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USP\PART\SEP 0171 - 1_2020\Aula 11 - gestão de riscos e incertezas\"/>
    </mc:Choice>
  </mc:AlternateContent>
  <bookViews>
    <workbookView xWindow="480" yWindow="60" windowWidth="14235" windowHeight="5640"/>
  </bookViews>
  <sheets>
    <sheet name="Planilha de avaliacao riscos" sheetId="1" r:id="rId1"/>
    <sheet name="Indices G e O" sheetId="2" r:id="rId2"/>
    <sheet name="Matriz de priorizacao" sheetId="3" r:id="rId3"/>
  </sheets>
  <definedNames>
    <definedName name="Escopo" localSheetId="0">'Indices G e O'!#REF!</definedName>
    <definedName name="Gravidade">'Indices G e O'!$B$4:$F$5</definedName>
    <definedName name="gravidadetexto">'Indices G e O'!$B$4:$F$4</definedName>
    <definedName name="probabilidadetexto">'Indices G e O'!$B$14:$B$18</definedName>
    <definedName name="teste">#REF!</definedName>
  </definedNames>
  <calcPr calcId="152511"/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D8" i="1"/>
  <c r="E8" i="1"/>
  <c r="F8" i="1"/>
  <c r="G8" i="1"/>
  <c r="H8" i="1"/>
  <c r="D10" i="1"/>
  <c r="E10" i="1"/>
  <c r="F10" i="1"/>
  <c r="G10" i="1"/>
  <c r="H10" i="1"/>
  <c r="D12" i="1"/>
  <c r="E12" i="1"/>
  <c r="F12" i="1"/>
  <c r="G12" i="1"/>
  <c r="H12" i="1"/>
  <c r="D14" i="1"/>
  <c r="E14" i="1"/>
  <c r="F14" i="1"/>
  <c r="G14" i="1"/>
  <c r="H14" i="1"/>
  <c r="I13" i="1" s="1"/>
  <c r="D16" i="1"/>
  <c r="E16" i="1"/>
  <c r="F16" i="1"/>
  <c r="G16" i="1"/>
  <c r="H16" i="1"/>
  <c r="D18" i="1"/>
  <c r="E18" i="1"/>
  <c r="F18" i="1"/>
  <c r="G18" i="1"/>
  <c r="H18" i="1"/>
  <c r="D20" i="1"/>
  <c r="E20" i="1"/>
  <c r="F20" i="1"/>
  <c r="G20" i="1"/>
  <c r="H20" i="1"/>
  <c r="D22" i="1"/>
  <c r="E22" i="1"/>
  <c r="F22" i="1"/>
  <c r="G22" i="1"/>
  <c r="H22" i="1"/>
  <c r="D24" i="1"/>
  <c r="E24" i="1"/>
  <c r="F24" i="1"/>
  <c r="G24" i="1"/>
  <c r="H24" i="1"/>
  <c r="I23" i="1" s="1"/>
  <c r="D26" i="1"/>
  <c r="E26" i="1"/>
  <c r="F26" i="1"/>
  <c r="G26" i="1"/>
  <c r="H26" i="1"/>
  <c r="D28" i="1"/>
  <c r="E28" i="1"/>
  <c r="F28" i="1"/>
  <c r="G28" i="1"/>
  <c r="H28" i="1"/>
  <c r="D30" i="1"/>
  <c r="E30" i="1"/>
  <c r="F30" i="1"/>
  <c r="G30" i="1"/>
  <c r="H30" i="1"/>
  <c r="D32" i="1"/>
  <c r="E32" i="1"/>
  <c r="F32" i="1"/>
  <c r="G32" i="1"/>
  <c r="H32" i="1"/>
  <c r="E6" i="1"/>
  <c r="F6" i="1"/>
  <c r="G6" i="1"/>
  <c r="H6" i="1"/>
  <c r="D6" i="1"/>
  <c r="I29" i="1" l="1"/>
  <c r="I19" i="1"/>
  <c r="I25" i="1"/>
  <c r="I9" i="1"/>
  <c r="I15" i="1"/>
  <c r="I21" i="1"/>
  <c r="I33" i="1"/>
  <c r="I27" i="1"/>
  <c r="I11" i="1"/>
  <c r="I31" i="1"/>
  <c r="I17" i="1"/>
  <c r="I7" i="1"/>
  <c r="I5" i="1"/>
  <c r="D8" i="3"/>
  <c r="E8" i="3"/>
  <c r="F8" i="3"/>
  <c r="G8" i="3"/>
  <c r="C8" i="3"/>
  <c r="D7" i="3"/>
  <c r="E7" i="3"/>
  <c r="F7" i="3"/>
  <c r="G7" i="3"/>
  <c r="C7" i="3"/>
  <c r="D6" i="3"/>
  <c r="E6" i="3"/>
  <c r="F6" i="3"/>
  <c r="G6" i="3"/>
  <c r="C6" i="3"/>
  <c r="D5" i="3"/>
  <c r="E5" i="3"/>
  <c r="F5" i="3"/>
  <c r="G5" i="3"/>
  <c r="C5" i="3"/>
  <c r="C4" i="3"/>
  <c r="D4" i="3"/>
  <c r="E4" i="3"/>
  <c r="F4" i="3"/>
  <c r="G4" i="3"/>
</calcChain>
</file>

<file path=xl/sharedStrings.xml><?xml version="1.0" encoding="utf-8"?>
<sst xmlns="http://schemas.openxmlformats.org/spreadsheetml/2006/main" count="62" uniqueCount="59">
  <si>
    <t>Descrição do risco</t>
  </si>
  <si>
    <t>Probabilidade de ocorrencia do risco (O)</t>
  </si>
  <si>
    <t>Índice de gravidade do impacto (G)</t>
  </si>
  <si>
    <t>Ação (resposta ao risco)</t>
  </si>
  <si>
    <t>Responsável</t>
  </si>
  <si>
    <t>Escopo</t>
  </si>
  <si>
    <t>Qualidade</t>
  </si>
  <si>
    <t>Tempo</t>
  </si>
  <si>
    <t>Custo</t>
  </si>
  <si>
    <t>Avaliação da prioridade do risco (P=MédiaGxO)</t>
  </si>
  <si>
    <t>Baixo</t>
  </si>
  <si>
    <t>Objetivos do Projeto</t>
  </si>
  <si>
    <t>(0.1)</t>
  </si>
  <si>
    <t>Moderado</t>
  </si>
  <si>
    <t>(0.2)</t>
  </si>
  <si>
    <t>(0.4)</t>
  </si>
  <si>
    <t>Aumento insignificante de custo</t>
  </si>
  <si>
    <t>&lt;5% aumento de custo</t>
  </si>
  <si>
    <t>5-10% de aumento de custo</t>
  </si>
  <si>
    <t>10-20% aumento de custo</t>
  </si>
  <si>
    <t>&gt;20% aumento de custo</t>
  </si>
  <si>
    <t>Cronograma</t>
  </si>
  <si>
    <t>Deslocamento insignificante</t>
  </si>
  <si>
    <t>Deslocamento no cronograma &lt;5%</t>
  </si>
  <si>
    <t>Deslocamento no cronograma 5-10%</t>
  </si>
  <si>
    <t>Deslocamento no cronograma 10-20%</t>
  </si>
  <si>
    <t>Deslocamento Global do Cronograma</t>
  </si>
  <si>
    <t>Redução de escopo pouco perceptível</t>
  </si>
  <si>
    <t>Áreas secundárias do escopo afetadas</t>
  </si>
  <si>
    <t>Áreas principais do escopo são afetadas</t>
  </si>
  <si>
    <t>Redução do Escopo Inaceitável para o cliente</t>
  </si>
  <si>
    <t>Projeto Finalizado - itens obtidos são inúteis</t>
  </si>
  <si>
    <t>Degradação da qualidade pouco perceptível</t>
  </si>
  <si>
    <t>Apenas aplicações muito exigentes são afetadas</t>
  </si>
  <si>
    <t>Redução na qualidade requer aprovação do cliente</t>
  </si>
  <si>
    <t>Redução da qualidade inaceitável para o cliente</t>
  </si>
  <si>
    <t>Projeto Finalizado - itens obtidos são inutilizáveis</t>
  </si>
  <si>
    <t>Índice de gravidade do impacto</t>
  </si>
  <si>
    <t>(0.05)</t>
  </si>
  <si>
    <t>Muito Alto</t>
  </si>
  <si>
    <t xml:space="preserve"> (0.8)</t>
  </si>
  <si>
    <t>Valor</t>
  </si>
  <si>
    <t>Nível</t>
  </si>
  <si>
    <t>Descrição</t>
  </si>
  <si>
    <t>Muito Baixa</t>
  </si>
  <si>
    <t>Dificilmente Ocorrerá</t>
  </si>
  <si>
    <t>Baixa</t>
  </si>
  <si>
    <t>Média</t>
  </si>
  <si>
    <t>Alta</t>
  </si>
  <si>
    <t>Muito Alta</t>
  </si>
  <si>
    <t>Certamente ocorrerá</t>
  </si>
  <si>
    <t>Probabilidade de ocorrência do risco</t>
  </si>
  <si>
    <t>Muito Baixo</t>
  </si>
  <si>
    <t>Alto</t>
  </si>
  <si>
    <t>ID do risco</t>
  </si>
  <si>
    <t>Gravidade (Impacto)</t>
  </si>
  <si>
    <t>Probabilidade de Ocorrência</t>
  </si>
  <si>
    <t>Projeto:</t>
  </si>
  <si>
    <t>Impacto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</si>
</sst>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/>
    <xf numFmtId="0" fontId="2" fillId="4" borderId="7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0" xfId="0" applyFont="1"/>
    <xf numFmtId="0" fontId="0" fillId="3" borderId="14" xfId="0" applyFill="1" applyBorder="1" applyAlignment="1">
      <alignment horizontal="center"/>
    </xf>
    <xf numFmtId="2" fontId="7" fillId="6" borderId="1" xfId="0" applyNumberFormat="1" applyFont="1" applyFill="1" applyBorder="1" applyAlignment="1">
      <alignment horizontal="center" vertical="center"/>
    </xf>
    <xf numFmtId="2" fontId="7" fillId="7" borderId="1" xfId="0" applyNumberFormat="1" applyFont="1" applyFill="1" applyBorder="1" applyAlignment="1">
      <alignment horizontal="center" vertical="center"/>
    </xf>
    <xf numFmtId="2" fontId="7" fillId="8" borderId="1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10" borderId="1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2">
    <dxf>
      <font>
        <color theme="4" tint="0.79998168889431442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pane ySplit="4" topLeftCell="A5" activePane="bottomLeft" state="frozen"/>
      <selection pane="bottomLeft" activeCell="C7" sqref="C7:C8"/>
    </sheetView>
  </sheetViews>
  <sheetFormatPr defaultRowHeight="15" x14ac:dyDescent="0.25"/>
  <cols>
    <col min="1" max="1" width="8.5703125" customWidth="1"/>
    <col min="2" max="2" width="41.28515625" customWidth="1"/>
    <col min="3" max="3" width="40.140625" customWidth="1"/>
    <col min="4" max="7" width="13.85546875" customWidth="1"/>
    <col min="8" max="9" width="22.140625" customWidth="1"/>
    <col min="10" max="10" width="43.7109375" customWidth="1"/>
    <col min="11" max="11" width="17" customWidth="1"/>
  </cols>
  <sheetData>
    <row r="1" spans="1:11" x14ac:dyDescent="0.25">
      <c r="A1" t="s">
        <v>57</v>
      </c>
    </row>
    <row r="3" spans="1:11" ht="26.25" customHeight="1" x14ac:dyDescent="0.25">
      <c r="A3" s="29" t="s">
        <v>54</v>
      </c>
      <c r="B3" s="29" t="s">
        <v>0</v>
      </c>
      <c r="C3" s="29" t="s">
        <v>58</v>
      </c>
      <c r="D3" s="29" t="s">
        <v>2</v>
      </c>
      <c r="E3" s="29"/>
      <c r="F3" s="29"/>
      <c r="G3" s="29"/>
      <c r="H3" s="29" t="s">
        <v>1</v>
      </c>
      <c r="I3" s="29" t="s">
        <v>9</v>
      </c>
      <c r="J3" s="29" t="s">
        <v>3</v>
      </c>
      <c r="K3" s="30" t="s">
        <v>4</v>
      </c>
    </row>
    <row r="4" spans="1:11" s="1" customFormat="1" ht="14.25" customHeight="1" x14ac:dyDescent="0.25">
      <c r="A4" s="29"/>
      <c r="B4" s="29"/>
      <c r="C4" s="29"/>
      <c r="D4" s="14" t="s">
        <v>5</v>
      </c>
      <c r="E4" s="14" t="s">
        <v>6</v>
      </c>
      <c r="F4" s="14" t="s">
        <v>7</v>
      </c>
      <c r="G4" s="14" t="s">
        <v>8</v>
      </c>
      <c r="H4" s="29"/>
      <c r="I4" s="29"/>
      <c r="J4" s="29"/>
      <c r="K4" s="31"/>
    </row>
    <row r="5" spans="1:11" x14ac:dyDescent="0.25">
      <c r="A5" s="21">
        <v>1</v>
      </c>
      <c r="B5" s="23"/>
      <c r="C5" s="23"/>
      <c r="D5" s="13"/>
      <c r="E5" s="13"/>
      <c r="F5" s="13"/>
      <c r="G5" s="13"/>
      <c r="H5" s="13"/>
      <c r="I5" s="25">
        <f>MAX(D6:G6)*H6</f>
        <v>0</v>
      </c>
      <c r="J5" s="23"/>
      <c r="K5" s="27"/>
    </row>
    <row r="6" spans="1:11" x14ac:dyDescent="0.25">
      <c r="A6" s="22"/>
      <c r="B6" s="24"/>
      <c r="C6" s="24"/>
      <c r="D6" s="16" t="b">
        <f>IF(D5="Muito Baixo",0.05,IF(D5="Baixo",0.1,IF(D5="Moderado",0.2,IF(D5="Alto",0.4,IF(D5="Muito Alto",0.8)))))</f>
        <v>0</v>
      </c>
      <c r="E6" s="16" t="b">
        <f t="shared" ref="E6:G6" si="0">IF(E5="Muito Baixo",0.05,IF(E5="Baixo",0.1,IF(E5="Moderado",0.2,IF(E5="Alto",0.4,IF(E5="Muito Alto",0.8)))))</f>
        <v>0</v>
      </c>
      <c r="F6" s="16" t="b">
        <f t="shared" si="0"/>
        <v>0</v>
      </c>
      <c r="G6" s="16" t="b">
        <f t="shared" si="0"/>
        <v>0</v>
      </c>
      <c r="H6" s="16" t="b">
        <f>IF(H5="Muito Baixa",0.1,IF(H5="Baixa",0.3,IF(H5="Média",0.5,IF(H5="Alta",0.7,IF(H5="Muito Alta",0.9)))))</f>
        <v>0</v>
      </c>
      <c r="I6" s="26"/>
      <c r="J6" s="24"/>
      <c r="K6" s="28"/>
    </row>
    <row r="7" spans="1:11" x14ac:dyDescent="0.25">
      <c r="A7" s="21">
        <v>2</v>
      </c>
      <c r="B7" s="23"/>
      <c r="C7" s="23"/>
      <c r="D7" s="13"/>
      <c r="E7" s="13"/>
      <c r="F7" s="13"/>
      <c r="G7" s="13"/>
      <c r="H7" s="13"/>
      <c r="I7" s="25">
        <f t="shared" ref="I7" si="1">MAX(D8:G8)*H8</f>
        <v>0</v>
      </c>
      <c r="J7" s="23"/>
      <c r="K7" s="27"/>
    </row>
    <row r="8" spans="1:11" x14ac:dyDescent="0.25">
      <c r="A8" s="22"/>
      <c r="B8" s="24"/>
      <c r="C8" s="24"/>
      <c r="D8" s="16" t="b">
        <f t="shared" ref="D8" si="2">IF(D7="Muito Baixo",0.05,IF(D7="Baixo",0.1,IF(D7="Moderado",0.2,IF(D7="Alto",0.4,IF(D7="Muito Alto",0.8)))))</f>
        <v>0</v>
      </c>
      <c r="E8" s="16" t="b">
        <f t="shared" ref="E8" si="3">IF(E7="Muito Baixo",0.05,IF(E7="Baixo",0.1,IF(E7="Moderado",0.2,IF(E7="Alto",0.4,IF(E7="Muito Alto",0.8)))))</f>
        <v>0</v>
      </c>
      <c r="F8" s="16" t="b">
        <f t="shared" ref="F8" si="4">IF(F7="Muito Baixo",0.05,IF(F7="Baixo",0.1,IF(F7="Moderado",0.2,IF(F7="Alto",0.4,IF(F7="Muito Alto",0.8)))))</f>
        <v>0</v>
      </c>
      <c r="G8" s="16" t="b">
        <f t="shared" ref="G8" si="5">IF(G7="Muito Baixo",0.05,IF(G7="Baixo",0.1,IF(G7="Moderado",0.2,IF(G7="Alto",0.4,IF(G7="Muito Alto",0.8)))))</f>
        <v>0</v>
      </c>
      <c r="H8" s="16" t="b">
        <f t="shared" ref="H8" si="6">IF(H7="Muito Baixa",0.1,IF(H7="Baixa",0.3,IF(H7="Média",0.5,IF(H7="Alta",0.7,IF(H7="Muito Alta",0.9)))))</f>
        <v>0</v>
      </c>
      <c r="I8" s="26"/>
      <c r="J8" s="24"/>
      <c r="K8" s="28"/>
    </row>
    <row r="9" spans="1:11" x14ac:dyDescent="0.25">
      <c r="A9" s="21">
        <v>3</v>
      </c>
      <c r="B9" s="23"/>
      <c r="C9" s="23"/>
      <c r="D9" s="13"/>
      <c r="E9" s="13"/>
      <c r="F9" s="13"/>
      <c r="G9" s="13"/>
      <c r="H9" s="13"/>
      <c r="I9" s="25">
        <f t="shared" ref="I9" si="7">MAX(D10:G10)*H10</f>
        <v>0</v>
      </c>
      <c r="J9" s="23"/>
      <c r="K9" s="27"/>
    </row>
    <row r="10" spans="1:11" x14ac:dyDescent="0.25">
      <c r="A10" s="22"/>
      <c r="B10" s="24"/>
      <c r="C10" s="24"/>
      <c r="D10" s="16" t="b">
        <f t="shared" ref="D10" si="8">IF(D9="Muito Baixo",0.05,IF(D9="Baixo",0.1,IF(D9="Moderado",0.2,IF(D9="Alto",0.4,IF(D9="Muito Alto",0.8)))))</f>
        <v>0</v>
      </c>
      <c r="E10" s="16" t="b">
        <f t="shared" ref="E10" si="9">IF(E9="Muito Baixo",0.05,IF(E9="Baixo",0.1,IF(E9="Moderado",0.2,IF(E9="Alto",0.4,IF(E9="Muito Alto",0.8)))))</f>
        <v>0</v>
      </c>
      <c r="F10" s="16" t="b">
        <f t="shared" ref="F10" si="10">IF(F9="Muito Baixo",0.05,IF(F9="Baixo",0.1,IF(F9="Moderado",0.2,IF(F9="Alto",0.4,IF(F9="Muito Alto",0.8)))))</f>
        <v>0</v>
      </c>
      <c r="G10" s="16" t="b">
        <f t="shared" ref="G10" si="11">IF(G9="Muito Baixo",0.05,IF(G9="Baixo",0.1,IF(G9="Moderado",0.2,IF(G9="Alto",0.4,IF(G9="Muito Alto",0.8)))))</f>
        <v>0</v>
      </c>
      <c r="H10" s="16" t="b">
        <f t="shared" ref="H10" si="12">IF(H9="Muito Baixa",0.1,IF(H9="Baixa",0.3,IF(H9="Média",0.5,IF(H9="Alta",0.7,IF(H9="Muito Alta",0.9)))))</f>
        <v>0</v>
      </c>
      <c r="I10" s="26"/>
      <c r="J10" s="24"/>
      <c r="K10" s="28"/>
    </row>
    <row r="11" spans="1:11" x14ac:dyDescent="0.25">
      <c r="A11" s="21">
        <v>4</v>
      </c>
      <c r="B11" s="23"/>
      <c r="C11" s="23"/>
      <c r="D11" s="13"/>
      <c r="E11" s="13"/>
      <c r="F11" s="13"/>
      <c r="G11" s="13"/>
      <c r="H11" s="13"/>
      <c r="I11" s="25">
        <f t="shared" ref="I11" si="13">MAX(D12:G12)*H12</f>
        <v>0</v>
      </c>
      <c r="J11" s="23"/>
      <c r="K11" s="27"/>
    </row>
    <row r="12" spans="1:11" x14ac:dyDescent="0.25">
      <c r="A12" s="22"/>
      <c r="B12" s="24"/>
      <c r="C12" s="24"/>
      <c r="D12" s="16" t="b">
        <f t="shared" ref="D12" si="14">IF(D11="Muito Baixo",0.05,IF(D11="Baixo",0.1,IF(D11="Moderado",0.2,IF(D11="Alto",0.4,IF(D11="Muito Alto",0.8)))))</f>
        <v>0</v>
      </c>
      <c r="E12" s="16" t="b">
        <f t="shared" ref="E12" si="15">IF(E11="Muito Baixo",0.05,IF(E11="Baixo",0.1,IF(E11="Moderado",0.2,IF(E11="Alto",0.4,IF(E11="Muito Alto",0.8)))))</f>
        <v>0</v>
      </c>
      <c r="F12" s="16" t="b">
        <f t="shared" ref="F12" si="16">IF(F11="Muito Baixo",0.05,IF(F11="Baixo",0.1,IF(F11="Moderado",0.2,IF(F11="Alto",0.4,IF(F11="Muito Alto",0.8)))))</f>
        <v>0</v>
      </c>
      <c r="G12" s="16" t="b">
        <f t="shared" ref="G12" si="17">IF(G11="Muito Baixo",0.05,IF(G11="Baixo",0.1,IF(G11="Moderado",0.2,IF(G11="Alto",0.4,IF(G11="Muito Alto",0.8)))))</f>
        <v>0</v>
      </c>
      <c r="H12" s="16" t="b">
        <f t="shared" ref="H12" si="18">IF(H11="Muito Baixa",0.1,IF(H11="Baixa",0.3,IF(H11="Média",0.5,IF(H11="Alta",0.7,IF(H11="Muito Alta",0.9)))))</f>
        <v>0</v>
      </c>
      <c r="I12" s="26"/>
      <c r="J12" s="24"/>
      <c r="K12" s="28"/>
    </row>
    <row r="13" spans="1:11" x14ac:dyDescent="0.25">
      <c r="A13" s="21">
        <v>5</v>
      </c>
      <c r="B13" s="23"/>
      <c r="C13" s="23"/>
      <c r="D13" s="13"/>
      <c r="E13" s="13"/>
      <c r="F13" s="13"/>
      <c r="G13" s="13"/>
      <c r="H13" s="13"/>
      <c r="I13" s="25">
        <f t="shared" ref="I13" si="19">MAX(D14:G14)*H14</f>
        <v>0</v>
      </c>
      <c r="J13" s="23"/>
      <c r="K13" s="27"/>
    </row>
    <row r="14" spans="1:11" x14ac:dyDescent="0.25">
      <c r="A14" s="22"/>
      <c r="B14" s="24"/>
      <c r="C14" s="24"/>
      <c r="D14" s="16" t="b">
        <f t="shared" ref="D14" si="20">IF(D13="Muito Baixo",0.05,IF(D13="Baixo",0.1,IF(D13="Moderado",0.2,IF(D13="Alto",0.4,IF(D13="Muito Alto",0.8)))))</f>
        <v>0</v>
      </c>
      <c r="E14" s="16" t="b">
        <f t="shared" ref="E14" si="21">IF(E13="Muito Baixo",0.05,IF(E13="Baixo",0.1,IF(E13="Moderado",0.2,IF(E13="Alto",0.4,IF(E13="Muito Alto",0.8)))))</f>
        <v>0</v>
      </c>
      <c r="F14" s="16" t="b">
        <f t="shared" ref="F14" si="22">IF(F13="Muito Baixo",0.05,IF(F13="Baixo",0.1,IF(F13="Moderado",0.2,IF(F13="Alto",0.4,IF(F13="Muito Alto",0.8)))))</f>
        <v>0</v>
      </c>
      <c r="G14" s="16" t="b">
        <f t="shared" ref="G14" si="23">IF(G13="Muito Baixo",0.05,IF(G13="Baixo",0.1,IF(G13="Moderado",0.2,IF(G13="Alto",0.4,IF(G13="Muito Alto",0.8)))))</f>
        <v>0</v>
      </c>
      <c r="H14" s="16" t="b">
        <f t="shared" ref="H14" si="24">IF(H13="Muito Baixa",0.1,IF(H13="Baixa",0.3,IF(H13="Média",0.5,IF(H13="Alta",0.7,IF(H13="Muito Alta",0.9)))))</f>
        <v>0</v>
      </c>
      <c r="I14" s="26"/>
      <c r="J14" s="24"/>
      <c r="K14" s="28"/>
    </row>
    <row r="15" spans="1:11" x14ac:dyDescent="0.25">
      <c r="A15" s="21">
        <v>6</v>
      </c>
      <c r="B15" s="23"/>
      <c r="C15" s="23"/>
      <c r="D15" s="13"/>
      <c r="E15" s="13"/>
      <c r="F15" s="13"/>
      <c r="G15" s="13"/>
      <c r="H15" s="13"/>
      <c r="I15" s="25">
        <f t="shared" ref="I15" si="25">MAX(D16:G16)*H16</f>
        <v>0</v>
      </c>
      <c r="J15" s="23"/>
      <c r="K15" s="27"/>
    </row>
    <row r="16" spans="1:11" x14ac:dyDescent="0.25">
      <c r="A16" s="22"/>
      <c r="B16" s="24"/>
      <c r="C16" s="24"/>
      <c r="D16" s="16" t="b">
        <f t="shared" ref="D16" si="26">IF(D15="Muito Baixo",0.05,IF(D15="Baixo",0.1,IF(D15="Moderado",0.2,IF(D15="Alto",0.4,IF(D15="Muito Alto",0.8)))))</f>
        <v>0</v>
      </c>
      <c r="E16" s="16" t="b">
        <f t="shared" ref="E16" si="27">IF(E15="Muito Baixo",0.05,IF(E15="Baixo",0.1,IF(E15="Moderado",0.2,IF(E15="Alto",0.4,IF(E15="Muito Alto",0.8)))))</f>
        <v>0</v>
      </c>
      <c r="F16" s="16" t="b">
        <f t="shared" ref="F16" si="28">IF(F15="Muito Baixo",0.05,IF(F15="Baixo",0.1,IF(F15="Moderado",0.2,IF(F15="Alto",0.4,IF(F15="Muito Alto",0.8)))))</f>
        <v>0</v>
      </c>
      <c r="G16" s="16" t="b">
        <f t="shared" ref="G16" si="29">IF(G15="Muito Baixo",0.05,IF(G15="Baixo",0.1,IF(G15="Moderado",0.2,IF(G15="Alto",0.4,IF(G15="Muito Alto",0.8)))))</f>
        <v>0</v>
      </c>
      <c r="H16" s="16" t="b">
        <f t="shared" ref="H16" si="30">IF(H15="Muito Baixa",0.1,IF(H15="Baixa",0.3,IF(H15="Média",0.5,IF(H15="Alta",0.7,IF(H15="Muito Alta",0.9)))))</f>
        <v>0</v>
      </c>
      <c r="I16" s="26"/>
      <c r="J16" s="24"/>
      <c r="K16" s="28"/>
    </row>
    <row r="17" spans="1:11" x14ac:dyDescent="0.25">
      <c r="A17" s="21">
        <v>7</v>
      </c>
      <c r="B17" s="23"/>
      <c r="C17" s="23"/>
      <c r="D17" s="13"/>
      <c r="E17" s="13"/>
      <c r="F17" s="13"/>
      <c r="G17" s="13"/>
      <c r="H17" s="13"/>
      <c r="I17" s="25">
        <f t="shared" ref="I17" si="31">MAX(D18:G18)*H18</f>
        <v>0</v>
      </c>
      <c r="J17" s="23"/>
      <c r="K17" s="27"/>
    </row>
    <row r="18" spans="1:11" x14ac:dyDescent="0.25">
      <c r="A18" s="22"/>
      <c r="B18" s="24"/>
      <c r="C18" s="24"/>
      <c r="D18" s="16" t="b">
        <f t="shared" ref="D18" si="32">IF(D17="Muito Baixo",0.05,IF(D17="Baixo",0.1,IF(D17="Moderado",0.2,IF(D17="Alto",0.4,IF(D17="Muito Alto",0.8)))))</f>
        <v>0</v>
      </c>
      <c r="E18" s="16" t="b">
        <f t="shared" ref="E18" si="33">IF(E17="Muito Baixo",0.05,IF(E17="Baixo",0.1,IF(E17="Moderado",0.2,IF(E17="Alto",0.4,IF(E17="Muito Alto",0.8)))))</f>
        <v>0</v>
      </c>
      <c r="F18" s="16" t="b">
        <f t="shared" ref="F18" si="34">IF(F17="Muito Baixo",0.05,IF(F17="Baixo",0.1,IF(F17="Moderado",0.2,IF(F17="Alto",0.4,IF(F17="Muito Alto",0.8)))))</f>
        <v>0</v>
      </c>
      <c r="G18" s="16" t="b">
        <f t="shared" ref="G18" si="35">IF(G17="Muito Baixo",0.05,IF(G17="Baixo",0.1,IF(G17="Moderado",0.2,IF(G17="Alto",0.4,IF(G17="Muito Alto",0.8)))))</f>
        <v>0</v>
      </c>
      <c r="H18" s="16" t="b">
        <f t="shared" ref="H18" si="36">IF(H17="Muito Baixa",0.1,IF(H17="Baixa",0.3,IF(H17="Média",0.5,IF(H17="Alta",0.7,IF(H17="Muito Alta",0.9)))))</f>
        <v>0</v>
      </c>
      <c r="I18" s="26"/>
      <c r="J18" s="24"/>
      <c r="K18" s="28"/>
    </row>
    <row r="19" spans="1:11" x14ac:dyDescent="0.25">
      <c r="A19" s="21">
        <v>8</v>
      </c>
      <c r="B19" s="23"/>
      <c r="C19" s="23"/>
      <c r="D19" s="13"/>
      <c r="E19" s="13"/>
      <c r="F19" s="13"/>
      <c r="G19" s="13"/>
      <c r="H19" s="13"/>
      <c r="I19" s="25">
        <f t="shared" ref="I19" si="37">MAX(D20:G20)*H20</f>
        <v>0</v>
      </c>
      <c r="J19" s="23"/>
      <c r="K19" s="27"/>
    </row>
    <row r="20" spans="1:11" x14ac:dyDescent="0.25">
      <c r="A20" s="22"/>
      <c r="B20" s="24"/>
      <c r="C20" s="24"/>
      <c r="D20" s="16" t="b">
        <f t="shared" ref="D20" si="38">IF(D19="Muito Baixo",0.05,IF(D19="Baixo",0.1,IF(D19="Moderado",0.2,IF(D19="Alto",0.4,IF(D19="Muito Alto",0.8)))))</f>
        <v>0</v>
      </c>
      <c r="E20" s="16" t="b">
        <f t="shared" ref="E20" si="39">IF(E19="Muito Baixo",0.05,IF(E19="Baixo",0.1,IF(E19="Moderado",0.2,IF(E19="Alto",0.4,IF(E19="Muito Alto",0.8)))))</f>
        <v>0</v>
      </c>
      <c r="F20" s="16" t="b">
        <f t="shared" ref="F20" si="40">IF(F19="Muito Baixo",0.05,IF(F19="Baixo",0.1,IF(F19="Moderado",0.2,IF(F19="Alto",0.4,IF(F19="Muito Alto",0.8)))))</f>
        <v>0</v>
      </c>
      <c r="G20" s="16" t="b">
        <f t="shared" ref="G20" si="41">IF(G19="Muito Baixo",0.05,IF(G19="Baixo",0.1,IF(G19="Moderado",0.2,IF(G19="Alto",0.4,IF(G19="Muito Alto",0.8)))))</f>
        <v>0</v>
      </c>
      <c r="H20" s="16" t="b">
        <f t="shared" ref="H20" si="42">IF(H19="Muito Baixa",0.1,IF(H19="Baixa",0.3,IF(H19="Média",0.5,IF(H19="Alta",0.7,IF(H19="Muito Alta",0.9)))))</f>
        <v>0</v>
      </c>
      <c r="I20" s="26"/>
      <c r="J20" s="24"/>
      <c r="K20" s="28"/>
    </row>
    <row r="21" spans="1:11" x14ac:dyDescent="0.25">
      <c r="A21" s="21">
        <v>9</v>
      </c>
      <c r="B21" s="23"/>
      <c r="C21" s="23"/>
      <c r="D21" s="13"/>
      <c r="E21" s="13"/>
      <c r="F21" s="13"/>
      <c r="G21" s="13"/>
      <c r="H21" s="13"/>
      <c r="I21" s="25">
        <f t="shared" ref="I21" si="43">MAX(D22:G22)*H22</f>
        <v>0</v>
      </c>
      <c r="J21" s="23"/>
      <c r="K21" s="27"/>
    </row>
    <row r="22" spans="1:11" x14ac:dyDescent="0.25">
      <c r="A22" s="22"/>
      <c r="B22" s="24"/>
      <c r="C22" s="24"/>
      <c r="D22" s="16" t="b">
        <f t="shared" ref="D22" si="44">IF(D21="Muito Baixo",0.05,IF(D21="Baixo",0.1,IF(D21="Moderado",0.2,IF(D21="Alto",0.4,IF(D21="Muito Alto",0.8)))))</f>
        <v>0</v>
      </c>
      <c r="E22" s="16" t="b">
        <f t="shared" ref="E22" si="45">IF(E21="Muito Baixo",0.05,IF(E21="Baixo",0.1,IF(E21="Moderado",0.2,IF(E21="Alto",0.4,IF(E21="Muito Alto",0.8)))))</f>
        <v>0</v>
      </c>
      <c r="F22" s="16" t="b">
        <f t="shared" ref="F22" si="46">IF(F21="Muito Baixo",0.05,IF(F21="Baixo",0.1,IF(F21="Moderado",0.2,IF(F21="Alto",0.4,IF(F21="Muito Alto",0.8)))))</f>
        <v>0</v>
      </c>
      <c r="G22" s="16" t="b">
        <f t="shared" ref="G22" si="47">IF(G21="Muito Baixo",0.05,IF(G21="Baixo",0.1,IF(G21="Moderado",0.2,IF(G21="Alto",0.4,IF(G21="Muito Alto",0.8)))))</f>
        <v>0</v>
      </c>
      <c r="H22" s="16" t="b">
        <f t="shared" ref="H22" si="48">IF(H21="Muito Baixa",0.1,IF(H21="Baixa",0.3,IF(H21="Média",0.5,IF(H21="Alta",0.7,IF(H21="Muito Alta",0.9)))))</f>
        <v>0</v>
      </c>
      <c r="I22" s="26"/>
      <c r="J22" s="24"/>
      <c r="K22" s="28"/>
    </row>
    <row r="23" spans="1:11" x14ac:dyDescent="0.25">
      <c r="A23" s="21">
        <v>10</v>
      </c>
      <c r="B23" s="23"/>
      <c r="C23" s="23"/>
      <c r="D23" s="13"/>
      <c r="E23" s="13"/>
      <c r="F23" s="13"/>
      <c r="G23" s="13"/>
      <c r="H23" s="13"/>
      <c r="I23" s="25">
        <f t="shared" ref="I23" si="49">MAX(D24:G24)*H24</f>
        <v>0</v>
      </c>
      <c r="J23" s="23"/>
      <c r="K23" s="27"/>
    </row>
    <row r="24" spans="1:11" x14ac:dyDescent="0.25">
      <c r="A24" s="22"/>
      <c r="B24" s="24"/>
      <c r="C24" s="24"/>
      <c r="D24" s="16" t="b">
        <f t="shared" ref="D24" si="50">IF(D23="Muito Baixo",0.05,IF(D23="Baixo",0.1,IF(D23="Moderado",0.2,IF(D23="Alto",0.4,IF(D23="Muito Alto",0.8)))))</f>
        <v>0</v>
      </c>
      <c r="E24" s="16" t="b">
        <f t="shared" ref="E24" si="51">IF(E23="Muito Baixo",0.05,IF(E23="Baixo",0.1,IF(E23="Moderado",0.2,IF(E23="Alto",0.4,IF(E23="Muito Alto",0.8)))))</f>
        <v>0</v>
      </c>
      <c r="F24" s="16" t="b">
        <f t="shared" ref="F24" si="52">IF(F23="Muito Baixo",0.05,IF(F23="Baixo",0.1,IF(F23="Moderado",0.2,IF(F23="Alto",0.4,IF(F23="Muito Alto",0.8)))))</f>
        <v>0</v>
      </c>
      <c r="G24" s="16" t="b">
        <f t="shared" ref="G24" si="53">IF(G23="Muito Baixo",0.05,IF(G23="Baixo",0.1,IF(G23="Moderado",0.2,IF(G23="Alto",0.4,IF(G23="Muito Alto",0.8)))))</f>
        <v>0</v>
      </c>
      <c r="H24" s="16" t="b">
        <f t="shared" ref="H24" si="54">IF(H23="Muito Baixa",0.1,IF(H23="Baixa",0.3,IF(H23="Média",0.5,IF(H23="Alta",0.7,IF(H23="Muito Alta",0.9)))))</f>
        <v>0</v>
      </c>
      <c r="I24" s="26"/>
      <c r="J24" s="24"/>
      <c r="K24" s="28"/>
    </row>
    <row r="25" spans="1:11" x14ac:dyDescent="0.25">
      <c r="A25" s="21">
        <v>11</v>
      </c>
      <c r="B25" s="23"/>
      <c r="C25" s="23"/>
      <c r="D25" s="13"/>
      <c r="E25" s="13"/>
      <c r="F25" s="13"/>
      <c r="G25" s="13"/>
      <c r="H25" s="13"/>
      <c r="I25" s="25">
        <f t="shared" ref="I25" si="55">MAX(D26:G26)*H26</f>
        <v>0</v>
      </c>
      <c r="J25" s="23"/>
      <c r="K25" s="27"/>
    </row>
    <row r="26" spans="1:11" x14ac:dyDescent="0.25">
      <c r="A26" s="22"/>
      <c r="B26" s="24"/>
      <c r="C26" s="24"/>
      <c r="D26" s="16" t="b">
        <f t="shared" ref="D26" si="56">IF(D25="Muito Baixo",0.05,IF(D25="Baixo",0.1,IF(D25="Moderado",0.2,IF(D25="Alto",0.4,IF(D25="Muito Alto",0.8)))))</f>
        <v>0</v>
      </c>
      <c r="E26" s="16" t="b">
        <f t="shared" ref="E26" si="57">IF(E25="Muito Baixo",0.05,IF(E25="Baixo",0.1,IF(E25="Moderado",0.2,IF(E25="Alto",0.4,IF(E25="Muito Alto",0.8)))))</f>
        <v>0</v>
      </c>
      <c r="F26" s="16" t="b">
        <f t="shared" ref="F26" si="58">IF(F25="Muito Baixo",0.05,IF(F25="Baixo",0.1,IF(F25="Moderado",0.2,IF(F25="Alto",0.4,IF(F25="Muito Alto",0.8)))))</f>
        <v>0</v>
      </c>
      <c r="G26" s="16" t="b">
        <f t="shared" ref="G26" si="59">IF(G25="Muito Baixo",0.05,IF(G25="Baixo",0.1,IF(G25="Moderado",0.2,IF(G25="Alto",0.4,IF(G25="Muito Alto",0.8)))))</f>
        <v>0</v>
      </c>
      <c r="H26" s="16" t="b">
        <f t="shared" ref="H26" si="60">IF(H25="Muito Baixa",0.1,IF(H25="Baixa",0.3,IF(H25="Média",0.5,IF(H25="Alta",0.7,IF(H25="Muito Alta",0.9)))))</f>
        <v>0</v>
      </c>
      <c r="I26" s="26"/>
      <c r="J26" s="24"/>
      <c r="K26" s="28"/>
    </row>
    <row r="27" spans="1:11" x14ac:dyDescent="0.25">
      <c r="A27" s="21">
        <v>12</v>
      </c>
      <c r="B27" s="23"/>
      <c r="C27" s="23"/>
      <c r="D27" s="13"/>
      <c r="E27" s="13"/>
      <c r="F27" s="13"/>
      <c r="G27" s="13"/>
      <c r="H27" s="13"/>
      <c r="I27" s="25">
        <f t="shared" ref="I27" si="61">MAX(D28:G28)*H28</f>
        <v>0</v>
      </c>
      <c r="J27" s="23"/>
      <c r="K27" s="27"/>
    </row>
    <row r="28" spans="1:11" x14ac:dyDescent="0.25">
      <c r="A28" s="22"/>
      <c r="B28" s="24"/>
      <c r="C28" s="24"/>
      <c r="D28" s="16" t="b">
        <f t="shared" ref="D28" si="62">IF(D27="Muito Baixo",0.05,IF(D27="Baixo",0.1,IF(D27="Moderado",0.2,IF(D27="Alto",0.4,IF(D27="Muito Alto",0.8)))))</f>
        <v>0</v>
      </c>
      <c r="E28" s="16" t="b">
        <f t="shared" ref="E28" si="63">IF(E27="Muito Baixo",0.05,IF(E27="Baixo",0.1,IF(E27="Moderado",0.2,IF(E27="Alto",0.4,IF(E27="Muito Alto",0.8)))))</f>
        <v>0</v>
      </c>
      <c r="F28" s="16" t="b">
        <f t="shared" ref="F28" si="64">IF(F27="Muito Baixo",0.05,IF(F27="Baixo",0.1,IF(F27="Moderado",0.2,IF(F27="Alto",0.4,IF(F27="Muito Alto",0.8)))))</f>
        <v>0</v>
      </c>
      <c r="G28" s="16" t="b">
        <f t="shared" ref="G28" si="65">IF(G27="Muito Baixo",0.05,IF(G27="Baixo",0.1,IF(G27="Moderado",0.2,IF(G27="Alto",0.4,IF(G27="Muito Alto",0.8)))))</f>
        <v>0</v>
      </c>
      <c r="H28" s="16" t="b">
        <f t="shared" ref="H28" si="66">IF(H27="Muito Baixa",0.1,IF(H27="Baixa",0.3,IF(H27="Média",0.5,IF(H27="Alta",0.7,IF(H27="Muito Alta",0.9)))))</f>
        <v>0</v>
      </c>
      <c r="I28" s="26"/>
      <c r="J28" s="24"/>
      <c r="K28" s="28"/>
    </row>
    <row r="29" spans="1:11" x14ac:dyDescent="0.25">
      <c r="A29" s="21">
        <v>13</v>
      </c>
      <c r="B29" s="23"/>
      <c r="C29" s="23"/>
      <c r="D29" s="13"/>
      <c r="E29" s="13"/>
      <c r="F29" s="13"/>
      <c r="G29" s="13"/>
      <c r="H29" s="13"/>
      <c r="I29" s="25">
        <f t="shared" ref="I29" si="67">MAX(D30:G30)*H30</f>
        <v>0</v>
      </c>
      <c r="J29" s="23"/>
      <c r="K29" s="27"/>
    </row>
    <row r="30" spans="1:11" x14ac:dyDescent="0.25">
      <c r="A30" s="22"/>
      <c r="B30" s="24"/>
      <c r="C30" s="24"/>
      <c r="D30" s="16" t="b">
        <f t="shared" ref="D30" si="68">IF(D29="Muito Baixo",0.05,IF(D29="Baixo",0.1,IF(D29="Moderado",0.2,IF(D29="Alto",0.4,IF(D29="Muito Alto",0.8)))))</f>
        <v>0</v>
      </c>
      <c r="E30" s="16" t="b">
        <f t="shared" ref="E30" si="69">IF(E29="Muito Baixo",0.05,IF(E29="Baixo",0.1,IF(E29="Moderado",0.2,IF(E29="Alto",0.4,IF(E29="Muito Alto",0.8)))))</f>
        <v>0</v>
      </c>
      <c r="F30" s="16" t="b">
        <f t="shared" ref="F30" si="70">IF(F29="Muito Baixo",0.05,IF(F29="Baixo",0.1,IF(F29="Moderado",0.2,IF(F29="Alto",0.4,IF(F29="Muito Alto",0.8)))))</f>
        <v>0</v>
      </c>
      <c r="G30" s="16" t="b">
        <f t="shared" ref="G30" si="71">IF(G29="Muito Baixo",0.05,IF(G29="Baixo",0.1,IF(G29="Moderado",0.2,IF(G29="Alto",0.4,IF(G29="Muito Alto",0.8)))))</f>
        <v>0</v>
      </c>
      <c r="H30" s="16" t="b">
        <f t="shared" ref="H30" si="72">IF(H29="Muito Baixa",0.1,IF(H29="Baixa",0.3,IF(H29="Média",0.5,IF(H29="Alta",0.7,IF(H29="Muito Alta",0.9)))))</f>
        <v>0</v>
      </c>
      <c r="I30" s="26"/>
      <c r="J30" s="24"/>
      <c r="K30" s="28"/>
    </row>
    <row r="31" spans="1:11" x14ac:dyDescent="0.25">
      <c r="A31" s="21">
        <v>14</v>
      </c>
      <c r="B31" s="23"/>
      <c r="C31" s="23"/>
      <c r="D31" s="13"/>
      <c r="E31" s="13"/>
      <c r="F31" s="13"/>
      <c r="G31" s="13"/>
      <c r="H31" s="13"/>
      <c r="I31" s="25">
        <f t="shared" ref="I31" si="73">MAX(D32:G32)*H32</f>
        <v>0</v>
      </c>
      <c r="J31" s="23"/>
      <c r="K31" s="27"/>
    </row>
    <row r="32" spans="1:11" x14ac:dyDescent="0.25">
      <c r="A32" s="22"/>
      <c r="B32" s="24"/>
      <c r="C32" s="24"/>
      <c r="D32" s="16" t="b">
        <f t="shared" ref="D32" si="74">IF(D31="Muito Baixo",0.05,IF(D31="Baixo",0.1,IF(D31="Moderado",0.2,IF(D31="Alto",0.4,IF(D31="Muito Alto",0.8)))))</f>
        <v>0</v>
      </c>
      <c r="E32" s="16" t="b">
        <f t="shared" ref="E32" si="75">IF(E31="Muito Baixo",0.05,IF(E31="Baixo",0.1,IF(E31="Moderado",0.2,IF(E31="Alto",0.4,IF(E31="Muito Alto",0.8)))))</f>
        <v>0</v>
      </c>
      <c r="F32" s="16" t="b">
        <f t="shared" ref="F32" si="76">IF(F31="Muito Baixo",0.05,IF(F31="Baixo",0.1,IF(F31="Moderado",0.2,IF(F31="Alto",0.4,IF(F31="Muito Alto",0.8)))))</f>
        <v>0</v>
      </c>
      <c r="G32" s="16" t="b">
        <f t="shared" ref="G32" si="77">IF(G31="Muito Baixo",0.05,IF(G31="Baixo",0.1,IF(G31="Moderado",0.2,IF(G31="Alto",0.4,IF(G31="Muito Alto",0.8)))))</f>
        <v>0</v>
      </c>
      <c r="H32" s="16" t="b">
        <f t="shared" ref="H32" si="78">IF(H31="Muito Baixa",0.1,IF(H31="Baixa",0.3,IF(H31="Média",0.5,IF(H31="Alta",0.7,IF(H31="Muito Alta",0.9)))))</f>
        <v>0</v>
      </c>
      <c r="I32" s="26"/>
      <c r="J32" s="24"/>
      <c r="K32" s="28"/>
    </row>
    <row r="33" spans="1:11" x14ac:dyDescent="0.25">
      <c r="A33" s="21">
        <v>15</v>
      </c>
      <c r="B33" s="23"/>
      <c r="C33" s="23"/>
      <c r="D33" s="13"/>
      <c r="E33" s="13"/>
      <c r="F33" s="13"/>
      <c r="G33" s="13"/>
      <c r="H33" s="13"/>
      <c r="I33" s="25">
        <f t="shared" ref="I33" si="79">MAX(D34:G34)*H34</f>
        <v>0</v>
      </c>
      <c r="J33" s="23"/>
      <c r="K33" s="27"/>
    </row>
    <row r="34" spans="1:11" x14ac:dyDescent="0.25">
      <c r="A34" s="22"/>
      <c r="B34" s="24"/>
      <c r="C34" s="24"/>
      <c r="D34" s="16" t="b">
        <f t="shared" ref="D34" si="80">IF(D33="Muito Baixo",0.05,IF(D33="Baixo",0.1,IF(D33="Moderado",0.2,IF(D33="Alto",0.4,IF(D33="Muito Alto",0.8)))))</f>
        <v>0</v>
      </c>
      <c r="E34" s="16" t="b">
        <f t="shared" ref="E34" si="81">IF(E33="Muito Baixo",0.05,IF(E33="Baixo",0.1,IF(E33="Moderado",0.2,IF(E33="Alto",0.4,IF(E33="Muito Alto",0.8)))))</f>
        <v>0</v>
      </c>
      <c r="F34" s="16" t="b">
        <f t="shared" ref="F34" si="82">IF(F33="Muito Baixo",0.05,IF(F33="Baixo",0.1,IF(F33="Moderado",0.2,IF(F33="Alto",0.4,IF(F33="Muito Alto",0.8)))))</f>
        <v>0</v>
      </c>
      <c r="G34" s="16" t="b">
        <f t="shared" ref="G34" si="83">IF(G33="Muito Baixo",0.05,IF(G33="Baixo",0.1,IF(G33="Moderado",0.2,IF(G33="Alto",0.4,IF(G33="Muito Alto",0.8)))))</f>
        <v>0</v>
      </c>
      <c r="H34" s="16" t="b">
        <f t="shared" ref="H34" si="84">IF(H33="Muito Baixa",0.1,IF(H33="Baixa",0.3,IF(H33="Média",0.5,IF(H33="Alta",0.7,IF(H33="Muito Alta",0.9)))))</f>
        <v>0</v>
      </c>
      <c r="I34" s="26"/>
      <c r="J34" s="24"/>
      <c r="K34" s="28"/>
    </row>
  </sheetData>
  <mergeCells count="98">
    <mergeCell ref="A3:A4"/>
    <mergeCell ref="A5:A6"/>
    <mergeCell ref="J3:J4"/>
    <mergeCell ref="K3:K4"/>
    <mergeCell ref="B5:B6"/>
    <mergeCell ref="I5:I6"/>
    <mergeCell ref="J5:J6"/>
    <mergeCell ref="K5:K6"/>
    <mergeCell ref="D3:G3"/>
    <mergeCell ref="B3:B4"/>
    <mergeCell ref="H3:H4"/>
    <mergeCell ref="I3:I4"/>
    <mergeCell ref="C3:C4"/>
    <mergeCell ref="C5:C6"/>
    <mergeCell ref="A9:A10"/>
    <mergeCell ref="B9:B10"/>
    <mergeCell ref="I9:I10"/>
    <mergeCell ref="J9:J10"/>
    <mergeCell ref="K9:K10"/>
    <mergeCell ref="C7:C8"/>
    <mergeCell ref="C9:C10"/>
    <mergeCell ref="C11:C12"/>
    <mergeCell ref="I7:I8"/>
    <mergeCell ref="A7:A8"/>
    <mergeCell ref="B7:B8"/>
    <mergeCell ref="J7:J8"/>
    <mergeCell ref="K7:K8"/>
    <mergeCell ref="A13:A14"/>
    <mergeCell ref="B13:B14"/>
    <mergeCell ref="I13:I14"/>
    <mergeCell ref="J13:J14"/>
    <mergeCell ref="K13:K14"/>
    <mergeCell ref="C13:C14"/>
    <mergeCell ref="A11:A12"/>
    <mergeCell ref="B11:B12"/>
    <mergeCell ref="I11:I12"/>
    <mergeCell ref="J11:J12"/>
    <mergeCell ref="K11:K12"/>
    <mergeCell ref="A17:A18"/>
    <mergeCell ref="B17:B18"/>
    <mergeCell ref="I17:I18"/>
    <mergeCell ref="J17:J18"/>
    <mergeCell ref="K17:K18"/>
    <mergeCell ref="C17:C18"/>
    <mergeCell ref="C19:C20"/>
    <mergeCell ref="A15:A16"/>
    <mergeCell ref="B15:B16"/>
    <mergeCell ref="I15:I16"/>
    <mergeCell ref="J15:J16"/>
    <mergeCell ref="K15:K16"/>
    <mergeCell ref="C15:C16"/>
    <mergeCell ref="A21:A22"/>
    <mergeCell ref="B21:B22"/>
    <mergeCell ref="I21:I22"/>
    <mergeCell ref="J21:J22"/>
    <mergeCell ref="K21:K22"/>
    <mergeCell ref="C21:C22"/>
    <mergeCell ref="A19:A20"/>
    <mergeCell ref="B19:B20"/>
    <mergeCell ref="I19:I20"/>
    <mergeCell ref="J19:J20"/>
    <mergeCell ref="K19:K20"/>
    <mergeCell ref="A25:A26"/>
    <mergeCell ref="B25:B26"/>
    <mergeCell ref="I25:I26"/>
    <mergeCell ref="J25:J26"/>
    <mergeCell ref="K25:K26"/>
    <mergeCell ref="C25:C26"/>
    <mergeCell ref="A23:A24"/>
    <mergeCell ref="B23:B24"/>
    <mergeCell ref="I23:I24"/>
    <mergeCell ref="J23:J24"/>
    <mergeCell ref="K23:K24"/>
    <mergeCell ref="C23:C24"/>
    <mergeCell ref="A29:A30"/>
    <mergeCell ref="B29:B30"/>
    <mergeCell ref="I29:I30"/>
    <mergeCell ref="J29:J30"/>
    <mergeCell ref="K29:K30"/>
    <mergeCell ref="C29:C30"/>
    <mergeCell ref="A27:A28"/>
    <mergeCell ref="B27:B28"/>
    <mergeCell ref="I27:I28"/>
    <mergeCell ref="J27:J28"/>
    <mergeCell ref="K27:K28"/>
    <mergeCell ref="C27:C28"/>
    <mergeCell ref="A33:A34"/>
    <mergeCell ref="B33:B34"/>
    <mergeCell ref="I33:I34"/>
    <mergeCell ref="J33:J34"/>
    <mergeCell ref="K33:K34"/>
    <mergeCell ref="C33:C34"/>
    <mergeCell ref="A31:A32"/>
    <mergeCell ref="B31:B32"/>
    <mergeCell ref="I31:I32"/>
    <mergeCell ref="J31:J32"/>
    <mergeCell ref="K31:K32"/>
    <mergeCell ref="C31:C32"/>
  </mergeCells>
  <conditionalFormatting sqref="D6:H6 D8:H8 D10:H10 D12:H12 D14:H14 D16:H16 D18:H18 D20:H20 D22:H22 D24:H24 D26:H26 D28:H28 D30:H30 D32:H32 D34:H34">
    <cfRule type="cellIs" dxfId="1" priority="3" operator="equal">
      <formula>FALSE</formula>
    </cfRule>
  </conditionalFormatting>
  <conditionalFormatting sqref="D6:H6 D8:H8 D10:H10 D12:H12 D14:H14 D16:H16 D18:H18 D20:H20 D22:H22 D24:H24 D26:H26 D28:H28 D30:H30 D32:H32 D34:H34">
    <cfRule type="cellIs" dxfId="0" priority="1" operator="equal">
      <formula>FALSE</formula>
    </cfRule>
  </conditionalFormatting>
  <dataValidations count="2">
    <dataValidation type="list" allowBlank="1" showInputMessage="1" showErrorMessage="1" sqref="D5:G5 D7:G7 D9:G9 D11:G11 D13:G13 D15:G15 D17:G17 D19:G19 D21:G21 D23:G23 D25:G25 D27:G27 D29:G29 D31:G31 D33:G33">
      <formula1>gravidadetexto</formula1>
    </dataValidation>
    <dataValidation type="list" allowBlank="1" showInputMessage="1" showErrorMessage="1" sqref="H5 H7 H9 H11 H13 H15 H17 H19 H21 H23 H25 H27 H29 H31 H33">
      <formula1>probabilidadetexto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opLeftCell="A13" workbookViewId="0">
      <selection activeCell="A18" sqref="A18"/>
    </sheetView>
  </sheetViews>
  <sheetFormatPr defaultRowHeight="15" x14ac:dyDescent="0.25"/>
  <cols>
    <col min="1" max="1" width="14.5703125" customWidth="1"/>
    <col min="2" max="6" width="17.140625" customWidth="1"/>
  </cols>
  <sheetData>
    <row r="2" spans="1:6" ht="21" x14ac:dyDescent="0.35">
      <c r="A2" s="7" t="s">
        <v>37</v>
      </c>
    </row>
    <row r="3" spans="1:6" ht="15.75" thickBot="1" x14ac:dyDescent="0.3"/>
    <row r="4" spans="1:6" ht="19.5" customHeight="1" x14ac:dyDescent="0.25">
      <c r="A4" s="32" t="s">
        <v>11</v>
      </c>
      <c r="B4" s="2" t="s">
        <v>52</v>
      </c>
      <c r="C4" s="3" t="s">
        <v>10</v>
      </c>
      <c r="D4" s="3" t="s">
        <v>13</v>
      </c>
      <c r="E4" s="3" t="s">
        <v>53</v>
      </c>
      <c r="F4" s="2" t="s">
        <v>39</v>
      </c>
    </row>
    <row r="5" spans="1:6" ht="18" customHeight="1" thickBot="1" x14ac:dyDescent="0.3">
      <c r="A5" s="33"/>
      <c r="B5" s="8" t="s">
        <v>38</v>
      </c>
      <c r="C5" s="4" t="s">
        <v>12</v>
      </c>
      <c r="D5" s="4" t="s">
        <v>14</v>
      </c>
      <c r="E5" s="4" t="s">
        <v>15</v>
      </c>
      <c r="F5" s="8" t="s">
        <v>40</v>
      </c>
    </row>
    <row r="6" spans="1:6" ht="70.5" customHeight="1" thickBot="1" x14ac:dyDescent="0.3">
      <c r="A6" s="5" t="s">
        <v>8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20</v>
      </c>
    </row>
    <row r="7" spans="1:6" ht="70.5" customHeight="1" thickBot="1" x14ac:dyDescent="0.3">
      <c r="A7" s="5" t="s">
        <v>21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26</v>
      </c>
    </row>
    <row r="8" spans="1:6" ht="70.5" customHeight="1" thickBot="1" x14ac:dyDescent="0.3">
      <c r="A8" s="5" t="s">
        <v>5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31</v>
      </c>
    </row>
    <row r="9" spans="1:6" ht="70.5" customHeight="1" thickBot="1" x14ac:dyDescent="0.3">
      <c r="A9" s="5" t="s">
        <v>6</v>
      </c>
      <c r="B9" s="6" t="s">
        <v>32</v>
      </c>
      <c r="C9" s="6" t="s">
        <v>33</v>
      </c>
      <c r="D9" s="6" t="s">
        <v>34</v>
      </c>
      <c r="E9" s="6" t="s">
        <v>35</v>
      </c>
      <c r="F9" s="6" t="s">
        <v>36</v>
      </c>
    </row>
    <row r="11" spans="1:6" ht="21" x14ac:dyDescent="0.35">
      <c r="A11" s="7" t="s">
        <v>51</v>
      </c>
    </row>
    <row r="12" spans="1:6" ht="15.75" thickBot="1" x14ac:dyDescent="0.3"/>
    <row r="13" spans="1:6" ht="16.5" thickBot="1" x14ac:dyDescent="0.3">
      <c r="A13" s="9" t="s">
        <v>41</v>
      </c>
      <c r="B13" s="10" t="s">
        <v>42</v>
      </c>
      <c r="C13" s="10" t="s">
        <v>43</v>
      </c>
    </row>
    <row r="14" spans="1:6" ht="32.25" thickBot="1" x14ac:dyDescent="0.3">
      <c r="A14" s="11">
        <v>0.1</v>
      </c>
      <c r="B14" s="12" t="s">
        <v>44</v>
      </c>
      <c r="C14" s="12" t="s">
        <v>45</v>
      </c>
    </row>
    <row r="15" spans="1:6" ht="16.5" thickBot="1" x14ac:dyDescent="0.3">
      <c r="A15" s="11">
        <v>0.3</v>
      </c>
      <c r="B15" s="12" t="s">
        <v>46</v>
      </c>
      <c r="C15" s="12"/>
    </row>
    <row r="16" spans="1:6" ht="16.5" thickBot="1" x14ac:dyDescent="0.3">
      <c r="A16" s="11">
        <v>0.5</v>
      </c>
      <c r="B16" s="12" t="s">
        <v>47</v>
      </c>
      <c r="C16" s="12"/>
    </row>
    <row r="17" spans="1:3" ht="16.5" thickBot="1" x14ac:dyDescent="0.3">
      <c r="A17" s="11">
        <v>0.7</v>
      </c>
      <c r="B17" s="12" t="s">
        <v>48</v>
      </c>
      <c r="C17" s="12"/>
    </row>
    <row r="18" spans="1:3" ht="32.25" thickBot="1" x14ac:dyDescent="0.3">
      <c r="A18" s="11">
        <v>0.9</v>
      </c>
      <c r="B18" s="12" t="s">
        <v>49</v>
      </c>
      <c r="C18" s="12" t="s">
        <v>50</v>
      </c>
    </row>
  </sheetData>
  <mergeCells count="1">
    <mergeCell ref="A4:A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zoomScale="90" zoomScaleNormal="90" workbookViewId="0">
      <selection activeCell="L5" sqref="L5"/>
    </sheetView>
  </sheetViews>
  <sheetFormatPr defaultRowHeight="15" x14ac:dyDescent="0.25"/>
  <cols>
    <col min="1" max="1" width="7" customWidth="1"/>
    <col min="2" max="2" width="6.5703125" customWidth="1"/>
    <col min="3" max="7" width="14.28515625" customWidth="1"/>
  </cols>
  <sheetData>
    <row r="2" spans="1:7" ht="25.5" customHeight="1" x14ac:dyDescent="0.3">
      <c r="A2" s="15"/>
      <c r="B2" s="15"/>
      <c r="C2" s="34" t="s">
        <v>55</v>
      </c>
      <c r="D2" s="34"/>
      <c r="E2" s="34"/>
      <c r="F2" s="34"/>
      <c r="G2" s="34"/>
    </row>
    <row r="3" spans="1:7" ht="25.5" customHeight="1" x14ac:dyDescent="0.3">
      <c r="A3" s="15"/>
      <c r="B3" s="15"/>
      <c r="C3" s="20">
        <v>0.05</v>
      </c>
      <c r="D3" s="20">
        <v>0.1</v>
      </c>
      <c r="E3" s="20">
        <v>0.2</v>
      </c>
      <c r="F3" s="20">
        <v>0.4</v>
      </c>
      <c r="G3" s="20">
        <v>0.8</v>
      </c>
    </row>
    <row r="4" spans="1:7" ht="36.75" customHeight="1" x14ac:dyDescent="0.25">
      <c r="A4" s="35" t="s">
        <v>56</v>
      </c>
      <c r="B4" s="20">
        <v>0.9</v>
      </c>
      <c r="C4" s="17">
        <f>$B$4*C3</f>
        <v>4.5000000000000005E-2</v>
      </c>
      <c r="D4" s="17">
        <f t="shared" ref="D4:G4" si="0">$B$4*D3</f>
        <v>9.0000000000000011E-2</v>
      </c>
      <c r="E4" s="18">
        <f t="shared" si="0"/>
        <v>0.18000000000000002</v>
      </c>
      <c r="F4" s="18">
        <f t="shared" si="0"/>
        <v>0.36000000000000004</v>
      </c>
      <c r="G4" s="18">
        <f t="shared" si="0"/>
        <v>0.72000000000000008</v>
      </c>
    </row>
    <row r="5" spans="1:7" ht="36.75" customHeight="1" x14ac:dyDescent="0.25">
      <c r="A5" s="35"/>
      <c r="B5" s="20">
        <v>0.7</v>
      </c>
      <c r="C5" s="19">
        <f>$B$5*C3</f>
        <v>3.4999999999999996E-2</v>
      </c>
      <c r="D5" s="17">
        <f t="shared" ref="D5:G5" si="1">$B$5*D3</f>
        <v>6.9999999999999993E-2</v>
      </c>
      <c r="E5" s="17">
        <f t="shared" si="1"/>
        <v>0.13999999999999999</v>
      </c>
      <c r="F5" s="18">
        <f t="shared" si="1"/>
        <v>0.27999999999999997</v>
      </c>
      <c r="G5" s="18">
        <f t="shared" si="1"/>
        <v>0.55999999999999994</v>
      </c>
    </row>
    <row r="6" spans="1:7" ht="36.75" customHeight="1" x14ac:dyDescent="0.25">
      <c r="A6" s="35"/>
      <c r="B6" s="20">
        <v>0.5</v>
      </c>
      <c r="C6" s="19">
        <f>$B$6*C3</f>
        <v>2.5000000000000001E-2</v>
      </c>
      <c r="D6" s="17">
        <f t="shared" ref="D6:G6" si="2">$B$6*D3</f>
        <v>0.05</v>
      </c>
      <c r="E6" s="17">
        <f t="shared" si="2"/>
        <v>0.1</v>
      </c>
      <c r="F6" s="18">
        <f t="shared" si="2"/>
        <v>0.2</v>
      </c>
      <c r="G6" s="18">
        <f t="shared" si="2"/>
        <v>0.4</v>
      </c>
    </row>
    <row r="7" spans="1:7" ht="36.75" customHeight="1" x14ac:dyDescent="0.25">
      <c r="A7" s="35"/>
      <c r="B7" s="20">
        <v>0.3</v>
      </c>
      <c r="C7" s="19">
        <f>$B$7*C3</f>
        <v>1.4999999999999999E-2</v>
      </c>
      <c r="D7" s="19">
        <f t="shared" ref="D7:G7" si="3">$B$7*D3</f>
        <v>0.03</v>
      </c>
      <c r="E7" s="17">
        <f t="shared" si="3"/>
        <v>0.06</v>
      </c>
      <c r="F7" s="17">
        <f t="shared" si="3"/>
        <v>0.12</v>
      </c>
      <c r="G7" s="18">
        <f t="shared" si="3"/>
        <v>0.24</v>
      </c>
    </row>
    <row r="8" spans="1:7" ht="36.75" customHeight="1" x14ac:dyDescent="0.25">
      <c r="A8" s="35"/>
      <c r="B8" s="20">
        <v>0.1</v>
      </c>
      <c r="C8" s="19">
        <f>$B$8*C3</f>
        <v>5.000000000000001E-3</v>
      </c>
      <c r="D8" s="19">
        <f t="shared" ref="D8:G8" si="4">$B$8*D3</f>
        <v>1.0000000000000002E-2</v>
      </c>
      <c r="E8" s="19">
        <f t="shared" si="4"/>
        <v>2.0000000000000004E-2</v>
      </c>
      <c r="F8" s="19">
        <f t="shared" si="4"/>
        <v>4.0000000000000008E-2</v>
      </c>
      <c r="G8" s="17">
        <f t="shared" si="4"/>
        <v>8.0000000000000016E-2</v>
      </c>
    </row>
  </sheetData>
  <mergeCells count="2">
    <mergeCell ref="C2:G2"/>
    <mergeCell ref="A4:A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Planilha de avaliacao riscos</vt:lpstr>
      <vt:lpstr>Indices G e O</vt:lpstr>
      <vt:lpstr>Matriz de priorizacao</vt:lpstr>
      <vt:lpstr>Gravidade</vt:lpstr>
      <vt:lpstr>gravidadetexto</vt:lpstr>
      <vt:lpstr>probabilidadetexto</vt:lpstr>
    </vt:vector>
  </TitlesOfParts>
  <Company>eesc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</dc:creator>
  <cp:lastModifiedBy>Carina</cp:lastModifiedBy>
  <dcterms:created xsi:type="dcterms:W3CDTF">2011-10-03T12:13:13Z</dcterms:created>
  <dcterms:modified xsi:type="dcterms:W3CDTF">2020-06-01T14:53:21Z</dcterms:modified>
</cp:coreProperties>
</file>