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G2" i="1" l="1"/>
  <c r="E5" i="1" l="1"/>
  <c r="H2" i="1"/>
  <c r="D5" i="1" l="1"/>
  <c r="C5" i="1"/>
  <c r="B5" i="1"/>
  <c r="I2" i="1" l="1"/>
  <c r="J2" i="1" s="1"/>
  <c r="K2" i="1" s="1"/>
</calcChain>
</file>

<file path=xl/sharedStrings.xml><?xml version="1.0" encoding="utf-8"?>
<sst xmlns="http://schemas.openxmlformats.org/spreadsheetml/2006/main" count="21" uniqueCount="14">
  <si>
    <t>K</t>
  </si>
  <si>
    <t>in</t>
  </si>
  <si>
    <t>out</t>
  </si>
  <si>
    <t>Na</t>
  </si>
  <si>
    <t>Ca</t>
  </si>
  <si>
    <t>Cl</t>
  </si>
  <si>
    <t>P</t>
  </si>
  <si>
    <t>numerador</t>
  </si>
  <si>
    <t xml:space="preserve">denominador </t>
  </si>
  <si>
    <t>razão</t>
  </si>
  <si>
    <t>ln</t>
  </si>
  <si>
    <t>Nerst</t>
  </si>
  <si>
    <t>Em(mV)</t>
  </si>
  <si>
    <t>Valores originais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</si>
</sst>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" fontId="0" fillId="0" borderId="0" xfId="0" applyNumberFormat="1"/>
    <xf numFmtId="0" fontId="0" fillId="0" borderId="1" xfId="0" applyBorder="1"/>
    <xf numFmtId="0" fontId="1" fillId="0" borderId="0" xfId="0" applyFont="1"/>
    <xf numFmtId="1" fontId="1" fillId="0" borderId="2" xfId="0" applyNumberFormat="1" applyFont="1" applyBorder="1"/>
    <xf numFmtId="0" fontId="0" fillId="0" borderId="0" xfId="0" applyFont="1"/>
    <xf numFmtId="0" fontId="0" fillId="0" borderId="2" xfId="0" applyBorder="1"/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="150" zoomScaleNormal="150" workbookViewId="0">
      <selection activeCell="E5" sqref="E5"/>
    </sheetView>
  </sheetViews>
  <sheetFormatPr defaultRowHeight="15" x14ac:dyDescent="0.25"/>
  <cols>
    <col min="7" max="7" width="10.85546875" bestFit="1" customWidth="1"/>
    <col min="8" max="8" width="13.5703125" bestFit="1" customWidth="1"/>
  </cols>
  <sheetData>
    <row r="1" spans="1:11" x14ac:dyDescent="0.25">
      <c r="B1" s="2" t="s">
        <v>0</v>
      </c>
      <c r="C1" s="2" t="s">
        <v>3</v>
      </c>
      <c r="D1" s="2" t="s">
        <v>4</v>
      </c>
      <c r="E1" s="2" t="s">
        <v>5</v>
      </c>
      <c r="F1" s="2"/>
      <c r="G1" s="2" t="s">
        <v>7</v>
      </c>
      <c r="H1" s="2" t="s">
        <v>8</v>
      </c>
      <c r="I1" s="2" t="s">
        <v>9</v>
      </c>
      <c r="J1" s="2" t="s">
        <v>10</v>
      </c>
      <c r="K1" s="2" t="s">
        <v>12</v>
      </c>
    </row>
    <row r="2" spans="1:11" x14ac:dyDescent="0.25">
      <c r="A2" s="3" t="s">
        <v>2</v>
      </c>
      <c r="B2" s="6">
        <v>4.5</v>
      </c>
      <c r="C2" s="6">
        <v>145</v>
      </c>
      <c r="D2" s="6">
        <v>1.8</v>
      </c>
      <c r="E2" s="6">
        <v>100</v>
      </c>
      <c r="G2">
        <f>(B2*B4)+(C2*C4)+(D2*D4)+(E3*E4)</f>
        <v>9.9018000000000015</v>
      </c>
      <c r="H2">
        <f>(B3*B4)+(C3*C4)+(D3*D4)+(E2*E4)</f>
        <v>200.30000010000001</v>
      </c>
      <c r="I2">
        <f>G2/H2</f>
        <v>4.943484770372699E-2</v>
      </c>
      <c r="J2">
        <f>LN(I2)</f>
        <v>-3.0070996843755835</v>
      </c>
      <c r="K2" s="4">
        <f>26.7*J2</f>
        <v>-80.289561572828077</v>
      </c>
    </row>
    <row r="3" spans="1:11" x14ac:dyDescent="0.25">
      <c r="A3" s="3" t="s">
        <v>1</v>
      </c>
      <c r="B3" s="6">
        <v>150</v>
      </c>
      <c r="C3" s="6">
        <v>15</v>
      </c>
      <c r="D3" s="6">
        <v>1E-4</v>
      </c>
      <c r="E3" s="6">
        <v>5</v>
      </c>
    </row>
    <row r="4" spans="1:11" x14ac:dyDescent="0.25">
      <c r="A4" s="3" t="s">
        <v>6</v>
      </c>
      <c r="B4" s="6">
        <v>1</v>
      </c>
      <c r="C4" s="6">
        <v>0.02</v>
      </c>
      <c r="D4" s="6">
        <v>1E-3</v>
      </c>
      <c r="E4" s="6">
        <v>0.5</v>
      </c>
    </row>
    <row r="5" spans="1:11" x14ac:dyDescent="0.25">
      <c r="A5" s="3" t="s">
        <v>11</v>
      </c>
      <c r="B5" s="1">
        <f>LN(B2/B3)*26.7</f>
        <v>-93.625095858443515</v>
      </c>
      <c r="C5" s="1">
        <f>LN(C2/C3)*26.7</f>
        <v>60.573850553200323</v>
      </c>
      <c r="D5" s="1">
        <f>LN(D2/D3)*(26.7/2)</f>
        <v>130.80499594232532</v>
      </c>
      <c r="E5" s="1">
        <f>-LN(E2/E3)*26.7</f>
        <v>-79.986051703891548</v>
      </c>
    </row>
    <row r="9" spans="1:11" x14ac:dyDescent="0.25">
      <c r="K9" s="5"/>
    </row>
    <row r="12" spans="1:11" ht="15.75" thickBot="1" x14ac:dyDescent="0.3">
      <c r="A12" t="s">
        <v>13</v>
      </c>
    </row>
    <row r="13" spans="1:11" ht="16.5" thickTop="1" thickBot="1" x14ac:dyDescent="0.3">
      <c r="A13" s="7"/>
      <c r="B13" s="8" t="s">
        <v>0</v>
      </c>
      <c r="C13" s="8" t="s">
        <v>3</v>
      </c>
      <c r="D13" s="8" t="s">
        <v>4</v>
      </c>
      <c r="E13" s="8" t="s">
        <v>5</v>
      </c>
    </row>
    <row r="14" spans="1:11" ht="16.5" thickTop="1" thickBot="1" x14ac:dyDescent="0.3">
      <c r="A14" s="9" t="s">
        <v>2</v>
      </c>
      <c r="B14" s="10">
        <v>4.5</v>
      </c>
      <c r="C14" s="10">
        <v>145</v>
      </c>
      <c r="D14" s="10">
        <v>1.8</v>
      </c>
      <c r="E14" s="10">
        <v>100</v>
      </c>
    </row>
    <row r="15" spans="1:11" ht="16.5" thickTop="1" thickBot="1" x14ac:dyDescent="0.3">
      <c r="A15" s="9" t="s">
        <v>1</v>
      </c>
      <c r="B15" s="10">
        <v>150</v>
      </c>
      <c r="C15" s="10">
        <v>15</v>
      </c>
      <c r="D15" s="10">
        <v>1E-4</v>
      </c>
      <c r="E15" s="10">
        <v>5</v>
      </c>
    </row>
    <row r="16" spans="1:11" ht="16.5" thickTop="1" thickBot="1" x14ac:dyDescent="0.3">
      <c r="A16" s="9" t="s">
        <v>6</v>
      </c>
      <c r="B16" s="10">
        <v>1</v>
      </c>
      <c r="C16" s="10">
        <v>0.02</v>
      </c>
      <c r="D16" s="10">
        <v>1E-3</v>
      </c>
      <c r="E16" s="10">
        <v>0.5</v>
      </c>
    </row>
    <row r="17" ht="15.75" thickTop="1" x14ac:dyDescent="0.25"/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 M Leao</cp:lastModifiedBy>
  <dcterms:created xsi:type="dcterms:W3CDTF">2014-01-05T23:50:36Z</dcterms:created>
  <dcterms:modified xsi:type="dcterms:W3CDTF">2018-03-02T14:35:37Z</dcterms:modified>
</cp:coreProperties>
</file>