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2035" windowHeight="9780"/>
  </bookViews>
  <sheets>
    <sheet name="exer1" sheetId="2" r:id="rId1"/>
    <sheet name="GAB1" sheetId="1" r:id="rId2"/>
    <sheet name="GAB2" sheetId="6" r:id="rId3"/>
  </sheets>
  <calcPr calcId="125725"/>
</workbook>
</file>

<file path=xl/calcChain.xml><?xml version="1.0" encoding="utf-8"?>
<calcChain xmlns="http://schemas.openxmlformats.org/spreadsheetml/2006/main">
  <c r="K12" i="6"/>
  <c r="L12"/>
  <c r="M12"/>
  <c r="N12"/>
  <c r="O12"/>
  <c r="P12"/>
  <c r="Q12"/>
  <c r="R12"/>
  <c r="S12"/>
  <c r="K13"/>
  <c r="L13"/>
  <c r="M13"/>
  <c r="N13"/>
  <c r="O13"/>
  <c r="P13"/>
  <c r="Q13"/>
  <c r="R13"/>
  <c r="S13"/>
  <c r="K14"/>
  <c r="L14"/>
  <c r="M14"/>
  <c r="N14"/>
  <c r="O14"/>
  <c r="P14"/>
  <c r="Q14"/>
  <c r="R14"/>
  <c r="S14"/>
  <c r="K15"/>
  <c r="L15"/>
  <c r="M15"/>
  <c r="N15"/>
  <c r="O15"/>
  <c r="P15"/>
  <c r="Q15"/>
  <c r="R15"/>
  <c r="S15"/>
  <c r="K16"/>
  <c r="L16"/>
  <c r="M16"/>
  <c r="N16"/>
  <c r="O16"/>
  <c r="P16"/>
  <c r="Q16"/>
  <c r="R16"/>
  <c r="S16"/>
  <c r="K17"/>
  <c r="L17"/>
  <c r="M17"/>
  <c r="N17"/>
  <c r="O17"/>
  <c r="P17"/>
  <c r="Q17"/>
  <c r="R17"/>
  <c r="S17"/>
  <c r="K18"/>
  <c r="L18"/>
  <c r="M18"/>
  <c r="N18"/>
  <c r="O18"/>
  <c r="P18"/>
  <c r="Q18"/>
  <c r="R18"/>
  <c r="S18"/>
  <c r="K19"/>
  <c r="L19"/>
  <c r="M19"/>
  <c r="N19"/>
  <c r="O19"/>
  <c r="P19"/>
  <c r="Q19"/>
  <c r="R19"/>
  <c r="S19"/>
  <c r="K20"/>
  <c r="L20"/>
  <c r="M20"/>
  <c r="N20"/>
  <c r="O20"/>
  <c r="P20"/>
  <c r="Q20"/>
  <c r="R20"/>
  <c r="S20"/>
  <c r="K21"/>
  <c r="L21"/>
  <c r="M21"/>
  <c r="N21"/>
  <c r="O21"/>
  <c r="P21"/>
  <c r="Q21"/>
  <c r="R21"/>
  <c r="S21"/>
  <c r="K22"/>
  <c r="L22"/>
  <c r="M22"/>
  <c r="N22"/>
  <c r="O22"/>
  <c r="P22"/>
  <c r="Q22"/>
  <c r="R22"/>
  <c r="S22"/>
  <c r="K23"/>
  <c r="L23"/>
  <c r="M23"/>
  <c r="N23"/>
  <c r="O23"/>
  <c r="P23"/>
  <c r="Q23"/>
  <c r="R23"/>
  <c r="S23"/>
  <c r="K24"/>
  <c r="L24"/>
  <c r="M24"/>
  <c r="N24"/>
  <c r="O24"/>
  <c r="P24"/>
  <c r="Q24"/>
  <c r="R24"/>
  <c r="S24"/>
  <c r="K25"/>
  <c r="L25"/>
  <c r="M25"/>
  <c r="N25"/>
  <c r="O25"/>
  <c r="P25"/>
  <c r="Q25"/>
  <c r="R25"/>
  <c r="S25"/>
  <c r="K26"/>
  <c r="L26"/>
  <c r="M26"/>
  <c r="N26"/>
  <c r="O26"/>
  <c r="P26"/>
  <c r="Q26"/>
  <c r="R26"/>
  <c r="S26"/>
  <c r="K27"/>
  <c r="L27"/>
  <c r="M27"/>
  <c r="N27"/>
  <c r="O27"/>
  <c r="P27"/>
  <c r="Q27"/>
  <c r="R27"/>
  <c r="S27"/>
  <c r="K28"/>
  <c r="L28"/>
  <c r="M28"/>
  <c r="N28"/>
  <c r="O28"/>
  <c r="P28"/>
  <c r="Q28"/>
  <c r="R28"/>
  <c r="S28"/>
  <c r="K29"/>
  <c r="L29"/>
  <c r="M29"/>
  <c r="N29"/>
  <c r="O29"/>
  <c r="P29"/>
  <c r="Q29"/>
  <c r="R29"/>
  <c r="S29"/>
  <c r="K30"/>
  <c r="L30"/>
  <c r="M30"/>
  <c r="N30"/>
  <c r="O30"/>
  <c r="P30"/>
  <c r="Q30"/>
  <c r="R30"/>
  <c r="S30"/>
  <c r="K31"/>
  <c r="L31"/>
  <c r="M31"/>
  <c r="N31"/>
  <c r="O31"/>
  <c r="P31"/>
  <c r="Q31"/>
  <c r="R31"/>
  <c r="S31"/>
  <c r="K32"/>
  <c r="L32"/>
  <c r="M32"/>
  <c r="N32"/>
  <c r="O32"/>
  <c r="P32"/>
  <c r="Q32"/>
  <c r="R32"/>
  <c r="S32"/>
  <c r="K33"/>
  <c r="L33"/>
  <c r="M33"/>
  <c r="N33"/>
  <c r="O33"/>
  <c r="P33"/>
  <c r="Q33"/>
  <c r="R33"/>
  <c r="S33"/>
  <c r="K34"/>
  <c r="L34"/>
  <c r="M34"/>
  <c r="N34"/>
  <c r="O34"/>
  <c r="P34"/>
  <c r="Q34"/>
  <c r="R34"/>
  <c r="S34"/>
  <c r="K35"/>
  <c r="L35"/>
  <c r="M35"/>
  <c r="N35"/>
  <c r="O35"/>
  <c r="P35"/>
  <c r="Q35"/>
  <c r="R35"/>
  <c r="S35"/>
  <c r="K36"/>
  <c r="L36"/>
  <c r="M36"/>
  <c r="N36"/>
  <c r="O36"/>
  <c r="P36"/>
  <c r="Q36"/>
  <c r="R36"/>
  <c r="S36"/>
  <c r="K37"/>
  <c r="L37"/>
  <c r="M37"/>
  <c r="N37"/>
  <c r="O37"/>
  <c r="P37"/>
  <c r="Q37"/>
  <c r="R37"/>
  <c r="S37"/>
  <c r="K38"/>
  <c r="L38"/>
  <c r="M38"/>
  <c r="N38"/>
  <c r="O38"/>
  <c r="P38"/>
  <c r="Q38"/>
  <c r="R38"/>
  <c r="S38"/>
  <c r="K39"/>
  <c r="L39"/>
  <c r="M39"/>
  <c r="N39"/>
  <c r="O39"/>
  <c r="P39"/>
  <c r="Q39"/>
  <c r="R39"/>
  <c r="S39"/>
  <c r="K40"/>
  <c r="L40"/>
  <c r="M40"/>
  <c r="N40"/>
  <c r="O40"/>
  <c r="P40"/>
  <c r="Q40"/>
  <c r="R40"/>
  <c r="S40"/>
  <c r="K41"/>
  <c r="L41"/>
  <c r="M41"/>
  <c r="N41"/>
  <c r="O41"/>
  <c r="P41"/>
  <c r="Q41"/>
  <c r="R41"/>
  <c r="S41"/>
  <c r="K42"/>
  <c r="L42"/>
  <c r="M42"/>
  <c r="N42"/>
  <c r="O42"/>
  <c r="P42"/>
  <c r="Q42"/>
  <c r="R42"/>
  <c r="S42"/>
  <c r="K43"/>
  <c r="L43"/>
  <c r="M43"/>
  <c r="N43"/>
  <c r="O43"/>
  <c r="P43"/>
  <c r="Q43"/>
  <c r="R43"/>
  <c r="S43"/>
  <c r="K44"/>
  <c r="L44"/>
  <c r="M44"/>
  <c r="N44"/>
  <c r="O44"/>
  <c r="P44"/>
  <c r="Q44"/>
  <c r="R44"/>
  <c r="S44"/>
  <c r="K45"/>
  <c r="L45"/>
  <c r="M45"/>
  <c r="N45"/>
  <c r="O45"/>
  <c r="P45"/>
  <c r="Q45"/>
  <c r="R45"/>
  <c r="S45"/>
  <c r="K46"/>
  <c r="L46"/>
  <c r="M46"/>
  <c r="N46"/>
  <c r="O46"/>
  <c r="P46"/>
  <c r="Q46"/>
  <c r="R46"/>
  <c r="S46"/>
  <c r="L11"/>
  <c r="M11"/>
  <c r="N11"/>
  <c r="O11"/>
  <c r="P11"/>
  <c r="Q11"/>
  <c r="R11"/>
  <c r="S11"/>
  <c r="K11"/>
  <c r="J7" i="1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6"/>
  <c r="I12"/>
  <c r="I7"/>
  <c r="I8"/>
  <c r="I9"/>
  <c r="I10"/>
  <c r="I11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6"/>
</calcChain>
</file>

<file path=xl/sharedStrings.xml><?xml version="1.0" encoding="utf-8"?>
<sst xmlns="http://schemas.openxmlformats.org/spreadsheetml/2006/main" count="137" uniqueCount="97">
  <si>
    <t xml:space="preserve"> F.18 Proporção da população servida por esgotamento sanitário</t>
  </si>
  <si>
    <t>Prop.população serv.p/esgotoPopulação servida por esgotoPopulação em domic.part.perm. por Capital</t>
  </si>
  <si>
    <t>Período:2010</t>
  </si>
  <si>
    <t>Capital</t>
  </si>
  <si>
    <t>Prop.população_serv.p/esgoto</t>
  </si>
  <si>
    <t>População_servida_por_esgoto</t>
  </si>
  <si>
    <t>População_em_domic.part.perm.</t>
  </si>
  <si>
    <t>Porto Velho</t>
  </si>
  <si>
    <t>Rio Branco</t>
  </si>
  <si>
    <t>Manaus</t>
  </si>
  <si>
    <t>Boa Vista</t>
  </si>
  <si>
    <t>Belém</t>
  </si>
  <si>
    <t>Macapá</t>
  </si>
  <si>
    <t>Palmas</t>
  </si>
  <si>
    <t>São Luís</t>
  </si>
  <si>
    <t>Teresina</t>
  </si>
  <si>
    <t>Fortaleza</t>
  </si>
  <si>
    <t>Natal</t>
  </si>
  <si>
    <t>João Pessoa</t>
  </si>
  <si>
    <t>Recife</t>
  </si>
  <si>
    <t>Maceió</t>
  </si>
  <si>
    <t>Aracaju</t>
  </si>
  <si>
    <t>Salvador</t>
  </si>
  <si>
    <t>Belo Horizonte</t>
  </si>
  <si>
    <t>Vitória</t>
  </si>
  <si>
    <t>Rio de Janeiro</t>
  </si>
  <si>
    <t>São Paulo</t>
  </si>
  <si>
    <t>Curitiba</t>
  </si>
  <si>
    <t>Florianópolis</t>
  </si>
  <si>
    <t>Porto Alegre</t>
  </si>
  <si>
    <t>Campo Grande</t>
  </si>
  <si>
    <t>Cuiabá</t>
  </si>
  <si>
    <t>Goiânia</t>
  </si>
  <si>
    <t>Brasília</t>
  </si>
  <si>
    <t>Total</t>
  </si>
  <si>
    <t xml:space="preserve"> Fonte: IBGE/Censos Demográficos 1991, 2000 e 2010</t>
  </si>
  <si>
    <t>População servida por rede de esgoto e População residente em Domicílio Particular Permanente</t>
  </si>
  <si>
    <t>Capitais, 1991 e 2010</t>
  </si>
  <si>
    <t>População servida por rede de esgoto</t>
  </si>
  <si>
    <t xml:space="preserve"> Fonte: IBGE/Censos Demográficos 1991 e 2010</t>
  </si>
  <si>
    <t>População em domic. part. Permanente</t>
  </si>
  <si>
    <t>var %</t>
  </si>
  <si>
    <t>Razão de tx</t>
  </si>
  <si>
    <t>Tabela 1395 - Domicílios particulares permanentes, por situação do domicílio e existência de banheiro ou sanitário e número de banheiros de uso exclusivo do domicílio, segundo o tipo do domicílio, a forma de abastecimento de água, o destino do lixo e a existência de energia elétrica</t>
  </si>
  <si>
    <t>Variável</t>
  </si>
  <si>
    <t>Domicílios particulares permanentes (Unidades)</t>
  </si>
  <si>
    <t>Ano</t>
  </si>
  <si>
    <t>Região Metropolitana</t>
  </si>
  <si>
    <t>Destino do lixo</t>
  </si>
  <si>
    <t>Coletado</t>
  </si>
  <si>
    <t>Coletado por serviço de limpeza</t>
  </si>
  <si>
    <t>Coletado em caçamba de serviço de limpeza</t>
  </si>
  <si>
    <t>Queimado (na propriedade)</t>
  </si>
  <si>
    <t>Enterrado (na propriedade)</t>
  </si>
  <si>
    <t>Jogado em terreno baldio ou logradouro</t>
  </si>
  <si>
    <t>Jogado em rio, lago ou mar</t>
  </si>
  <si>
    <t>Outro destino</t>
  </si>
  <si>
    <t>Belém - PA</t>
  </si>
  <si>
    <t>Fortaleza - CE</t>
  </si>
  <si>
    <t>Recife - PE</t>
  </si>
  <si>
    <t>Salvador - BA</t>
  </si>
  <si>
    <t>Belo Horizonte - MG</t>
  </si>
  <si>
    <t>Rio de Janeiro - RJ</t>
  </si>
  <si>
    <t>São Paulo - SP</t>
  </si>
  <si>
    <t>Curitiba - PR</t>
  </si>
  <si>
    <t>Porto Alegre - RS</t>
  </si>
  <si>
    <t>Natal - RN</t>
  </si>
  <si>
    <t>Grande Vitória - ES</t>
  </si>
  <si>
    <t>Baixada Santista - SP</t>
  </si>
  <si>
    <t>Maceió - AL</t>
  </si>
  <si>
    <t>Vale do Aço - MG</t>
  </si>
  <si>
    <t>Campinas - SP</t>
  </si>
  <si>
    <t>Londrina - PR</t>
  </si>
  <si>
    <t>Maringá - PR</t>
  </si>
  <si>
    <t>Florianópolis - SC</t>
  </si>
  <si>
    <t>Vale do Itajaí - SC</t>
  </si>
  <si>
    <t>Norte/Nordeste Catarinense - SC</t>
  </si>
  <si>
    <t>Goiânia - GO</t>
  </si>
  <si>
    <t>Grande São Luís - MA</t>
  </si>
  <si>
    <t>Foz do Rio Itajaí - SC</t>
  </si>
  <si>
    <t>Carbonífera - SC</t>
  </si>
  <si>
    <t>Tubarão - SC</t>
  </si>
  <si>
    <t>Macapá - AP</t>
  </si>
  <si>
    <t>João Pessoa - PB</t>
  </si>
  <si>
    <t>Aracaju - SE</t>
  </si>
  <si>
    <t>Manaus - AM</t>
  </si>
  <si>
    <t>Sudoeste Maranhense - MA</t>
  </si>
  <si>
    <t>Cariri - CE</t>
  </si>
  <si>
    <t>Campina Grande - PB</t>
  </si>
  <si>
    <t>Agreste - AL</t>
  </si>
  <si>
    <t>Lages - SC</t>
  </si>
  <si>
    <t>Chapecó - SC</t>
  </si>
  <si>
    <t>Vale do Rio Cuiabá - MT</t>
  </si>
  <si>
    <t>Fonte: IBGE - Censo Demográfico</t>
  </si>
  <si>
    <t>Nota:_x000D_ 1 - A categoria Tinham sanitário inclui banheiro de uso comum a mais de um domicílio._x000D_ 2 - Dados do Universo.</t>
  </si>
  <si>
    <t xml:space="preserve">Ex.2. a) Entrar no site Sidra/IBGE e escolher seção Demográfico e Contagem/Universo-Caracterísitcas da População e Domicílios, tabela 1395. b) Extrair dados sobre destino do lixo, nas Regiões Metropolitanas em 2010. c) Calcular proporções e identificar qual região apresenta a maior ausência de cobertura de coleta e quais tem maior proporção de lixo queimado e de jogado em terreno. </t>
  </si>
  <si>
    <t>Ex. 1 a) Calcular a cobertura de esgotamento sanitário em 2010 e 1991 e avariação no período.      B) Consultar a ficha do indicador no link http://www.ripsa.org.br/category/publicacoes-ripsa/  c) Analisar os resultados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</si>
</sst>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164" fontId="0" fillId="0" borderId="0" xfId="1" applyNumberFormat="1" applyFont="1"/>
    <xf numFmtId="0" fontId="16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0" fillId="0" borderId="12" xfId="0" applyBorder="1"/>
    <xf numFmtId="164" fontId="0" fillId="0" borderId="12" xfId="1" applyNumberFormat="1" applyFont="1" applyBorder="1"/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2" fontId="0" fillId="0" borderId="0" xfId="0" applyNumberFormat="1"/>
    <xf numFmtId="165" fontId="0" fillId="0" borderId="0" xfId="0" applyNumberFormat="1"/>
    <xf numFmtId="165" fontId="0" fillId="33" borderId="0" xfId="0" applyNumberFormat="1" applyFill="1"/>
    <xf numFmtId="0" fontId="0" fillId="0" borderId="0" xfId="0" applyNumberFormat="1"/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2" fontId="0" fillId="34" borderId="0" xfId="0" applyNumberFormat="1" applyFill="1"/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0" fillId="34" borderId="13" xfId="0" applyFill="1" applyBorder="1" applyAlignment="1">
      <alignment horizontal="left" wrapText="1"/>
    </xf>
    <xf numFmtId="0" fontId="0" fillId="34" borderId="14" xfId="0" applyFill="1" applyBorder="1" applyAlignment="1">
      <alignment horizontal="left" wrapText="1"/>
    </xf>
    <xf numFmtId="0" fontId="0" fillId="34" borderId="15" xfId="0" applyFill="1" applyBorder="1" applyAlignment="1">
      <alignment horizontal="left" wrapText="1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34" borderId="17" xfId="0" applyFill="1" applyBorder="1" applyAlignment="1">
      <alignment horizontal="left" vertical="top" wrapText="1"/>
    </xf>
    <xf numFmtId="0" fontId="0" fillId="34" borderId="16" xfId="0" applyFill="1" applyBorder="1" applyAlignment="1">
      <alignment horizontal="left" vertical="top" wrapText="1"/>
    </xf>
    <xf numFmtId="0" fontId="0" fillId="34" borderId="18" xfId="0" applyFill="1" applyBorder="1" applyAlignment="1">
      <alignment horizontal="left" vertical="top" wrapText="1"/>
    </xf>
    <xf numFmtId="0" fontId="0" fillId="34" borderId="22" xfId="0" applyFill="1" applyBorder="1" applyAlignment="1">
      <alignment horizontal="left" vertical="top" wrapText="1"/>
    </xf>
    <xf numFmtId="0" fontId="0" fillId="34" borderId="0" xfId="0" applyFill="1" applyBorder="1" applyAlignment="1">
      <alignment horizontal="left" vertical="top" wrapText="1"/>
    </xf>
    <xf numFmtId="0" fontId="0" fillId="34" borderId="23" xfId="0" applyFill="1" applyBorder="1" applyAlignment="1">
      <alignment horizontal="left" vertical="top" wrapText="1"/>
    </xf>
    <xf numFmtId="0" fontId="0" fillId="34" borderId="19" xfId="0" applyFill="1" applyBorder="1" applyAlignment="1">
      <alignment horizontal="left" vertical="top" wrapText="1"/>
    </xf>
    <xf numFmtId="0" fontId="0" fillId="34" borderId="20" xfId="0" applyFill="1" applyBorder="1" applyAlignment="1">
      <alignment horizontal="left" vertical="top" wrapText="1"/>
    </xf>
    <xf numFmtId="0" fontId="0" fillId="34" borderId="21" xfId="0" applyFill="1" applyBorder="1" applyAlignment="1">
      <alignment horizontal="left" vertical="top" wrapText="1"/>
    </xf>
    <xf numFmtId="0" fontId="16" fillId="0" borderId="10" xfId="0" applyFont="1" applyBorder="1" applyAlignment="1">
      <alignment horizontal="center" vertical="center"/>
    </xf>
  </cellXfs>
  <cellStyles count="43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Incorreto" xfId="8" builtinId="27" customBuiltin="1"/>
    <cellStyle name="Neutra" xfId="9" builtinId="28" customBuiltin="1"/>
    <cellStyle name="Normal" xfId="0" builtinId="0"/>
    <cellStyle name="Nota" xfId="16" builtinId="10" customBuiltin="1"/>
    <cellStyle name="Saída" xfId="11" builtinId="21" customBuiltin="1"/>
    <cellStyle name="Separador de milhares" xfId="1" builtinId="3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6"/>
  <sheetViews>
    <sheetView tabSelected="1" workbookViewId="0">
      <selection activeCell="Q13" sqref="Q13"/>
    </sheetView>
  </sheetViews>
  <sheetFormatPr defaultRowHeight="15"/>
  <cols>
    <col min="1" max="1" width="27.7109375" customWidth="1"/>
    <col min="2" max="2" width="14" customWidth="1"/>
    <col min="3" max="3" width="14.28515625" bestFit="1" customWidth="1"/>
    <col min="4" max="5" width="14.28515625" customWidth="1"/>
    <col min="6" max="6" width="14.28515625" bestFit="1" customWidth="1"/>
  </cols>
  <sheetData>
    <row r="1" spans="1:16" ht="9" customHeight="1" thickBot="1"/>
    <row r="2" spans="1:16" ht="45" customHeight="1" thickBot="1">
      <c r="A2" s="22" t="s">
        <v>96</v>
      </c>
      <c r="B2" s="23"/>
      <c r="C2" s="23"/>
      <c r="D2" s="23"/>
      <c r="E2" s="24"/>
    </row>
    <row r="4" spans="1:16">
      <c r="A4" s="3" t="s">
        <v>36</v>
      </c>
    </row>
    <row r="5" spans="1:16">
      <c r="A5" s="3" t="s">
        <v>37</v>
      </c>
    </row>
    <row r="7" spans="1:16" s="4" customFormat="1" ht="37.5" customHeight="1">
      <c r="A7" s="19" t="s">
        <v>3</v>
      </c>
      <c r="B7" s="21" t="s">
        <v>38</v>
      </c>
      <c r="C7" s="21"/>
      <c r="D7" s="21" t="s">
        <v>40</v>
      </c>
      <c r="E7" s="21"/>
      <c r="N7" s="5"/>
    </row>
    <row r="8" spans="1:16" s="4" customFormat="1" ht="20.25" customHeight="1">
      <c r="A8" s="20"/>
      <c r="B8" s="6">
        <v>1991</v>
      </c>
      <c r="C8" s="6">
        <v>2010</v>
      </c>
      <c r="D8" s="6">
        <v>1991</v>
      </c>
      <c r="E8" s="6">
        <v>2010</v>
      </c>
      <c r="N8" s="5"/>
      <c r="O8" s="5"/>
      <c r="P8" s="5"/>
    </row>
    <row r="9" spans="1:16">
      <c r="A9" t="s">
        <v>7</v>
      </c>
      <c r="B9" s="2">
        <v>150103</v>
      </c>
      <c r="C9" s="2">
        <v>180086</v>
      </c>
      <c r="D9" s="2">
        <v>285139</v>
      </c>
      <c r="E9" s="2">
        <v>420519</v>
      </c>
    </row>
    <row r="10" spans="1:16">
      <c r="A10" t="s">
        <v>8</v>
      </c>
      <c r="B10" s="2">
        <v>72135</v>
      </c>
      <c r="C10" s="2">
        <v>189142</v>
      </c>
      <c r="D10" s="2">
        <v>195825</v>
      </c>
      <c r="E10" s="2">
        <v>333667</v>
      </c>
    </row>
    <row r="11" spans="1:16">
      <c r="A11" t="s">
        <v>9</v>
      </c>
      <c r="B11" s="2">
        <v>486095</v>
      </c>
      <c r="C11" s="2">
        <v>1120544</v>
      </c>
      <c r="D11" s="2">
        <v>989123</v>
      </c>
      <c r="E11" s="2">
        <v>1797311</v>
      </c>
    </row>
    <row r="12" spans="1:16">
      <c r="A12" t="s">
        <v>10</v>
      </c>
      <c r="B12" s="2">
        <v>48692</v>
      </c>
      <c r="C12" s="2">
        <v>152548</v>
      </c>
      <c r="D12" s="2">
        <v>129513</v>
      </c>
      <c r="E12" s="2">
        <v>282241</v>
      </c>
    </row>
    <row r="13" spans="1:16">
      <c r="A13" t="s">
        <v>11</v>
      </c>
      <c r="B13" s="2">
        <v>760384</v>
      </c>
      <c r="C13" s="2">
        <v>944700</v>
      </c>
      <c r="D13" s="2">
        <v>1239564</v>
      </c>
      <c r="E13" s="2">
        <v>1391636</v>
      </c>
    </row>
    <row r="14" spans="1:16">
      <c r="A14" t="s">
        <v>12</v>
      </c>
      <c r="B14" s="2">
        <v>34769</v>
      </c>
      <c r="C14" s="2">
        <v>106058</v>
      </c>
      <c r="D14" s="2">
        <v>177832</v>
      </c>
      <c r="E14" s="2">
        <v>396514</v>
      </c>
    </row>
    <row r="15" spans="1:16">
      <c r="A15" t="s">
        <v>13</v>
      </c>
      <c r="B15" s="2">
        <v>101</v>
      </c>
      <c r="C15" s="2">
        <v>153161</v>
      </c>
      <c r="D15" s="2">
        <v>21280</v>
      </c>
      <c r="E15" s="2">
        <v>226640</v>
      </c>
    </row>
    <row r="16" spans="1:16">
      <c r="A16" t="s">
        <v>14</v>
      </c>
      <c r="B16" s="2">
        <v>367183</v>
      </c>
      <c r="C16" s="2">
        <v>661969</v>
      </c>
      <c r="D16" s="2">
        <v>692440</v>
      </c>
      <c r="E16" s="2">
        <v>1011891</v>
      </c>
    </row>
    <row r="17" spans="1:5">
      <c r="A17" t="s">
        <v>15</v>
      </c>
      <c r="B17" s="2">
        <v>321768</v>
      </c>
      <c r="C17" s="2">
        <v>499495</v>
      </c>
      <c r="D17" s="2">
        <v>596933</v>
      </c>
      <c r="E17" s="2">
        <v>811447</v>
      </c>
    </row>
    <row r="18" spans="1:5">
      <c r="A18" t="s">
        <v>16</v>
      </c>
      <c r="B18" s="2">
        <v>687927</v>
      </c>
      <c r="C18" s="2">
        <v>1808657</v>
      </c>
      <c r="D18" s="2">
        <v>1758538</v>
      </c>
      <c r="E18" s="2">
        <v>2444849</v>
      </c>
    </row>
    <row r="19" spans="1:5">
      <c r="A19" t="s">
        <v>17</v>
      </c>
      <c r="B19" s="2">
        <v>491303</v>
      </c>
      <c r="C19" s="2">
        <v>495392</v>
      </c>
      <c r="D19" s="2">
        <v>603219</v>
      </c>
      <c r="E19" s="2">
        <v>801527</v>
      </c>
    </row>
    <row r="20" spans="1:5">
      <c r="A20" t="s">
        <v>18</v>
      </c>
      <c r="B20" s="2">
        <v>370198</v>
      </c>
      <c r="C20" s="2">
        <v>3128</v>
      </c>
      <c r="D20" s="2">
        <v>493249</v>
      </c>
      <c r="E20" s="2">
        <v>7527</v>
      </c>
    </row>
    <row r="21" spans="1:5">
      <c r="A21" t="s">
        <v>19</v>
      </c>
      <c r="B21" s="2">
        <v>643636</v>
      </c>
      <c r="C21" s="2">
        <v>1059475</v>
      </c>
      <c r="D21" s="2">
        <v>1290291</v>
      </c>
      <c r="E21" s="2">
        <v>1530272</v>
      </c>
    </row>
    <row r="22" spans="1:5">
      <c r="A22" t="s">
        <v>20</v>
      </c>
      <c r="B22" s="2">
        <v>265916</v>
      </c>
      <c r="C22" s="2">
        <v>437249</v>
      </c>
      <c r="D22" s="2">
        <v>621484</v>
      </c>
      <c r="E22" s="2">
        <v>929143</v>
      </c>
    </row>
    <row r="23" spans="1:5">
      <c r="A23" t="s">
        <v>21</v>
      </c>
      <c r="B23" s="2">
        <v>296187</v>
      </c>
      <c r="C23" s="2">
        <v>496418</v>
      </c>
      <c r="D23" s="2">
        <v>400461</v>
      </c>
      <c r="E23" s="2">
        <v>569487</v>
      </c>
    </row>
    <row r="24" spans="1:5">
      <c r="A24" t="s">
        <v>22</v>
      </c>
      <c r="B24" s="2">
        <v>1355263</v>
      </c>
      <c r="C24" s="2">
        <v>2472840</v>
      </c>
      <c r="D24" s="2">
        <v>2057946</v>
      </c>
      <c r="E24" s="2">
        <v>2664211</v>
      </c>
    </row>
    <row r="25" spans="1:5">
      <c r="A25" t="s">
        <v>23</v>
      </c>
      <c r="B25" s="2">
        <v>1716544</v>
      </c>
      <c r="C25" s="2">
        <v>2277161</v>
      </c>
      <c r="D25" s="2">
        <v>2004323</v>
      </c>
      <c r="E25" s="2">
        <v>2367229</v>
      </c>
    </row>
    <row r="26" spans="1:5">
      <c r="A26" t="s">
        <v>24</v>
      </c>
      <c r="B26" s="2">
        <v>220692</v>
      </c>
      <c r="C26" s="2">
        <v>320421</v>
      </c>
      <c r="D26" s="2">
        <v>257334</v>
      </c>
      <c r="E26" s="2">
        <v>326728</v>
      </c>
    </row>
    <row r="27" spans="1:5">
      <c r="A27" t="s">
        <v>25</v>
      </c>
      <c r="B27" s="2">
        <v>4961347</v>
      </c>
      <c r="C27" s="2">
        <v>5929421</v>
      </c>
      <c r="D27" s="2">
        <v>5428479</v>
      </c>
      <c r="E27" s="2">
        <v>6283486</v>
      </c>
    </row>
    <row r="28" spans="1:5">
      <c r="A28" t="s">
        <v>26</v>
      </c>
      <c r="B28" s="2">
        <v>8555081</v>
      </c>
      <c r="C28" s="2">
        <v>10380577</v>
      </c>
      <c r="D28" s="2">
        <v>9527426</v>
      </c>
      <c r="E28" s="2">
        <v>11209673</v>
      </c>
    </row>
    <row r="29" spans="1:5">
      <c r="A29" t="s">
        <v>27</v>
      </c>
      <c r="B29" s="2">
        <v>1110540</v>
      </c>
      <c r="C29" s="2">
        <v>1680246</v>
      </c>
      <c r="D29" s="2">
        <v>1300761</v>
      </c>
      <c r="E29" s="2">
        <v>1744129</v>
      </c>
    </row>
    <row r="30" spans="1:5">
      <c r="A30" t="s">
        <v>28</v>
      </c>
      <c r="B30" s="2">
        <v>211859</v>
      </c>
      <c r="C30" s="2">
        <v>367465</v>
      </c>
      <c r="D30" s="2">
        <v>252170</v>
      </c>
      <c r="E30" s="2">
        <v>418631</v>
      </c>
    </row>
    <row r="31" spans="1:5">
      <c r="A31" t="s">
        <v>29</v>
      </c>
      <c r="B31" s="2">
        <v>1073945</v>
      </c>
      <c r="C31" s="2">
        <v>1299483</v>
      </c>
      <c r="D31" s="2">
        <v>1248310</v>
      </c>
      <c r="E31" s="2">
        <v>1397364</v>
      </c>
    </row>
    <row r="32" spans="1:5">
      <c r="A32" t="s">
        <v>30</v>
      </c>
      <c r="B32" s="2">
        <v>103996</v>
      </c>
      <c r="C32" s="2">
        <v>458068</v>
      </c>
      <c r="D32" s="2">
        <v>522801</v>
      </c>
      <c r="E32" s="2">
        <v>780014</v>
      </c>
    </row>
    <row r="33" spans="1:5">
      <c r="A33" t="s">
        <v>31</v>
      </c>
      <c r="B33" s="2">
        <v>269046</v>
      </c>
      <c r="C33" s="2">
        <v>439207</v>
      </c>
      <c r="D33" s="2">
        <v>398476</v>
      </c>
      <c r="E33" s="2">
        <v>547568</v>
      </c>
    </row>
    <row r="34" spans="1:5">
      <c r="A34" t="s">
        <v>32</v>
      </c>
      <c r="B34" s="2">
        <v>694075</v>
      </c>
      <c r="C34" s="2">
        <v>988050</v>
      </c>
      <c r="D34" s="2">
        <v>916553</v>
      </c>
      <c r="E34" s="2">
        <v>1299159</v>
      </c>
    </row>
    <row r="35" spans="1:5">
      <c r="A35" s="7" t="s">
        <v>33</v>
      </c>
      <c r="B35" s="8">
        <v>1374281</v>
      </c>
      <c r="C35" s="8">
        <v>2246437</v>
      </c>
      <c r="D35" s="8">
        <v>1586552</v>
      </c>
      <c r="E35" s="8">
        <v>2556511</v>
      </c>
    </row>
    <row r="36" spans="1:5">
      <c r="A36" t="s">
        <v>39</v>
      </c>
    </row>
  </sheetData>
  <mergeCells count="4">
    <mergeCell ref="A7:A8"/>
    <mergeCell ref="B7:C7"/>
    <mergeCell ref="D7:E7"/>
    <mergeCell ref="A2:E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activeCell="P10" sqref="P10"/>
    </sheetView>
  </sheetViews>
  <sheetFormatPr defaultRowHeight="15"/>
  <cols>
    <col min="1" max="1" width="27.7109375" customWidth="1"/>
  </cols>
  <sheetData>
    <row r="1" spans="1:10">
      <c r="A1" t="s">
        <v>0</v>
      </c>
    </row>
    <row r="2" spans="1:10">
      <c r="A2" t="s">
        <v>1</v>
      </c>
    </row>
    <row r="3" spans="1:10">
      <c r="A3" s="3" t="s">
        <v>2</v>
      </c>
    </row>
    <row r="4" spans="1:10" ht="26.25" customHeight="1">
      <c r="A4" s="3"/>
      <c r="B4" s="26">
        <v>2010</v>
      </c>
      <c r="C4" s="26"/>
      <c r="D4" s="26">
        <v>1991</v>
      </c>
      <c r="E4" s="26"/>
      <c r="G4" s="25" t="s">
        <v>4</v>
      </c>
      <c r="H4" s="25"/>
    </row>
    <row r="5" spans="1:10" s="9" customFormat="1" ht="37.5" customHeight="1">
      <c r="A5" s="9" t="s">
        <v>3</v>
      </c>
      <c r="B5" s="9" t="s">
        <v>5</v>
      </c>
      <c r="C5" s="9" t="s">
        <v>6</v>
      </c>
      <c r="D5" s="9" t="s">
        <v>5</v>
      </c>
      <c r="E5" s="9" t="s">
        <v>6</v>
      </c>
      <c r="G5" s="9">
        <v>1991</v>
      </c>
      <c r="H5" s="9">
        <v>2010</v>
      </c>
      <c r="I5" s="9" t="s">
        <v>41</v>
      </c>
      <c r="J5" s="10" t="s">
        <v>42</v>
      </c>
    </row>
    <row r="6" spans="1:10">
      <c r="A6" t="s">
        <v>7</v>
      </c>
      <c r="B6">
        <v>180086</v>
      </c>
      <c r="C6">
        <v>420519</v>
      </c>
      <c r="D6">
        <v>150103</v>
      </c>
      <c r="E6">
        <v>285139</v>
      </c>
      <c r="G6">
        <v>52.64</v>
      </c>
      <c r="H6">
        <v>42.82</v>
      </c>
      <c r="I6" s="12">
        <f>(H6-G6)/G6*100</f>
        <v>-18.655015197568389</v>
      </c>
      <c r="J6" s="11">
        <f>H6/G6</f>
        <v>0.81344984802431608</v>
      </c>
    </row>
    <row r="7" spans="1:10">
      <c r="A7" t="s">
        <v>8</v>
      </c>
      <c r="B7">
        <v>189142</v>
      </c>
      <c r="C7">
        <v>333667</v>
      </c>
      <c r="D7">
        <v>72135</v>
      </c>
      <c r="E7">
        <v>195825</v>
      </c>
      <c r="G7">
        <v>36.840000000000003</v>
      </c>
      <c r="H7">
        <v>56.69</v>
      </c>
      <c r="I7" s="13">
        <f t="shared" ref="I7:I33" si="0">(H7-G7)/G7*100</f>
        <v>53.881650380021696</v>
      </c>
      <c r="J7" s="11">
        <f t="shared" ref="J7:J33" si="1">H7/G7</f>
        <v>1.5388165038002171</v>
      </c>
    </row>
    <row r="8" spans="1:10">
      <c r="A8" t="s">
        <v>9</v>
      </c>
      <c r="B8">
        <v>1120544</v>
      </c>
      <c r="C8">
        <v>1797311</v>
      </c>
      <c r="D8">
        <v>486095</v>
      </c>
      <c r="E8">
        <v>989123</v>
      </c>
      <c r="G8">
        <v>49.14</v>
      </c>
      <c r="H8">
        <v>62.35</v>
      </c>
      <c r="I8" s="12">
        <f t="shared" si="0"/>
        <v>26.882376882376885</v>
      </c>
      <c r="J8" s="11">
        <f t="shared" si="1"/>
        <v>1.2688237688237689</v>
      </c>
    </row>
    <row r="9" spans="1:10">
      <c r="A9" t="s">
        <v>10</v>
      </c>
      <c r="B9">
        <v>152548</v>
      </c>
      <c r="C9">
        <v>282241</v>
      </c>
      <c r="D9">
        <v>48692</v>
      </c>
      <c r="E9">
        <v>129513</v>
      </c>
      <c r="G9">
        <v>37.6</v>
      </c>
      <c r="H9">
        <v>54.05</v>
      </c>
      <c r="I9" s="13">
        <f t="shared" si="0"/>
        <v>43.749999999999986</v>
      </c>
      <c r="J9" s="11">
        <f t="shared" si="1"/>
        <v>1.4374999999999998</v>
      </c>
    </row>
    <row r="10" spans="1:10">
      <c r="A10" t="s">
        <v>11</v>
      </c>
      <c r="B10">
        <v>944700</v>
      </c>
      <c r="C10">
        <v>1391636</v>
      </c>
      <c r="D10">
        <v>760384</v>
      </c>
      <c r="E10">
        <v>1239564</v>
      </c>
      <c r="G10">
        <v>61.34</v>
      </c>
      <c r="H10">
        <v>67.88</v>
      </c>
      <c r="I10" s="12">
        <f t="shared" si="0"/>
        <v>10.661884577763272</v>
      </c>
      <c r="J10" s="11">
        <f t="shared" si="1"/>
        <v>1.1066188457776327</v>
      </c>
    </row>
    <row r="11" spans="1:10">
      <c r="A11" t="s">
        <v>12</v>
      </c>
      <c r="B11">
        <v>106058</v>
      </c>
      <c r="C11">
        <v>396514</v>
      </c>
      <c r="D11">
        <v>34769</v>
      </c>
      <c r="E11">
        <v>177832</v>
      </c>
      <c r="G11">
        <v>19.55</v>
      </c>
      <c r="H11">
        <v>26.75</v>
      </c>
      <c r="I11" s="13">
        <f t="shared" si="0"/>
        <v>36.828644501278767</v>
      </c>
      <c r="J11" s="11">
        <f t="shared" si="1"/>
        <v>1.3682864450127876</v>
      </c>
    </row>
    <row r="12" spans="1:10">
      <c r="A12" t="s">
        <v>13</v>
      </c>
      <c r="B12">
        <v>153161</v>
      </c>
      <c r="C12">
        <v>226640</v>
      </c>
      <c r="D12">
        <v>101</v>
      </c>
      <c r="E12">
        <v>21280</v>
      </c>
      <c r="G12">
        <v>0.47</v>
      </c>
      <c r="H12">
        <v>67.58</v>
      </c>
      <c r="I12" s="12">
        <f t="shared" si="0"/>
        <v>14278.723404255319</v>
      </c>
      <c r="J12" s="11">
        <f t="shared" si="1"/>
        <v>143.78723404255319</v>
      </c>
    </row>
    <row r="13" spans="1:10">
      <c r="A13" t="s">
        <v>14</v>
      </c>
      <c r="B13">
        <v>661969</v>
      </c>
      <c r="C13">
        <v>1011891</v>
      </c>
      <c r="D13">
        <v>367183</v>
      </c>
      <c r="E13">
        <v>692440</v>
      </c>
      <c r="G13">
        <v>53.03</v>
      </c>
      <c r="H13">
        <v>65.42</v>
      </c>
      <c r="I13" s="12">
        <f t="shared" si="0"/>
        <v>23.364133509334341</v>
      </c>
      <c r="J13" s="11">
        <f t="shared" si="1"/>
        <v>1.2336413350933435</v>
      </c>
    </row>
    <row r="14" spans="1:10">
      <c r="A14" t="s">
        <v>15</v>
      </c>
      <c r="B14">
        <v>499495</v>
      </c>
      <c r="C14">
        <v>811447</v>
      </c>
      <c r="D14">
        <v>321768</v>
      </c>
      <c r="E14">
        <v>596933</v>
      </c>
      <c r="G14">
        <v>53.9</v>
      </c>
      <c r="H14">
        <v>61.56</v>
      </c>
      <c r="I14" s="12">
        <f t="shared" si="0"/>
        <v>14.211502782931362</v>
      </c>
      <c r="J14" s="11">
        <f t="shared" si="1"/>
        <v>1.1421150278293135</v>
      </c>
    </row>
    <row r="15" spans="1:10">
      <c r="A15" t="s">
        <v>16</v>
      </c>
      <c r="B15">
        <v>1808657</v>
      </c>
      <c r="C15">
        <v>2444849</v>
      </c>
      <c r="D15">
        <v>687927</v>
      </c>
      <c r="E15">
        <v>1758538</v>
      </c>
      <c r="G15">
        <v>39.119999999999997</v>
      </c>
      <c r="H15">
        <v>73.98</v>
      </c>
      <c r="I15" s="13">
        <f t="shared" si="0"/>
        <v>89.110429447852781</v>
      </c>
      <c r="J15" s="11">
        <f t="shared" si="1"/>
        <v>1.8911042944785279</v>
      </c>
    </row>
    <row r="16" spans="1:10">
      <c r="A16" t="s">
        <v>17</v>
      </c>
      <c r="B16">
        <v>495392</v>
      </c>
      <c r="C16">
        <v>801527</v>
      </c>
      <c r="D16">
        <v>491303</v>
      </c>
      <c r="E16">
        <v>603219</v>
      </c>
      <c r="G16">
        <v>81.45</v>
      </c>
      <c r="H16">
        <v>61.81</v>
      </c>
      <c r="I16" s="12">
        <f t="shared" si="0"/>
        <v>-24.112952731737263</v>
      </c>
      <c r="J16" s="11">
        <f t="shared" si="1"/>
        <v>0.75887047268262742</v>
      </c>
    </row>
    <row r="17" spans="1:10">
      <c r="A17" t="s">
        <v>18</v>
      </c>
      <c r="B17">
        <v>3128</v>
      </c>
      <c r="C17">
        <v>7527</v>
      </c>
      <c r="D17">
        <v>370198</v>
      </c>
      <c r="E17">
        <v>493249</v>
      </c>
      <c r="G17">
        <v>75.05</v>
      </c>
      <c r="H17">
        <v>41.56</v>
      </c>
      <c r="I17" s="12">
        <f t="shared" si="0"/>
        <v>-44.623584277148566</v>
      </c>
      <c r="J17" s="11">
        <f t="shared" si="1"/>
        <v>0.55376415722851435</v>
      </c>
    </row>
    <row r="18" spans="1:10">
      <c r="A18" t="s">
        <v>19</v>
      </c>
      <c r="B18">
        <v>1059475</v>
      </c>
      <c r="C18">
        <v>1530272</v>
      </c>
      <c r="D18">
        <v>643636</v>
      </c>
      <c r="E18">
        <v>1290291</v>
      </c>
      <c r="G18">
        <v>49.88</v>
      </c>
      <c r="H18">
        <v>69.23</v>
      </c>
      <c r="I18" s="13">
        <f t="shared" si="0"/>
        <v>38.793103448275865</v>
      </c>
      <c r="J18" s="11">
        <f t="shared" si="1"/>
        <v>1.3879310344827587</v>
      </c>
    </row>
    <row r="19" spans="1:10">
      <c r="A19" t="s">
        <v>20</v>
      </c>
      <c r="B19">
        <v>437249</v>
      </c>
      <c r="C19">
        <v>929143</v>
      </c>
      <c r="D19">
        <v>265916</v>
      </c>
      <c r="E19">
        <v>621484</v>
      </c>
      <c r="G19">
        <v>42.79</v>
      </c>
      <c r="H19">
        <v>47.06</v>
      </c>
      <c r="I19" s="12">
        <f t="shared" si="0"/>
        <v>9.9789670483757966</v>
      </c>
      <c r="J19" s="11">
        <f t="shared" si="1"/>
        <v>1.099789670483758</v>
      </c>
    </row>
    <row r="20" spans="1:10">
      <c r="A20" t="s">
        <v>21</v>
      </c>
      <c r="B20">
        <v>496418</v>
      </c>
      <c r="C20">
        <v>569487</v>
      </c>
      <c r="D20">
        <v>296187</v>
      </c>
      <c r="E20">
        <v>400461</v>
      </c>
      <c r="G20">
        <v>73.959999999999994</v>
      </c>
      <c r="H20">
        <v>87.17</v>
      </c>
      <c r="I20" s="12">
        <f t="shared" si="0"/>
        <v>17.861005949161722</v>
      </c>
      <c r="J20" s="11">
        <f t="shared" si="1"/>
        <v>1.1786100594916171</v>
      </c>
    </row>
    <row r="21" spans="1:10">
      <c r="A21" t="s">
        <v>22</v>
      </c>
      <c r="B21">
        <v>2472840</v>
      </c>
      <c r="C21">
        <v>2664211</v>
      </c>
      <c r="D21">
        <v>1355263</v>
      </c>
      <c r="E21">
        <v>2057946</v>
      </c>
      <c r="G21">
        <v>65.86</v>
      </c>
      <c r="H21">
        <v>92.82</v>
      </c>
      <c r="I21" s="13">
        <f t="shared" si="0"/>
        <v>40.935317339811711</v>
      </c>
      <c r="J21" s="11">
        <f t="shared" si="1"/>
        <v>1.4093531733981171</v>
      </c>
    </row>
    <row r="22" spans="1:10">
      <c r="A22" t="s">
        <v>23</v>
      </c>
      <c r="B22">
        <v>2277161</v>
      </c>
      <c r="C22">
        <v>2367229</v>
      </c>
      <c r="D22">
        <v>1716544</v>
      </c>
      <c r="E22">
        <v>2004323</v>
      </c>
      <c r="G22">
        <v>85.64</v>
      </c>
      <c r="H22">
        <v>96.2</v>
      </c>
      <c r="I22" s="12">
        <f t="shared" si="0"/>
        <v>12.330686595049045</v>
      </c>
      <c r="J22" s="11">
        <f t="shared" si="1"/>
        <v>1.1233068659504903</v>
      </c>
    </row>
    <row r="23" spans="1:10">
      <c r="A23" t="s">
        <v>24</v>
      </c>
      <c r="B23">
        <v>320421</v>
      </c>
      <c r="C23">
        <v>326728</v>
      </c>
      <c r="D23">
        <v>220692</v>
      </c>
      <c r="E23">
        <v>257334</v>
      </c>
      <c r="G23">
        <v>85.76</v>
      </c>
      <c r="H23">
        <v>98.07</v>
      </c>
      <c r="I23" s="12">
        <f t="shared" si="0"/>
        <v>14.354011194029837</v>
      </c>
      <c r="J23" s="11">
        <f t="shared" si="1"/>
        <v>1.1435401119402984</v>
      </c>
    </row>
    <row r="24" spans="1:10">
      <c r="A24" t="s">
        <v>25</v>
      </c>
      <c r="B24">
        <v>5929421</v>
      </c>
      <c r="C24">
        <v>6283486</v>
      </c>
      <c r="D24">
        <v>4961347</v>
      </c>
      <c r="E24">
        <v>5428479</v>
      </c>
      <c r="G24">
        <v>91.39</v>
      </c>
      <c r="H24">
        <v>94.37</v>
      </c>
      <c r="I24" s="12">
        <f t="shared" si="0"/>
        <v>3.2607506291716861</v>
      </c>
      <c r="J24" s="11">
        <f t="shared" si="1"/>
        <v>1.0326075062917168</v>
      </c>
    </row>
    <row r="25" spans="1:10">
      <c r="A25" t="s">
        <v>26</v>
      </c>
      <c r="B25">
        <v>10380577</v>
      </c>
      <c r="C25">
        <v>11209673</v>
      </c>
      <c r="D25">
        <v>8555081</v>
      </c>
      <c r="E25">
        <v>9527426</v>
      </c>
      <c r="G25">
        <v>89.79</v>
      </c>
      <c r="H25">
        <v>92.6</v>
      </c>
      <c r="I25" s="12">
        <f t="shared" si="0"/>
        <v>3.129524445929377</v>
      </c>
      <c r="J25" s="11">
        <f t="shared" si="1"/>
        <v>1.0312952444592938</v>
      </c>
    </row>
    <row r="26" spans="1:10">
      <c r="A26" t="s">
        <v>27</v>
      </c>
      <c r="B26">
        <v>1680246</v>
      </c>
      <c r="C26">
        <v>1744129</v>
      </c>
      <c r="D26">
        <v>1110540</v>
      </c>
      <c r="E26">
        <v>1300761</v>
      </c>
      <c r="G26">
        <v>85.38</v>
      </c>
      <c r="H26">
        <v>96.34</v>
      </c>
      <c r="I26" s="12">
        <f t="shared" si="0"/>
        <v>12.836729913328659</v>
      </c>
      <c r="J26" s="11">
        <f t="shared" si="1"/>
        <v>1.1283672991332865</v>
      </c>
    </row>
    <row r="27" spans="1:10">
      <c r="A27" t="s">
        <v>28</v>
      </c>
      <c r="B27">
        <v>367465</v>
      </c>
      <c r="C27">
        <v>418631</v>
      </c>
      <c r="D27">
        <v>211859</v>
      </c>
      <c r="E27">
        <v>252170</v>
      </c>
      <c r="G27">
        <v>84.01</v>
      </c>
      <c r="H27">
        <v>87.78</v>
      </c>
      <c r="I27" s="12">
        <f t="shared" si="0"/>
        <v>4.4875610046422993</v>
      </c>
      <c r="J27" s="11">
        <f t="shared" si="1"/>
        <v>1.0448756100464229</v>
      </c>
    </row>
    <row r="28" spans="1:10">
      <c r="A28" t="s">
        <v>29</v>
      </c>
      <c r="B28">
        <v>1299483</v>
      </c>
      <c r="C28">
        <v>1397364</v>
      </c>
      <c r="D28">
        <v>1073945</v>
      </c>
      <c r="E28">
        <v>1248310</v>
      </c>
      <c r="G28">
        <v>86.03</v>
      </c>
      <c r="H28">
        <v>93</v>
      </c>
      <c r="I28" s="12">
        <f t="shared" si="0"/>
        <v>8.101824944786701</v>
      </c>
      <c r="J28" s="11">
        <f t="shared" si="1"/>
        <v>1.0810182494478671</v>
      </c>
    </row>
    <row r="29" spans="1:10">
      <c r="A29" t="s">
        <v>30</v>
      </c>
      <c r="B29">
        <v>458068</v>
      </c>
      <c r="C29">
        <v>780014</v>
      </c>
      <c r="D29">
        <v>103996</v>
      </c>
      <c r="E29">
        <v>522801</v>
      </c>
      <c r="G29">
        <v>19.89</v>
      </c>
      <c r="H29">
        <v>58.73</v>
      </c>
      <c r="I29" s="13">
        <f t="shared" si="0"/>
        <v>195.27400703871288</v>
      </c>
      <c r="J29" s="11">
        <f t="shared" si="1"/>
        <v>2.9527400703871289</v>
      </c>
    </row>
    <row r="30" spans="1:10">
      <c r="A30" t="s">
        <v>31</v>
      </c>
      <c r="B30">
        <v>439207</v>
      </c>
      <c r="C30">
        <v>547568</v>
      </c>
      <c r="D30">
        <v>269046</v>
      </c>
      <c r="E30">
        <v>398476</v>
      </c>
      <c r="G30">
        <v>67.52</v>
      </c>
      <c r="H30">
        <v>80.209999999999994</v>
      </c>
      <c r="I30" s="12">
        <f t="shared" si="0"/>
        <v>18.794431279620852</v>
      </c>
      <c r="J30" s="11">
        <f t="shared" si="1"/>
        <v>1.1879443127962086</v>
      </c>
    </row>
    <row r="31" spans="1:10">
      <c r="A31" t="s">
        <v>32</v>
      </c>
      <c r="B31">
        <v>988050</v>
      </c>
      <c r="C31">
        <v>1299159</v>
      </c>
      <c r="D31">
        <v>694075</v>
      </c>
      <c r="E31">
        <v>916553</v>
      </c>
      <c r="G31">
        <v>75.73</v>
      </c>
      <c r="H31">
        <v>76.05</v>
      </c>
      <c r="I31" s="12">
        <f t="shared" si="0"/>
        <v>0.42255380958668048</v>
      </c>
      <c r="J31" s="11">
        <f t="shared" si="1"/>
        <v>1.0042255380958669</v>
      </c>
    </row>
    <row r="32" spans="1:10">
      <c r="A32" t="s">
        <v>33</v>
      </c>
      <c r="B32">
        <v>2246437</v>
      </c>
      <c r="C32">
        <v>2556511</v>
      </c>
      <c r="D32">
        <v>1374281</v>
      </c>
      <c r="E32">
        <v>1586552</v>
      </c>
      <c r="G32">
        <v>86.62</v>
      </c>
      <c r="H32">
        <v>87.87</v>
      </c>
      <c r="I32" s="12">
        <f t="shared" si="0"/>
        <v>1.4430847379358114</v>
      </c>
      <c r="J32" s="11">
        <f t="shared" si="1"/>
        <v>1.0144308473793582</v>
      </c>
    </row>
    <row r="33" spans="1:10">
      <c r="A33" t="s">
        <v>34</v>
      </c>
      <c r="B33">
        <v>37167398</v>
      </c>
      <c r="C33">
        <v>44549374</v>
      </c>
      <c r="D33">
        <v>26643066</v>
      </c>
      <c r="E33">
        <v>34996022</v>
      </c>
      <c r="G33">
        <v>76.13</v>
      </c>
      <c r="H33">
        <v>83.43</v>
      </c>
      <c r="I33" s="12">
        <f t="shared" si="0"/>
        <v>9.58886115854461</v>
      </c>
      <c r="J33" s="11">
        <f t="shared" si="1"/>
        <v>1.095888611585446</v>
      </c>
    </row>
    <row r="34" spans="1:10">
      <c r="A34" t="s">
        <v>35</v>
      </c>
    </row>
  </sheetData>
  <mergeCells count="3">
    <mergeCell ref="G4:H4"/>
    <mergeCell ref="B4:C4"/>
    <mergeCell ref="D4:E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48"/>
  <sheetViews>
    <sheetView workbookViewId="0">
      <pane xSplit="1" ySplit="10" topLeftCell="B11" activePane="bottomRight" state="frozen"/>
      <selection pane="topRight" activeCell="B1" sqref="B1"/>
      <selection pane="bottomLeft" activeCell="A10" sqref="A10"/>
      <selection pane="bottomRight" activeCell="U27" sqref="U27"/>
    </sheetView>
  </sheetViews>
  <sheetFormatPr defaultRowHeight="15"/>
  <cols>
    <col min="1" max="1" width="21.42578125" customWidth="1"/>
    <col min="2" max="5" width="11.42578125" customWidth="1"/>
    <col min="6" max="6" width="10.140625" customWidth="1"/>
    <col min="7" max="7" width="10.7109375" customWidth="1"/>
    <col min="8" max="8" width="10.42578125" customWidth="1"/>
    <col min="9" max="9" width="10.140625" customWidth="1"/>
    <col min="10" max="10" width="9.42578125" customWidth="1"/>
    <col min="11" max="11" width="6.5703125" bestFit="1" customWidth="1"/>
    <col min="12" max="12" width="7.42578125" customWidth="1"/>
    <col min="16" max="16" width="7.7109375" customWidth="1"/>
    <col min="17" max="17" width="8.140625" customWidth="1"/>
    <col min="19" max="19" width="7.7109375" customWidth="1"/>
  </cols>
  <sheetData>
    <row r="1" spans="1:19" ht="15.75" thickBot="1"/>
    <row r="2" spans="1:19">
      <c r="A2" s="27" t="s">
        <v>95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</row>
    <row r="3" spans="1:19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2"/>
    </row>
    <row r="4" spans="1:19" ht="23.25" customHeight="1" thickBot="1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5"/>
    </row>
    <row r="5" spans="1:19">
      <c r="A5" s="14" t="s">
        <v>43</v>
      </c>
    </row>
    <row r="6" spans="1:19">
      <c r="A6" t="s">
        <v>44</v>
      </c>
      <c r="B6" t="s">
        <v>45</v>
      </c>
    </row>
    <row r="7" spans="1:19">
      <c r="A7" t="s">
        <v>46</v>
      </c>
      <c r="B7">
        <v>2010</v>
      </c>
    </row>
    <row r="9" spans="1:19" s="16" customFormat="1" ht="35.25" customHeight="1">
      <c r="A9" s="19" t="s">
        <v>47</v>
      </c>
      <c r="B9" s="36" t="s">
        <v>48</v>
      </c>
      <c r="C9" s="36"/>
      <c r="D9" s="36"/>
      <c r="E9" s="36"/>
      <c r="F9" s="36"/>
      <c r="G9" s="36"/>
      <c r="H9" s="36"/>
      <c r="I9" s="36"/>
      <c r="J9" s="36"/>
      <c r="K9" s="17"/>
      <c r="L9" s="17"/>
      <c r="M9" s="17"/>
      <c r="N9" s="17"/>
      <c r="O9" s="17"/>
      <c r="P9" s="17"/>
      <c r="Q9" s="17"/>
      <c r="R9" s="17"/>
      <c r="S9" s="17"/>
    </row>
    <row r="10" spans="1:19" s="15" customFormat="1" ht="109.5" customHeight="1">
      <c r="A10" s="20"/>
      <c r="B10" s="6" t="s">
        <v>34</v>
      </c>
      <c r="C10" s="6" t="s">
        <v>49</v>
      </c>
      <c r="D10" s="6" t="s">
        <v>50</v>
      </c>
      <c r="E10" s="6" t="s">
        <v>51</v>
      </c>
      <c r="F10" s="6" t="s">
        <v>52</v>
      </c>
      <c r="G10" s="6" t="s">
        <v>53</v>
      </c>
      <c r="H10" s="6" t="s">
        <v>54</v>
      </c>
      <c r="I10" s="6" t="s">
        <v>55</v>
      </c>
      <c r="J10" s="6" t="s">
        <v>56</v>
      </c>
      <c r="K10" s="6" t="s">
        <v>34</v>
      </c>
      <c r="L10" s="6" t="s">
        <v>49</v>
      </c>
      <c r="M10" s="6" t="s">
        <v>50</v>
      </c>
      <c r="N10" s="6" t="s">
        <v>51</v>
      </c>
      <c r="O10" s="6" t="s">
        <v>52</v>
      </c>
      <c r="P10" s="6" t="s">
        <v>53</v>
      </c>
      <c r="Q10" s="6" t="s">
        <v>54</v>
      </c>
      <c r="R10" s="6" t="s">
        <v>55</v>
      </c>
      <c r="S10" s="6" t="s">
        <v>56</v>
      </c>
    </row>
    <row r="11" spans="1:19">
      <c r="A11" t="s">
        <v>57</v>
      </c>
      <c r="B11" s="2">
        <v>555410</v>
      </c>
      <c r="C11" s="2">
        <v>529576</v>
      </c>
      <c r="D11" s="2">
        <v>485592</v>
      </c>
      <c r="E11" s="2">
        <v>43984</v>
      </c>
      <c r="F11" s="2">
        <v>15683</v>
      </c>
      <c r="G11" s="2">
        <v>602</v>
      </c>
      <c r="H11" s="2">
        <v>8419</v>
      </c>
      <c r="I11" s="2">
        <v>343</v>
      </c>
      <c r="J11" s="2">
        <v>787</v>
      </c>
      <c r="K11" s="11">
        <f>B11*100/$B11</f>
        <v>100</v>
      </c>
      <c r="L11" s="11">
        <f t="shared" ref="L11:S11" si="0">C11*100/$B11</f>
        <v>95.348661349273513</v>
      </c>
      <c r="M11" s="11">
        <f t="shared" si="0"/>
        <v>87.429466520228303</v>
      </c>
      <c r="N11" s="11">
        <f t="shared" si="0"/>
        <v>7.9191948290452094</v>
      </c>
      <c r="O11" s="11">
        <f t="shared" si="0"/>
        <v>2.8236798041086764</v>
      </c>
      <c r="P11" s="11">
        <f t="shared" si="0"/>
        <v>0.10838839776021318</v>
      </c>
      <c r="Q11" s="11">
        <f t="shared" si="0"/>
        <v>1.5158171440917521</v>
      </c>
      <c r="R11" s="11">
        <f t="shared" si="0"/>
        <v>6.1756180119191227E-2</v>
      </c>
      <c r="S11" s="11">
        <f t="shared" si="0"/>
        <v>0.14169712464665743</v>
      </c>
    </row>
    <row r="12" spans="1:19">
      <c r="A12" t="s">
        <v>58</v>
      </c>
      <c r="B12" s="2">
        <v>1027772</v>
      </c>
      <c r="C12" s="2">
        <v>968925</v>
      </c>
      <c r="D12" s="2">
        <v>883095</v>
      </c>
      <c r="E12" s="2">
        <v>85830</v>
      </c>
      <c r="F12" s="2">
        <v>35491</v>
      </c>
      <c r="G12" s="2">
        <v>3000</v>
      </c>
      <c r="H12" s="2">
        <v>17912</v>
      </c>
      <c r="I12" s="2">
        <v>1253</v>
      </c>
      <c r="J12" s="2">
        <v>1191</v>
      </c>
      <c r="K12" s="11">
        <f t="shared" ref="K12:K46" si="1">B12*100/$B12</f>
        <v>100</v>
      </c>
      <c r="L12" s="11">
        <f t="shared" ref="L12:L46" si="2">C12*100/$B12</f>
        <v>94.274313758304373</v>
      </c>
      <c r="M12" s="11">
        <f t="shared" ref="M12:M46" si="3">D12*100/$B12</f>
        <v>85.923239784699334</v>
      </c>
      <c r="N12" s="11">
        <f t="shared" ref="N12:N46" si="4">E12*100/$B12</f>
        <v>8.3510739736050414</v>
      </c>
      <c r="O12" s="11">
        <f t="shared" ref="O12:O46" si="5">F12*100/$B12</f>
        <v>3.4531977909497438</v>
      </c>
      <c r="P12" s="11">
        <f t="shared" ref="P12:P46" si="6">G12*100/$B12</f>
        <v>0.29189353280688712</v>
      </c>
      <c r="Q12" s="11">
        <f t="shared" ref="Q12:Q46" si="7">H12*100/$B12</f>
        <v>1.7427989865456541</v>
      </c>
      <c r="R12" s="11">
        <f t="shared" ref="R12:R46" si="8">I12*100/$B12</f>
        <v>0.12191419886900985</v>
      </c>
      <c r="S12" s="11">
        <f t="shared" ref="S12:S46" si="9">J12*100/$B12</f>
        <v>0.11588173252433419</v>
      </c>
    </row>
    <row r="13" spans="1:19">
      <c r="A13" t="s">
        <v>59</v>
      </c>
      <c r="B13" s="2">
        <v>1110628</v>
      </c>
      <c r="C13" s="2">
        <v>1048264</v>
      </c>
      <c r="D13" s="2">
        <v>989846</v>
      </c>
      <c r="E13" s="2">
        <v>58418</v>
      </c>
      <c r="F13" s="2">
        <v>18010</v>
      </c>
      <c r="G13" s="2">
        <v>595</v>
      </c>
      <c r="H13" s="2">
        <v>38405</v>
      </c>
      <c r="I13" s="2">
        <v>2931</v>
      </c>
      <c r="J13" s="2">
        <v>2423</v>
      </c>
      <c r="K13" s="11">
        <f t="shared" si="1"/>
        <v>100</v>
      </c>
      <c r="L13" s="11">
        <f t="shared" si="2"/>
        <v>94.384798510392315</v>
      </c>
      <c r="M13" s="11">
        <f t="shared" si="3"/>
        <v>89.124891502825434</v>
      </c>
      <c r="N13" s="11">
        <f t="shared" si="4"/>
        <v>5.2599070075668903</v>
      </c>
      <c r="O13" s="11">
        <f t="shared" si="5"/>
        <v>1.6216050738861256</v>
      </c>
      <c r="P13" s="11">
        <f t="shared" si="6"/>
        <v>5.3573293668086885E-2</v>
      </c>
      <c r="Q13" s="11">
        <f t="shared" si="7"/>
        <v>3.4579535181897088</v>
      </c>
      <c r="R13" s="11">
        <f t="shared" si="8"/>
        <v>0.26390474578346668</v>
      </c>
      <c r="S13" s="11">
        <f t="shared" si="9"/>
        <v>0.21816485808029332</v>
      </c>
    </row>
    <row r="14" spans="1:19">
      <c r="A14" t="s">
        <v>60</v>
      </c>
      <c r="B14" s="2">
        <v>1128399</v>
      </c>
      <c r="C14" s="2">
        <v>1074485</v>
      </c>
      <c r="D14" s="2">
        <v>735478</v>
      </c>
      <c r="E14" s="2">
        <v>339007</v>
      </c>
      <c r="F14" s="2">
        <v>14860</v>
      </c>
      <c r="G14" s="2">
        <v>558</v>
      </c>
      <c r="H14" s="2">
        <v>34537</v>
      </c>
      <c r="I14" s="2">
        <v>990</v>
      </c>
      <c r="J14" s="2">
        <v>2969</v>
      </c>
      <c r="K14" s="11">
        <f t="shared" si="1"/>
        <v>100</v>
      </c>
      <c r="L14" s="11">
        <f t="shared" si="2"/>
        <v>95.222080133002606</v>
      </c>
      <c r="M14" s="11">
        <f t="shared" si="3"/>
        <v>65.178895053965846</v>
      </c>
      <c r="N14" s="11">
        <f t="shared" si="4"/>
        <v>30.04318507903676</v>
      </c>
      <c r="O14" s="11">
        <f t="shared" si="5"/>
        <v>1.3169100646136696</v>
      </c>
      <c r="P14" s="11">
        <f t="shared" si="6"/>
        <v>4.945059327418759E-2</v>
      </c>
      <c r="Q14" s="11">
        <f t="shared" si="7"/>
        <v>3.0607081360405317</v>
      </c>
      <c r="R14" s="11">
        <f t="shared" si="8"/>
        <v>8.7734923550977978E-2</v>
      </c>
      <c r="S14" s="11">
        <f t="shared" si="9"/>
        <v>0.26311614951803397</v>
      </c>
    </row>
    <row r="15" spans="1:19">
      <c r="A15" t="s">
        <v>61</v>
      </c>
      <c r="B15" s="2">
        <v>1664023</v>
      </c>
      <c r="C15" s="2">
        <v>1625816</v>
      </c>
      <c r="D15" s="2">
        <v>1589085</v>
      </c>
      <c r="E15" s="2">
        <v>36731</v>
      </c>
      <c r="F15" s="2">
        <v>28476</v>
      </c>
      <c r="G15" s="2">
        <v>659</v>
      </c>
      <c r="H15" s="2">
        <v>6095</v>
      </c>
      <c r="I15" s="2">
        <v>753</v>
      </c>
      <c r="J15" s="2">
        <v>2224</v>
      </c>
      <c r="K15" s="11">
        <f t="shared" si="1"/>
        <v>100</v>
      </c>
      <c r="L15" s="11">
        <f t="shared" si="2"/>
        <v>97.703937986434084</v>
      </c>
      <c r="M15" s="11">
        <f t="shared" si="3"/>
        <v>95.496576669913821</v>
      </c>
      <c r="N15" s="11">
        <f t="shared" si="4"/>
        <v>2.2073613165202643</v>
      </c>
      <c r="O15" s="11">
        <f t="shared" si="5"/>
        <v>1.7112744234905406</v>
      </c>
      <c r="P15" s="11">
        <f t="shared" si="6"/>
        <v>3.9602817989895574E-2</v>
      </c>
      <c r="Q15" s="11">
        <f t="shared" si="7"/>
        <v>0.3662809949141328</v>
      </c>
      <c r="R15" s="11">
        <f t="shared" si="8"/>
        <v>4.5251778370851842E-2</v>
      </c>
      <c r="S15" s="11">
        <f t="shared" si="9"/>
        <v>0.13365199880049736</v>
      </c>
    </row>
    <row r="16" spans="1:19">
      <c r="A16" t="s">
        <v>62</v>
      </c>
      <c r="B16" s="2">
        <v>3905905</v>
      </c>
      <c r="C16" s="2">
        <v>3800992</v>
      </c>
      <c r="D16" s="2">
        <v>3410841</v>
      </c>
      <c r="E16" s="2">
        <v>390151</v>
      </c>
      <c r="F16" s="2">
        <v>54699</v>
      </c>
      <c r="G16" s="2">
        <v>801</v>
      </c>
      <c r="H16" s="2">
        <v>40765</v>
      </c>
      <c r="I16" s="2">
        <v>2622</v>
      </c>
      <c r="J16" s="2">
        <v>6026</v>
      </c>
      <c r="K16" s="11">
        <f t="shared" si="1"/>
        <v>100</v>
      </c>
      <c r="L16" s="11">
        <f t="shared" si="2"/>
        <v>97.313989971594296</v>
      </c>
      <c r="M16" s="11">
        <f t="shared" si="3"/>
        <v>87.325242165388048</v>
      </c>
      <c r="N16" s="11">
        <f t="shared" si="4"/>
        <v>9.9887478062062449</v>
      </c>
      <c r="O16" s="11">
        <f t="shared" si="5"/>
        <v>1.4004180849252605</v>
      </c>
      <c r="P16" s="11">
        <f t="shared" si="6"/>
        <v>2.0507411214558471E-2</v>
      </c>
      <c r="Q16" s="11">
        <f t="shared" si="7"/>
        <v>1.043676177479995</v>
      </c>
      <c r="R16" s="11">
        <f t="shared" si="8"/>
        <v>6.7129128844659561E-2</v>
      </c>
      <c r="S16" s="11">
        <f t="shared" si="9"/>
        <v>0.15427922594123514</v>
      </c>
    </row>
    <row r="17" spans="1:19">
      <c r="A17" t="s">
        <v>63</v>
      </c>
      <c r="B17" s="2">
        <v>6089847</v>
      </c>
      <c r="C17" s="2">
        <v>6064237</v>
      </c>
      <c r="D17" s="2">
        <v>5769715</v>
      </c>
      <c r="E17" s="2">
        <v>294522</v>
      </c>
      <c r="F17" s="2">
        <v>11000</v>
      </c>
      <c r="G17" s="2">
        <v>798</v>
      </c>
      <c r="H17" s="2">
        <v>7938</v>
      </c>
      <c r="I17" s="2">
        <v>2300</v>
      </c>
      <c r="J17" s="2">
        <v>3574</v>
      </c>
      <c r="K17" s="11">
        <f t="shared" si="1"/>
        <v>100</v>
      </c>
      <c r="L17" s="11">
        <f t="shared" si="2"/>
        <v>99.579463983249497</v>
      </c>
      <c r="M17" s="11">
        <f t="shared" si="3"/>
        <v>94.74318484520218</v>
      </c>
      <c r="N17" s="11">
        <f t="shared" si="4"/>
        <v>4.8362791380473107</v>
      </c>
      <c r="O17" s="11">
        <f t="shared" si="5"/>
        <v>0.18062851168510474</v>
      </c>
      <c r="P17" s="11">
        <f t="shared" si="6"/>
        <v>1.310377748406487E-2</v>
      </c>
      <c r="Q17" s="11">
        <f t="shared" si="7"/>
        <v>0.13034810234148739</v>
      </c>
      <c r="R17" s="11">
        <f t="shared" si="8"/>
        <v>3.7767779715976446E-2</v>
      </c>
      <c r="S17" s="11">
        <f t="shared" si="9"/>
        <v>5.8687845523869485E-2</v>
      </c>
    </row>
    <row r="18" spans="1:19">
      <c r="A18" t="s">
        <v>64</v>
      </c>
      <c r="B18" s="2">
        <v>1002055</v>
      </c>
      <c r="C18" s="2">
        <v>976747</v>
      </c>
      <c r="D18" s="2">
        <v>945539</v>
      </c>
      <c r="E18" s="2">
        <v>31208</v>
      </c>
      <c r="F18" s="2">
        <v>20496</v>
      </c>
      <c r="G18" s="2">
        <v>1555</v>
      </c>
      <c r="H18" s="2">
        <v>755</v>
      </c>
      <c r="I18" s="2">
        <v>64</v>
      </c>
      <c r="J18" s="2">
        <v>2438</v>
      </c>
      <c r="K18" s="11">
        <f t="shared" si="1"/>
        <v>100</v>
      </c>
      <c r="L18" s="11">
        <f t="shared" si="2"/>
        <v>97.474390128286373</v>
      </c>
      <c r="M18" s="11">
        <f t="shared" si="3"/>
        <v>94.3599902200977</v>
      </c>
      <c r="N18" s="11">
        <f t="shared" si="4"/>
        <v>3.1143999081886724</v>
      </c>
      <c r="O18" s="11">
        <f t="shared" si="5"/>
        <v>2.0453967097614401</v>
      </c>
      <c r="P18" s="11">
        <f t="shared" si="6"/>
        <v>0.15518110283367678</v>
      </c>
      <c r="Q18" s="11">
        <f t="shared" si="7"/>
        <v>7.5345165684518309E-2</v>
      </c>
      <c r="R18" s="11">
        <f t="shared" si="8"/>
        <v>6.3868749719326783E-3</v>
      </c>
      <c r="S18" s="11">
        <f t="shared" si="9"/>
        <v>0.24330001846206045</v>
      </c>
    </row>
    <row r="19" spans="1:19">
      <c r="A19" t="s">
        <v>65</v>
      </c>
      <c r="B19" s="2">
        <v>1337765</v>
      </c>
      <c r="C19" s="2">
        <v>1326461</v>
      </c>
      <c r="D19" s="2">
        <v>1283723</v>
      </c>
      <c r="E19" s="2">
        <v>42738</v>
      </c>
      <c r="F19" s="2">
        <v>6751</v>
      </c>
      <c r="G19" s="2">
        <v>946</v>
      </c>
      <c r="H19" s="2">
        <v>1804</v>
      </c>
      <c r="I19" s="2">
        <v>125</v>
      </c>
      <c r="J19" s="2">
        <v>1678</v>
      </c>
      <c r="K19" s="11">
        <f t="shared" si="1"/>
        <v>100</v>
      </c>
      <c r="L19" s="11">
        <f t="shared" si="2"/>
        <v>99.155008540363966</v>
      </c>
      <c r="M19" s="11">
        <f t="shared" si="3"/>
        <v>95.960277029224116</v>
      </c>
      <c r="N19" s="11">
        <f t="shared" si="4"/>
        <v>3.1947315111398491</v>
      </c>
      <c r="O19" s="11">
        <f t="shared" si="5"/>
        <v>0.50464767728263182</v>
      </c>
      <c r="P19" s="11">
        <f t="shared" si="6"/>
        <v>7.0714961147884725E-2</v>
      </c>
      <c r="Q19" s="11">
        <f t="shared" si="7"/>
        <v>0.13485178637503598</v>
      </c>
      <c r="R19" s="11">
        <f t="shared" si="8"/>
        <v>9.3439430692236671E-3</v>
      </c>
      <c r="S19" s="11">
        <f t="shared" si="9"/>
        <v>0.12543309176125852</v>
      </c>
    </row>
    <row r="20" spans="1:19">
      <c r="A20" t="s">
        <v>66</v>
      </c>
      <c r="B20" s="2">
        <v>389207</v>
      </c>
      <c r="C20" s="2">
        <v>366592</v>
      </c>
      <c r="D20" s="2">
        <v>349880</v>
      </c>
      <c r="E20" s="2">
        <v>16712</v>
      </c>
      <c r="F20" s="2">
        <v>16155</v>
      </c>
      <c r="G20" s="2">
        <v>1543</v>
      </c>
      <c r="H20" s="2">
        <v>4367</v>
      </c>
      <c r="I20" s="2">
        <v>122</v>
      </c>
      <c r="J20" s="2">
        <v>428</v>
      </c>
      <c r="K20" s="11">
        <f t="shared" si="1"/>
        <v>100</v>
      </c>
      <c r="L20" s="11">
        <f t="shared" si="2"/>
        <v>94.18946730146169</v>
      </c>
      <c r="M20" s="11">
        <f t="shared" si="3"/>
        <v>89.895608249594687</v>
      </c>
      <c r="N20" s="11">
        <f t="shared" si="4"/>
        <v>4.2938590518670017</v>
      </c>
      <c r="O20" s="11">
        <f t="shared" si="5"/>
        <v>4.150747545650515</v>
      </c>
      <c r="P20" s="11">
        <f t="shared" si="6"/>
        <v>0.39644713481514976</v>
      </c>
      <c r="Q20" s="11">
        <f t="shared" si="7"/>
        <v>1.1220250406595975</v>
      </c>
      <c r="R20" s="11">
        <f t="shared" si="8"/>
        <v>3.1345787717076003E-2</v>
      </c>
      <c r="S20" s="11">
        <f t="shared" si="9"/>
        <v>0.10996718969597155</v>
      </c>
    </row>
    <row r="21" spans="1:19">
      <c r="A21" t="s">
        <v>67</v>
      </c>
      <c r="B21" s="2">
        <v>533524</v>
      </c>
      <c r="C21" s="2">
        <v>519169</v>
      </c>
      <c r="D21" s="2">
        <v>499468</v>
      </c>
      <c r="E21" s="2">
        <v>19701</v>
      </c>
      <c r="F21" s="2">
        <v>9988</v>
      </c>
      <c r="G21" s="2">
        <v>174</v>
      </c>
      <c r="H21" s="2">
        <v>2825</v>
      </c>
      <c r="I21" s="2">
        <v>109</v>
      </c>
      <c r="J21" s="2">
        <v>1259</v>
      </c>
      <c r="K21" s="11">
        <f t="shared" si="1"/>
        <v>100</v>
      </c>
      <c r="L21" s="11">
        <f t="shared" si="2"/>
        <v>97.30939938971818</v>
      </c>
      <c r="M21" s="11">
        <f t="shared" si="3"/>
        <v>93.616782000434839</v>
      </c>
      <c r="N21" s="11">
        <f t="shared" si="4"/>
        <v>3.6926173892833312</v>
      </c>
      <c r="O21" s="11">
        <f t="shared" si="5"/>
        <v>1.8720807311386178</v>
      </c>
      <c r="P21" s="11">
        <f t="shared" si="6"/>
        <v>3.2613340730688778E-2</v>
      </c>
      <c r="Q21" s="11">
        <f t="shared" si="7"/>
        <v>0.52949820439192985</v>
      </c>
      <c r="R21" s="11">
        <f t="shared" si="8"/>
        <v>2.0430196204856765E-2</v>
      </c>
      <c r="S21" s="11">
        <f t="shared" si="9"/>
        <v>0.23597813781573088</v>
      </c>
    </row>
    <row r="22" spans="1:19">
      <c r="A22" t="s">
        <v>68</v>
      </c>
      <c r="B22" s="2">
        <v>527820</v>
      </c>
      <c r="C22" s="2">
        <v>524474</v>
      </c>
      <c r="D22" s="2">
        <v>481516</v>
      </c>
      <c r="E22" s="2">
        <v>42958</v>
      </c>
      <c r="F22" s="2">
        <v>1291</v>
      </c>
      <c r="G22" s="2">
        <v>60</v>
      </c>
      <c r="H22" s="2">
        <v>844</v>
      </c>
      <c r="I22" s="2">
        <v>439</v>
      </c>
      <c r="J22" s="2">
        <v>712</v>
      </c>
      <c r="K22" s="11">
        <f t="shared" si="1"/>
        <v>100</v>
      </c>
      <c r="L22" s="11">
        <f t="shared" si="2"/>
        <v>99.366071766890229</v>
      </c>
      <c r="M22" s="11">
        <f t="shared" si="3"/>
        <v>91.227312341328485</v>
      </c>
      <c r="N22" s="11">
        <f t="shared" si="4"/>
        <v>8.1387594255617444</v>
      </c>
      <c r="O22" s="11">
        <f t="shared" si="5"/>
        <v>0.24459095903906636</v>
      </c>
      <c r="P22" s="11">
        <f t="shared" si="6"/>
        <v>1.1367511651699443E-2</v>
      </c>
      <c r="Q22" s="11">
        <f t="shared" si="7"/>
        <v>0.1599029972339055</v>
      </c>
      <c r="R22" s="11">
        <f t="shared" si="8"/>
        <v>8.3172293584934262E-2</v>
      </c>
      <c r="S22" s="11">
        <f t="shared" si="9"/>
        <v>0.13489447160016671</v>
      </c>
    </row>
    <row r="23" spans="1:19">
      <c r="A23" t="s">
        <v>69</v>
      </c>
      <c r="B23" s="2">
        <v>332882</v>
      </c>
      <c r="C23" s="2">
        <v>320712</v>
      </c>
      <c r="D23" s="2">
        <v>277104</v>
      </c>
      <c r="E23" s="2">
        <v>43608</v>
      </c>
      <c r="F23" s="2">
        <v>2706</v>
      </c>
      <c r="G23" s="2">
        <v>173</v>
      </c>
      <c r="H23" s="2">
        <v>7436</v>
      </c>
      <c r="I23" s="2">
        <v>1229</v>
      </c>
      <c r="J23" s="2">
        <v>626</v>
      </c>
      <c r="K23" s="11">
        <f t="shared" si="1"/>
        <v>100</v>
      </c>
      <c r="L23" s="11">
        <f t="shared" si="2"/>
        <v>96.344049843488079</v>
      </c>
      <c r="M23" s="11">
        <f t="shared" si="3"/>
        <v>83.243912257196243</v>
      </c>
      <c r="N23" s="11">
        <f t="shared" si="4"/>
        <v>13.100137586291838</v>
      </c>
      <c r="O23" s="11">
        <f t="shared" si="5"/>
        <v>0.81290066750380019</v>
      </c>
      <c r="P23" s="11">
        <f t="shared" si="6"/>
        <v>5.1970367878106959E-2</v>
      </c>
      <c r="Q23" s="11">
        <f t="shared" si="7"/>
        <v>2.2338245985063776</v>
      </c>
      <c r="R23" s="11">
        <f t="shared" si="8"/>
        <v>0.36919989666007774</v>
      </c>
      <c r="S23" s="11">
        <f t="shared" si="9"/>
        <v>0.18805462596355466</v>
      </c>
    </row>
    <row r="24" spans="1:19">
      <c r="A24" t="s">
        <v>70</v>
      </c>
      <c r="B24" s="2">
        <v>186084</v>
      </c>
      <c r="C24" s="2">
        <v>170964</v>
      </c>
      <c r="D24" s="2">
        <v>166672</v>
      </c>
      <c r="E24" s="2">
        <v>4292</v>
      </c>
      <c r="F24" s="2">
        <v>13192</v>
      </c>
      <c r="G24" s="2">
        <v>241</v>
      </c>
      <c r="H24" s="2">
        <v>1031</v>
      </c>
      <c r="I24" s="2">
        <v>124</v>
      </c>
      <c r="J24" s="2">
        <v>532</v>
      </c>
      <c r="K24" s="11">
        <f t="shared" si="1"/>
        <v>100</v>
      </c>
      <c r="L24" s="11">
        <f t="shared" si="2"/>
        <v>91.874637260591996</v>
      </c>
      <c r="M24" s="11">
        <f t="shared" si="3"/>
        <v>89.568152017368504</v>
      </c>
      <c r="N24" s="11">
        <f t="shared" si="4"/>
        <v>2.3064852432234906</v>
      </c>
      <c r="O24" s="11">
        <f t="shared" si="5"/>
        <v>7.0892715117903746</v>
      </c>
      <c r="P24" s="11">
        <f t="shared" si="6"/>
        <v>0.12951140345220438</v>
      </c>
      <c r="Q24" s="11">
        <f t="shared" si="7"/>
        <v>0.55405085875196147</v>
      </c>
      <c r="R24" s="11">
        <f t="shared" si="8"/>
        <v>6.6636572730594784E-2</v>
      </c>
      <c r="S24" s="11">
        <f t="shared" si="9"/>
        <v>0.28589239268287442</v>
      </c>
    </row>
    <row r="25" spans="1:19">
      <c r="A25" t="s">
        <v>71</v>
      </c>
      <c r="B25" s="2">
        <v>871471</v>
      </c>
      <c r="C25" s="2">
        <v>866759</v>
      </c>
      <c r="D25" s="2">
        <v>835727</v>
      </c>
      <c r="E25" s="2">
        <v>31032</v>
      </c>
      <c r="F25" s="2">
        <v>3159</v>
      </c>
      <c r="G25" s="2">
        <v>339</v>
      </c>
      <c r="H25" s="2">
        <v>506</v>
      </c>
      <c r="I25" s="2">
        <v>102</v>
      </c>
      <c r="J25" s="2">
        <v>606</v>
      </c>
      <c r="K25" s="11">
        <f t="shared" si="1"/>
        <v>100</v>
      </c>
      <c r="L25" s="11">
        <f t="shared" si="2"/>
        <v>99.459305014165707</v>
      </c>
      <c r="M25" s="11">
        <f t="shared" si="3"/>
        <v>95.898429207627103</v>
      </c>
      <c r="N25" s="11">
        <f t="shared" si="4"/>
        <v>3.5608758065385997</v>
      </c>
      <c r="O25" s="11">
        <f t="shared" si="5"/>
        <v>0.36249054759137139</v>
      </c>
      <c r="P25" s="11">
        <f t="shared" si="6"/>
        <v>3.889974537305315E-2</v>
      </c>
      <c r="Q25" s="11">
        <f t="shared" si="7"/>
        <v>5.8062746781017381E-2</v>
      </c>
      <c r="R25" s="11">
        <f t="shared" si="8"/>
        <v>1.1704348165343425E-2</v>
      </c>
      <c r="S25" s="11">
        <f t="shared" si="9"/>
        <v>6.9537597923510941E-2</v>
      </c>
    </row>
    <row r="26" spans="1:19">
      <c r="A26" t="s">
        <v>72</v>
      </c>
      <c r="B26" s="2">
        <v>257963</v>
      </c>
      <c r="C26" s="2">
        <v>248175</v>
      </c>
      <c r="D26" s="2">
        <v>243361</v>
      </c>
      <c r="E26" s="2">
        <v>4814</v>
      </c>
      <c r="F26" s="2">
        <v>8300</v>
      </c>
      <c r="G26" s="2">
        <v>631</v>
      </c>
      <c r="H26" s="2">
        <v>202</v>
      </c>
      <c r="I26" s="2">
        <v>7</v>
      </c>
      <c r="J26" s="2">
        <v>648</v>
      </c>
      <c r="K26" s="11">
        <f t="shared" si="1"/>
        <v>100</v>
      </c>
      <c r="L26" s="11">
        <f t="shared" si="2"/>
        <v>96.205657400479907</v>
      </c>
      <c r="M26" s="11">
        <f t="shared" si="3"/>
        <v>94.339498300143816</v>
      </c>
      <c r="N26" s="11">
        <f t="shared" si="4"/>
        <v>1.8661591003360947</v>
      </c>
      <c r="O26" s="11">
        <f t="shared" si="5"/>
        <v>3.217515690234646</v>
      </c>
      <c r="P26" s="11">
        <f t="shared" si="6"/>
        <v>0.24460872295639297</v>
      </c>
      <c r="Q26" s="11">
        <f t="shared" si="7"/>
        <v>7.8305803545469704E-2</v>
      </c>
      <c r="R26" s="11">
        <f t="shared" si="8"/>
        <v>2.7135674495954846E-3</v>
      </c>
      <c r="S26" s="11">
        <f t="shared" si="9"/>
        <v>0.25119881533398203</v>
      </c>
    </row>
    <row r="27" spans="1:19">
      <c r="A27" t="s">
        <v>73</v>
      </c>
      <c r="B27" s="2">
        <v>223121</v>
      </c>
      <c r="C27" s="2">
        <v>215098</v>
      </c>
      <c r="D27" s="2">
        <v>196218</v>
      </c>
      <c r="E27" s="2">
        <v>18880</v>
      </c>
      <c r="F27" s="2">
        <v>6488</v>
      </c>
      <c r="G27" s="2">
        <v>584</v>
      </c>
      <c r="H27" s="2">
        <v>179</v>
      </c>
      <c r="I27" s="2">
        <v>3</v>
      </c>
      <c r="J27" s="2">
        <v>769</v>
      </c>
      <c r="K27" s="11">
        <f t="shared" si="1"/>
        <v>100</v>
      </c>
      <c r="L27" s="11">
        <f t="shared" si="2"/>
        <v>96.404193240439042</v>
      </c>
      <c r="M27" s="11">
        <f t="shared" si="3"/>
        <v>87.9424168948687</v>
      </c>
      <c r="N27" s="11">
        <f t="shared" si="4"/>
        <v>8.4617763455703408</v>
      </c>
      <c r="O27" s="11">
        <f t="shared" si="5"/>
        <v>2.9078392441769263</v>
      </c>
      <c r="P27" s="11">
        <f t="shared" si="6"/>
        <v>0.26174138696043853</v>
      </c>
      <c r="Q27" s="11">
        <f t="shared" si="7"/>
        <v>8.0225527852600162E-2</v>
      </c>
      <c r="R27" s="11">
        <f t="shared" si="8"/>
        <v>1.344561919317321E-3</v>
      </c>
      <c r="S27" s="11">
        <f t="shared" si="9"/>
        <v>0.34465603865167332</v>
      </c>
    </row>
    <row r="28" spans="1:19">
      <c r="A28" t="s">
        <v>74</v>
      </c>
      <c r="B28" s="2">
        <v>336210</v>
      </c>
      <c r="C28" s="2">
        <v>331070</v>
      </c>
      <c r="D28" s="2">
        <v>313841</v>
      </c>
      <c r="E28" s="2">
        <v>17229</v>
      </c>
      <c r="F28" s="2">
        <v>4273</v>
      </c>
      <c r="G28" s="2">
        <v>229</v>
      </c>
      <c r="H28" s="2">
        <v>251</v>
      </c>
      <c r="I28" s="2">
        <v>12</v>
      </c>
      <c r="J28" s="2">
        <v>375</v>
      </c>
      <c r="K28" s="11">
        <f t="shared" si="1"/>
        <v>100</v>
      </c>
      <c r="L28" s="11">
        <f t="shared" si="2"/>
        <v>98.471193599238575</v>
      </c>
      <c r="M28" s="11">
        <f t="shared" si="3"/>
        <v>93.346717825168795</v>
      </c>
      <c r="N28" s="11">
        <f t="shared" si="4"/>
        <v>5.1244757740697775</v>
      </c>
      <c r="O28" s="11">
        <f t="shared" si="5"/>
        <v>1.2709318580648998</v>
      </c>
      <c r="P28" s="11">
        <f t="shared" si="6"/>
        <v>6.8112191784896345E-2</v>
      </c>
      <c r="Q28" s="11">
        <f t="shared" si="7"/>
        <v>7.4655721126676775E-2</v>
      </c>
      <c r="R28" s="11">
        <f t="shared" si="8"/>
        <v>3.5691978227893281E-3</v>
      </c>
      <c r="S28" s="11">
        <f t="shared" si="9"/>
        <v>0.11153743196216651</v>
      </c>
    </row>
    <row r="29" spans="1:19">
      <c r="A29" t="s">
        <v>75</v>
      </c>
      <c r="B29" s="2">
        <v>220241</v>
      </c>
      <c r="C29" s="2">
        <v>217547</v>
      </c>
      <c r="D29" s="2">
        <v>212625</v>
      </c>
      <c r="E29" s="2">
        <v>4922</v>
      </c>
      <c r="F29" s="2">
        <v>2120</v>
      </c>
      <c r="G29" s="2">
        <v>135</v>
      </c>
      <c r="H29" s="2">
        <v>46</v>
      </c>
      <c r="I29" s="2">
        <v>3</v>
      </c>
      <c r="J29" s="2">
        <v>390</v>
      </c>
      <c r="K29" s="11">
        <f t="shared" si="1"/>
        <v>100</v>
      </c>
      <c r="L29" s="11">
        <f t="shared" si="2"/>
        <v>98.776794511466989</v>
      </c>
      <c r="M29" s="11">
        <f t="shared" si="3"/>
        <v>96.541969932937107</v>
      </c>
      <c r="N29" s="11">
        <f t="shared" si="4"/>
        <v>2.2348245785298833</v>
      </c>
      <c r="O29" s="11">
        <f t="shared" si="5"/>
        <v>0.9625818989198196</v>
      </c>
      <c r="P29" s="11">
        <f t="shared" si="6"/>
        <v>6.1296488846309269E-2</v>
      </c>
      <c r="Q29" s="11">
        <f t="shared" si="7"/>
        <v>2.0886211014297974E-2</v>
      </c>
      <c r="R29" s="11">
        <f t="shared" si="8"/>
        <v>1.3621441965846505E-3</v>
      </c>
      <c r="S29" s="11">
        <f t="shared" si="9"/>
        <v>0.17707874555600456</v>
      </c>
    </row>
    <row r="30" spans="1:19">
      <c r="A30" t="s">
        <v>76</v>
      </c>
      <c r="B30" s="2">
        <v>340679</v>
      </c>
      <c r="C30" s="2">
        <v>329614</v>
      </c>
      <c r="D30" s="2">
        <v>325826</v>
      </c>
      <c r="E30" s="2">
        <v>3788</v>
      </c>
      <c r="F30" s="2">
        <v>8514</v>
      </c>
      <c r="G30" s="2">
        <v>932</v>
      </c>
      <c r="H30" s="2">
        <v>77</v>
      </c>
      <c r="I30" s="2">
        <v>6</v>
      </c>
      <c r="J30" s="2">
        <v>1536</v>
      </c>
      <c r="K30" s="11">
        <f t="shared" si="1"/>
        <v>100</v>
      </c>
      <c r="L30" s="11">
        <f t="shared" si="2"/>
        <v>96.752074533505152</v>
      </c>
      <c r="M30" s="11">
        <f t="shared" si="3"/>
        <v>95.640177410406864</v>
      </c>
      <c r="N30" s="11">
        <f t="shared" si="4"/>
        <v>1.111897123098283</v>
      </c>
      <c r="O30" s="11">
        <f t="shared" si="5"/>
        <v>2.4991267439437124</v>
      </c>
      <c r="P30" s="11">
        <f t="shared" si="6"/>
        <v>0.2735713090621964</v>
      </c>
      <c r="Q30" s="11">
        <f t="shared" si="7"/>
        <v>2.260192145685528E-2</v>
      </c>
      <c r="R30" s="11">
        <f t="shared" si="8"/>
        <v>1.7611886849497622E-3</v>
      </c>
      <c r="S30" s="11">
        <f t="shared" si="9"/>
        <v>0.45086430334713912</v>
      </c>
    </row>
    <row r="31" spans="1:19">
      <c r="A31" t="s">
        <v>77</v>
      </c>
      <c r="B31" s="2">
        <v>686295</v>
      </c>
      <c r="C31" s="2">
        <v>676607</v>
      </c>
      <c r="D31" s="2">
        <v>635827</v>
      </c>
      <c r="E31" s="2">
        <v>40780</v>
      </c>
      <c r="F31" s="2">
        <v>7745</v>
      </c>
      <c r="G31" s="2">
        <v>542</v>
      </c>
      <c r="H31" s="2">
        <v>328</v>
      </c>
      <c r="I31" s="2">
        <v>10</v>
      </c>
      <c r="J31" s="2">
        <v>1063</v>
      </c>
      <c r="K31" s="11">
        <f t="shared" si="1"/>
        <v>100</v>
      </c>
      <c r="L31" s="11">
        <f t="shared" si="2"/>
        <v>98.588362147473021</v>
      </c>
      <c r="M31" s="11">
        <f t="shared" si="3"/>
        <v>92.64631098871476</v>
      </c>
      <c r="N31" s="11">
        <f t="shared" si="4"/>
        <v>5.9420511587582601</v>
      </c>
      <c r="O31" s="11">
        <f t="shared" si="5"/>
        <v>1.1285234483713271</v>
      </c>
      <c r="P31" s="11">
        <f t="shared" si="6"/>
        <v>7.8974784895708111E-2</v>
      </c>
      <c r="Q31" s="11">
        <f t="shared" si="7"/>
        <v>4.779285875607428E-2</v>
      </c>
      <c r="R31" s="11">
        <f t="shared" si="8"/>
        <v>1.4570993523193379E-3</v>
      </c>
      <c r="S31" s="11">
        <f t="shared" si="9"/>
        <v>0.15488966115154562</v>
      </c>
    </row>
    <row r="32" spans="1:19">
      <c r="A32" t="s">
        <v>78</v>
      </c>
      <c r="B32" s="2">
        <v>359114</v>
      </c>
      <c r="C32" s="2">
        <v>308181</v>
      </c>
      <c r="D32" s="2">
        <v>288844</v>
      </c>
      <c r="E32" s="2">
        <v>19337</v>
      </c>
      <c r="F32" s="2">
        <v>33116</v>
      </c>
      <c r="G32" s="2">
        <v>1635</v>
      </c>
      <c r="H32" s="2">
        <v>13449</v>
      </c>
      <c r="I32" s="2">
        <v>1751</v>
      </c>
      <c r="J32" s="2">
        <v>982</v>
      </c>
      <c r="K32" s="11">
        <f t="shared" si="1"/>
        <v>100</v>
      </c>
      <c r="L32" s="11">
        <f t="shared" si="2"/>
        <v>85.817038600555819</v>
      </c>
      <c r="M32" s="11">
        <f t="shared" si="3"/>
        <v>80.432397511653676</v>
      </c>
      <c r="N32" s="11">
        <f t="shared" si="4"/>
        <v>5.3846410889021312</v>
      </c>
      <c r="O32" s="11">
        <f t="shared" si="5"/>
        <v>9.2215842323050623</v>
      </c>
      <c r="P32" s="11">
        <f t="shared" si="6"/>
        <v>0.45528717900165405</v>
      </c>
      <c r="Q32" s="11">
        <f t="shared" si="7"/>
        <v>3.7450503182833308</v>
      </c>
      <c r="R32" s="11">
        <f t="shared" si="8"/>
        <v>0.48758889934672556</v>
      </c>
      <c r="S32" s="11">
        <f t="shared" si="9"/>
        <v>0.27345077050741545</v>
      </c>
    </row>
    <row r="33" spans="1:19">
      <c r="A33" t="s">
        <v>79</v>
      </c>
      <c r="B33" s="2">
        <v>172160</v>
      </c>
      <c r="C33" s="2">
        <v>171642</v>
      </c>
      <c r="D33" s="2">
        <v>168184</v>
      </c>
      <c r="E33" s="2">
        <v>3458</v>
      </c>
      <c r="F33" s="2">
        <v>361</v>
      </c>
      <c r="G33" s="2">
        <v>37</v>
      </c>
      <c r="H33" s="2">
        <v>27</v>
      </c>
      <c r="I33" s="2">
        <v>7</v>
      </c>
      <c r="J33" s="2">
        <v>86</v>
      </c>
      <c r="K33" s="11">
        <f t="shared" si="1"/>
        <v>100</v>
      </c>
      <c r="L33" s="11">
        <f t="shared" si="2"/>
        <v>99.699117100371751</v>
      </c>
      <c r="M33" s="11">
        <f t="shared" si="3"/>
        <v>97.690520446096656</v>
      </c>
      <c r="N33" s="11">
        <f t="shared" si="4"/>
        <v>2.008596654275093</v>
      </c>
      <c r="O33" s="11">
        <f t="shared" si="5"/>
        <v>0.20968866171003717</v>
      </c>
      <c r="P33" s="11">
        <f t="shared" si="6"/>
        <v>2.1491635687732342E-2</v>
      </c>
      <c r="Q33" s="11">
        <f t="shared" si="7"/>
        <v>1.5683085501858735E-2</v>
      </c>
      <c r="R33" s="11">
        <f t="shared" si="8"/>
        <v>4.0659851301115242E-3</v>
      </c>
      <c r="S33" s="11">
        <f t="shared" si="9"/>
        <v>4.9953531598513012E-2</v>
      </c>
    </row>
    <row r="34" spans="1:19">
      <c r="A34" t="s">
        <v>80</v>
      </c>
      <c r="B34" s="2">
        <v>175658</v>
      </c>
      <c r="C34" s="2">
        <v>166645</v>
      </c>
      <c r="D34" s="2">
        <v>159691</v>
      </c>
      <c r="E34" s="2">
        <v>6954</v>
      </c>
      <c r="F34" s="2">
        <v>8156</v>
      </c>
      <c r="G34" s="2">
        <v>436</v>
      </c>
      <c r="H34" s="2">
        <v>101</v>
      </c>
      <c r="I34" s="2">
        <v>13</v>
      </c>
      <c r="J34" s="2">
        <v>307</v>
      </c>
      <c r="K34" s="11">
        <f t="shared" si="1"/>
        <v>100</v>
      </c>
      <c r="L34" s="11">
        <f t="shared" si="2"/>
        <v>94.869006820070823</v>
      </c>
      <c r="M34" s="11">
        <f t="shared" si="3"/>
        <v>90.910177731728695</v>
      </c>
      <c r="N34" s="11">
        <f t="shared" si="4"/>
        <v>3.9588290883421196</v>
      </c>
      <c r="O34" s="11">
        <f t="shared" si="5"/>
        <v>4.6431133224789081</v>
      </c>
      <c r="P34" s="11">
        <f t="shared" si="6"/>
        <v>0.24820958908788668</v>
      </c>
      <c r="Q34" s="11">
        <f t="shared" si="7"/>
        <v>5.7498092885037974E-2</v>
      </c>
      <c r="R34" s="11">
        <f t="shared" si="8"/>
        <v>7.4007446287672638E-3</v>
      </c>
      <c r="S34" s="11">
        <f t="shared" si="9"/>
        <v>0.17477143084858077</v>
      </c>
    </row>
    <row r="35" spans="1:19">
      <c r="A35" t="s">
        <v>81</v>
      </c>
      <c r="B35" s="2">
        <v>115688</v>
      </c>
      <c r="C35" s="2">
        <v>106480</v>
      </c>
      <c r="D35" s="2">
        <v>102054</v>
      </c>
      <c r="E35" s="2">
        <v>4426</v>
      </c>
      <c r="F35" s="2">
        <v>8395</v>
      </c>
      <c r="G35" s="2">
        <v>382</v>
      </c>
      <c r="H35" s="2">
        <v>104</v>
      </c>
      <c r="I35" s="2">
        <v>9</v>
      </c>
      <c r="J35" s="2">
        <v>318</v>
      </c>
      <c r="K35" s="11">
        <f t="shared" si="1"/>
        <v>100</v>
      </c>
      <c r="L35" s="11">
        <f t="shared" si="2"/>
        <v>92.040661088444779</v>
      </c>
      <c r="M35" s="11">
        <f t="shared" si="3"/>
        <v>88.214853744554318</v>
      </c>
      <c r="N35" s="11">
        <f t="shared" si="4"/>
        <v>3.8258073438904638</v>
      </c>
      <c r="O35" s="11">
        <f t="shared" si="5"/>
        <v>7.2565866814189892</v>
      </c>
      <c r="P35" s="11">
        <f t="shared" si="6"/>
        <v>0.33019846483645665</v>
      </c>
      <c r="Q35" s="11">
        <f t="shared" si="7"/>
        <v>8.9896964248668831E-2</v>
      </c>
      <c r="R35" s="11">
        <f t="shared" si="8"/>
        <v>7.7795449830578801E-3</v>
      </c>
      <c r="S35" s="11">
        <f t="shared" si="9"/>
        <v>0.27487725606804508</v>
      </c>
    </row>
    <row r="36" spans="1:19">
      <c r="A36" t="s">
        <v>82</v>
      </c>
      <c r="B36" s="2">
        <v>116777</v>
      </c>
      <c r="C36" s="2">
        <v>111384</v>
      </c>
      <c r="D36" s="2">
        <v>105627</v>
      </c>
      <c r="E36" s="2">
        <v>5757</v>
      </c>
      <c r="F36" s="2">
        <v>4614</v>
      </c>
      <c r="G36" s="2">
        <v>92</v>
      </c>
      <c r="H36" s="2">
        <v>434</v>
      </c>
      <c r="I36" s="2">
        <v>122</v>
      </c>
      <c r="J36" s="2">
        <v>131</v>
      </c>
      <c r="K36" s="11">
        <f t="shared" si="1"/>
        <v>100</v>
      </c>
      <c r="L36" s="11">
        <f t="shared" si="2"/>
        <v>95.381796072856815</v>
      </c>
      <c r="M36" s="11">
        <f t="shared" si="3"/>
        <v>90.451886929789254</v>
      </c>
      <c r="N36" s="11">
        <f t="shared" si="4"/>
        <v>4.9299091430675563</v>
      </c>
      <c r="O36" s="11">
        <f t="shared" si="5"/>
        <v>3.9511205117446071</v>
      </c>
      <c r="P36" s="11">
        <f t="shared" si="6"/>
        <v>7.8782636991873406E-2</v>
      </c>
      <c r="Q36" s="11">
        <f t="shared" si="7"/>
        <v>0.37164852667905496</v>
      </c>
      <c r="R36" s="11">
        <f t="shared" si="8"/>
        <v>0.10447262731531037</v>
      </c>
      <c r="S36" s="11">
        <f t="shared" si="9"/>
        <v>0.11217962441234147</v>
      </c>
    </row>
    <row r="37" spans="1:19">
      <c r="A37" t="s">
        <v>83</v>
      </c>
      <c r="B37" s="2">
        <v>345658</v>
      </c>
      <c r="C37" s="2">
        <v>322423</v>
      </c>
      <c r="D37" s="2">
        <v>307080</v>
      </c>
      <c r="E37" s="2">
        <v>15343</v>
      </c>
      <c r="F37" s="2">
        <v>12794</v>
      </c>
      <c r="G37" s="2">
        <v>785</v>
      </c>
      <c r="H37" s="2">
        <v>8823</v>
      </c>
      <c r="I37" s="2">
        <v>509</v>
      </c>
      <c r="J37" s="2">
        <v>324</v>
      </c>
      <c r="K37" s="11">
        <f t="shared" si="1"/>
        <v>100</v>
      </c>
      <c r="L37" s="11">
        <f t="shared" si="2"/>
        <v>93.278037829299478</v>
      </c>
      <c r="M37" s="11">
        <f t="shared" si="3"/>
        <v>88.839257300568775</v>
      </c>
      <c r="N37" s="11">
        <f t="shared" si="4"/>
        <v>4.4387805287307103</v>
      </c>
      <c r="O37" s="11">
        <f t="shared" si="5"/>
        <v>3.7013464175572386</v>
      </c>
      <c r="P37" s="11">
        <f t="shared" si="6"/>
        <v>0.2271030903378484</v>
      </c>
      <c r="Q37" s="11">
        <f t="shared" si="7"/>
        <v>2.5525230140774986</v>
      </c>
      <c r="R37" s="11">
        <f t="shared" si="8"/>
        <v>0.14725537959485965</v>
      </c>
      <c r="S37" s="11">
        <f t="shared" si="9"/>
        <v>9.3734269133073728E-2</v>
      </c>
    </row>
    <row r="38" spans="1:19">
      <c r="A38" t="s">
        <v>84</v>
      </c>
      <c r="B38" s="2">
        <v>244040</v>
      </c>
      <c r="C38" s="2">
        <v>235240</v>
      </c>
      <c r="D38" s="2">
        <v>219939</v>
      </c>
      <c r="E38" s="2">
        <v>15301</v>
      </c>
      <c r="F38" s="2">
        <v>4934</v>
      </c>
      <c r="G38" s="2">
        <v>181</v>
      </c>
      <c r="H38" s="2">
        <v>2783</v>
      </c>
      <c r="I38" s="2">
        <v>278</v>
      </c>
      <c r="J38" s="2">
        <v>624</v>
      </c>
      <c r="K38" s="11">
        <f t="shared" si="1"/>
        <v>100</v>
      </c>
      <c r="L38" s="11">
        <f t="shared" si="2"/>
        <v>96.394033764956561</v>
      </c>
      <c r="M38" s="11">
        <f t="shared" si="3"/>
        <v>90.124159973774795</v>
      </c>
      <c r="N38" s="11">
        <f t="shared" si="4"/>
        <v>6.2698737911817739</v>
      </c>
      <c r="O38" s="11">
        <f t="shared" si="5"/>
        <v>2.0217997049663992</v>
      </c>
      <c r="P38" s="11">
        <f t="shared" si="6"/>
        <v>7.416816915259794E-2</v>
      </c>
      <c r="Q38" s="11">
        <f t="shared" si="7"/>
        <v>1.1403868218324864</v>
      </c>
      <c r="R38" s="11">
        <f t="shared" si="8"/>
        <v>0.1139157515161449</v>
      </c>
      <c r="S38" s="11">
        <f t="shared" si="9"/>
        <v>0.25569578757580724</v>
      </c>
    </row>
    <row r="39" spans="1:19">
      <c r="A39" t="s">
        <v>85</v>
      </c>
      <c r="B39" s="2">
        <v>530871</v>
      </c>
      <c r="C39" s="2">
        <v>496984</v>
      </c>
      <c r="D39" s="2">
        <v>471765</v>
      </c>
      <c r="E39" s="2">
        <v>25219</v>
      </c>
      <c r="F39" s="2">
        <v>27219</v>
      </c>
      <c r="G39" s="2">
        <v>1160</v>
      </c>
      <c r="H39" s="2">
        <v>3441</v>
      </c>
      <c r="I39" s="2">
        <v>864</v>
      </c>
      <c r="J39" s="2">
        <v>1203</v>
      </c>
      <c r="K39" s="11">
        <f t="shared" si="1"/>
        <v>100</v>
      </c>
      <c r="L39" s="11">
        <f t="shared" si="2"/>
        <v>93.616716678816516</v>
      </c>
      <c r="M39" s="11">
        <f t="shared" si="3"/>
        <v>88.866221737484253</v>
      </c>
      <c r="N39" s="11">
        <f t="shared" si="4"/>
        <v>4.7504949413322635</v>
      </c>
      <c r="O39" s="11">
        <f t="shared" si="5"/>
        <v>5.1272342998581575</v>
      </c>
      <c r="P39" s="11">
        <f t="shared" si="6"/>
        <v>0.21850882794501866</v>
      </c>
      <c r="Q39" s="11">
        <f t="shared" si="7"/>
        <v>0.64818006634380099</v>
      </c>
      <c r="R39" s="11">
        <f t="shared" si="8"/>
        <v>0.16275140288318632</v>
      </c>
      <c r="S39" s="11">
        <f t="shared" si="9"/>
        <v>0.22660872415332539</v>
      </c>
    </row>
    <row r="40" spans="1:19">
      <c r="A40" t="s">
        <v>86</v>
      </c>
      <c r="B40" s="2">
        <v>94110</v>
      </c>
      <c r="C40" s="2">
        <v>75150</v>
      </c>
      <c r="D40" s="2">
        <v>70674</v>
      </c>
      <c r="E40" s="2">
        <v>4476</v>
      </c>
      <c r="F40" s="2">
        <v>15411</v>
      </c>
      <c r="G40" s="2">
        <v>292</v>
      </c>
      <c r="H40" s="2">
        <v>2948</v>
      </c>
      <c r="I40" s="2">
        <v>58</v>
      </c>
      <c r="J40" s="2">
        <v>251</v>
      </c>
      <c r="K40" s="11">
        <f t="shared" si="1"/>
        <v>100</v>
      </c>
      <c r="L40" s="11">
        <f t="shared" si="2"/>
        <v>79.853363085750715</v>
      </c>
      <c r="M40" s="11">
        <f t="shared" si="3"/>
        <v>75.097226649665288</v>
      </c>
      <c r="N40" s="11">
        <f t="shared" si="4"/>
        <v>4.7561364360854324</v>
      </c>
      <c r="O40" s="18">
        <f t="shared" si="5"/>
        <v>16.37551801083838</v>
      </c>
      <c r="P40" s="11">
        <f t="shared" si="6"/>
        <v>0.3102752098608012</v>
      </c>
      <c r="Q40" s="11">
        <f t="shared" si="7"/>
        <v>3.1325045159919243</v>
      </c>
      <c r="R40" s="11">
        <f t="shared" si="8"/>
        <v>6.1630007438104345E-2</v>
      </c>
      <c r="S40" s="11">
        <f t="shared" si="9"/>
        <v>0.26670917012007228</v>
      </c>
    </row>
    <row r="41" spans="1:19">
      <c r="A41" t="s">
        <v>87</v>
      </c>
      <c r="B41" s="2">
        <v>154605</v>
      </c>
      <c r="C41" s="2">
        <v>123660</v>
      </c>
      <c r="D41" s="2">
        <v>116127</v>
      </c>
      <c r="E41" s="2">
        <v>7533</v>
      </c>
      <c r="F41" s="2">
        <v>24108</v>
      </c>
      <c r="G41" s="2">
        <v>491</v>
      </c>
      <c r="H41" s="2">
        <v>5853</v>
      </c>
      <c r="I41" s="2">
        <v>129</v>
      </c>
      <c r="J41" s="2">
        <v>364</v>
      </c>
      <c r="K41" s="11">
        <f t="shared" si="1"/>
        <v>100</v>
      </c>
      <c r="L41" s="11">
        <f t="shared" si="2"/>
        <v>79.984476569321814</v>
      </c>
      <c r="M41" s="11">
        <f t="shared" si="3"/>
        <v>75.112059765208116</v>
      </c>
      <c r="N41" s="11">
        <f t="shared" si="4"/>
        <v>4.8724168041137093</v>
      </c>
      <c r="O41" s="18">
        <f t="shared" si="5"/>
        <v>15.593286116231686</v>
      </c>
      <c r="P41" s="11">
        <f t="shared" si="6"/>
        <v>0.31758351929109668</v>
      </c>
      <c r="Q41" s="11">
        <f t="shared" si="7"/>
        <v>3.7857766566411177</v>
      </c>
      <c r="R41" s="11">
        <f t="shared" si="8"/>
        <v>8.3438439895216848E-2</v>
      </c>
      <c r="S41" s="11">
        <f t="shared" si="9"/>
        <v>0.23543869861906147</v>
      </c>
    </row>
    <row r="42" spans="1:19">
      <c r="A42" t="s">
        <v>88</v>
      </c>
      <c r="B42" s="2">
        <v>212045</v>
      </c>
      <c r="C42" s="2">
        <v>164667</v>
      </c>
      <c r="D42" s="2">
        <v>154220</v>
      </c>
      <c r="E42" s="2">
        <v>10447</v>
      </c>
      <c r="F42" s="2">
        <v>37546</v>
      </c>
      <c r="G42" s="2">
        <v>852</v>
      </c>
      <c r="H42" s="2">
        <v>8034</v>
      </c>
      <c r="I42" s="2">
        <v>204</v>
      </c>
      <c r="J42" s="2">
        <v>742</v>
      </c>
      <c r="K42" s="11">
        <f t="shared" si="1"/>
        <v>100</v>
      </c>
      <c r="L42" s="11">
        <f t="shared" si="2"/>
        <v>77.656629489023558</v>
      </c>
      <c r="M42" s="11">
        <f t="shared" si="3"/>
        <v>72.729845080053764</v>
      </c>
      <c r="N42" s="11">
        <f t="shared" si="4"/>
        <v>4.9267844089697945</v>
      </c>
      <c r="O42" s="18">
        <f t="shared" si="5"/>
        <v>17.706618878068333</v>
      </c>
      <c r="P42" s="11">
        <f t="shared" si="6"/>
        <v>0.40180150439765144</v>
      </c>
      <c r="Q42" s="11">
        <f t="shared" si="7"/>
        <v>3.7888184111863046</v>
      </c>
      <c r="R42" s="11">
        <f t="shared" si="8"/>
        <v>9.6205994010705273E-2</v>
      </c>
      <c r="S42" s="11">
        <f t="shared" si="9"/>
        <v>0.34992572331344762</v>
      </c>
    </row>
    <row r="43" spans="1:19">
      <c r="A43" t="s">
        <v>89</v>
      </c>
      <c r="B43" s="2">
        <v>162282</v>
      </c>
      <c r="C43" s="2">
        <v>104676</v>
      </c>
      <c r="D43" s="2">
        <v>92373</v>
      </c>
      <c r="E43" s="2">
        <v>12303</v>
      </c>
      <c r="F43" s="2">
        <v>47295</v>
      </c>
      <c r="G43" s="2">
        <v>1797</v>
      </c>
      <c r="H43" s="2">
        <v>7454</v>
      </c>
      <c r="I43" s="2">
        <v>308</v>
      </c>
      <c r="J43" s="2">
        <v>752</v>
      </c>
      <c r="K43" s="11">
        <f t="shared" si="1"/>
        <v>100</v>
      </c>
      <c r="L43" s="11">
        <f t="shared" si="2"/>
        <v>64.502532628387627</v>
      </c>
      <c r="M43" s="11">
        <f t="shared" si="3"/>
        <v>56.921285170259182</v>
      </c>
      <c r="N43" s="11">
        <f t="shared" si="4"/>
        <v>7.581247458128443</v>
      </c>
      <c r="O43" s="18">
        <f t="shared" si="5"/>
        <v>29.143712796243577</v>
      </c>
      <c r="P43" s="11">
        <f t="shared" si="6"/>
        <v>1.1073316818870855</v>
      </c>
      <c r="Q43" s="11">
        <f t="shared" si="7"/>
        <v>4.5932389297642375</v>
      </c>
      <c r="R43" s="11">
        <f t="shared" si="8"/>
        <v>0.18979307624998459</v>
      </c>
      <c r="S43" s="11">
        <f t="shared" si="9"/>
        <v>0.46339088746749485</v>
      </c>
    </row>
    <row r="44" spans="1:19">
      <c r="A44" t="s">
        <v>90</v>
      </c>
      <c r="B44" s="2">
        <v>109289</v>
      </c>
      <c r="C44" s="2">
        <v>96416</v>
      </c>
      <c r="D44" s="2">
        <v>90452</v>
      </c>
      <c r="E44" s="2">
        <v>5964</v>
      </c>
      <c r="F44" s="2">
        <v>9663</v>
      </c>
      <c r="G44" s="2">
        <v>1106</v>
      </c>
      <c r="H44" s="2">
        <v>257</v>
      </c>
      <c r="I44" s="2">
        <v>33</v>
      </c>
      <c r="J44" s="2">
        <v>1814</v>
      </c>
      <c r="K44" s="11">
        <f t="shared" si="1"/>
        <v>100</v>
      </c>
      <c r="L44" s="11">
        <f t="shared" si="2"/>
        <v>88.221138449432246</v>
      </c>
      <c r="M44" s="11">
        <f t="shared" si="3"/>
        <v>82.764047616869036</v>
      </c>
      <c r="N44" s="11">
        <f t="shared" si="4"/>
        <v>5.4570908325632042</v>
      </c>
      <c r="O44" s="11">
        <f t="shared" si="5"/>
        <v>8.8416949555764983</v>
      </c>
      <c r="P44" s="11">
        <f t="shared" si="6"/>
        <v>1.0119957177758054</v>
      </c>
      <c r="Q44" s="11">
        <f t="shared" si="7"/>
        <v>0.23515632863325678</v>
      </c>
      <c r="R44" s="11">
        <f t="shared" si="8"/>
        <v>3.0195170602713907E-2</v>
      </c>
      <c r="S44" s="11">
        <f t="shared" si="9"/>
        <v>1.6598193779794856</v>
      </c>
    </row>
    <row r="45" spans="1:19">
      <c r="A45" t="s">
        <v>91</v>
      </c>
      <c r="B45" s="2">
        <v>127140</v>
      </c>
      <c r="C45" s="2">
        <v>109879</v>
      </c>
      <c r="D45" s="2">
        <v>103358</v>
      </c>
      <c r="E45" s="2">
        <v>6521</v>
      </c>
      <c r="F45" s="2">
        <v>10090</v>
      </c>
      <c r="G45" s="2">
        <v>5425</v>
      </c>
      <c r="H45" s="2">
        <v>264</v>
      </c>
      <c r="I45" s="2">
        <v>15</v>
      </c>
      <c r="J45" s="2">
        <v>1467</v>
      </c>
      <c r="K45" s="11">
        <f t="shared" si="1"/>
        <v>100</v>
      </c>
      <c r="L45" s="11">
        <f t="shared" si="2"/>
        <v>86.423627497247125</v>
      </c>
      <c r="M45" s="11">
        <f t="shared" si="3"/>
        <v>81.29463583451313</v>
      </c>
      <c r="N45" s="11">
        <f t="shared" si="4"/>
        <v>5.128991662733994</v>
      </c>
      <c r="O45" s="11">
        <f t="shared" si="5"/>
        <v>7.9361333962560954</v>
      </c>
      <c r="P45" s="11">
        <f t="shared" si="6"/>
        <v>4.2669498190970581</v>
      </c>
      <c r="Q45" s="11">
        <f t="shared" si="7"/>
        <v>0.20764511562057575</v>
      </c>
      <c r="R45" s="11">
        <f t="shared" si="8"/>
        <v>1.1798017932987258E-2</v>
      </c>
      <c r="S45" s="11">
        <f t="shared" si="9"/>
        <v>1.1538461538461537</v>
      </c>
    </row>
    <row r="46" spans="1:19">
      <c r="A46" t="s">
        <v>92</v>
      </c>
      <c r="B46" s="2">
        <v>281794</v>
      </c>
      <c r="C46" s="2">
        <v>253452</v>
      </c>
      <c r="D46" s="2">
        <v>239333</v>
      </c>
      <c r="E46" s="2">
        <v>14119</v>
      </c>
      <c r="F46" s="2">
        <v>21115</v>
      </c>
      <c r="G46" s="2">
        <v>2610</v>
      </c>
      <c r="H46" s="2">
        <v>2452</v>
      </c>
      <c r="I46" s="2">
        <v>113</v>
      </c>
      <c r="J46" s="2">
        <v>2052</v>
      </c>
      <c r="K46" s="11">
        <f t="shared" si="1"/>
        <v>100</v>
      </c>
      <c r="L46" s="11">
        <f t="shared" si="2"/>
        <v>89.94229827462614</v>
      </c>
      <c r="M46" s="11">
        <f t="shared" si="3"/>
        <v>84.931900608245741</v>
      </c>
      <c r="N46" s="11">
        <f t="shared" si="4"/>
        <v>5.0103976663804053</v>
      </c>
      <c r="O46" s="11">
        <f t="shared" si="5"/>
        <v>7.4930623079270671</v>
      </c>
      <c r="P46" s="11">
        <f t="shared" si="6"/>
        <v>0.92620850692349732</v>
      </c>
      <c r="Q46" s="11">
        <f t="shared" si="7"/>
        <v>0.87013917968445031</v>
      </c>
      <c r="R46" s="11">
        <f t="shared" si="8"/>
        <v>4.0100215050710805E-2</v>
      </c>
      <c r="S46" s="11">
        <f t="shared" si="9"/>
        <v>0.72819151578812891</v>
      </c>
    </row>
    <row r="47" spans="1:19" ht="54" customHeight="1">
      <c r="A47" s="1" t="s">
        <v>94</v>
      </c>
    </row>
    <row r="48" spans="1:19">
      <c r="A48" t="s">
        <v>93</v>
      </c>
    </row>
  </sheetData>
  <mergeCells count="3">
    <mergeCell ref="A2:M4"/>
    <mergeCell ref="A9:A10"/>
    <mergeCell ref="B9:J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exer1</vt:lpstr>
      <vt:lpstr>GAB1</vt:lpstr>
      <vt:lpstr>GAB2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Zilda</dc:creator>
  <cp:lastModifiedBy>Zilda</cp:lastModifiedBy>
  <dcterms:created xsi:type="dcterms:W3CDTF">2015-04-08T17:44:00Z</dcterms:created>
  <dcterms:modified xsi:type="dcterms:W3CDTF">2017-03-20T17:42:27Z</dcterms:modified>
</cp:coreProperties>
</file>