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tabRatio="716"/>
  </bookViews>
  <sheets>
    <sheet name="Preços_de_ações_SLC" sheetId="7" r:id="rId1"/>
    <sheet name="Preços_de_ações_Gafisa" sheetId="8" r:id="rId2"/>
  </sheets>
  <externalReferences>
    <externalReference r:id="rId3"/>
  </externalReferences>
  <definedNames>
    <definedName name="apple_r" localSheetId="1">#REF!</definedName>
    <definedName name="apple_r">#REF!</definedName>
    <definedName name="bigp" localSheetId="1">#REF!</definedName>
    <definedName name="bigp">#REF!</definedName>
    <definedName name="dates" localSheetId="1">#REF!</definedName>
    <definedName name="dates">#REF!</definedName>
    <definedName name="months" localSheetId="1">#REF!</definedName>
    <definedName name="months">#REF!</definedName>
    <definedName name="msft_r" localSheetId="1">#REF!</definedName>
    <definedName name="msft_r">#REF!</definedName>
    <definedName name="mu" localSheetId="1">#REF!</definedName>
    <definedName name="mu">#REF!</definedName>
    <definedName name="rapple" localSheetId="1">#REF!</definedName>
    <definedName name="rapple">#REF!</definedName>
    <definedName name="rmsft" localSheetId="1">#REF!</definedName>
    <definedName name="rmsft">#REF!</definedName>
    <definedName name="sigma" localSheetId="1">#REF!</definedName>
    <definedName name="sigma">#REF!</definedName>
  </definedNames>
  <calcPr calcId="152511"/>
</workbook>
</file>

<file path=xl/calcChain.xml><?xml version="1.0" encoding="utf-8"?>
<calcChain xmlns="http://schemas.openxmlformats.org/spreadsheetml/2006/main">
  <c r="D58" i="8" l="1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E4" i="8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D4" i="8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E5" i="7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D5" i="7"/>
  <c r="E4" i="7"/>
  <c r="D4" i="7"/>
</calcChain>
</file>

<file path=xl/sharedStrings.xml><?xml version="1.0" encoding="utf-8"?>
<sst xmlns="http://schemas.openxmlformats.org/spreadsheetml/2006/main" count="16" uniqueCount="9">
  <si>
    <t>SLC Agrícola - SLCE3.SA</t>
  </si>
  <si>
    <t>Data</t>
  </si>
  <si>
    <t>Preço (R$/ação)</t>
  </si>
  <si>
    <t>Retorno acumulado</t>
  </si>
  <si>
    <t>Retorno acumulado (%)</t>
  </si>
  <si>
    <t>Retorno (Rt) - %</t>
  </si>
  <si>
    <t>Período (t)</t>
  </si>
  <si>
    <t>t</t>
  </si>
  <si>
    <t>Gafisa - GFSA3.SA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</si>
</sst>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2" fontId="3" fillId="3" borderId="2" xfId="0" applyNumberFormat="1" applyFont="1" applyFill="1" applyBorder="1" applyAlignment="1">
      <alignment horizontal="right"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0" fontId="0" fillId="3" borderId="2" xfId="0" applyFill="1" applyBorder="1"/>
    <xf numFmtId="0" fontId="0" fillId="3" borderId="6" xfId="0" applyFill="1" applyBorder="1" applyAlignment="1">
      <alignment vertical="center"/>
    </xf>
    <xf numFmtId="165" fontId="0" fillId="3" borderId="4" xfId="0" applyNumberFormat="1" applyFill="1" applyBorder="1"/>
    <xf numFmtId="165" fontId="0" fillId="3" borderId="3" xfId="0" applyNumberFormat="1" applyFill="1" applyBorder="1"/>
    <xf numFmtId="164" fontId="0" fillId="2" borderId="3" xfId="2" applyNumberFormat="1" applyFont="1" applyFill="1" applyBorder="1"/>
    <xf numFmtId="164" fontId="0" fillId="2" borderId="5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SLC Agrícola</a:t>
            </a:r>
            <a:r>
              <a:rPr lang="pt-BR" sz="1600" baseline="0"/>
              <a:t> - Desempenho mensal no mercado de capitais</a:t>
            </a:r>
          </a:p>
          <a:p>
            <a:pPr>
              <a:defRPr sz="1600"/>
            </a:pPr>
            <a:r>
              <a:rPr lang="pt-BR" sz="1600" baseline="0"/>
              <a:t>(Jan 2011 - Abril 2015)</a:t>
            </a:r>
            <a:endParaRPr lang="pt-BR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94626676690543E-2"/>
          <c:y val="0.20111902914331342"/>
          <c:w val="0.85869188461995016"/>
          <c:h val="0.6448235916651173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Preços_de_ações_SLC!$D$1:$D$2</c:f>
              <c:strCache>
                <c:ptCount val="2"/>
                <c:pt idx="0">
                  <c:v>Retorno (Rt) - %</c:v>
                </c:pt>
              </c:strCache>
            </c:strRef>
          </c:tx>
          <c:xVal>
            <c:numRef>
              <c:f>Preços_de_ações_SLC!$B$3:$B$58</c:f>
              <c:numCache>
                <c:formatCode>[$-416]mmmm\-yy;@</c:formatCode>
                <c:ptCount val="5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</c:numCache>
            </c:numRef>
          </c:xVal>
          <c:yVal>
            <c:numRef>
              <c:f>Preços_de_ações_SLC!$D$3:$D$58</c:f>
              <c:numCache>
                <c:formatCode>0.0%</c:formatCode>
                <c:ptCount val="56"/>
                <c:pt idx="1">
                  <c:v>9.3085106382978719E-2</c:v>
                </c:pt>
                <c:pt idx="2">
                  <c:v>6.0340632603406247E-2</c:v>
                </c:pt>
                <c:pt idx="3">
                  <c:v>-0.13033501606241396</c:v>
                </c:pt>
                <c:pt idx="4">
                  <c:v>2.9023746701847004E-2</c:v>
                </c:pt>
                <c:pt idx="5">
                  <c:v>-9.2307692307692341E-2</c:v>
                </c:pt>
                <c:pt idx="6">
                  <c:v>-8.0790960451977395E-2</c:v>
                </c:pt>
                <c:pt idx="7">
                  <c:v>-6.9452980946527298E-2</c:v>
                </c:pt>
                <c:pt idx="8">
                  <c:v>-1.0568031704095121E-2</c:v>
                </c:pt>
                <c:pt idx="9">
                  <c:v>9.1455273698264422E-2</c:v>
                </c:pt>
                <c:pt idx="10">
                  <c:v>-6.7889908256880807E-2</c:v>
                </c:pt>
                <c:pt idx="11">
                  <c:v>-2.6246719160105011E-2</c:v>
                </c:pt>
                <c:pt idx="12">
                  <c:v>3.2345013477088978E-2</c:v>
                </c:pt>
                <c:pt idx="13">
                  <c:v>-6.5274151436031103E-3</c:v>
                </c:pt>
                <c:pt idx="14">
                  <c:v>0.22601839684625488</c:v>
                </c:pt>
                <c:pt idx="15">
                  <c:v>-3.3226152197213345E-2</c:v>
                </c:pt>
                <c:pt idx="16">
                  <c:v>6.7627494456762888E-2</c:v>
                </c:pt>
                <c:pt idx="17">
                  <c:v>2.8037383177570048E-2</c:v>
                </c:pt>
                <c:pt idx="18">
                  <c:v>0.12474747474747469</c:v>
                </c:pt>
                <c:pt idx="19">
                  <c:v>-5.2537045352492061E-2</c:v>
                </c:pt>
                <c:pt idx="20">
                  <c:v>2.1327014218009442E-2</c:v>
                </c:pt>
                <c:pt idx="21">
                  <c:v>-0.10812064965197224</c:v>
                </c:pt>
                <c:pt idx="22">
                  <c:v>-7.8043704474505732E-2</c:v>
                </c:pt>
                <c:pt idx="23">
                  <c:v>0.1094808126410836</c:v>
                </c:pt>
                <c:pt idx="24">
                  <c:v>8.748728382502538E-2</c:v>
                </c:pt>
                <c:pt idx="25">
                  <c:v>-0.10196445275958839</c:v>
                </c:pt>
                <c:pt idx="26">
                  <c:v>-3.0729166666666662E-2</c:v>
                </c:pt>
                <c:pt idx="27">
                  <c:v>-4.9973132724341736E-2</c:v>
                </c:pt>
                <c:pt idx="28">
                  <c:v>7.6923076923076886E-2</c:v>
                </c:pt>
                <c:pt idx="29">
                  <c:v>-6.3025210084032271E-3</c:v>
                </c:pt>
                <c:pt idx="30">
                  <c:v>6.8710359408033295E-3</c:v>
                </c:pt>
                <c:pt idx="31">
                  <c:v>2.362204724409445E-2</c:v>
                </c:pt>
                <c:pt idx="32">
                  <c:v>0.12051282051282058</c:v>
                </c:pt>
                <c:pt idx="33">
                  <c:v>-4.3478260869565348E-2</c:v>
                </c:pt>
                <c:pt idx="34">
                  <c:v>-5.7416267942583699E-2</c:v>
                </c:pt>
                <c:pt idx="35">
                  <c:v>3.5532994923857836E-2</c:v>
                </c:pt>
                <c:pt idx="36">
                  <c:v>-0.11225490196078428</c:v>
                </c:pt>
                <c:pt idx="37">
                  <c:v>-3.3130866924350483E-3</c:v>
                </c:pt>
                <c:pt idx="38">
                  <c:v>-2.9362880886426655E-2</c:v>
                </c:pt>
                <c:pt idx="39">
                  <c:v>-2.9680365296803631E-2</c:v>
                </c:pt>
                <c:pt idx="40">
                  <c:v>0.11647058823529415</c:v>
                </c:pt>
                <c:pt idx="41">
                  <c:v>1.5279241306638521E-2</c:v>
                </c:pt>
                <c:pt idx="42">
                  <c:v>-0.12091333679294231</c:v>
                </c:pt>
                <c:pt idx="43">
                  <c:v>2.3022432113341026E-2</c:v>
                </c:pt>
                <c:pt idx="44">
                  <c:v>-4.4431621465666454E-2</c:v>
                </c:pt>
                <c:pt idx="45">
                  <c:v>1.7512077294686155E-2</c:v>
                </c:pt>
                <c:pt idx="46">
                  <c:v>-0.13056379821958461</c:v>
                </c:pt>
                <c:pt idx="47">
                  <c:v>-3.7542662116041001E-2</c:v>
                </c:pt>
                <c:pt idx="48">
                  <c:v>2.3404255319148942E-2</c:v>
                </c:pt>
                <c:pt idx="49">
                  <c:v>-4.2273042273042231E-2</c:v>
                </c:pt>
                <c:pt idx="50">
                  <c:v>0.29884225759768446</c:v>
                </c:pt>
                <c:pt idx="51">
                  <c:v>-0.1392757660167131</c:v>
                </c:pt>
                <c:pt idx="52">
                  <c:v>2.2653721682847988E-2</c:v>
                </c:pt>
                <c:pt idx="53">
                  <c:v>9.4936708860759486E-2</c:v>
                </c:pt>
                <c:pt idx="54">
                  <c:v>1.7341040462427786E-2</c:v>
                </c:pt>
                <c:pt idx="55">
                  <c:v>1.1363636363636322E-2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Preços_de_ações_SLC!$E$1</c:f>
              <c:strCache>
                <c:ptCount val="1"/>
                <c:pt idx="0">
                  <c:v>Retorno acumulado (%)</c:v>
                </c:pt>
              </c:strCache>
            </c:strRef>
          </c:tx>
          <c:xVal>
            <c:numRef>
              <c:f>Preços_de_ações_SLC!$B$3:$B$58</c:f>
              <c:numCache>
                <c:formatCode>[$-416]mmmm\-yy;@</c:formatCode>
                <c:ptCount val="5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</c:numCache>
            </c:numRef>
          </c:xVal>
          <c:yVal>
            <c:numRef>
              <c:f>Preços_de_ações_SLC!$E$3:$E$58</c:f>
              <c:numCache>
                <c:formatCode>0.0%</c:formatCode>
                <c:ptCount val="56"/>
                <c:pt idx="1">
                  <c:v>9.3085106382978719E-2</c:v>
                </c:pt>
                <c:pt idx="2">
                  <c:v>0.15904255319148919</c:v>
                </c:pt>
                <c:pt idx="3">
                  <c:v>7.9787234042552058E-3</c:v>
                </c:pt>
                <c:pt idx="4">
                  <c:v>3.7234042553191404E-2</c:v>
                </c:pt>
                <c:pt idx="5">
                  <c:v>-5.8510638297872397E-2</c:v>
                </c:pt>
                <c:pt idx="6">
                  <c:v>-0.13457446808510642</c:v>
                </c:pt>
                <c:pt idx="7">
                  <c:v>-0.19468085106382982</c:v>
                </c:pt>
                <c:pt idx="8">
                  <c:v>-0.20319148936170217</c:v>
                </c:pt>
                <c:pt idx="9">
                  <c:v>-0.13031914893617025</c:v>
                </c:pt>
                <c:pt idx="10">
                  <c:v>-0.18936170212765968</c:v>
                </c:pt>
                <c:pt idx="11">
                  <c:v>-0.21063829787234056</c:v>
                </c:pt>
                <c:pt idx="12">
                  <c:v>-0.1851063829787235</c:v>
                </c:pt>
                <c:pt idx="13">
                  <c:v>-0.19042553191489375</c:v>
                </c:pt>
                <c:pt idx="14">
                  <c:v>-7.4468085106386139E-3</c:v>
                </c:pt>
                <c:pt idx="15">
                  <c:v>-4.0425531914893953E-2</c:v>
                </c:pt>
                <c:pt idx="16">
                  <c:v>2.4468085106382764E-2</c:v>
                </c:pt>
                <c:pt idx="17">
                  <c:v>5.3191489361701816E-2</c:v>
                </c:pt>
                <c:pt idx="18">
                  <c:v>0.1845744680851058</c:v>
                </c:pt>
                <c:pt idx="19">
                  <c:v>0.12234042553191449</c:v>
                </c:pt>
                <c:pt idx="20">
                  <c:v>0.14627659574468055</c:v>
                </c:pt>
                <c:pt idx="21">
                  <c:v>2.2340425531914621E-2</c:v>
                </c:pt>
                <c:pt idx="22">
                  <c:v>-5.7446808510638547E-2</c:v>
                </c:pt>
                <c:pt idx="23">
                  <c:v>4.5744680851063535E-2</c:v>
                </c:pt>
                <c:pt idx="24">
                  <c:v>0.13723404255319105</c:v>
                </c:pt>
                <c:pt idx="25">
                  <c:v>2.1276595744680327E-2</c:v>
                </c:pt>
                <c:pt idx="26">
                  <c:v>-1.0106382978723905E-2</c:v>
                </c:pt>
                <c:pt idx="27">
                  <c:v>-5.9574468085106913E-2</c:v>
                </c:pt>
                <c:pt idx="28">
                  <c:v>1.2765957446807974E-2</c:v>
                </c:pt>
                <c:pt idx="29">
                  <c:v>6.3829787234037649E-3</c:v>
                </c:pt>
                <c:pt idx="30">
                  <c:v>1.3297872340424899E-2</c:v>
                </c:pt>
                <c:pt idx="31">
                  <c:v>3.7234042553190738E-2</c:v>
                </c:pt>
                <c:pt idx="32">
                  <c:v>0.16223404255319074</c:v>
                </c:pt>
                <c:pt idx="33">
                  <c:v>0.11170212765957355</c:v>
                </c:pt>
                <c:pt idx="34">
                  <c:v>4.7872340425531013E-2</c:v>
                </c:pt>
                <c:pt idx="35">
                  <c:v>8.5106382978722417E-2</c:v>
                </c:pt>
                <c:pt idx="36">
                  <c:v>-3.6702127659575257E-2</c:v>
                </c:pt>
                <c:pt idx="37">
                  <c:v>-3.989361702127725E-2</c:v>
                </c:pt>
                <c:pt idx="38">
                  <c:v>-6.8085106382979488E-2</c:v>
                </c:pt>
                <c:pt idx="39">
                  <c:v>-9.5744680851064579E-2</c:v>
                </c:pt>
                <c:pt idx="40">
                  <c:v>9.5744680851055364E-3</c:v>
                </c:pt>
                <c:pt idx="41">
                  <c:v>2.4999999999999023E-2</c:v>
                </c:pt>
                <c:pt idx="42">
                  <c:v>-9.8936170212766683E-2</c:v>
                </c:pt>
                <c:pt idx="43">
                  <c:v>-7.8191489361703059E-2</c:v>
                </c:pt>
                <c:pt idx="44">
                  <c:v>-0.11914893617021372</c:v>
                </c:pt>
                <c:pt idx="45">
                  <c:v>-0.1037234042553199</c:v>
                </c:pt>
                <c:pt idx="46">
                  <c:v>-0.22074468085106458</c:v>
                </c:pt>
                <c:pt idx="47">
                  <c:v>-0.25000000000000078</c:v>
                </c:pt>
                <c:pt idx="48">
                  <c:v>-0.23244680851063915</c:v>
                </c:pt>
                <c:pt idx="49">
                  <c:v>-0.26489361702127734</c:v>
                </c:pt>
                <c:pt idx="50">
                  <c:v>-4.521276595744772E-2</c:v>
                </c:pt>
                <c:pt idx="51">
                  <c:v>-0.17819148936170293</c:v>
                </c:pt>
                <c:pt idx="52">
                  <c:v>-0.15957446808510711</c:v>
                </c:pt>
                <c:pt idx="53">
                  <c:v>-7.9787234042553945E-2</c:v>
                </c:pt>
                <c:pt idx="54">
                  <c:v>-6.3829787234043422E-2</c:v>
                </c:pt>
                <c:pt idx="55">
                  <c:v>-5.3191489361703148E-2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609920"/>
        <c:axId val="1848610464"/>
      </c:scatterChart>
      <c:valAx>
        <c:axId val="1848609920"/>
        <c:scaling>
          <c:orientation val="minMax"/>
          <c:max val="42185"/>
          <c:min val="40574"/>
        </c:scaling>
        <c:delete val="0"/>
        <c:axPos val="b"/>
        <c:numFmt formatCode="[$-416]mmmm\-yy;@" sourceLinked="1"/>
        <c:majorTickMark val="out"/>
        <c:minorTickMark val="none"/>
        <c:tickLblPos val="low"/>
        <c:crossAx val="1848610464"/>
        <c:crosses val="autoZero"/>
        <c:crossBetween val="midCat"/>
        <c:majorUnit val="200"/>
      </c:valAx>
      <c:valAx>
        <c:axId val="18486104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486099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Gafisa </a:t>
            </a:r>
            <a:r>
              <a:rPr lang="pt-BR" sz="1600" baseline="0"/>
              <a:t>- Desempenho no mercado de capitais</a:t>
            </a:r>
          </a:p>
          <a:p>
            <a:pPr>
              <a:defRPr sz="1600"/>
            </a:pPr>
            <a:r>
              <a:rPr lang="pt-BR" sz="1600" baseline="0"/>
              <a:t>(Jan 2011 - Abril 2015)</a:t>
            </a:r>
            <a:endParaRPr lang="pt-BR" sz="16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Preços_de_ações_Gafisa!$D$1:$D$2</c:f>
              <c:strCache>
                <c:ptCount val="2"/>
                <c:pt idx="0">
                  <c:v>Retorno (Rt) - %</c:v>
                </c:pt>
              </c:strCache>
            </c:strRef>
          </c:tx>
          <c:xVal>
            <c:numRef>
              <c:f>Preços_de_ações_Gafisa!$B$3:$B$58</c:f>
              <c:numCache>
                <c:formatCode>[$-416]mmmm\-yy;@</c:formatCode>
                <c:ptCount val="5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</c:numCache>
            </c:numRef>
          </c:xVal>
          <c:yVal>
            <c:numRef>
              <c:f>Preços_de_ações_Gafisa!$D$3:$D$58</c:f>
              <c:numCache>
                <c:formatCode>0.0%</c:formatCode>
                <c:ptCount val="56"/>
                <c:pt idx="1">
                  <c:v>3.0090270812436668E-3</c:v>
                </c:pt>
                <c:pt idx="2">
                  <c:v>7.0000000000000288E-3</c:v>
                </c:pt>
                <c:pt idx="3">
                  <c:v>-6.653426017874875E-2</c:v>
                </c:pt>
                <c:pt idx="4">
                  <c:v>-7.4468085106383086E-2</c:v>
                </c:pt>
                <c:pt idx="5">
                  <c:v>-0.14597701149425282</c:v>
                </c:pt>
                <c:pt idx="6">
                  <c:v>1.2113055181695809E-2</c:v>
                </c:pt>
                <c:pt idx="7">
                  <c:v>-1.0638297872340318E-2</c:v>
                </c:pt>
                <c:pt idx="8">
                  <c:v>-0.27822580645161293</c:v>
                </c:pt>
                <c:pt idx="9">
                  <c:v>0.18621973929236499</c:v>
                </c:pt>
                <c:pt idx="10">
                  <c:v>-0.15698587127158556</c:v>
                </c:pt>
                <c:pt idx="11">
                  <c:v>-0.23277467411545624</c:v>
                </c:pt>
                <c:pt idx="12">
                  <c:v>0.15776699029126201</c:v>
                </c:pt>
                <c:pt idx="13">
                  <c:v>2.0964360587003511E-3</c:v>
                </c:pt>
                <c:pt idx="14">
                  <c:v>-0.10041841004184109</c:v>
                </c:pt>
                <c:pt idx="15">
                  <c:v>-0.1767441860465116</c:v>
                </c:pt>
                <c:pt idx="16">
                  <c:v>-0.2655367231638418</c:v>
                </c:pt>
                <c:pt idx="17">
                  <c:v>1.1538461538461463E-2</c:v>
                </c:pt>
                <c:pt idx="18">
                  <c:v>-4.5627376425855556E-2</c:v>
                </c:pt>
                <c:pt idx="19">
                  <c:v>0.61354581673306785</c:v>
                </c:pt>
                <c:pt idx="20">
                  <c:v>0.10123456790123461</c:v>
                </c:pt>
                <c:pt idx="21">
                  <c:v>-0.16367713004484305</c:v>
                </c:pt>
                <c:pt idx="22">
                  <c:v>0.12868632707774799</c:v>
                </c:pt>
                <c:pt idx="23">
                  <c:v>0.11876484560570072</c:v>
                </c:pt>
                <c:pt idx="24">
                  <c:v>5.5201698513800378E-2</c:v>
                </c:pt>
                <c:pt idx="25">
                  <c:v>-0.13883299798792748</c:v>
                </c:pt>
                <c:pt idx="26">
                  <c:v>-8.1775700934579448E-2</c:v>
                </c:pt>
                <c:pt idx="27">
                  <c:v>3.307888040712454E-2</c:v>
                </c:pt>
                <c:pt idx="28">
                  <c:v>-6.1576354679802853E-2</c:v>
                </c:pt>
                <c:pt idx="29">
                  <c:v>-0.24409448818897642</c:v>
                </c:pt>
                <c:pt idx="30">
                  <c:v>-0.1655092592592603</c:v>
                </c:pt>
                <c:pt idx="31">
                  <c:v>-0.24549237170596439</c:v>
                </c:pt>
                <c:pt idx="32">
                  <c:v>0.50000000000000289</c:v>
                </c:pt>
                <c:pt idx="33">
                  <c:v>0.11764705882352934</c:v>
                </c:pt>
                <c:pt idx="34">
                  <c:v>0.13486842105263164</c:v>
                </c:pt>
                <c:pt idx="35">
                  <c:v>-0.1304347826086957</c:v>
                </c:pt>
                <c:pt idx="36">
                  <c:v>7.3333333333333403E-2</c:v>
                </c:pt>
                <c:pt idx="37">
                  <c:v>8.3850931677018639E-2</c:v>
                </c:pt>
                <c:pt idx="38">
                  <c:v>4.0114613180515665E-2</c:v>
                </c:pt>
                <c:pt idx="39">
                  <c:v>-9.3663911845729989E-2</c:v>
                </c:pt>
                <c:pt idx="40">
                  <c:v>2.4316109422492422E-2</c:v>
                </c:pt>
                <c:pt idx="41">
                  <c:v>-2.0771513353115809E-2</c:v>
                </c:pt>
                <c:pt idx="42">
                  <c:v>2.4242424242424267E-2</c:v>
                </c:pt>
                <c:pt idx="43">
                  <c:v>-0.12426035502958578</c:v>
                </c:pt>
                <c:pt idx="44">
                  <c:v>-8.7837837837837773E-2</c:v>
                </c:pt>
                <c:pt idx="45">
                  <c:v>1.8518518518518452E-2</c:v>
                </c:pt>
                <c:pt idx="46">
                  <c:v>-0.19999999999999993</c:v>
                </c:pt>
                <c:pt idx="47">
                  <c:v>-0.13636363636363646</c:v>
                </c:pt>
                <c:pt idx="48">
                  <c:v>0.10526315789473695</c:v>
                </c:pt>
                <c:pt idx="49">
                  <c:v>2.3809523809523725E-2</c:v>
                </c:pt>
                <c:pt idx="50">
                  <c:v>0.30232558139534882</c:v>
                </c:pt>
                <c:pt idx="51">
                  <c:v>-0.15</c:v>
                </c:pt>
                <c:pt idx="52">
                  <c:v>4.2016806722690045E-3</c:v>
                </c:pt>
                <c:pt idx="53">
                  <c:v>6.6945606694560539E-2</c:v>
                </c:pt>
                <c:pt idx="54">
                  <c:v>-0.10980392156862738</c:v>
                </c:pt>
                <c:pt idx="55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Preços_de_ações_Gafisa!$E$1</c:f>
              <c:strCache>
                <c:ptCount val="1"/>
                <c:pt idx="0">
                  <c:v>Retorno acumulado (%)</c:v>
                </c:pt>
              </c:strCache>
            </c:strRef>
          </c:tx>
          <c:xVal>
            <c:numRef>
              <c:f>Preços_de_ações_Gafisa!$B$3:$B$58</c:f>
              <c:numCache>
                <c:formatCode>[$-416]mmmm\-yy;@</c:formatCode>
                <c:ptCount val="5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</c:numCache>
            </c:numRef>
          </c:xVal>
          <c:yVal>
            <c:numRef>
              <c:f>Preços_de_ações_Gafisa!$E$3:$E$58</c:f>
              <c:numCache>
                <c:formatCode>0.0%</c:formatCode>
                <c:ptCount val="56"/>
                <c:pt idx="1">
                  <c:v>3.0090270812436668E-3</c:v>
                </c:pt>
                <c:pt idx="2">
                  <c:v>1.0030090270812586E-2</c:v>
                </c:pt>
                <c:pt idx="3">
                  <c:v>-5.7171514543630786E-2</c:v>
                </c:pt>
                <c:pt idx="4">
                  <c:v>-0.12738214643931789</c:v>
                </c:pt>
                <c:pt idx="5">
                  <c:v>-0.25476429287863578</c:v>
                </c:pt>
                <c:pt idx="6">
                  <c:v>-0.24573721163490447</c:v>
                </c:pt>
                <c:pt idx="7">
                  <c:v>-0.25376128385155428</c:v>
                </c:pt>
                <c:pt idx="8">
                  <c:v>-0.46138415245737185</c:v>
                </c:pt>
                <c:pt idx="9">
                  <c:v>-0.36108324974924744</c:v>
                </c:pt>
                <c:pt idx="10">
                  <c:v>-0.46138415245737185</c:v>
                </c:pt>
                <c:pt idx="11">
                  <c:v>-0.5867602808425274</c:v>
                </c:pt>
                <c:pt idx="12">
                  <c:v>-0.52156469408224659</c:v>
                </c:pt>
                <c:pt idx="13">
                  <c:v>-0.52056168505516531</c:v>
                </c:pt>
                <c:pt idx="14">
                  <c:v>-0.56870611835506502</c:v>
                </c:pt>
                <c:pt idx="15">
                  <c:v>-0.64493480441323947</c:v>
                </c:pt>
                <c:pt idx="16">
                  <c:v>-0.73921765295887643</c:v>
                </c:pt>
                <c:pt idx="17">
                  <c:v>-0.73620862587763269</c:v>
                </c:pt>
                <c:pt idx="18">
                  <c:v>-0.74824473420260762</c:v>
                </c:pt>
                <c:pt idx="19">
                  <c:v>-0.59378134403209593</c:v>
                </c:pt>
                <c:pt idx="20">
                  <c:v>-0.55265797392176497</c:v>
                </c:pt>
                <c:pt idx="21">
                  <c:v>-0.6258776328986958</c:v>
                </c:pt>
                <c:pt idx="22">
                  <c:v>-0.57773319959879599</c:v>
                </c:pt>
                <c:pt idx="23">
                  <c:v>-0.52758274824473372</c:v>
                </c:pt>
                <c:pt idx="24">
                  <c:v>-0.50150451354062131</c:v>
                </c:pt>
                <c:pt idx="25">
                  <c:v>-0.57071213640922713</c:v>
                </c:pt>
                <c:pt idx="26">
                  <c:v>-0.60581745235707074</c:v>
                </c:pt>
                <c:pt idx="27">
                  <c:v>-0.59277833500501464</c:v>
                </c:pt>
                <c:pt idx="28">
                  <c:v>-0.61785356068204567</c:v>
                </c:pt>
                <c:pt idx="29">
                  <c:v>-0.71113340020060145</c:v>
                </c:pt>
                <c:pt idx="30">
                  <c:v>-0.75894349715814113</c:v>
                </c:pt>
                <c:pt idx="31">
                  <c:v>-0.81812102975593459</c:v>
                </c:pt>
                <c:pt idx="32">
                  <c:v>-0.72718154463390139</c:v>
                </c:pt>
                <c:pt idx="33">
                  <c:v>-0.69508525576730151</c:v>
                </c:pt>
                <c:pt idx="34">
                  <c:v>-0.65396188565697044</c:v>
                </c:pt>
                <c:pt idx="35">
                  <c:v>-0.69909729187562641</c:v>
                </c:pt>
                <c:pt idx="36">
                  <c:v>-0.6770310932798389</c:v>
                </c:pt>
                <c:pt idx="37">
                  <c:v>-0.64994984954864532</c:v>
                </c:pt>
                <c:pt idx="38">
                  <c:v>-0.63590772316950783</c:v>
                </c:pt>
                <c:pt idx="39">
                  <c:v>-0.67001003009027016</c:v>
                </c:pt>
                <c:pt idx="40">
                  <c:v>-0.66198595787362025</c:v>
                </c:pt>
                <c:pt idx="41">
                  <c:v>-0.66900702106318899</c:v>
                </c:pt>
                <c:pt idx="42">
                  <c:v>-0.66098294884653908</c:v>
                </c:pt>
                <c:pt idx="43">
                  <c:v>-0.70310932798395132</c:v>
                </c:pt>
                <c:pt idx="44">
                  <c:v>-0.72918756268806373</c:v>
                </c:pt>
                <c:pt idx="45">
                  <c:v>-0.72417251755265755</c:v>
                </c:pt>
                <c:pt idx="46">
                  <c:v>-0.77933801404212599</c:v>
                </c:pt>
                <c:pt idx="47">
                  <c:v>-0.80942828485456342</c:v>
                </c:pt>
                <c:pt idx="48">
                  <c:v>-0.78936810431293847</c:v>
                </c:pt>
                <c:pt idx="49">
                  <c:v>-0.78435305917753229</c:v>
                </c:pt>
                <c:pt idx="50">
                  <c:v>-0.71915747241725136</c:v>
                </c:pt>
                <c:pt idx="51">
                  <c:v>-0.7612838515546636</c:v>
                </c:pt>
                <c:pt idx="52">
                  <c:v>-0.76028084252758232</c:v>
                </c:pt>
                <c:pt idx="53">
                  <c:v>-0.74423269809428239</c:v>
                </c:pt>
                <c:pt idx="54">
                  <c:v>-0.77231695085255725</c:v>
                </c:pt>
                <c:pt idx="55">
                  <c:v>-0.77231695085255725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613184"/>
        <c:axId val="1536222288"/>
      </c:scatterChart>
      <c:valAx>
        <c:axId val="1848613184"/>
        <c:scaling>
          <c:orientation val="minMax"/>
          <c:max val="42185"/>
          <c:min val="40574"/>
        </c:scaling>
        <c:delete val="0"/>
        <c:axPos val="b"/>
        <c:numFmt formatCode="[$-416]mmmm\-yy;@" sourceLinked="1"/>
        <c:majorTickMark val="out"/>
        <c:minorTickMark val="none"/>
        <c:tickLblPos val="low"/>
        <c:crossAx val="1536222288"/>
        <c:crosses val="autoZero"/>
        <c:crossBetween val="midCat"/>
      </c:valAx>
      <c:valAx>
        <c:axId val="1536222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4861318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137583</xdr:colOff>
      <xdr:row>2</xdr:row>
      <xdr:rowOff>8468</xdr:rowOff>
    </xdr:from>
    <xdr:to>
      <xdr:col>15</xdr:col>
      <xdr:colOff>599018</xdr:colOff>
      <xdr:row>22</xdr:row>
      <xdr:rowOff>127002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7597" t="31254" r="5345" b="13400"/>
        <a:stretch/>
      </xdr:blipFill>
      <xdr:spPr>
        <a:xfrm>
          <a:off x="3978063" y="572348"/>
          <a:ext cx="6709835" cy="3776134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0</xdr:row>
      <xdr:rowOff>0</xdr:rowOff>
    </xdr:from>
    <xdr:to>
      <xdr:col>8</xdr:col>
      <xdr:colOff>247650</xdr:colOff>
      <xdr:row>2</xdr:row>
      <xdr:rowOff>19049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032" t="10418" r="73434" b="81508"/>
        <a:stretch/>
      </xdr:blipFill>
      <xdr:spPr>
        <a:xfrm>
          <a:off x="4002405" y="0"/>
          <a:ext cx="1960245" cy="582929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21</xdr:row>
      <xdr:rowOff>169333</xdr:rowOff>
    </xdr:from>
    <xdr:to>
      <xdr:col>15</xdr:col>
      <xdr:colOff>243417</xdr:colOff>
      <xdr:row>43</xdr:row>
      <xdr:rowOff>127000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402166</xdr:colOff>
      <xdr:row>13</xdr:row>
      <xdr:rowOff>52916</xdr:rowOff>
    </xdr:from>
    <xdr:to>
      <xdr:col>15</xdr:col>
      <xdr:colOff>455083</xdr:colOff>
      <xdr:row>33</xdr:row>
      <xdr:rowOff>63499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433917</xdr:colOff>
      <xdr:row>0</xdr:row>
      <xdr:rowOff>169334</xdr:rowOff>
    </xdr:from>
    <xdr:to>
      <xdr:col>12</xdr:col>
      <xdr:colOff>129117</xdr:colOff>
      <xdr:row>12</xdr:row>
      <xdr:rowOff>127000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1705" t="30816" r="15253" b="35909"/>
        <a:stretch>
          <a:fillRect/>
        </a:stretch>
      </xdr:blipFill>
      <xdr:spPr bwMode="auto">
        <a:xfrm>
          <a:off x="4632537" y="169334"/>
          <a:ext cx="4411980" cy="23503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P\Dropbox\Projetos\MBAs\PECEGE\MBA_Gestao\Matematica_financeira_presencial\Aula_Mat_Fi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izacao_composta"/>
      <sheetName val="Simulação_financiamento_veículo"/>
      <sheetName val="Preços_de_ações_SLC"/>
      <sheetName val="Preços_de_ações_Gafisa"/>
      <sheetName val="Valor_do_dinheiro_no_tempo"/>
    </sheetNames>
    <sheetDataSet>
      <sheetData sheetId="0"/>
      <sheetData sheetId="1"/>
      <sheetData sheetId="2">
        <row r="1">
          <cell r="D1" t="str">
            <v>Retorno (Rt) - %</v>
          </cell>
          <cell r="E1" t="str">
            <v>Retorno acumulado (%)</v>
          </cell>
        </row>
        <row r="3">
          <cell r="B3">
            <v>40574</v>
          </cell>
        </row>
        <row r="4">
          <cell r="B4">
            <v>40602</v>
          </cell>
          <cell r="D4">
            <v>9.3085106382978719E-2</v>
          </cell>
          <cell r="E4">
            <v>9.3085106382978719E-2</v>
          </cell>
        </row>
        <row r="5">
          <cell r="B5">
            <v>40633</v>
          </cell>
          <cell r="D5">
            <v>6.0340632603406247E-2</v>
          </cell>
          <cell r="E5">
            <v>0.15904255319148919</v>
          </cell>
        </row>
        <row r="6">
          <cell r="B6">
            <v>40663</v>
          </cell>
          <cell r="D6">
            <v>-0.13033501606241396</v>
          </cell>
          <cell r="E6">
            <v>7.9787234042552058E-3</v>
          </cell>
        </row>
        <row r="7">
          <cell r="B7">
            <v>40694</v>
          </cell>
          <cell r="D7">
            <v>2.9023746701847004E-2</v>
          </cell>
          <cell r="E7">
            <v>3.7234042553191404E-2</v>
          </cell>
        </row>
        <row r="8">
          <cell r="B8">
            <v>40724</v>
          </cell>
          <cell r="D8">
            <v>-9.2307692307692341E-2</v>
          </cell>
          <cell r="E8">
            <v>-5.8510638297872397E-2</v>
          </cell>
        </row>
        <row r="9">
          <cell r="B9">
            <v>40755</v>
          </cell>
          <cell r="D9">
            <v>-8.0790960451977395E-2</v>
          </cell>
          <cell r="E9">
            <v>-0.13457446808510642</v>
          </cell>
        </row>
        <row r="10">
          <cell r="B10">
            <v>40786</v>
          </cell>
          <cell r="D10">
            <v>-6.9452980946527298E-2</v>
          </cell>
          <cell r="E10">
            <v>-0.19468085106382982</v>
          </cell>
        </row>
        <row r="11">
          <cell r="B11">
            <v>40816</v>
          </cell>
          <cell r="D11">
            <v>-1.0568031704095121E-2</v>
          </cell>
          <cell r="E11">
            <v>-0.20319148936170217</v>
          </cell>
        </row>
        <row r="12">
          <cell r="B12">
            <v>40847</v>
          </cell>
          <cell r="D12">
            <v>9.1455273698264422E-2</v>
          </cell>
          <cell r="E12">
            <v>-0.13031914893617025</v>
          </cell>
        </row>
        <row r="13">
          <cell r="B13">
            <v>40877</v>
          </cell>
          <cell r="D13">
            <v>-6.7889908256880807E-2</v>
          </cell>
          <cell r="E13">
            <v>-0.18936170212765968</v>
          </cell>
        </row>
        <row r="14">
          <cell r="B14">
            <v>40908</v>
          </cell>
          <cell r="D14">
            <v>-2.6246719160105011E-2</v>
          </cell>
          <cell r="E14">
            <v>-0.21063829787234056</v>
          </cell>
        </row>
        <row r="15">
          <cell r="B15">
            <v>40939</v>
          </cell>
          <cell r="D15">
            <v>3.2345013477088978E-2</v>
          </cell>
          <cell r="E15">
            <v>-0.1851063829787235</v>
          </cell>
        </row>
        <row r="16">
          <cell r="B16">
            <v>40968</v>
          </cell>
          <cell r="D16">
            <v>-6.5274151436031103E-3</v>
          </cell>
          <cell r="E16">
            <v>-0.19042553191489375</v>
          </cell>
        </row>
        <row r="17">
          <cell r="B17">
            <v>40999</v>
          </cell>
          <cell r="D17">
            <v>0.22601839684625488</v>
          </cell>
          <cell r="E17">
            <v>-7.4468085106386139E-3</v>
          </cell>
        </row>
        <row r="18">
          <cell r="B18">
            <v>41029</v>
          </cell>
          <cell r="D18">
            <v>-3.3226152197213345E-2</v>
          </cell>
          <cell r="E18">
            <v>-4.0425531914893953E-2</v>
          </cell>
        </row>
        <row r="19">
          <cell r="B19">
            <v>41060</v>
          </cell>
          <cell r="D19">
            <v>6.7627494456762888E-2</v>
          </cell>
          <cell r="E19">
            <v>2.4468085106382764E-2</v>
          </cell>
        </row>
        <row r="20">
          <cell r="B20">
            <v>41090</v>
          </cell>
          <cell r="D20">
            <v>2.8037383177570048E-2</v>
          </cell>
          <cell r="E20">
            <v>5.3191489361701816E-2</v>
          </cell>
        </row>
        <row r="21">
          <cell r="B21">
            <v>41121</v>
          </cell>
          <cell r="D21">
            <v>0.12474747474747469</v>
          </cell>
          <cell r="E21">
            <v>0.1845744680851058</v>
          </cell>
        </row>
        <row r="22">
          <cell r="B22">
            <v>41152</v>
          </cell>
          <cell r="D22">
            <v>-5.2537045352492061E-2</v>
          </cell>
          <cell r="E22">
            <v>0.12234042553191449</v>
          </cell>
        </row>
        <row r="23">
          <cell r="B23">
            <v>41182</v>
          </cell>
          <cell r="D23">
            <v>2.1327014218009442E-2</v>
          </cell>
          <cell r="E23">
            <v>0.14627659574468055</v>
          </cell>
        </row>
        <row r="24">
          <cell r="B24">
            <v>41213</v>
          </cell>
          <cell r="D24">
            <v>-0.10812064965197224</v>
          </cell>
          <cell r="E24">
            <v>2.2340425531914621E-2</v>
          </cell>
        </row>
        <row r="25">
          <cell r="B25">
            <v>41243</v>
          </cell>
          <cell r="D25">
            <v>-7.8043704474505732E-2</v>
          </cell>
          <cell r="E25">
            <v>-5.7446808510638547E-2</v>
          </cell>
        </row>
        <row r="26">
          <cell r="B26">
            <v>41274</v>
          </cell>
          <cell r="D26">
            <v>0.1094808126410836</v>
          </cell>
          <cell r="E26">
            <v>4.5744680851063535E-2</v>
          </cell>
        </row>
        <row r="27">
          <cell r="B27">
            <v>41305</v>
          </cell>
          <cell r="D27">
            <v>8.748728382502538E-2</v>
          </cell>
          <cell r="E27">
            <v>0.13723404255319105</v>
          </cell>
        </row>
        <row r="28">
          <cell r="B28">
            <v>41333</v>
          </cell>
          <cell r="D28">
            <v>-0.10196445275958839</v>
          </cell>
          <cell r="E28">
            <v>2.1276595744680327E-2</v>
          </cell>
        </row>
        <row r="29">
          <cell r="B29">
            <v>41364</v>
          </cell>
          <cell r="D29">
            <v>-3.0729166666666662E-2</v>
          </cell>
          <cell r="E29">
            <v>-1.0106382978723905E-2</v>
          </cell>
        </row>
        <row r="30">
          <cell r="B30">
            <v>41394</v>
          </cell>
          <cell r="D30">
            <v>-4.9973132724341736E-2</v>
          </cell>
          <cell r="E30">
            <v>-5.9574468085106913E-2</v>
          </cell>
        </row>
        <row r="31">
          <cell r="B31">
            <v>41425</v>
          </cell>
          <cell r="D31">
            <v>7.6923076923076886E-2</v>
          </cell>
          <cell r="E31">
            <v>1.2765957446807974E-2</v>
          </cell>
        </row>
        <row r="32">
          <cell r="B32">
            <v>41455</v>
          </cell>
          <cell r="D32">
            <v>-6.3025210084032271E-3</v>
          </cell>
          <cell r="E32">
            <v>6.3829787234037649E-3</v>
          </cell>
        </row>
        <row r="33">
          <cell r="B33">
            <v>41486</v>
          </cell>
          <cell r="D33">
            <v>6.8710359408033295E-3</v>
          </cell>
          <cell r="E33">
            <v>1.3297872340424899E-2</v>
          </cell>
        </row>
        <row r="34">
          <cell r="B34">
            <v>41517</v>
          </cell>
          <cell r="D34">
            <v>2.362204724409445E-2</v>
          </cell>
          <cell r="E34">
            <v>3.7234042553190738E-2</v>
          </cell>
        </row>
        <row r="35">
          <cell r="B35">
            <v>41547</v>
          </cell>
          <cell r="D35">
            <v>0.12051282051282058</v>
          </cell>
          <cell r="E35">
            <v>0.16223404255319074</v>
          </cell>
        </row>
        <row r="36">
          <cell r="B36">
            <v>41578</v>
          </cell>
          <cell r="D36">
            <v>-4.3478260869565348E-2</v>
          </cell>
          <cell r="E36">
            <v>0.11170212765957355</v>
          </cell>
        </row>
        <row r="37">
          <cell r="B37">
            <v>41608</v>
          </cell>
          <cell r="D37">
            <v>-5.7416267942583699E-2</v>
          </cell>
          <cell r="E37">
            <v>4.7872340425531013E-2</v>
          </cell>
        </row>
        <row r="38">
          <cell r="B38">
            <v>41639</v>
          </cell>
          <cell r="D38">
            <v>3.5532994923857836E-2</v>
          </cell>
          <cell r="E38">
            <v>8.5106382978722417E-2</v>
          </cell>
        </row>
        <row r="39">
          <cell r="B39">
            <v>41670</v>
          </cell>
          <cell r="D39">
            <v>-0.11225490196078428</v>
          </cell>
          <cell r="E39">
            <v>-3.6702127659575257E-2</v>
          </cell>
        </row>
        <row r="40">
          <cell r="B40">
            <v>41698</v>
          </cell>
          <cell r="D40">
            <v>-3.3130866924350483E-3</v>
          </cell>
          <cell r="E40">
            <v>-3.989361702127725E-2</v>
          </cell>
        </row>
        <row r="41">
          <cell r="B41">
            <v>41729</v>
          </cell>
          <cell r="D41">
            <v>-2.9362880886426655E-2</v>
          </cell>
          <cell r="E41">
            <v>-6.8085106382979488E-2</v>
          </cell>
        </row>
        <row r="42">
          <cell r="B42">
            <v>41759</v>
          </cell>
          <cell r="D42">
            <v>-2.9680365296803631E-2</v>
          </cell>
          <cell r="E42">
            <v>-9.5744680851064579E-2</v>
          </cell>
        </row>
        <row r="43">
          <cell r="B43">
            <v>41790</v>
          </cell>
          <cell r="D43">
            <v>0.11647058823529415</v>
          </cell>
          <cell r="E43">
            <v>9.5744680851055364E-3</v>
          </cell>
        </row>
        <row r="44">
          <cell r="B44">
            <v>41820</v>
          </cell>
          <cell r="D44">
            <v>1.5279241306638521E-2</v>
          </cell>
          <cell r="E44">
            <v>2.4999999999999023E-2</v>
          </cell>
        </row>
        <row r="45">
          <cell r="B45">
            <v>41851</v>
          </cell>
          <cell r="D45">
            <v>-0.12091333679294231</v>
          </cell>
          <cell r="E45">
            <v>-9.8936170212766683E-2</v>
          </cell>
        </row>
        <row r="46">
          <cell r="B46">
            <v>41882</v>
          </cell>
          <cell r="D46">
            <v>2.3022432113341026E-2</v>
          </cell>
          <cell r="E46">
            <v>-7.8191489361703059E-2</v>
          </cell>
        </row>
        <row r="47">
          <cell r="B47">
            <v>41912</v>
          </cell>
          <cell r="D47">
            <v>-4.4431621465666454E-2</v>
          </cell>
          <cell r="E47">
            <v>-0.11914893617021372</v>
          </cell>
        </row>
        <row r="48">
          <cell r="B48">
            <v>41943</v>
          </cell>
          <cell r="D48">
            <v>1.7512077294686155E-2</v>
          </cell>
          <cell r="E48">
            <v>-0.1037234042553199</v>
          </cell>
        </row>
        <row r="49">
          <cell r="B49">
            <v>41973</v>
          </cell>
          <cell r="D49">
            <v>-0.13056379821958461</v>
          </cell>
          <cell r="E49">
            <v>-0.22074468085106458</v>
          </cell>
        </row>
        <row r="50">
          <cell r="B50">
            <v>42004</v>
          </cell>
          <cell r="D50">
            <v>-3.7542662116041001E-2</v>
          </cell>
          <cell r="E50">
            <v>-0.25000000000000078</v>
          </cell>
        </row>
        <row r="51">
          <cell r="B51">
            <v>42035</v>
          </cell>
          <cell r="D51">
            <v>2.3404255319148942E-2</v>
          </cell>
          <cell r="E51">
            <v>-0.23244680851063915</v>
          </cell>
        </row>
        <row r="52">
          <cell r="B52">
            <v>42063</v>
          </cell>
          <cell r="D52">
            <v>-4.2273042273042231E-2</v>
          </cell>
          <cell r="E52">
            <v>-0.26489361702127734</v>
          </cell>
        </row>
        <row r="53">
          <cell r="B53">
            <v>42094</v>
          </cell>
          <cell r="D53">
            <v>0.29884225759768446</v>
          </cell>
          <cell r="E53">
            <v>-4.521276595744772E-2</v>
          </cell>
        </row>
        <row r="54">
          <cell r="B54">
            <v>42124</v>
          </cell>
          <cell r="D54">
            <v>-0.1392757660167131</v>
          </cell>
          <cell r="E54">
            <v>-0.17819148936170293</v>
          </cell>
        </row>
        <row r="55">
          <cell r="B55">
            <v>42155</v>
          </cell>
          <cell r="D55">
            <v>2.2653721682847988E-2</v>
          </cell>
          <cell r="E55">
            <v>-0.15957446808510711</v>
          </cell>
        </row>
        <row r="56">
          <cell r="B56">
            <v>42185</v>
          </cell>
          <cell r="D56">
            <v>9.4936708860759486E-2</v>
          </cell>
          <cell r="E56">
            <v>-7.9787234042553945E-2</v>
          </cell>
        </row>
        <row r="57">
          <cell r="B57">
            <v>42216</v>
          </cell>
          <cell r="D57">
            <v>1.7341040462427786E-2</v>
          </cell>
          <cell r="E57">
            <v>-6.3829787234043422E-2</v>
          </cell>
        </row>
        <row r="58">
          <cell r="B58">
            <v>42247</v>
          </cell>
          <cell r="D58">
            <v>1.1363636363636322E-2</v>
          </cell>
          <cell r="E58">
            <v>-5.3191489361703148E-2</v>
          </cell>
        </row>
      </sheetData>
      <sheetData sheetId="3">
        <row r="1">
          <cell r="D1" t="str">
            <v>Retorno (Rt) - %</v>
          </cell>
          <cell r="E1" t="str">
            <v>Retorno acumulado (%)</v>
          </cell>
        </row>
        <row r="3">
          <cell r="B3">
            <v>40574</v>
          </cell>
        </row>
        <row r="4">
          <cell r="B4">
            <v>40602</v>
          </cell>
          <cell r="D4">
            <v>3.0090270812436668E-3</v>
          </cell>
          <cell r="E4">
            <v>3.0090270812436668E-3</v>
          </cell>
        </row>
        <row r="5">
          <cell r="B5">
            <v>40633</v>
          </cell>
          <cell r="D5">
            <v>7.0000000000000288E-3</v>
          </cell>
          <cell r="E5">
            <v>1.0030090270812586E-2</v>
          </cell>
        </row>
        <row r="6">
          <cell r="B6">
            <v>40663</v>
          </cell>
          <cell r="D6">
            <v>-6.653426017874875E-2</v>
          </cell>
          <cell r="E6">
            <v>-5.7171514543630786E-2</v>
          </cell>
        </row>
        <row r="7">
          <cell r="B7">
            <v>40694</v>
          </cell>
          <cell r="D7">
            <v>-7.4468085106383086E-2</v>
          </cell>
          <cell r="E7">
            <v>-0.12738214643931789</v>
          </cell>
        </row>
        <row r="8">
          <cell r="B8">
            <v>40724</v>
          </cell>
          <cell r="D8">
            <v>-0.14597701149425282</v>
          </cell>
          <cell r="E8">
            <v>-0.25476429287863578</v>
          </cell>
        </row>
        <row r="9">
          <cell r="B9">
            <v>40755</v>
          </cell>
          <cell r="D9">
            <v>1.2113055181695809E-2</v>
          </cell>
          <cell r="E9">
            <v>-0.24573721163490447</v>
          </cell>
        </row>
        <row r="10">
          <cell r="B10">
            <v>40786</v>
          </cell>
          <cell r="D10">
            <v>-1.0638297872340318E-2</v>
          </cell>
          <cell r="E10">
            <v>-0.25376128385155428</v>
          </cell>
        </row>
        <row r="11">
          <cell r="B11">
            <v>40816</v>
          </cell>
          <cell r="D11">
            <v>-0.27822580645161293</v>
          </cell>
          <cell r="E11">
            <v>-0.46138415245737185</v>
          </cell>
        </row>
        <row r="12">
          <cell r="B12">
            <v>40847</v>
          </cell>
          <cell r="D12">
            <v>0.18621973929236499</v>
          </cell>
          <cell r="E12">
            <v>-0.36108324974924744</v>
          </cell>
        </row>
        <row r="13">
          <cell r="B13">
            <v>40877</v>
          </cell>
          <cell r="D13">
            <v>-0.15698587127158556</v>
          </cell>
          <cell r="E13">
            <v>-0.46138415245737185</v>
          </cell>
        </row>
        <row r="14">
          <cell r="B14">
            <v>40908</v>
          </cell>
          <cell r="D14">
            <v>-0.23277467411545624</v>
          </cell>
          <cell r="E14">
            <v>-0.5867602808425274</v>
          </cell>
        </row>
        <row r="15">
          <cell r="B15">
            <v>40939</v>
          </cell>
          <cell r="D15">
            <v>0.15776699029126201</v>
          </cell>
          <cell r="E15">
            <v>-0.52156469408224659</v>
          </cell>
        </row>
        <row r="16">
          <cell r="B16">
            <v>40968</v>
          </cell>
          <cell r="D16">
            <v>2.0964360587003511E-3</v>
          </cell>
          <cell r="E16">
            <v>-0.52056168505516531</v>
          </cell>
        </row>
        <row r="17">
          <cell r="B17">
            <v>40999</v>
          </cell>
          <cell r="D17">
            <v>-0.10041841004184109</v>
          </cell>
          <cell r="E17">
            <v>-0.56870611835506502</v>
          </cell>
        </row>
        <row r="18">
          <cell r="B18">
            <v>41029</v>
          </cell>
          <cell r="D18">
            <v>-0.1767441860465116</v>
          </cell>
          <cell r="E18">
            <v>-0.64493480441323947</v>
          </cell>
        </row>
        <row r="19">
          <cell r="B19">
            <v>41060</v>
          </cell>
          <cell r="D19">
            <v>-0.2655367231638418</v>
          </cell>
          <cell r="E19">
            <v>-0.73921765295887643</v>
          </cell>
        </row>
        <row r="20">
          <cell r="B20">
            <v>41090</v>
          </cell>
          <cell r="D20">
            <v>1.1538461538461463E-2</v>
          </cell>
          <cell r="E20">
            <v>-0.73620862587763269</v>
          </cell>
        </row>
        <row r="21">
          <cell r="B21">
            <v>41121</v>
          </cell>
          <cell r="D21">
            <v>-4.5627376425855556E-2</v>
          </cell>
          <cell r="E21">
            <v>-0.74824473420260762</v>
          </cell>
        </row>
        <row r="22">
          <cell r="B22">
            <v>41152</v>
          </cell>
          <cell r="D22">
            <v>0.61354581673306785</v>
          </cell>
          <cell r="E22">
            <v>-0.59378134403209593</v>
          </cell>
        </row>
        <row r="23">
          <cell r="B23">
            <v>41182</v>
          </cell>
          <cell r="D23">
            <v>0.10123456790123461</v>
          </cell>
          <cell r="E23">
            <v>-0.55265797392176497</v>
          </cell>
        </row>
        <row r="24">
          <cell r="B24">
            <v>41213</v>
          </cell>
          <cell r="D24">
            <v>-0.16367713004484305</v>
          </cell>
          <cell r="E24">
            <v>-0.6258776328986958</v>
          </cell>
        </row>
        <row r="25">
          <cell r="B25">
            <v>41243</v>
          </cell>
          <cell r="D25">
            <v>0.12868632707774799</v>
          </cell>
          <cell r="E25">
            <v>-0.57773319959879599</v>
          </cell>
        </row>
        <row r="26">
          <cell r="B26">
            <v>41274</v>
          </cell>
          <cell r="D26">
            <v>0.11876484560570072</v>
          </cell>
          <cell r="E26">
            <v>-0.52758274824473372</v>
          </cell>
        </row>
        <row r="27">
          <cell r="B27">
            <v>41305</v>
          </cell>
          <cell r="D27">
            <v>5.5201698513800378E-2</v>
          </cell>
          <cell r="E27">
            <v>-0.50150451354062131</v>
          </cell>
        </row>
        <row r="28">
          <cell r="B28">
            <v>41333</v>
          </cell>
          <cell r="D28">
            <v>-0.13883299798792748</v>
          </cell>
          <cell r="E28">
            <v>-0.57071213640922713</v>
          </cell>
        </row>
        <row r="29">
          <cell r="B29">
            <v>41364</v>
          </cell>
          <cell r="D29">
            <v>-8.1775700934579448E-2</v>
          </cell>
          <cell r="E29">
            <v>-0.60581745235707074</v>
          </cell>
        </row>
        <row r="30">
          <cell r="B30">
            <v>41394</v>
          </cell>
          <cell r="D30">
            <v>3.307888040712454E-2</v>
          </cell>
          <cell r="E30">
            <v>-0.59277833500501464</v>
          </cell>
        </row>
        <row r="31">
          <cell r="B31">
            <v>41425</v>
          </cell>
          <cell r="D31">
            <v>-6.1576354679802853E-2</v>
          </cell>
          <cell r="E31">
            <v>-0.61785356068204567</v>
          </cell>
        </row>
        <row r="32">
          <cell r="B32">
            <v>41455</v>
          </cell>
          <cell r="D32">
            <v>-0.24409448818897642</v>
          </cell>
          <cell r="E32">
            <v>-0.71113340020060145</v>
          </cell>
        </row>
        <row r="33">
          <cell r="B33">
            <v>41486</v>
          </cell>
          <cell r="D33">
            <v>-0.1655092592592603</v>
          </cell>
          <cell r="E33">
            <v>-0.75894349715814113</v>
          </cell>
        </row>
        <row r="34">
          <cell r="B34">
            <v>41517</v>
          </cell>
          <cell r="D34">
            <v>-0.24549237170596439</v>
          </cell>
          <cell r="E34">
            <v>-0.81812102975593459</v>
          </cell>
        </row>
        <row r="35">
          <cell r="B35">
            <v>41547</v>
          </cell>
          <cell r="D35">
            <v>0.50000000000000289</v>
          </cell>
          <cell r="E35">
            <v>-0.72718154463390139</v>
          </cell>
        </row>
        <row r="36">
          <cell r="B36">
            <v>41578</v>
          </cell>
          <cell r="D36">
            <v>0.11764705882352934</v>
          </cell>
          <cell r="E36">
            <v>-0.69508525576730151</v>
          </cell>
        </row>
        <row r="37">
          <cell r="B37">
            <v>41608</v>
          </cell>
          <cell r="D37">
            <v>0.13486842105263164</v>
          </cell>
          <cell r="E37">
            <v>-0.65396188565697044</v>
          </cell>
        </row>
        <row r="38">
          <cell r="B38">
            <v>41639</v>
          </cell>
          <cell r="D38">
            <v>-0.1304347826086957</v>
          </cell>
          <cell r="E38">
            <v>-0.69909729187562641</v>
          </cell>
        </row>
        <row r="39">
          <cell r="B39">
            <v>41670</v>
          </cell>
          <cell r="D39">
            <v>7.3333333333333403E-2</v>
          </cell>
          <cell r="E39">
            <v>-0.6770310932798389</v>
          </cell>
        </row>
        <row r="40">
          <cell r="B40">
            <v>41698</v>
          </cell>
          <cell r="D40">
            <v>8.3850931677018639E-2</v>
          </cell>
          <cell r="E40">
            <v>-0.64994984954864532</v>
          </cell>
        </row>
        <row r="41">
          <cell r="B41">
            <v>41729</v>
          </cell>
          <cell r="D41">
            <v>4.0114613180515665E-2</v>
          </cell>
          <cell r="E41">
            <v>-0.63590772316950783</v>
          </cell>
        </row>
        <row r="42">
          <cell r="B42">
            <v>41759</v>
          </cell>
          <cell r="D42">
            <v>-9.3663911845729989E-2</v>
          </cell>
          <cell r="E42">
            <v>-0.67001003009027016</v>
          </cell>
        </row>
        <row r="43">
          <cell r="B43">
            <v>41790</v>
          </cell>
          <cell r="D43">
            <v>2.4316109422492422E-2</v>
          </cell>
          <cell r="E43">
            <v>-0.66198595787362025</v>
          </cell>
        </row>
        <row r="44">
          <cell r="B44">
            <v>41820</v>
          </cell>
          <cell r="D44">
            <v>-2.0771513353115809E-2</v>
          </cell>
          <cell r="E44">
            <v>-0.66900702106318899</v>
          </cell>
        </row>
        <row r="45">
          <cell r="B45">
            <v>41851</v>
          </cell>
          <cell r="D45">
            <v>2.4242424242424267E-2</v>
          </cell>
          <cell r="E45">
            <v>-0.66098294884653908</v>
          </cell>
        </row>
        <row r="46">
          <cell r="B46">
            <v>41882</v>
          </cell>
          <cell r="D46">
            <v>-0.12426035502958578</v>
          </cell>
          <cell r="E46">
            <v>-0.70310932798395132</v>
          </cell>
        </row>
        <row r="47">
          <cell r="B47">
            <v>41912</v>
          </cell>
          <cell r="D47">
            <v>-8.7837837837837773E-2</v>
          </cell>
          <cell r="E47">
            <v>-0.72918756268806373</v>
          </cell>
        </row>
        <row r="48">
          <cell r="B48">
            <v>41943</v>
          </cell>
          <cell r="D48">
            <v>1.8518518518518452E-2</v>
          </cell>
          <cell r="E48">
            <v>-0.72417251755265755</v>
          </cell>
        </row>
        <row r="49">
          <cell r="B49">
            <v>41973</v>
          </cell>
          <cell r="D49">
            <v>-0.19999999999999993</v>
          </cell>
          <cell r="E49">
            <v>-0.77933801404212599</v>
          </cell>
        </row>
        <row r="50">
          <cell r="B50">
            <v>42004</v>
          </cell>
          <cell r="D50">
            <v>-0.13636363636363646</v>
          </cell>
          <cell r="E50">
            <v>-0.80942828485456342</v>
          </cell>
        </row>
        <row r="51">
          <cell r="B51">
            <v>42035</v>
          </cell>
          <cell r="D51">
            <v>0.10526315789473695</v>
          </cell>
          <cell r="E51">
            <v>-0.78936810431293847</v>
          </cell>
        </row>
        <row r="52">
          <cell r="B52">
            <v>42063</v>
          </cell>
          <cell r="D52">
            <v>2.3809523809523725E-2</v>
          </cell>
          <cell r="E52">
            <v>-0.78435305917753229</v>
          </cell>
        </row>
        <row r="53">
          <cell r="B53">
            <v>42094</v>
          </cell>
          <cell r="D53">
            <v>0.30232558139534882</v>
          </cell>
          <cell r="E53">
            <v>-0.71915747241725136</v>
          </cell>
        </row>
        <row r="54">
          <cell r="B54">
            <v>42124</v>
          </cell>
          <cell r="D54">
            <v>-0.15</v>
          </cell>
          <cell r="E54">
            <v>-0.7612838515546636</v>
          </cell>
        </row>
        <row r="55">
          <cell r="B55">
            <v>42155</v>
          </cell>
          <cell r="D55">
            <v>4.2016806722690045E-3</v>
          </cell>
          <cell r="E55">
            <v>-0.76028084252758232</v>
          </cell>
        </row>
        <row r="56">
          <cell r="B56">
            <v>42185</v>
          </cell>
          <cell r="D56">
            <v>6.6945606694560539E-2</v>
          </cell>
          <cell r="E56">
            <v>-0.74423269809428239</v>
          </cell>
        </row>
        <row r="57">
          <cell r="B57">
            <v>42216</v>
          </cell>
          <cell r="D57">
            <v>-0.10980392156862738</v>
          </cell>
          <cell r="E57">
            <v>-0.77231695085255725</v>
          </cell>
        </row>
        <row r="58">
          <cell r="B58">
            <v>42247</v>
          </cell>
          <cell r="D58">
            <v>0</v>
          </cell>
          <cell r="E58">
            <v>-0.77231695085255725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="90" zoomScaleNormal="90" workbookViewId="0">
      <selection activeCell="T18" sqref="T18"/>
    </sheetView>
  </sheetViews>
  <sheetFormatPr defaultColWidth="9.109375" defaultRowHeight="14.4" x14ac:dyDescent="0.3"/>
  <cols>
    <col min="1" max="1" width="7.88671875" style="1" bestFit="1" customWidth="1"/>
    <col min="2" max="2" width="14.44140625" style="1" customWidth="1"/>
    <col min="3" max="3" width="9.109375" style="1"/>
    <col min="4" max="4" width="11.88671875" style="1" bestFit="1" customWidth="1"/>
    <col min="5" max="5" width="12.6640625" style="1" customWidth="1"/>
    <col min="6" max="16384" width="9.109375" style="1"/>
  </cols>
  <sheetData>
    <row r="1" spans="1:5" x14ac:dyDescent="0.3">
      <c r="A1" s="15" t="s">
        <v>7</v>
      </c>
      <c r="B1" s="4" t="s">
        <v>0</v>
      </c>
      <c r="C1" s="4"/>
      <c r="D1" s="15" t="s">
        <v>5</v>
      </c>
      <c r="E1" s="15" t="s">
        <v>4</v>
      </c>
    </row>
    <row r="2" spans="1:5" ht="30" customHeight="1" x14ac:dyDescent="0.3">
      <c r="A2" s="16" t="s">
        <v>6</v>
      </c>
      <c r="B2" s="5" t="s">
        <v>1</v>
      </c>
      <c r="C2" s="6" t="s">
        <v>2</v>
      </c>
      <c r="D2" s="16"/>
      <c r="E2" s="16" t="s">
        <v>3</v>
      </c>
    </row>
    <row r="3" spans="1:5" x14ac:dyDescent="0.3">
      <c r="A3" s="2">
        <v>1</v>
      </c>
      <c r="B3" s="11">
        <v>40574</v>
      </c>
      <c r="C3" s="7">
        <v>18.8</v>
      </c>
      <c r="D3" s="9"/>
      <c r="E3" s="10"/>
    </row>
    <row r="4" spans="1:5" x14ac:dyDescent="0.3">
      <c r="A4" s="3">
        <v>2</v>
      </c>
      <c r="B4" s="12">
        <v>40602</v>
      </c>
      <c r="C4" s="8">
        <v>20.55</v>
      </c>
      <c r="D4" s="13">
        <f>(C4-C3)/C3</f>
        <v>9.3085106382978719E-2</v>
      </c>
      <c r="E4" s="14">
        <f>D4</f>
        <v>9.3085106382978719E-2</v>
      </c>
    </row>
    <row r="5" spans="1:5" x14ac:dyDescent="0.3">
      <c r="A5" s="3">
        <v>3</v>
      </c>
      <c r="B5" s="12">
        <v>40633</v>
      </c>
      <c r="C5" s="8">
        <v>21.79</v>
      </c>
      <c r="D5" s="13">
        <f t="shared" ref="D5:D58" si="0">(C5-C4)/C4</f>
        <v>6.0340632603406247E-2</v>
      </c>
      <c r="E5" s="14">
        <f>(1+D5)*(1+E4)-1</f>
        <v>0.15904255319148919</v>
      </c>
    </row>
    <row r="6" spans="1:5" x14ac:dyDescent="0.3">
      <c r="A6" s="3">
        <v>4</v>
      </c>
      <c r="B6" s="12">
        <v>40663</v>
      </c>
      <c r="C6" s="8">
        <v>18.95</v>
      </c>
      <c r="D6" s="13">
        <f t="shared" si="0"/>
        <v>-0.13033501606241396</v>
      </c>
      <c r="E6" s="14">
        <f>(1+D6)*(1+E5)-1</f>
        <v>7.9787234042552058E-3</v>
      </c>
    </row>
    <row r="7" spans="1:5" x14ac:dyDescent="0.3">
      <c r="A7" s="3">
        <v>5</v>
      </c>
      <c r="B7" s="12">
        <v>40694</v>
      </c>
      <c r="C7" s="8">
        <v>19.5</v>
      </c>
      <c r="D7" s="13">
        <f t="shared" si="0"/>
        <v>2.9023746701847004E-2</v>
      </c>
      <c r="E7" s="14">
        <f>(1+D7)*(1+E6)-1</f>
        <v>3.7234042553191404E-2</v>
      </c>
    </row>
    <row r="8" spans="1:5" x14ac:dyDescent="0.3">
      <c r="A8" s="3">
        <v>6</v>
      </c>
      <c r="B8" s="12">
        <v>40724</v>
      </c>
      <c r="C8" s="8">
        <v>17.7</v>
      </c>
      <c r="D8" s="13">
        <f t="shared" si="0"/>
        <v>-9.2307692307692341E-2</v>
      </c>
      <c r="E8" s="14">
        <f>(1+D8)*(1+E7)-1</f>
        <v>-5.8510638297872397E-2</v>
      </c>
    </row>
    <row r="9" spans="1:5" x14ac:dyDescent="0.3">
      <c r="A9" s="3">
        <v>7</v>
      </c>
      <c r="B9" s="12">
        <v>40755</v>
      </c>
      <c r="C9" s="8">
        <v>16.27</v>
      </c>
      <c r="D9" s="13">
        <f t="shared" si="0"/>
        <v>-8.0790960451977395E-2</v>
      </c>
      <c r="E9" s="14">
        <f t="shared" ref="E9:E58" si="1">(1+D9)*(1+E8)-1</f>
        <v>-0.13457446808510642</v>
      </c>
    </row>
    <row r="10" spans="1:5" x14ac:dyDescent="0.3">
      <c r="A10" s="3">
        <v>8</v>
      </c>
      <c r="B10" s="12">
        <v>40786</v>
      </c>
      <c r="C10" s="8">
        <v>15.14</v>
      </c>
      <c r="D10" s="13">
        <f t="shared" si="0"/>
        <v>-6.9452980946527298E-2</v>
      </c>
      <c r="E10" s="14">
        <f t="shared" si="1"/>
        <v>-0.19468085106382982</v>
      </c>
    </row>
    <row r="11" spans="1:5" x14ac:dyDescent="0.3">
      <c r="A11" s="3">
        <v>9</v>
      </c>
      <c r="B11" s="12">
        <v>40816</v>
      </c>
      <c r="C11" s="8">
        <v>14.98</v>
      </c>
      <c r="D11" s="13">
        <f t="shared" si="0"/>
        <v>-1.0568031704095121E-2</v>
      </c>
      <c r="E11" s="14">
        <f t="shared" si="1"/>
        <v>-0.20319148936170217</v>
      </c>
    </row>
    <row r="12" spans="1:5" x14ac:dyDescent="0.3">
      <c r="A12" s="3">
        <v>10</v>
      </c>
      <c r="B12" s="12">
        <v>40847</v>
      </c>
      <c r="C12" s="8">
        <v>16.350000000000001</v>
      </c>
      <c r="D12" s="13">
        <f t="shared" si="0"/>
        <v>9.1455273698264422E-2</v>
      </c>
      <c r="E12" s="14">
        <f t="shared" si="1"/>
        <v>-0.13031914893617025</v>
      </c>
    </row>
    <row r="13" spans="1:5" x14ac:dyDescent="0.3">
      <c r="A13" s="3">
        <v>11</v>
      </c>
      <c r="B13" s="12">
        <v>40877</v>
      </c>
      <c r="C13" s="8">
        <v>15.24</v>
      </c>
      <c r="D13" s="13">
        <f t="shared" si="0"/>
        <v>-6.7889908256880807E-2</v>
      </c>
      <c r="E13" s="14">
        <f t="shared" si="1"/>
        <v>-0.18936170212765968</v>
      </c>
    </row>
    <row r="14" spans="1:5" x14ac:dyDescent="0.3">
      <c r="A14" s="3">
        <v>12</v>
      </c>
      <c r="B14" s="12">
        <v>40908</v>
      </c>
      <c r="C14" s="8">
        <v>14.84</v>
      </c>
      <c r="D14" s="13">
        <f t="shared" si="0"/>
        <v>-2.6246719160105011E-2</v>
      </c>
      <c r="E14" s="14">
        <f t="shared" si="1"/>
        <v>-0.21063829787234056</v>
      </c>
    </row>
    <row r="15" spans="1:5" x14ac:dyDescent="0.3">
      <c r="A15" s="3">
        <v>13</v>
      </c>
      <c r="B15" s="12">
        <v>40939</v>
      </c>
      <c r="C15" s="8">
        <v>15.32</v>
      </c>
      <c r="D15" s="13">
        <f t="shared" si="0"/>
        <v>3.2345013477088978E-2</v>
      </c>
      <c r="E15" s="14">
        <f t="shared" si="1"/>
        <v>-0.1851063829787235</v>
      </c>
    </row>
    <row r="16" spans="1:5" x14ac:dyDescent="0.3">
      <c r="A16" s="3">
        <v>14</v>
      </c>
      <c r="B16" s="12">
        <v>40968</v>
      </c>
      <c r="C16" s="8">
        <v>15.22</v>
      </c>
      <c r="D16" s="13">
        <f t="shared" si="0"/>
        <v>-6.5274151436031103E-3</v>
      </c>
      <c r="E16" s="14">
        <f t="shared" si="1"/>
        <v>-0.19042553191489375</v>
      </c>
    </row>
    <row r="17" spans="1:5" x14ac:dyDescent="0.3">
      <c r="A17" s="3">
        <v>15</v>
      </c>
      <c r="B17" s="12">
        <v>40999</v>
      </c>
      <c r="C17" s="8">
        <v>18.66</v>
      </c>
      <c r="D17" s="13">
        <f t="shared" si="0"/>
        <v>0.22601839684625488</v>
      </c>
      <c r="E17" s="14">
        <f t="shared" si="1"/>
        <v>-7.4468085106386139E-3</v>
      </c>
    </row>
    <row r="18" spans="1:5" x14ac:dyDescent="0.3">
      <c r="A18" s="3">
        <v>16</v>
      </c>
      <c r="B18" s="12">
        <v>41029</v>
      </c>
      <c r="C18" s="8">
        <v>18.04</v>
      </c>
      <c r="D18" s="13">
        <f t="shared" si="0"/>
        <v>-3.3226152197213345E-2</v>
      </c>
      <c r="E18" s="14">
        <f t="shared" si="1"/>
        <v>-4.0425531914893953E-2</v>
      </c>
    </row>
    <row r="19" spans="1:5" x14ac:dyDescent="0.3">
      <c r="A19" s="3">
        <v>17</v>
      </c>
      <c r="B19" s="12">
        <v>41060</v>
      </c>
      <c r="C19" s="8">
        <v>19.260000000000002</v>
      </c>
      <c r="D19" s="13">
        <f t="shared" si="0"/>
        <v>6.7627494456762888E-2</v>
      </c>
      <c r="E19" s="14">
        <f t="shared" si="1"/>
        <v>2.4468085106382764E-2</v>
      </c>
    </row>
    <row r="20" spans="1:5" x14ac:dyDescent="0.3">
      <c r="A20" s="3">
        <v>18</v>
      </c>
      <c r="B20" s="12">
        <v>41090</v>
      </c>
      <c r="C20" s="8">
        <v>19.8</v>
      </c>
      <c r="D20" s="13">
        <f t="shared" si="0"/>
        <v>2.8037383177570048E-2</v>
      </c>
      <c r="E20" s="14">
        <f t="shared" si="1"/>
        <v>5.3191489361701816E-2</v>
      </c>
    </row>
    <row r="21" spans="1:5" x14ac:dyDescent="0.3">
      <c r="A21" s="3">
        <v>19</v>
      </c>
      <c r="B21" s="12">
        <v>41121</v>
      </c>
      <c r="C21" s="8">
        <v>22.27</v>
      </c>
      <c r="D21" s="13">
        <f t="shared" si="0"/>
        <v>0.12474747474747469</v>
      </c>
      <c r="E21" s="14">
        <f t="shared" si="1"/>
        <v>0.1845744680851058</v>
      </c>
    </row>
    <row r="22" spans="1:5" x14ac:dyDescent="0.3">
      <c r="A22" s="3">
        <v>20</v>
      </c>
      <c r="B22" s="12">
        <v>41152</v>
      </c>
      <c r="C22" s="8">
        <v>21.1</v>
      </c>
      <c r="D22" s="13">
        <f t="shared" si="0"/>
        <v>-5.2537045352492061E-2</v>
      </c>
      <c r="E22" s="14">
        <f t="shared" si="1"/>
        <v>0.12234042553191449</v>
      </c>
    </row>
    <row r="23" spans="1:5" x14ac:dyDescent="0.3">
      <c r="A23" s="3">
        <v>21</v>
      </c>
      <c r="B23" s="12">
        <v>41182</v>
      </c>
      <c r="C23" s="8">
        <v>21.55</v>
      </c>
      <c r="D23" s="13">
        <f t="shared" si="0"/>
        <v>2.1327014218009442E-2</v>
      </c>
      <c r="E23" s="14">
        <f t="shared" si="1"/>
        <v>0.14627659574468055</v>
      </c>
    </row>
    <row r="24" spans="1:5" x14ac:dyDescent="0.3">
      <c r="A24" s="3">
        <v>22</v>
      </c>
      <c r="B24" s="12">
        <v>41213</v>
      </c>
      <c r="C24" s="8">
        <v>19.22</v>
      </c>
      <c r="D24" s="13">
        <f t="shared" si="0"/>
        <v>-0.10812064965197224</v>
      </c>
      <c r="E24" s="14">
        <f t="shared" si="1"/>
        <v>2.2340425531914621E-2</v>
      </c>
    </row>
    <row r="25" spans="1:5" x14ac:dyDescent="0.3">
      <c r="A25" s="3">
        <v>23</v>
      </c>
      <c r="B25" s="12">
        <v>41243</v>
      </c>
      <c r="C25" s="8">
        <v>17.72</v>
      </c>
      <c r="D25" s="13">
        <f t="shared" si="0"/>
        <v>-7.8043704474505732E-2</v>
      </c>
      <c r="E25" s="14">
        <f t="shared" si="1"/>
        <v>-5.7446808510638547E-2</v>
      </c>
    </row>
    <row r="26" spans="1:5" x14ac:dyDescent="0.3">
      <c r="A26" s="3">
        <v>24</v>
      </c>
      <c r="B26" s="12">
        <v>41274</v>
      </c>
      <c r="C26" s="8">
        <v>19.66</v>
      </c>
      <c r="D26" s="13">
        <f t="shared" si="0"/>
        <v>0.1094808126410836</v>
      </c>
      <c r="E26" s="14">
        <f t="shared" si="1"/>
        <v>4.5744680851063535E-2</v>
      </c>
    </row>
    <row r="27" spans="1:5" x14ac:dyDescent="0.3">
      <c r="A27" s="3">
        <v>25</v>
      </c>
      <c r="B27" s="12">
        <v>41305</v>
      </c>
      <c r="C27" s="8">
        <v>21.38</v>
      </c>
      <c r="D27" s="13">
        <f t="shared" si="0"/>
        <v>8.748728382502538E-2</v>
      </c>
      <c r="E27" s="14">
        <f t="shared" si="1"/>
        <v>0.13723404255319105</v>
      </c>
    </row>
    <row r="28" spans="1:5" x14ac:dyDescent="0.3">
      <c r="A28" s="3">
        <v>26</v>
      </c>
      <c r="B28" s="12">
        <v>41333</v>
      </c>
      <c r="C28" s="8">
        <v>19.2</v>
      </c>
      <c r="D28" s="13">
        <f t="shared" si="0"/>
        <v>-0.10196445275958839</v>
      </c>
      <c r="E28" s="14">
        <f t="shared" si="1"/>
        <v>2.1276595744680327E-2</v>
      </c>
    </row>
    <row r="29" spans="1:5" x14ac:dyDescent="0.3">
      <c r="A29" s="3">
        <v>27</v>
      </c>
      <c r="B29" s="12">
        <v>41364</v>
      </c>
      <c r="C29" s="8">
        <v>18.61</v>
      </c>
      <c r="D29" s="13">
        <f t="shared" si="0"/>
        <v>-3.0729166666666662E-2</v>
      </c>
      <c r="E29" s="14">
        <f t="shared" si="1"/>
        <v>-1.0106382978723905E-2</v>
      </c>
    </row>
    <row r="30" spans="1:5" x14ac:dyDescent="0.3">
      <c r="A30" s="3">
        <v>28</v>
      </c>
      <c r="B30" s="12">
        <v>41394</v>
      </c>
      <c r="C30" s="8">
        <v>17.68</v>
      </c>
      <c r="D30" s="13">
        <f t="shared" si="0"/>
        <v>-4.9973132724341736E-2</v>
      </c>
      <c r="E30" s="14">
        <f t="shared" si="1"/>
        <v>-5.9574468085106913E-2</v>
      </c>
    </row>
    <row r="31" spans="1:5" x14ac:dyDescent="0.3">
      <c r="A31" s="3">
        <v>29</v>
      </c>
      <c r="B31" s="12">
        <v>41425</v>
      </c>
      <c r="C31" s="8">
        <v>19.04</v>
      </c>
      <c r="D31" s="13">
        <f t="shared" si="0"/>
        <v>7.6923076923076886E-2</v>
      </c>
      <c r="E31" s="14">
        <f t="shared" si="1"/>
        <v>1.2765957446807974E-2</v>
      </c>
    </row>
    <row r="32" spans="1:5" x14ac:dyDescent="0.3">
      <c r="A32" s="3">
        <v>30</v>
      </c>
      <c r="B32" s="12">
        <v>41455</v>
      </c>
      <c r="C32" s="8">
        <v>18.920000000000002</v>
      </c>
      <c r="D32" s="13">
        <f t="shared" si="0"/>
        <v>-6.3025210084032271E-3</v>
      </c>
      <c r="E32" s="14">
        <f t="shared" si="1"/>
        <v>6.3829787234037649E-3</v>
      </c>
    </row>
    <row r="33" spans="1:5" x14ac:dyDescent="0.3">
      <c r="A33" s="3">
        <v>31</v>
      </c>
      <c r="B33" s="12">
        <v>41486</v>
      </c>
      <c r="C33" s="8">
        <v>19.05</v>
      </c>
      <c r="D33" s="13">
        <f t="shared" si="0"/>
        <v>6.8710359408033295E-3</v>
      </c>
      <c r="E33" s="14">
        <f t="shared" si="1"/>
        <v>1.3297872340424899E-2</v>
      </c>
    </row>
    <row r="34" spans="1:5" x14ac:dyDescent="0.3">
      <c r="A34" s="3">
        <v>32</v>
      </c>
      <c r="B34" s="12">
        <v>41517</v>
      </c>
      <c r="C34" s="8">
        <v>19.5</v>
      </c>
      <c r="D34" s="13">
        <f t="shared" si="0"/>
        <v>2.362204724409445E-2</v>
      </c>
      <c r="E34" s="14">
        <f t="shared" si="1"/>
        <v>3.7234042553190738E-2</v>
      </c>
    </row>
    <row r="35" spans="1:5" x14ac:dyDescent="0.3">
      <c r="A35" s="3">
        <v>33</v>
      </c>
      <c r="B35" s="12">
        <v>41547</v>
      </c>
      <c r="C35" s="8">
        <v>21.85</v>
      </c>
      <c r="D35" s="13">
        <f t="shared" si="0"/>
        <v>0.12051282051282058</v>
      </c>
      <c r="E35" s="14">
        <f t="shared" si="1"/>
        <v>0.16223404255319074</v>
      </c>
    </row>
    <row r="36" spans="1:5" x14ac:dyDescent="0.3">
      <c r="A36" s="3">
        <v>34</v>
      </c>
      <c r="B36" s="12">
        <v>41578</v>
      </c>
      <c r="C36" s="8">
        <v>20.9</v>
      </c>
      <c r="D36" s="13">
        <f t="shared" si="0"/>
        <v>-4.3478260869565348E-2</v>
      </c>
      <c r="E36" s="14">
        <f t="shared" si="1"/>
        <v>0.11170212765957355</v>
      </c>
    </row>
    <row r="37" spans="1:5" x14ac:dyDescent="0.3">
      <c r="A37" s="3">
        <v>35</v>
      </c>
      <c r="B37" s="12">
        <v>41608</v>
      </c>
      <c r="C37" s="8">
        <v>19.7</v>
      </c>
      <c r="D37" s="13">
        <f t="shared" si="0"/>
        <v>-5.7416267942583699E-2</v>
      </c>
      <c r="E37" s="14">
        <f t="shared" si="1"/>
        <v>4.7872340425531013E-2</v>
      </c>
    </row>
    <row r="38" spans="1:5" x14ac:dyDescent="0.3">
      <c r="A38" s="3">
        <v>36</v>
      </c>
      <c r="B38" s="12">
        <v>41639</v>
      </c>
      <c r="C38" s="8">
        <v>20.399999999999999</v>
      </c>
      <c r="D38" s="13">
        <f t="shared" si="0"/>
        <v>3.5532994923857836E-2</v>
      </c>
      <c r="E38" s="14">
        <f t="shared" si="1"/>
        <v>8.5106382978722417E-2</v>
      </c>
    </row>
    <row r="39" spans="1:5" x14ac:dyDescent="0.3">
      <c r="A39" s="3">
        <v>37</v>
      </c>
      <c r="B39" s="12">
        <v>41670</v>
      </c>
      <c r="C39" s="8">
        <v>18.11</v>
      </c>
      <c r="D39" s="13">
        <f t="shared" si="0"/>
        <v>-0.11225490196078428</v>
      </c>
      <c r="E39" s="14">
        <f t="shared" si="1"/>
        <v>-3.6702127659575257E-2</v>
      </c>
    </row>
    <row r="40" spans="1:5" x14ac:dyDescent="0.3">
      <c r="A40" s="3">
        <v>38</v>
      </c>
      <c r="B40" s="12">
        <v>41698</v>
      </c>
      <c r="C40" s="8">
        <v>18.05</v>
      </c>
      <c r="D40" s="13">
        <f t="shared" si="0"/>
        <v>-3.3130866924350483E-3</v>
      </c>
      <c r="E40" s="14">
        <f t="shared" si="1"/>
        <v>-3.989361702127725E-2</v>
      </c>
    </row>
    <row r="41" spans="1:5" x14ac:dyDescent="0.3">
      <c r="A41" s="3">
        <v>39</v>
      </c>
      <c r="B41" s="12">
        <v>41729</v>
      </c>
      <c r="C41" s="8">
        <v>17.52</v>
      </c>
      <c r="D41" s="13">
        <f t="shared" si="0"/>
        <v>-2.9362880886426655E-2</v>
      </c>
      <c r="E41" s="14">
        <f t="shared" si="1"/>
        <v>-6.8085106382979488E-2</v>
      </c>
    </row>
    <row r="42" spans="1:5" x14ac:dyDescent="0.3">
      <c r="A42" s="3">
        <v>40</v>
      </c>
      <c r="B42" s="12">
        <v>41759</v>
      </c>
      <c r="C42" s="8">
        <v>17</v>
      </c>
      <c r="D42" s="13">
        <f t="shared" si="0"/>
        <v>-2.9680365296803631E-2</v>
      </c>
      <c r="E42" s="14">
        <f t="shared" si="1"/>
        <v>-9.5744680851064579E-2</v>
      </c>
    </row>
    <row r="43" spans="1:5" x14ac:dyDescent="0.3">
      <c r="A43" s="3">
        <v>41</v>
      </c>
      <c r="B43" s="12">
        <v>41790</v>
      </c>
      <c r="C43" s="8">
        <v>18.98</v>
      </c>
      <c r="D43" s="13">
        <f t="shared" si="0"/>
        <v>0.11647058823529415</v>
      </c>
      <c r="E43" s="14">
        <f t="shared" si="1"/>
        <v>9.5744680851055364E-3</v>
      </c>
    </row>
    <row r="44" spans="1:5" x14ac:dyDescent="0.3">
      <c r="A44" s="3">
        <v>42</v>
      </c>
      <c r="B44" s="12">
        <v>41820</v>
      </c>
      <c r="C44" s="8">
        <v>19.27</v>
      </c>
      <c r="D44" s="13">
        <f t="shared" si="0"/>
        <v>1.5279241306638521E-2</v>
      </c>
      <c r="E44" s="14">
        <f t="shared" si="1"/>
        <v>2.4999999999999023E-2</v>
      </c>
    </row>
    <row r="45" spans="1:5" x14ac:dyDescent="0.3">
      <c r="A45" s="3">
        <v>43</v>
      </c>
      <c r="B45" s="12">
        <v>41851</v>
      </c>
      <c r="C45" s="8">
        <v>16.940000000000001</v>
      </c>
      <c r="D45" s="13">
        <f t="shared" si="0"/>
        <v>-0.12091333679294231</v>
      </c>
      <c r="E45" s="14">
        <f t="shared" si="1"/>
        <v>-9.8936170212766683E-2</v>
      </c>
    </row>
    <row r="46" spans="1:5" x14ac:dyDescent="0.3">
      <c r="A46" s="3">
        <v>44</v>
      </c>
      <c r="B46" s="12">
        <v>41882</v>
      </c>
      <c r="C46" s="8">
        <v>17.329999999999998</v>
      </c>
      <c r="D46" s="13">
        <f t="shared" si="0"/>
        <v>2.3022432113341026E-2</v>
      </c>
      <c r="E46" s="14">
        <f t="shared" si="1"/>
        <v>-7.8191489361703059E-2</v>
      </c>
    </row>
    <row r="47" spans="1:5" x14ac:dyDescent="0.3">
      <c r="A47" s="3">
        <v>45</v>
      </c>
      <c r="B47" s="12">
        <v>41912</v>
      </c>
      <c r="C47" s="8">
        <v>16.559999999999999</v>
      </c>
      <c r="D47" s="13">
        <f t="shared" si="0"/>
        <v>-4.4431621465666454E-2</v>
      </c>
      <c r="E47" s="14">
        <f t="shared" si="1"/>
        <v>-0.11914893617021372</v>
      </c>
    </row>
    <row r="48" spans="1:5" x14ac:dyDescent="0.3">
      <c r="A48" s="3">
        <v>46</v>
      </c>
      <c r="B48" s="12">
        <v>41943</v>
      </c>
      <c r="C48" s="8">
        <v>16.850000000000001</v>
      </c>
      <c r="D48" s="13">
        <f t="shared" si="0"/>
        <v>1.7512077294686155E-2</v>
      </c>
      <c r="E48" s="14">
        <f t="shared" si="1"/>
        <v>-0.1037234042553199</v>
      </c>
    </row>
    <row r="49" spans="1:5" x14ac:dyDescent="0.3">
      <c r="A49" s="3">
        <v>47</v>
      </c>
      <c r="B49" s="12">
        <v>41973</v>
      </c>
      <c r="C49" s="8">
        <v>14.65</v>
      </c>
      <c r="D49" s="13">
        <f t="shared" si="0"/>
        <v>-0.13056379821958461</v>
      </c>
      <c r="E49" s="14">
        <f t="shared" si="1"/>
        <v>-0.22074468085106458</v>
      </c>
    </row>
    <row r="50" spans="1:5" x14ac:dyDescent="0.3">
      <c r="A50" s="3">
        <v>48</v>
      </c>
      <c r="B50" s="12">
        <v>42004</v>
      </c>
      <c r="C50" s="8">
        <v>14.1</v>
      </c>
      <c r="D50" s="13">
        <f t="shared" si="0"/>
        <v>-3.7542662116041001E-2</v>
      </c>
      <c r="E50" s="14">
        <f t="shared" si="1"/>
        <v>-0.25000000000000078</v>
      </c>
    </row>
    <row r="51" spans="1:5" x14ac:dyDescent="0.3">
      <c r="A51" s="3">
        <v>49</v>
      </c>
      <c r="B51" s="12">
        <v>42035</v>
      </c>
      <c r="C51" s="8">
        <v>14.43</v>
      </c>
      <c r="D51" s="13">
        <f t="shared" si="0"/>
        <v>2.3404255319148942E-2</v>
      </c>
      <c r="E51" s="14">
        <f t="shared" si="1"/>
        <v>-0.23244680851063915</v>
      </c>
    </row>
    <row r="52" spans="1:5" x14ac:dyDescent="0.3">
      <c r="A52" s="3">
        <v>50</v>
      </c>
      <c r="B52" s="12">
        <v>42063</v>
      </c>
      <c r="C52" s="8">
        <v>13.82</v>
      </c>
      <c r="D52" s="13">
        <f t="shared" si="0"/>
        <v>-4.2273042273042231E-2</v>
      </c>
      <c r="E52" s="14">
        <f t="shared" si="1"/>
        <v>-0.26489361702127734</v>
      </c>
    </row>
    <row r="53" spans="1:5" x14ac:dyDescent="0.3">
      <c r="A53" s="3">
        <v>51</v>
      </c>
      <c r="B53" s="12">
        <v>42094</v>
      </c>
      <c r="C53" s="8">
        <v>17.95</v>
      </c>
      <c r="D53" s="13">
        <f t="shared" si="0"/>
        <v>0.29884225759768446</v>
      </c>
      <c r="E53" s="14">
        <f t="shared" si="1"/>
        <v>-4.521276595744772E-2</v>
      </c>
    </row>
    <row r="54" spans="1:5" x14ac:dyDescent="0.3">
      <c r="A54" s="3">
        <v>52</v>
      </c>
      <c r="B54" s="12">
        <v>42124</v>
      </c>
      <c r="C54" s="8">
        <v>15.45</v>
      </c>
      <c r="D54" s="13">
        <f t="shared" si="0"/>
        <v>-0.1392757660167131</v>
      </c>
      <c r="E54" s="14">
        <f t="shared" si="1"/>
        <v>-0.17819148936170293</v>
      </c>
    </row>
    <row r="55" spans="1:5" x14ac:dyDescent="0.3">
      <c r="A55" s="3">
        <v>53</v>
      </c>
      <c r="B55" s="12">
        <v>42155</v>
      </c>
      <c r="C55" s="8">
        <v>15.8</v>
      </c>
      <c r="D55" s="13">
        <f t="shared" si="0"/>
        <v>2.2653721682847988E-2</v>
      </c>
      <c r="E55" s="14">
        <f t="shared" si="1"/>
        <v>-0.15957446808510711</v>
      </c>
    </row>
    <row r="56" spans="1:5" x14ac:dyDescent="0.3">
      <c r="A56" s="3">
        <v>54</v>
      </c>
      <c r="B56" s="12">
        <v>42185</v>
      </c>
      <c r="C56" s="8">
        <v>17.3</v>
      </c>
      <c r="D56" s="13">
        <f t="shared" si="0"/>
        <v>9.4936708860759486E-2</v>
      </c>
      <c r="E56" s="14">
        <f t="shared" si="1"/>
        <v>-7.9787234042553945E-2</v>
      </c>
    </row>
    <row r="57" spans="1:5" x14ac:dyDescent="0.3">
      <c r="A57" s="3">
        <v>55</v>
      </c>
      <c r="B57" s="12">
        <v>42216</v>
      </c>
      <c r="C57" s="8">
        <v>17.600000000000001</v>
      </c>
      <c r="D57" s="13">
        <f t="shared" si="0"/>
        <v>1.7341040462427786E-2</v>
      </c>
      <c r="E57" s="14">
        <f t="shared" si="1"/>
        <v>-6.3829787234043422E-2</v>
      </c>
    </row>
    <row r="58" spans="1:5" x14ac:dyDescent="0.3">
      <c r="A58" s="3">
        <v>56</v>
      </c>
      <c r="B58" s="12">
        <v>42247</v>
      </c>
      <c r="C58" s="8">
        <v>17.8</v>
      </c>
      <c r="D58" s="13">
        <f t="shared" si="0"/>
        <v>1.1363636363636322E-2</v>
      </c>
      <c r="E58" s="14">
        <f t="shared" si="1"/>
        <v>-5.3191489361703148E-2</v>
      </c>
    </row>
  </sheetData>
  <mergeCells count="3">
    <mergeCell ref="A1:A2"/>
    <mergeCell ref="D1:D2"/>
    <mergeCell ref="E1:E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="90" zoomScaleNormal="90" workbookViewId="0">
      <selection activeCell="L47" sqref="L47"/>
    </sheetView>
  </sheetViews>
  <sheetFormatPr defaultColWidth="9.109375" defaultRowHeight="14.4" x14ac:dyDescent="0.3"/>
  <cols>
    <col min="1" max="1" width="7.88671875" style="1" bestFit="1" customWidth="1"/>
    <col min="2" max="2" width="19.6640625" style="1" customWidth="1"/>
    <col min="3" max="3" width="9.109375" style="1"/>
    <col min="4" max="4" width="11.88671875" style="1" bestFit="1" customWidth="1"/>
    <col min="5" max="5" width="12.6640625" style="1" customWidth="1"/>
    <col min="6" max="6" width="11.5546875" style="1" bestFit="1" customWidth="1"/>
    <col min="7" max="7" width="9.109375" style="1"/>
    <col min="8" max="8" width="11.6640625" style="1" bestFit="1" customWidth="1"/>
    <col min="9" max="16384" width="9.109375" style="1"/>
  </cols>
  <sheetData>
    <row r="1" spans="1:5" x14ac:dyDescent="0.3">
      <c r="A1" s="15" t="s">
        <v>7</v>
      </c>
      <c r="B1" s="4" t="s">
        <v>8</v>
      </c>
      <c r="C1" s="4"/>
      <c r="D1" s="15" t="s">
        <v>5</v>
      </c>
      <c r="E1" s="15" t="s">
        <v>4</v>
      </c>
    </row>
    <row r="2" spans="1:5" ht="30" customHeight="1" x14ac:dyDescent="0.3">
      <c r="A2" s="16" t="s">
        <v>6</v>
      </c>
      <c r="B2" s="5" t="s">
        <v>1</v>
      </c>
      <c r="C2" s="6" t="s">
        <v>2</v>
      </c>
      <c r="D2" s="16"/>
      <c r="E2" s="16" t="s">
        <v>3</v>
      </c>
    </row>
    <row r="3" spans="1:5" x14ac:dyDescent="0.3">
      <c r="A3" s="2">
        <v>1</v>
      </c>
      <c r="B3" s="11">
        <v>40574</v>
      </c>
      <c r="C3" s="7">
        <v>9.9700000000000006</v>
      </c>
      <c r="D3" s="9"/>
      <c r="E3" s="10"/>
    </row>
    <row r="4" spans="1:5" x14ac:dyDescent="0.3">
      <c r="A4" s="3">
        <v>2</v>
      </c>
      <c r="B4" s="12">
        <v>40602</v>
      </c>
      <c r="C4" s="8">
        <v>10</v>
      </c>
      <c r="D4" s="13">
        <f>(C4-C3)/C3</f>
        <v>3.0090270812436668E-3</v>
      </c>
      <c r="E4" s="14">
        <f>D4</f>
        <v>3.0090270812436668E-3</v>
      </c>
    </row>
    <row r="5" spans="1:5" x14ac:dyDescent="0.3">
      <c r="A5" s="3">
        <v>3</v>
      </c>
      <c r="B5" s="12">
        <v>40633</v>
      </c>
      <c r="C5" s="8">
        <v>10.07</v>
      </c>
      <c r="D5" s="13">
        <f t="shared" ref="D5:D58" si="0">(C5-C4)/C4</f>
        <v>7.0000000000000288E-3</v>
      </c>
      <c r="E5" s="14">
        <f>(1+D5)*(1+E4)-1</f>
        <v>1.0030090270812586E-2</v>
      </c>
    </row>
    <row r="6" spans="1:5" x14ac:dyDescent="0.3">
      <c r="A6" s="3">
        <v>4</v>
      </c>
      <c r="B6" s="12">
        <v>40663</v>
      </c>
      <c r="C6" s="8">
        <v>9.4</v>
      </c>
      <c r="D6" s="13">
        <f t="shared" si="0"/>
        <v>-6.653426017874875E-2</v>
      </c>
      <c r="E6" s="14">
        <f>(1+D6)*(1+E5)-1</f>
        <v>-5.7171514543630786E-2</v>
      </c>
    </row>
    <row r="7" spans="1:5" x14ac:dyDescent="0.3">
      <c r="A7" s="3">
        <v>5</v>
      </c>
      <c r="B7" s="12">
        <v>40694</v>
      </c>
      <c r="C7" s="8">
        <v>8.6999999999999993</v>
      </c>
      <c r="D7" s="13">
        <f t="shared" si="0"/>
        <v>-7.4468085106383086E-2</v>
      </c>
      <c r="E7" s="14">
        <f>(1+D7)*(1+E6)-1</f>
        <v>-0.12738214643931789</v>
      </c>
    </row>
    <row r="8" spans="1:5" x14ac:dyDescent="0.3">
      <c r="A8" s="3">
        <v>6</v>
      </c>
      <c r="B8" s="12">
        <v>40724</v>
      </c>
      <c r="C8" s="8">
        <v>7.43</v>
      </c>
      <c r="D8" s="13">
        <f t="shared" si="0"/>
        <v>-0.14597701149425282</v>
      </c>
      <c r="E8" s="14">
        <f>(1+D8)*(1+E7)-1</f>
        <v>-0.25476429287863578</v>
      </c>
    </row>
    <row r="9" spans="1:5" x14ac:dyDescent="0.3">
      <c r="A9" s="3">
        <v>7</v>
      </c>
      <c r="B9" s="12">
        <v>40755</v>
      </c>
      <c r="C9" s="8">
        <v>7.52</v>
      </c>
      <c r="D9" s="13">
        <f t="shared" si="0"/>
        <v>1.2113055181695809E-2</v>
      </c>
      <c r="E9" s="14">
        <f t="shared" ref="E9:E58" si="1">(1+D9)*(1+E8)-1</f>
        <v>-0.24573721163490447</v>
      </c>
    </row>
    <row r="10" spans="1:5" x14ac:dyDescent="0.3">
      <c r="A10" s="3">
        <v>8</v>
      </c>
      <c r="B10" s="12">
        <v>40786</v>
      </c>
      <c r="C10" s="8">
        <v>7.44</v>
      </c>
      <c r="D10" s="13">
        <f t="shared" si="0"/>
        <v>-1.0638297872340318E-2</v>
      </c>
      <c r="E10" s="14">
        <f t="shared" si="1"/>
        <v>-0.25376128385155428</v>
      </c>
    </row>
    <row r="11" spans="1:5" x14ac:dyDescent="0.3">
      <c r="A11" s="3">
        <v>9</v>
      </c>
      <c r="B11" s="12">
        <v>40816</v>
      </c>
      <c r="C11" s="8">
        <v>5.37</v>
      </c>
      <c r="D11" s="13">
        <f t="shared" si="0"/>
        <v>-0.27822580645161293</v>
      </c>
      <c r="E11" s="14">
        <f t="shared" si="1"/>
        <v>-0.46138415245737185</v>
      </c>
    </row>
    <row r="12" spans="1:5" x14ac:dyDescent="0.3">
      <c r="A12" s="3">
        <v>10</v>
      </c>
      <c r="B12" s="12">
        <v>40847</v>
      </c>
      <c r="C12" s="8">
        <v>6.37</v>
      </c>
      <c r="D12" s="13">
        <f t="shared" si="0"/>
        <v>0.18621973929236499</v>
      </c>
      <c r="E12" s="14">
        <f t="shared" si="1"/>
        <v>-0.36108324974924744</v>
      </c>
    </row>
    <row r="13" spans="1:5" x14ac:dyDescent="0.3">
      <c r="A13" s="3">
        <v>11</v>
      </c>
      <c r="B13" s="12">
        <v>40877</v>
      </c>
      <c r="C13" s="8">
        <v>5.37</v>
      </c>
      <c r="D13" s="13">
        <f t="shared" si="0"/>
        <v>-0.15698587127158556</v>
      </c>
      <c r="E13" s="14">
        <f t="shared" si="1"/>
        <v>-0.46138415245737185</v>
      </c>
    </row>
    <row r="14" spans="1:5" x14ac:dyDescent="0.3">
      <c r="A14" s="3">
        <v>12</v>
      </c>
      <c r="B14" s="12">
        <v>40908</v>
      </c>
      <c r="C14" s="8">
        <v>4.12</v>
      </c>
      <c r="D14" s="13">
        <f t="shared" si="0"/>
        <v>-0.23277467411545624</v>
      </c>
      <c r="E14" s="14">
        <f t="shared" si="1"/>
        <v>-0.5867602808425274</v>
      </c>
    </row>
    <row r="15" spans="1:5" x14ac:dyDescent="0.3">
      <c r="A15" s="3">
        <v>13</v>
      </c>
      <c r="B15" s="12">
        <v>40939</v>
      </c>
      <c r="C15" s="8">
        <v>4.7699999999999996</v>
      </c>
      <c r="D15" s="13">
        <f t="shared" si="0"/>
        <v>0.15776699029126201</v>
      </c>
      <c r="E15" s="14">
        <f t="shared" si="1"/>
        <v>-0.52156469408224659</v>
      </c>
    </row>
    <row r="16" spans="1:5" x14ac:dyDescent="0.3">
      <c r="A16" s="3">
        <v>14</v>
      </c>
      <c r="B16" s="12">
        <v>40968</v>
      </c>
      <c r="C16" s="8">
        <v>4.78</v>
      </c>
      <c r="D16" s="13">
        <f t="shared" si="0"/>
        <v>2.0964360587003511E-3</v>
      </c>
      <c r="E16" s="14">
        <f t="shared" si="1"/>
        <v>-0.52056168505516531</v>
      </c>
    </row>
    <row r="17" spans="1:5" x14ac:dyDescent="0.3">
      <c r="A17" s="3">
        <v>15</v>
      </c>
      <c r="B17" s="12">
        <v>40999</v>
      </c>
      <c r="C17" s="8">
        <v>4.3</v>
      </c>
      <c r="D17" s="13">
        <f t="shared" si="0"/>
        <v>-0.10041841004184109</v>
      </c>
      <c r="E17" s="14">
        <f t="shared" si="1"/>
        <v>-0.56870611835506502</v>
      </c>
    </row>
    <row r="18" spans="1:5" x14ac:dyDescent="0.3">
      <c r="A18" s="3">
        <v>16</v>
      </c>
      <c r="B18" s="12">
        <v>41029</v>
      </c>
      <c r="C18" s="8">
        <v>3.54</v>
      </c>
      <c r="D18" s="13">
        <f t="shared" si="0"/>
        <v>-0.1767441860465116</v>
      </c>
      <c r="E18" s="14">
        <f t="shared" si="1"/>
        <v>-0.64493480441323947</v>
      </c>
    </row>
    <row r="19" spans="1:5" x14ac:dyDescent="0.3">
      <c r="A19" s="3">
        <v>17</v>
      </c>
      <c r="B19" s="12">
        <v>41060</v>
      </c>
      <c r="C19" s="8">
        <v>2.6</v>
      </c>
      <c r="D19" s="13">
        <f t="shared" si="0"/>
        <v>-0.2655367231638418</v>
      </c>
      <c r="E19" s="14">
        <f t="shared" si="1"/>
        <v>-0.73921765295887643</v>
      </c>
    </row>
    <row r="20" spans="1:5" x14ac:dyDescent="0.3">
      <c r="A20" s="3">
        <v>18</v>
      </c>
      <c r="B20" s="12">
        <v>41090</v>
      </c>
      <c r="C20" s="8">
        <v>2.63</v>
      </c>
      <c r="D20" s="13">
        <f t="shared" si="0"/>
        <v>1.1538461538461463E-2</v>
      </c>
      <c r="E20" s="14">
        <f t="shared" si="1"/>
        <v>-0.73620862587763269</v>
      </c>
    </row>
    <row r="21" spans="1:5" x14ac:dyDescent="0.3">
      <c r="A21" s="3">
        <v>19</v>
      </c>
      <c r="B21" s="12">
        <v>41121</v>
      </c>
      <c r="C21" s="8">
        <v>2.5099999999999998</v>
      </c>
      <c r="D21" s="13">
        <f t="shared" si="0"/>
        <v>-4.5627376425855556E-2</v>
      </c>
      <c r="E21" s="14">
        <f t="shared" si="1"/>
        <v>-0.74824473420260762</v>
      </c>
    </row>
    <row r="22" spans="1:5" x14ac:dyDescent="0.3">
      <c r="A22" s="3">
        <v>20</v>
      </c>
      <c r="B22" s="12">
        <v>41152</v>
      </c>
      <c r="C22" s="8">
        <v>4.05</v>
      </c>
      <c r="D22" s="13">
        <f t="shared" si="0"/>
        <v>0.61354581673306785</v>
      </c>
      <c r="E22" s="14">
        <f t="shared" si="1"/>
        <v>-0.59378134403209593</v>
      </c>
    </row>
    <row r="23" spans="1:5" x14ac:dyDescent="0.3">
      <c r="A23" s="3">
        <v>21</v>
      </c>
      <c r="B23" s="12">
        <v>41182</v>
      </c>
      <c r="C23" s="8">
        <v>4.46</v>
      </c>
      <c r="D23" s="13">
        <f t="shared" si="0"/>
        <v>0.10123456790123461</v>
      </c>
      <c r="E23" s="14">
        <f t="shared" si="1"/>
        <v>-0.55265797392176497</v>
      </c>
    </row>
    <row r="24" spans="1:5" x14ac:dyDescent="0.3">
      <c r="A24" s="3">
        <v>22</v>
      </c>
      <c r="B24" s="12">
        <v>41213</v>
      </c>
      <c r="C24" s="8">
        <v>3.73</v>
      </c>
      <c r="D24" s="13">
        <f t="shared" si="0"/>
        <v>-0.16367713004484305</v>
      </c>
      <c r="E24" s="14">
        <f t="shared" si="1"/>
        <v>-0.6258776328986958</v>
      </c>
    </row>
    <row r="25" spans="1:5" x14ac:dyDescent="0.3">
      <c r="A25" s="3">
        <v>23</v>
      </c>
      <c r="B25" s="12">
        <v>41243</v>
      </c>
      <c r="C25" s="8">
        <v>4.21</v>
      </c>
      <c r="D25" s="13">
        <f t="shared" si="0"/>
        <v>0.12868632707774799</v>
      </c>
      <c r="E25" s="14">
        <f t="shared" si="1"/>
        <v>-0.57773319959879599</v>
      </c>
    </row>
    <row r="26" spans="1:5" x14ac:dyDescent="0.3">
      <c r="A26" s="3">
        <v>24</v>
      </c>
      <c r="B26" s="12">
        <v>41274</v>
      </c>
      <c r="C26" s="8">
        <v>4.71</v>
      </c>
      <c r="D26" s="13">
        <f t="shared" si="0"/>
        <v>0.11876484560570072</v>
      </c>
      <c r="E26" s="14">
        <f t="shared" si="1"/>
        <v>-0.52758274824473372</v>
      </c>
    </row>
    <row r="27" spans="1:5" x14ac:dyDescent="0.3">
      <c r="A27" s="3">
        <v>25</v>
      </c>
      <c r="B27" s="12">
        <v>41305</v>
      </c>
      <c r="C27" s="8">
        <v>4.97</v>
      </c>
      <c r="D27" s="13">
        <f t="shared" si="0"/>
        <v>5.5201698513800378E-2</v>
      </c>
      <c r="E27" s="14">
        <f t="shared" si="1"/>
        <v>-0.50150451354062131</v>
      </c>
    </row>
    <row r="28" spans="1:5" x14ac:dyDescent="0.3">
      <c r="A28" s="3">
        <v>26</v>
      </c>
      <c r="B28" s="12">
        <v>41333</v>
      </c>
      <c r="C28" s="8">
        <v>4.28</v>
      </c>
      <c r="D28" s="13">
        <f t="shared" si="0"/>
        <v>-0.13883299798792748</v>
      </c>
      <c r="E28" s="14">
        <f t="shared" si="1"/>
        <v>-0.57071213640922713</v>
      </c>
    </row>
    <row r="29" spans="1:5" x14ac:dyDescent="0.3">
      <c r="A29" s="3">
        <v>27</v>
      </c>
      <c r="B29" s="12">
        <v>41364</v>
      </c>
      <c r="C29" s="8">
        <v>3.93</v>
      </c>
      <c r="D29" s="13">
        <f t="shared" si="0"/>
        <v>-8.1775700934579448E-2</v>
      </c>
      <c r="E29" s="14">
        <f t="shared" si="1"/>
        <v>-0.60581745235707074</v>
      </c>
    </row>
    <row r="30" spans="1:5" x14ac:dyDescent="0.3">
      <c r="A30" s="3">
        <v>28</v>
      </c>
      <c r="B30" s="12">
        <v>41394</v>
      </c>
      <c r="C30" s="8">
        <v>4.0599999999999996</v>
      </c>
      <c r="D30" s="13">
        <f t="shared" si="0"/>
        <v>3.307888040712454E-2</v>
      </c>
      <c r="E30" s="14">
        <f t="shared" si="1"/>
        <v>-0.59277833500501464</v>
      </c>
    </row>
    <row r="31" spans="1:5" x14ac:dyDescent="0.3">
      <c r="A31" s="3">
        <v>29</v>
      </c>
      <c r="B31" s="12">
        <v>41425</v>
      </c>
      <c r="C31" s="8">
        <v>3.81</v>
      </c>
      <c r="D31" s="13">
        <f t="shared" si="0"/>
        <v>-6.1576354679802853E-2</v>
      </c>
      <c r="E31" s="14">
        <f t="shared" si="1"/>
        <v>-0.61785356068204567</v>
      </c>
    </row>
    <row r="32" spans="1:5" x14ac:dyDescent="0.3">
      <c r="A32" s="3">
        <v>30</v>
      </c>
      <c r="B32" s="12">
        <v>41455</v>
      </c>
      <c r="C32" s="8">
        <v>2.88</v>
      </c>
      <c r="D32" s="13">
        <f t="shared" si="0"/>
        <v>-0.24409448818897642</v>
      </c>
      <c r="E32" s="14">
        <f t="shared" si="1"/>
        <v>-0.71113340020060145</v>
      </c>
    </row>
    <row r="33" spans="1:5" x14ac:dyDescent="0.3">
      <c r="A33" s="3">
        <v>31</v>
      </c>
      <c r="B33" s="12">
        <v>41486</v>
      </c>
      <c r="C33" s="8">
        <v>2.4033333333333302</v>
      </c>
      <c r="D33" s="13">
        <f t="shared" si="0"/>
        <v>-0.1655092592592603</v>
      </c>
      <c r="E33" s="14">
        <f t="shared" si="1"/>
        <v>-0.75894349715814113</v>
      </c>
    </row>
    <row r="34" spans="1:5" x14ac:dyDescent="0.3">
      <c r="A34" s="3">
        <v>32</v>
      </c>
      <c r="B34" s="12">
        <v>41517</v>
      </c>
      <c r="C34" s="8">
        <v>1.8133333333333299</v>
      </c>
      <c r="D34" s="13">
        <f t="shared" si="0"/>
        <v>-0.24549237170596439</v>
      </c>
      <c r="E34" s="14">
        <f t="shared" si="1"/>
        <v>-0.81812102975593459</v>
      </c>
    </row>
    <row r="35" spans="1:5" x14ac:dyDescent="0.3">
      <c r="A35" s="3">
        <v>33</v>
      </c>
      <c r="B35" s="12">
        <v>41547</v>
      </c>
      <c r="C35" s="8">
        <v>2.72</v>
      </c>
      <c r="D35" s="13">
        <f t="shared" si="0"/>
        <v>0.50000000000000289</v>
      </c>
      <c r="E35" s="14">
        <f t="shared" si="1"/>
        <v>-0.72718154463390139</v>
      </c>
    </row>
    <row r="36" spans="1:5" x14ac:dyDescent="0.3">
      <c r="A36" s="3">
        <v>34</v>
      </c>
      <c r="B36" s="12">
        <v>41578</v>
      </c>
      <c r="C36" s="8">
        <v>3.04</v>
      </c>
      <c r="D36" s="13">
        <f t="shared" si="0"/>
        <v>0.11764705882352934</v>
      </c>
      <c r="E36" s="14">
        <f t="shared" si="1"/>
        <v>-0.69508525576730151</v>
      </c>
    </row>
    <row r="37" spans="1:5" x14ac:dyDescent="0.3">
      <c r="A37" s="3">
        <v>35</v>
      </c>
      <c r="B37" s="12">
        <v>41608</v>
      </c>
      <c r="C37" s="8">
        <v>3.45</v>
      </c>
      <c r="D37" s="13">
        <f t="shared" si="0"/>
        <v>0.13486842105263164</v>
      </c>
      <c r="E37" s="14">
        <f t="shared" si="1"/>
        <v>-0.65396188565697044</v>
      </c>
    </row>
    <row r="38" spans="1:5" x14ac:dyDescent="0.3">
      <c r="A38" s="3">
        <v>36</v>
      </c>
      <c r="B38" s="12">
        <v>41639</v>
      </c>
      <c r="C38" s="8">
        <v>3</v>
      </c>
      <c r="D38" s="13">
        <f t="shared" si="0"/>
        <v>-0.1304347826086957</v>
      </c>
      <c r="E38" s="14">
        <f t="shared" si="1"/>
        <v>-0.69909729187562641</v>
      </c>
    </row>
    <row r="39" spans="1:5" x14ac:dyDescent="0.3">
      <c r="A39" s="3">
        <v>37</v>
      </c>
      <c r="B39" s="12">
        <v>41670</v>
      </c>
      <c r="C39" s="8">
        <v>3.22</v>
      </c>
      <c r="D39" s="13">
        <f t="shared" si="0"/>
        <v>7.3333333333333403E-2</v>
      </c>
      <c r="E39" s="14">
        <f t="shared" si="1"/>
        <v>-0.6770310932798389</v>
      </c>
    </row>
    <row r="40" spans="1:5" x14ac:dyDescent="0.3">
      <c r="A40" s="3">
        <v>38</v>
      </c>
      <c r="B40" s="12">
        <v>41698</v>
      </c>
      <c r="C40" s="8">
        <v>3.49</v>
      </c>
      <c r="D40" s="13">
        <f t="shared" si="0"/>
        <v>8.3850931677018639E-2</v>
      </c>
      <c r="E40" s="14">
        <f t="shared" si="1"/>
        <v>-0.64994984954864532</v>
      </c>
    </row>
    <row r="41" spans="1:5" x14ac:dyDescent="0.3">
      <c r="A41" s="3">
        <v>39</v>
      </c>
      <c r="B41" s="12">
        <v>41729</v>
      </c>
      <c r="C41" s="8">
        <v>3.63</v>
      </c>
      <c r="D41" s="13">
        <f t="shared" si="0"/>
        <v>4.0114613180515665E-2</v>
      </c>
      <c r="E41" s="14">
        <f t="shared" si="1"/>
        <v>-0.63590772316950783</v>
      </c>
    </row>
    <row r="42" spans="1:5" x14ac:dyDescent="0.3">
      <c r="A42" s="3">
        <v>40</v>
      </c>
      <c r="B42" s="12">
        <v>41759</v>
      </c>
      <c r="C42" s="8">
        <v>3.29</v>
      </c>
      <c r="D42" s="13">
        <f t="shared" si="0"/>
        <v>-9.3663911845729989E-2</v>
      </c>
      <c r="E42" s="14">
        <f t="shared" si="1"/>
        <v>-0.67001003009027016</v>
      </c>
    </row>
    <row r="43" spans="1:5" x14ac:dyDescent="0.3">
      <c r="A43" s="3">
        <v>41</v>
      </c>
      <c r="B43" s="12">
        <v>41790</v>
      </c>
      <c r="C43" s="8">
        <v>3.37</v>
      </c>
      <c r="D43" s="13">
        <f t="shared" si="0"/>
        <v>2.4316109422492422E-2</v>
      </c>
      <c r="E43" s="14">
        <f t="shared" si="1"/>
        <v>-0.66198595787362025</v>
      </c>
    </row>
    <row r="44" spans="1:5" x14ac:dyDescent="0.3">
      <c r="A44" s="3">
        <v>42</v>
      </c>
      <c r="B44" s="12">
        <v>41820</v>
      </c>
      <c r="C44" s="8">
        <v>3.3</v>
      </c>
      <c r="D44" s="13">
        <f t="shared" si="0"/>
        <v>-2.0771513353115809E-2</v>
      </c>
      <c r="E44" s="14">
        <f t="shared" si="1"/>
        <v>-0.66900702106318899</v>
      </c>
    </row>
    <row r="45" spans="1:5" x14ac:dyDescent="0.3">
      <c r="A45" s="3">
        <v>43</v>
      </c>
      <c r="B45" s="12">
        <v>41851</v>
      </c>
      <c r="C45" s="8">
        <v>3.38</v>
      </c>
      <c r="D45" s="13">
        <f t="shared" si="0"/>
        <v>2.4242424242424267E-2</v>
      </c>
      <c r="E45" s="14">
        <f t="shared" si="1"/>
        <v>-0.66098294884653908</v>
      </c>
    </row>
    <row r="46" spans="1:5" x14ac:dyDescent="0.3">
      <c r="A46" s="3">
        <v>44</v>
      </c>
      <c r="B46" s="12">
        <v>41882</v>
      </c>
      <c r="C46" s="8">
        <v>2.96</v>
      </c>
      <c r="D46" s="13">
        <f t="shared" si="0"/>
        <v>-0.12426035502958578</v>
      </c>
      <c r="E46" s="14">
        <f t="shared" si="1"/>
        <v>-0.70310932798395132</v>
      </c>
    </row>
    <row r="47" spans="1:5" x14ac:dyDescent="0.3">
      <c r="A47" s="3">
        <v>45</v>
      </c>
      <c r="B47" s="12">
        <v>41912</v>
      </c>
      <c r="C47" s="8">
        <v>2.7</v>
      </c>
      <c r="D47" s="13">
        <f t="shared" si="0"/>
        <v>-8.7837837837837773E-2</v>
      </c>
      <c r="E47" s="14">
        <f t="shared" si="1"/>
        <v>-0.72918756268806373</v>
      </c>
    </row>
    <row r="48" spans="1:5" x14ac:dyDescent="0.3">
      <c r="A48" s="3">
        <v>46</v>
      </c>
      <c r="B48" s="12">
        <v>41943</v>
      </c>
      <c r="C48" s="8">
        <v>2.75</v>
      </c>
      <c r="D48" s="13">
        <f t="shared" si="0"/>
        <v>1.8518518518518452E-2</v>
      </c>
      <c r="E48" s="14">
        <f t="shared" si="1"/>
        <v>-0.72417251755265755</v>
      </c>
    </row>
    <row r="49" spans="1:5" x14ac:dyDescent="0.3">
      <c r="A49" s="3">
        <v>47</v>
      </c>
      <c r="B49" s="12">
        <v>41973</v>
      </c>
      <c r="C49" s="8">
        <v>2.2000000000000002</v>
      </c>
      <c r="D49" s="13">
        <f t="shared" si="0"/>
        <v>-0.19999999999999993</v>
      </c>
      <c r="E49" s="14">
        <f t="shared" si="1"/>
        <v>-0.77933801404212599</v>
      </c>
    </row>
    <row r="50" spans="1:5" x14ac:dyDescent="0.3">
      <c r="A50" s="3">
        <v>48</v>
      </c>
      <c r="B50" s="12">
        <v>42004</v>
      </c>
      <c r="C50" s="8">
        <v>1.9</v>
      </c>
      <c r="D50" s="13">
        <f t="shared" si="0"/>
        <v>-0.13636363636363646</v>
      </c>
      <c r="E50" s="14">
        <f t="shared" si="1"/>
        <v>-0.80942828485456342</v>
      </c>
    </row>
    <row r="51" spans="1:5" x14ac:dyDescent="0.3">
      <c r="A51" s="3">
        <v>49</v>
      </c>
      <c r="B51" s="12">
        <v>42035</v>
      </c>
      <c r="C51" s="8">
        <v>2.1</v>
      </c>
      <c r="D51" s="13">
        <f t="shared" si="0"/>
        <v>0.10526315789473695</v>
      </c>
      <c r="E51" s="14">
        <f t="shared" si="1"/>
        <v>-0.78936810431293847</v>
      </c>
    </row>
    <row r="52" spans="1:5" x14ac:dyDescent="0.3">
      <c r="A52" s="3">
        <v>50</v>
      </c>
      <c r="B52" s="12">
        <v>42063</v>
      </c>
      <c r="C52" s="8">
        <v>2.15</v>
      </c>
      <c r="D52" s="13">
        <f t="shared" si="0"/>
        <v>2.3809523809523725E-2</v>
      </c>
      <c r="E52" s="14">
        <f t="shared" si="1"/>
        <v>-0.78435305917753229</v>
      </c>
    </row>
    <row r="53" spans="1:5" x14ac:dyDescent="0.3">
      <c r="A53" s="3">
        <v>51</v>
      </c>
      <c r="B53" s="12">
        <v>42094</v>
      </c>
      <c r="C53" s="8">
        <v>2.8</v>
      </c>
      <c r="D53" s="13">
        <f t="shared" si="0"/>
        <v>0.30232558139534882</v>
      </c>
      <c r="E53" s="14">
        <f t="shared" si="1"/>
        <v>-0.71915747241725136</v>
      </c>
    </row>
    <row r="54" spans="1:5" x14ac:dyDescent="0.3">
      <c r="A54" s="3">
        <v>52</v>
      </c>
      <c r="B54" s="12">
        <v>42124</v>
      </c>
      <c r="C54" s="8">
        <v>2.38</v>
      </c>
      <c r="D54" s="13">
        <f t="shared" si="0"/>
        <v>-0.15</v>
      </c>
      <c r="E54" s="14">
        <f t="shared" si="1"/>
        <v>-0.7612838515546636</v>
      </c>
    </row>
    <row r="55" spans="1:5" x14ac:dyDescent="0.3">
      <c r="A55" s="3">
        <v>53</v>
      </c>
      <c r="B55" s="12">
        <v>42155</v>
      </c>
      <c r="C55" s="8">
        <v>2.39</v>
      </c>
      <c r="D55" s="13">
        <f t="shared" si="0"/>
        <v>4.2016806722690045E-3</v>
      </c>
      <c r="E55" s="14">
        <f t="shared" si="1"/>
        <v>-0.76028084252758232</v>
      </c>
    </row>
    <row r="56" spans="1:5" x14ac:dyDescent="0.3">
      <c r="A56" s="3">
        <v>54</v>
      </c>
      <c r="B56" s="12">
        <v>42185</v>
      </c>
      <c r="C56" s="8">
        <v>2.5499999999999998</v>
      </c>
      <c r="D56" s="13">
        <f t="shared" si="0"/>
        <v>6.6945606694560539E-2</v>
      </c>
      <c r="E56" s="14">
        <f t="shared" si="1"/>
        <v>-0.74423269809428239</v>
      </c>
    </row>
    <row r="57" spans="1:5" x14ac:dyDescent="0.3">
      <c r="A57" s="3">
        <v>55</v>
      </c>
      <c r="B57" s="12">
        <v>42216</v>
      </c>
      <c r="C57" s="8">
        <v>2.27</v>
      </c>
      <c r="D57" s="13">
        <f t="shared" si="0"/>
        <v>-0.10980392156862738</v>
      </c>
      <c r="E57" s="14">
        <f t="shared" si="1"/>
        <v>-0.77231695085255725</v>
      </c>
    </row>
    <row r="58" spans="1:5" x14ac:dyDescent="0.3">
      <c r="A58" s="3">
        <v>56</v>
      </c>
      <c r="B58" s="12">
        <v>42247</v>
      </c>
      <c r="C58" s="8">
        <v>2.27</v>
      </c>
      <c r="D58" s="13">
        <f t="shared" si="0"/>
        <v>0</v>
      </c>
      <c r="E58" s="14">
        <f t="shared" si="1"/>
        <v>-0.77231695085255725</v>
      </c>
    </row>
  </sheetData>
  <mergeCells count="3">
    <mergeCell ref="A1:A2"/>
    <mergeCell ref="D1:D2"/>
    <mergeCell ref="E1:E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Preços_de_ações_SLC</vt:lpstr>
      <vt:lpstr>Preços_de_ações_Gafisa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2015-09-10T18:36:07Z</dcterms:modified>
</cp:coreProperties>
</file>