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\Dropbox\Projetos\Esalq\Aulas\Analise_de_investimentos\"/>
    </mc:Choice>
  </mc:AlternateContent>
  <bookViews>
    <workbookView xWindow="0" yWindow="0" windowWidth="23040" windowHeight="9912" activeTab="1"/>
  </bookViews>
  <sheets>
    <sheet name="Brazilian Bonds" sheetId="1" r:id="rId1"/>
    <sheet name="Ibovesp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L5" i="2" l="1"/>
  <c r="L6" i="2"/>
  <c r="L9" i="2"/>
  <c r="I5" i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5" i="2"/>
</calcChain>
</file>

<file path=xl/sharedStrings.xml><?xml version="1.0" encoding="utf-8"?>
<sst xmlns="http://schemas.openxmlformats.org/spreadsheetml/2006/main" count="197" uniqueCount="192">
  <si>
    <t>Sep 14, 2014</t>
  </si>
  <si>
    <t>Sep 07, 2014</t>
  </si>
  <si>
    <t>Aug 31, 2014</t>
  </si>
  <si>
    <t>Aug 24, 2014</t>
  </si>
  <si>
    <t>Aug 17, 2014</t>
  </si>
  <si>
    <t>Aug 10, 2014</t>
  </si>
  <si>
    <t>Aug 03, 2014</t>
  </si>
  <si>
    <t>Jul 27, 2014</t>
  </si>
  <si>
    <t>Jul 20, 2014</t>
  </si>
  <si>
    <t>Jul 13, 2014</t>
  </si>
  <si>
    <t>Jul 06, 2014</t>
  </si>
  <si>
    <t>Jun 29, 2014</t>
  </si>
  <si>
    <t>Jun 22, 2014</t>
  </si>
  <si>
    <t>Jun 15, 2014</t>
  </si>
  <si>
    <t>Jun 08, 2014</t>
  </si>
  <si>
    <t>Jun 01, 2014</t>
  </si>
  <si>
    <t>May 25, 2014</t>
  </si>
  <si>
    <t>May 18, 2014</t>
  </si>
  <si>
    <t>May 11, 2014</t>
  </si>
  <si>
    <t>May 04, 2014</t>
  </si>
  <si>
    <t>Apr 27, 2014</t>
  </si>
  <si>
    <t>Apr 20, 2014</t>
  </si>
  <si>
    <t>Apr 13, 2014</t>
  </si>
  <si>
    <t>Apr 06, 2014</t>
  </si>
  <si>
    <t>Mar 30, 2014</t>
  </si>
  <si>
    <t>Mar 23, 2014</t>
  </si>
  <si>
    <t>Mar 16, 2014</t>
  </si>
  <si>
    <t>Mar 09, 2014</t>
  </si>
  <si>
    <t>Mar 02, 2014</t>
  </si>
  <si>
    <t>Feb 23, 2014</t>
  </si>
  <si>
    <t>Feb 16, 2014</t>
  </si>
  <si>
    <t>Feb 09, 2014</t>
  </si>
  <si>
    <t>Feb 02, 2014</t>
  </si>
  <si>
    <t>Jan 26, 2014</t>
  </si>
  <si>
    <t>Jan 19, 2014</t>
  </si>
  <si>
    <t>Jan 12, 2014</t>
  </si>
  <si>
    <t>Jan 05, 2014</t>
  </si>
  <si>
    <t>Dec 29, 2013</t>
  </si>
  <si>
    <t>Dec 22, 2013</t>
  </si>
  <si>
    <t>Dec 15, 2013</t>
  </si>
  <si>
    <t>Dec 08, 2013</t>
  </si>
  <si>
    <t>Dec 01, 2013</t>
  </si>
  <si>
    <t>Nov 24, 2013</t>
  </si>
  <si>
    <t>Nov 17, 2013</t>
  </si>
  <si>
    <t>Nov 10, 2013</t>
  </si>
  <si>
    <t>Nov 03, 2013</t>
  </si>
  <si>
    <t>Oct 27, 2013</t>
  </si>
  <si>
    <t>Oct 20, 2013</t>
  </si>
  <si>
    <t>Oct 13, 2013</t>
  </si>
  <si>
    <t>Oct 06, 2013</t>
  </si>
  <si>
    <t>Sep 29, 2013</t>
  </si>
  <si>
    <t>Sep 22, 2013</t>
  </si>
  <si>
    <t>Sep 15, 2013</t>
  </si>
  <si>
    <t>Sep 08, 2013</t>
  </si>
  <si>
    <t>Sep 01, 2013</t>
  </si>
  <si>
    <t>Aug 25, 2013</t>
  </si>
  <si>
    <t>Aug 18, 2013</t>
  </si>
  <si>
    <t>Aug 11, 2013</t>
  </si>
  <si>
    <t>Aug 04, 2013</t>
  </si>
  <si>
    <t>Jul 28, 2013</t>
  </si>
  <si>
    <t>Jul 21, 2013</t>
  </si>
  <si>
    <t>Jul 14, 2013</t>
  </si>
  <si>
    <t>Jul 07, 2013</t>
  </si>
  <si>
    <t>Jun 30, 2013</t>
  </si>
  <si>
    <t>Jun 23, 2013</t>
  </si>
  <si>
    <t>Jun 16, 2013</t>
  </si>
  <si>
    <t>Jun 09, 2013</t>
  </si>
  <si>
    <t>Jun 02, 2013</t>
  </si>
  <si>
    <t>May 26, 2013</t>
  </si>
  <si>
    <t>May 19, 2013</t>
  </si>
  <si>
    <t>May 12, 2013</t>
  </si>
  <si>
    <t>May 05, 2013</t>
  </si>
  <si>
    <t>Apr 28, 2013</t>
  </si>
  <si>
    <t>Apr 21, 2013</t>
  </si>
  <si>
    <t>Apr 14, 2013</t>
  </si>
  <si>
    <t>Apr 07, 2013</t>
  </si>
  <si>
    <t>Mar 31, 2013</t>
  </si>
  <si>
    <t>Mar 24, 2013</t>
  </si>
  <si>
    <t>Mar 17, 2013</t>
  </si>
  <si>
    <t>Mar 10, 2013</t>
  </si>
  <si>
    <t>Mar 03, 2013</t>
  </si>
  <si>
    <t>Feb 24, 2013</t>
  </si>
  <si>
    <t>Feb 17, 2013</t>
  </si>
  <si>
    <t>Feb 10, 2013</t>
  </si>
  <si>
    <t>Feb 03, 2013</t>
  </si>
  <si>
    <t>Jan 27, 2013</t>
  </si>
  <si>
    <t>Jan 20, 2013</t>
  </si>
  <si>
    <t>Jan 13, 2013</t>
  </si>
  <si>
    <t>Jan 06, 2013</t>
  </si>
  <si>
    <t>Dec 30, 2012</t>
  </si>
  <si>
    <t>Dec 23, 2012</t>
  </si>
  <si>
    <t>Dec 16, 2012</t>
  </si>
  <si>
    <t>Dec 09, 2012</t>
  </si>
  <si>
    <t>Dec 02, 2012</t>
  </si>
  <si>
    <t>Nov 25, 2012</t>
  </si>
  <si>
    <t>Nov 18, 2012</t>
  </si>
  <si>
    <t>Nov 11, 2012</t>
  </si>
  <si>
    <t>Nov 04, 2012</t>
  </si>
  <si>
    <t>Oct 28, 2012</t>
  </si>
  <si>
    <t>Oct 21, 2012</t>
  </si>
  <si>
    <t>Oct 14, 2012</t>
  </si>
  <si>
    <t>Oct 07, 2012</t>
  </si>
  <si>
    <t>Sep 30, 2012</t>
  </si>
  <si>
    <t>Sep 23, 2012</t>
  </si>
  <si>
    <t>Fonte: http://www.investing.com/rates-bonds/brazil-10-year-bond-yield-historical-data</t>
  </si>
  <si>
    <t>Date</t>
  </si>
  <si>
    <t>Last</t>
  </si>
  <si>
    <t>Open</t>
  </si>
  <si>
    <t>High</t>
  </si>
  <si>
    <t>Low</t>
  </si>
  <si>
    <t>Change %</t>
  </si>
  <si>
    <t>Ibovespa</t>
  </si>
  <si>
    <t xml:space="preserve">Desvio padrão </t>
  </si>
  <si>
    <t>Data</t>
  </si>
  <si>
    <t>Abertura</t>
  </si>
  <si>
    <t>Alta</t>
  </si>
  <si>
    <t>Baixa</t>
  </si>
  <si>
    <t>Fechar</t>
  </si>
  <si>
    <t>Vol méd</t>
  </si>
  <si>
    <t>Enc ajustado*</t>
  </si>
  <si>
    <t>15 de set de 2014</t>
  </si>
  <si>
    <t>8 de set de 2014</t>
  </si>
  <si>
    <t>1 de set de 2014</t>
  </si>
  <si>
    <t>25 de ago de 2014</t>
  </si>
  <si>
    <t>18 de ago de 2014</t>
  </si>
  <si>
    <t>11 de ago de 2014</t>
  </si>
  <si>
    <t>4 de ago de 2014</t>
  </si>
  <si>
    <t>28 de jul de 2014</t>
  </si>
  <si>
    <t>21 de jul de 2014</t>
  </si>
  <si>
    <t>14 de jul de 2014</t>
  </si>
  <si>
    <t>7 de jul de 2014</t>
  </si>
  <si>
    <t>30 de jun de 2014</t>
  </si>
  <si>
    <t>23 de jun de 2014</t>
  </si>
  <si>
    <t>16 de jun de 2014</t>
  </si>
  <si>
    <t>9 de jun de 2014</t>
  </si>
  <si>
    <t>2 de jun de 2014</t>
  </si>
  <si>
    <t>26 de mai de 2014</t>
  </si>
  <si>
    <t>19 de mai de 2014</t>
  </si>
  <si>
    <t>12 de mai de 2014</t>
  </si>
  <si>
    <t>5 de mai de 2014</t>
  </si>
  <si>
    <t>28 de abr de 2014</t>
  </si>
  <si>
    <t>22 de abr de 2014</t>
  </si>
  <si>
    <t>14 de abr de 2014</t>
  </si>
  <si>
    <t>7 de abr de 2014</t>
  </si>
  <si>
    <t>31 de mar de 2014</t>
  </si>
  <si>
    <t>24 de mar de 2014</t>
  </si>
  <si>
    <t>17 de mar de 2014</t>
  </si>
  <si>
    <t>10 de mar de 2014</t>
  </si>
  <si>
    <t>5 de mar de 2014</t>
  </si>
  <si>
    <t>24 de fev de 2014</t>
  </si>
  <si>
    <t>17 de fev de 2014</t>
  </si>
  <si>
    <t>10 de fev de 2014</t>
  </si>
  <si>
    <t>3 de fev de 2014</t>
  </si>
  <si>
    <t>27 de jan de 2014</t>
  </si>
  <si>
    <t>20 de jan de 2014</t>
  </si>
  <si>
    <t>13 de jan de 2014</t>
  </si>
  <si>
    <t>6 de jan de 2014</t>
  </si>
  <si>
    <t>30 de dez de 2013</t>
  </si>
  <si>
    <t>23 de dez de 2013</t>
  </si>
  <si>
    <t>16 de dez de 2013</t>
  </si>
  <si>
    <t>9 de dez de 2013</t>
  </si>
  <si>
    <t>2 de dez de 2013</t>
  </si>
  <si>
    <t>25 de nov de 2013</t>
  </si>
  <si>
    <t>18 de nov de 2013</t>
  </si>
  <si>
    <t>11 de nov de 2013</t>
  </si>
  <si>
    <t>4 de nov de 2013</t>
  </si>
  <si>
    <t>28 de out de 2013</t>
  </si>
  <si>
    <t>21 de out de 2013</t>
  </si>
  <si>
    <t>14 de out de 2013</t>
  </si>
  <si>
    <t>7 de out de 2013</t>
  </si>
  <si>
    <t>30 de set de 2013</t>
  </si>
  <si>
    <t>23 de set de 2013</t>
  </si>
  <si>
    <t>16 de set de 2013</t>
  </si>
  <si>
    <t>9 de set de 2013</t>
  </si>
  <si>
    <t>2 de set de 2013</t>
  </si>
  <si>
    <t>26 de ago de 2013</t>
  </si>
  <si>
    <t>19 de ago de 2013</t>
  </si>
  <si>
    <t>12 de ago de 2013</t>
  </si>
  <si>
    <t>5 de ago de 2013</t>
  </si>
  <si>
    <t>29 de jul de 2013</t>
  </si>
  <si>
    <t>22 de jul de 2013</t>
  </si>
  <si>
    <t>15 de jul de 2013</t>
  </si>
  <si>
    <t>8 de jul de 2013</t>
  </si>
  <si>
    <t>1 de jul de 2013</t>
  </si>
  <si>
    <t>24 de jun de 2013</t>
  </si>
  <si>
    <t>17 de jun de 2013</t>
  </si>
  <si>
    <t>14 de jun de 2013</t>
  </si>
  <si>
    <t>Fonte: https://br.financas.yahoo.com/q/hp?s=%5EBVSP&amp;a=08&amp;b=17&amp;c=2012&amp;d=08&amp;e=19&amp;f=2014&amp;g=w</t>
  </si>
  <si>
    <t>Retornos</t>
  </si>
  <si>
    <t>Índice de Volatilidade</t>
  </si>
  <si>
    <t>Semanal</t>
  </si>
  <si>
    <t>Anualizado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</si>
</sst>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333333"/>
      <name val="Inherit"/>
    </font>
    <font>
      <sz val="7"/>
      <color rgb="FFFF0000"/>
      <name val="Inherit"/>
    </font>
    <font>
      <sz val="7"/>
      <color rgb="FF333333"/>
      <name val="Inherit"/>
    </font>
    <font>
      <b/>
      <sz val="7"/>
      <color rgb="FFFF0000"/>
      <name val="Inherit"/>
    </font>
    <font>
      <sz val="7"/>
      <color rgb="FF0EA600"/>
      <name val="Inherit"/>
    </font>
    <font>
      <b/>
      <sz val="7"/>
      <color rgb="FF0EA600"/>
      <name val="Inherit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BABABA"/>
      </top>
      <bottom/>
      <diagonal/>
    </border>
    <border>
      <left/>
      <right/>
      <top style="medium">
        <color rgb="FFDADADA"/>
      </top>
      <bottom/>
      <diagonal/>
    </border>
    <border>
      <left style="medium">
        <color rgb="FFBABABA"/>
      </left>
      <right/>
      <top style="medium">
        <color rgb="FFBABABA"/>
      </top>
      <bottom/>
      <diagonal/>
    </border>
    <border>
      <left/>
      <right style="medium">
        <color rgb="FFBABABA"/>
      </right>
      <top style="medium">
        <color rgb="FFBABABA"/>
      </top>
      <bottom/>
      <diagonal/>
    </border>
    <border>
      <left style="medium">
        <color rgb="FFBABABA"/>
      </left>
      <right/>
      <top style="medium">
        <color rgb="FFDADADA"/>
      </top>
      <bottom/>
      <diagonal/>
    </border>
    <border>
      <left/>
      <right style="medium">
        <color rgb="FFBABABA"/>
      </right>
      <top style="medium">
        <color rgb="FFDADADA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3" fontId="3" fillId="2" borderId="1" xfId="0" applyNumberFormat="1" applyFont="1" applyFill="1" applyBorder="1" applyAlignment="1">
      <alignment horizontal="right" vertical="center" wrapText="1" readingOrder="1"/>
    </xf>
    <xf numFmtId="3" fontId="4" fillId="2" borderId="1" xfId="0" applyNumberFormat="1" applyFont="1" applyFill="1" applyBorder="1" applyAlignment="1">
      <alignment horizontal="right" vertical="center" wrapText="1" readingOrder="1"/>
    </xf>
    <xf numFmtId="3" fontId="6" fillId="2" borderId="2" xfId="0" applyNumberFormat="1" applyFont="1" applyFill="1" applyBorder="1" applyAlignment="1">
      <alignment horizontal="right" vertical="center" wrapText="1" readingOrder="1"/>
    </xf>
    <xf numFmtId="3" fontId="4" fillId="2" borderId="2" xfId="0" applyNumberFormat="1" applyFont="1" applyFill="1" applyBorder="1" applyAlignment="1">
      <alignment horizontal="right" vertical="center" wrapText="1" readingOrder="1"/>
    </xf>
    <xf numFmtId="3" fontId="3" fillId="2" borderId="2" xfId="0" applyNumberFormat="1" applyFont="1" applyFill="1" applyBorder="1" applyAlignment="1">
      <alignment horizontal="right" vertical="center" wrapText="1" readingOrder="1"/>
    </xf>
    <xf numFmtId="0" fontId="2" fillId="2" borderId="3" xfId="0" applyFont="1" applyFill="1" applyBorder="1" applyAlignment="1">
      <alignment horizontal="left" vertical="center" readingOrder="1"/>
    </xf>
    <xf numFmtId="0" fontId="2" fillId="2" borderId="5" xfId="0" applyFont="1" applyFill="1" applyBorder="1" applyAlignment="1">
      <alignment horizontal="left" vertical="center" readingOrder="1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10" fontId="5" fillId="2" borderId="4" xfId="0" applyNumberFormat="1" applyFont="1" applyFill="1" applyBorder="1" applyAlignment="1">
      <alignment horizontal="right" vertical="center" wrapText="1" readingOrder="1"/>
    </xf>
    <xf numFmtId="10" fontId="7" fillId="2" borderId="6" xfId="0" applyNumberFormat="1" applyFont="1" applyFill="1" applyBorder="1" applyAlignment="1">
      <alignment horizontal="right" vertical="center" wrapText="1" readingOrder="1"/>
    </xf>
    <xf numFmtId="10" fontId="5" fillId="2" borderId="6" xfId="0" applyNumberFormat="1" applyFont="1" applyFill="1" applyBorder="1" applyAlignment="1">
      <alignment horizontal="right" vertical="center" wrapText="1" readingOrder="1"/>
    </xf>
    <xf numFmtId="0" fontId="8" fillId="3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4" fontId="8" fillId="2" borderId="0" xfId="0" applyNumberFormat="1" applyFont="1" applyFill="1" applyAlignment="1">
      <alignment horizontal="right" vertical="center" wrapText="1"/>
    </xf>
    <xf numFmtId="3" fontId="8" fillId="2" borderId="0" xfId="0" applyNumberFormat="1" applyFont="1" applyFill="1" applyAlignment="1">
      <alignment horizontal="right" vertical="center" wrapText="1"/>
    </xf>
    <xf numFmtId="43" fontId="8" fillId="2" borderId="0" xfId="1" applyFont="1" applyFill="1" applyAlignment="1">
      <alignment horizontal="right" vertical="center" wrapText="1"/>
    </xf>
    <xf numFmtId="10" fontId="0" fillId="0" borderId="0" xfId="2" applyNumberFormat="1" applyFont="1"/>
    <xf numFmtId="2" fontId="0" fillId="0" borderId="0" xfId="0" applyNumberFormat="1"/>
    <xf numFmtId="164" fontId="0" fillId="0" borderId="0" xfId="0" applyNumberFormat="1"/>
    <xf numFmtId="10" fontId="8" fillId="3" borderId="0" xfId="2" applyNumberFormat="1" applyFont="1" applyFill="1" applyAlignment="1">
      <alignment horizontal="right" vertical="center" wrapText="1"/>
    </xf>
    <xf numFmtId="10" fontId="8" fillId="2" borderId="0" xfId="2" applyNumberFormat="1" applyFont="1" applyFill="1" applyAlignment="1">
      <alignment horizontal="right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="173" workbookViewId="0">
      <selection activeCell="A7" sqref="A7"/>
    </sheetView>
  </sheetViews>
  <sheetFormatPr defaultRowHeight="14.4"/>
  <cols>
    <col min="8" max="8" width="15.109375" customWidth="1"/>
  </cols>
  <sheetData>
    <row r="1" spans="1:10" ht="15" thickBot="1">
      <c r="A1" s="8" t="s">
        <v>105</v>
      </c>
      <c r="B1" s="9" t="s">
        <v>106</v>
      </c>
      <c r="C1" s="9" t="s">
        <v>107</v>
      </c>
      <c r="D1" s="9" t="s">
        <v>108</v>
      </c>
      <c r="E1" s="9" t="s">
        <v>109</v>
      </c>
      <c r="F1" s="10" t="s">
        <v>110</v>
      </c>
      <c r="H1" t="s">
        <v>104</v>
      </c>
    </row>
    <row r="2" spans="1:10" ht="15" thickBot="1">
      <c r="A2" s="6" t="s">
        <v>0</v>
      </c>
      <c r="B2" s="1">
        <v>11590</v>
      </c>
      <c r="C2" s="2">
        <v>11510</v>
      </c>
      <c r="D2" s="2">
        <v>11680</v>
      </c>
      <c r="E2" s="2">
        <v>11510</v>
      </c>
      <c r="F2" s="11">
        <v>-1.95E-2</v>
      </c>
    </row>
    <row r="3" spans="1:10" ht="15" thickBot="1">
      <c r="A3" s="7" t="s">
        <v>1</v>
      </c>
      <c r="B3" s="3">
        <v>11820</v>
      </c>
      <c r="C3" s="4">
        <v>11370</v>
      </c>
      <c r="D3" s="4">
        <v>11820</v>
      </c>
      <c r="E3" s="4">
        <v>11370</v>
      </c>
      <c r="F3" s="12">
        <v>5.7200000000000001E-2</v>
      </c>
    </row>
    <row r="4" spans="1:10" ht="15" thickBot="1">
      <c r="A4" s="7" t="s">
        <v>2</v>
      </c>
      <c r="B4" s="5">
        <v>11180</v>
      </c>
      <c r="C4" s="4">
        <v>11100</v>
      </c>
      <c r="D4" s="4">
        <v>11200</v>
      </c>
      <c r="E4" s="4">
        <v>11070</v>
      </c>
      <c r="F4" s="13">
        <v>-3.0999999999999999E-3</v>
      </c>
      <c r="H4" t="s">
        <v>112</v>
      </c>
      <c r="I4">
        <f>_xlfn.STDEV.S(F2:F105)</f>
        <v>2.3038799120972425E-2</v>
      </c>
      <c r="J4" t="s">
        <v>190</v>
      </c>
    </row>
    <row r="5" spans="1:10" ht="15" thickBot="1">
      <c r="A5" s="7" t="s">
        <v>3</v>
      </c>
      <c r="B5" s="5">
        <v>11215</v>
      </c>
      <c r="C5" s="4">
        <v>11270</v>
      </c>
      <c r="D5" s="4">
        <v>11340</v>
      </c>
      <c r="E5" s="4">
        <v>11180</v>
      </c>
      <c r="F5" s="13">
        <v>-4.02E-2</v>
      </c>
      <c r="H5" t="s">
        <v>112</v>
      </c>
      <c r="I5">
        <f>(1+I4)^52-1</f>
        <v>2.2688082823850766</v>
      </c>
      <c r="J5" t="s">
        <v>191</v>
      </c>
    </row>
    <row r="6" spans="1:10" ht="15" thickBot="1">
      <c r="A6" s="7" t="s">
        <v>4</v>
      </c>
      <c r="B6" s="5">
        <v>11685</v>
      </c>
      <c r="C6" s="4">
        <v>11890</v>
      </c>
      <c r="D6" s="4">
        <v>11890</v>
      </c>
      <c r="E6" s="4">
        <v>11675</v>
      </c>
      <c r="F6" s="13">
        <v>-3.8E-3</v>
      </c>
    </row>
    <row r="7" spans="1:10" ht="15" thickBot="1">
      <c r="A7" s="7" t="s">
        <v>5</v>
      </c>
      <c r="B7" s="5">
        <v>11730</v>
      </c>
      <c r="C7" s="4">
        <v>11960</v>
      </c>
      <c r="D7" s="4">
        <v>11960</v>
      </c>
      <c r="E7" s="4">
        <v>11730</v>
      </c>
      <c r="F7" s="13">
        <v>-3.3399999999999999E-2</v>
      </c>
    </row>
    <row r="8" spans="1:10" ht="15" thickBot="1">
      <c r="A8" s="7" t="s">
        <v>6</v>
      </c>
      <c r="B8" s="5">
        <v>12135</v>
      </c>
      <c r="C8" s="4">
        <v>12125</v>
      </c>
      <c r="D8" s="4">
        <v>12215</v>
      </c>
      <c r="E8" s="4">
        <v>11995</v>
      </c>
      <c r="F8" s="13">
        <v>-3.7000000000000002E-3</v>
      </c>
    </row>
    <row r="9" spans="1:10" ht="15" thickBot="1">
      <c r="A9" s="7" t="s">
        <v>7</v>
      </c>
      <c r="B9" s="3">
        <v>12180</v>
      </c>
      <c r="C9" s="4">
        <v>12100</v>
      </c>
      <c r="D9" s="4">
        <v>12180</v>
      </c>
      <c r="E9" s="4">
        <v>12005</v>
      </c>
      <c r="F9" s="12">
        <v>4.1000000000000002E-2</v>
      </c>
    </row>
    <row r="10" spans="1:10" ht="15" thickBot="1">
      <c r="A10" s="7" t="s">
        <v>8</v>
      </c>
      <c r="B10" s="5">
        <v>11700</v>
      </c>
      <c r="C10" s="4">
        <v>11680</v>
      </c>
      <c r="D10" s="4">
        <v>11790</v>
      </c>
      <c r="E10" s="4">
        <v>11680</v>
      </c>
      <c r="F10" s="13">
        <v>-8.5000000000000006E-3</v>
      </c>
    </row>
    <row r="11" spans="1:10" ht="15" thickBot="1">
      <c r="A11" s="7" t="s">
        <v>9</v>
      </c>
      <c r="B11" s="5">
        <v>11800</v>
      </c>
      <c r="C11" s="4">
        <v>11860</v>
      </c>
      <c r="D11" s="4">
        <v>11865</v>
      </c>
      <c r="E11" s="4">
        <v>11800</v>
      </c>
      <c r="F11" s="13">
        <v>-2.92E-2</v>
      </c>
    </row>
    <row r="12" spans="1:10" ht="15" thickBot="1">
      <c r="A12" s="7" t="s">
        <v>10</v>
      </c>
      <c r="B12" s="3">
        <v>12155</v>
      </c>
      <c r="C12" s="4">
        <v>12120</v>
      </c>
      <c r="D12" s="4">
        <v>12155</v>
      </c>
      <c r="E12" s="4">
        <v>12120</v>
      </c>
      <c r="F12" s="12">
        <v>6.1999999999999998E-3</v>
      </c>
    </row>
    <row r="13" spans="1:10" ht="15" thickBot="1">
      <c r="A13" s="7" t="s">
        <v>11</v>
      </c>
      <c r="B13" s="5">
        <v>12080</v>
      </c>
      <c r="C13" s="4">
        <v>12020</v>
      </c>
      <c r="D13" s="4">
        <v>12080</v>
      </c>
      <c r="E13" s="4">
        <v>12020</v>
      </c>
      <c r="F13" s="13">
        <v>-6.6E-3</v>
      </c>
    </row>
    <row r="14" spans="1:10" ht="15" thickBot="1">
      <c r="A14" s="7" t="s">
        <v>12</v>
      </c>
      <c r="B14" s="3">
        <v>12160</v>
      </c>
      <c r="C14" s="4">
        <v>11980</v>
      </c>
      <c r="D14" s="4">
        <v>12210</v>
      </c>
      <c r="E14" s="4">
        <v>11980</v>
      </c>
      <c r="F14" s="12">
        <v>9.1000000000000004E-3</v>
      </c>
    </row>
    <row r="15" spans="1:10" ht="15" thickBot="1">
      <c r="A15" s="7" t="s">
        <v>13</v>
      </c>
      <c r="B15" s="3">
        <v>12050</v>
      </c>
      <c r="C15" s="4">
        <v>11950</v>
      </c>
      <c r="D15" s="4">
        <v>12110</v>
      </c>
      <c r="E15" s="4">
        <v>11950</v>
      </c>
      <c r="F15" s="12">
        <v>1.6400000000000001E-2</v>
      </c>
    </row>
    <row r="16" spans="1:10" ht="15" thickBot="1">
      <c r="A16" s="7" t="s">
        <v>14</v>
      </c>
      <c r="B16" s="5">
        <v>11855</v>
      </c>
      <c r="C16" s="4">
        <v>11970</v>
      </c>
      <c r="D16" s="4">
        <v>12000</v>
      </c>
      <c r="E16" s="4">
        <v>11846</v>
      </c>
      <c r="F16" s="13">
        <v>-1.54E-2</v>
      </c>
    </row>
    <row r="17" spans="1:6" ht="15" thickBot="1">
      <c r="A17" s="7" t="s">
        <v>15</v>
      </c>
      <c r="B17" s="5">
        <v>12040</v>
      </c>
      <c r="C17" s="4">
        <v>12260</v>
      </c>
      <c r="D17" s="4">
        <v>12260</v>
      </c>
      <c r="E17" s="4">
        <v>11970</v>
      </c>
      <c r="F17" s="13">
        <v>-5.4000000000000003E-3</v>
      </c>
    </row>
    <row r="18" spans="1:6" ht="15" thickBot="1">
      <c r="A18" s="7" t="s">
        <v>16</v>
      </c>
      <c r="B18" s="5">
        <v>12105</v>
      </c>
      <c r="C18" s="4">
        <v>12150</v>
      </c>
      <c r="D18" s="4">
        <v>12230</v>
      </c>
      <c r="E18" s="4">
        <v>12105</v>
      </c>
      <c r="F18" s="13">
        <v>-1.8200000000000001E-2</v>
      </c>
    </row>
    <row r="19" spans="1:6" ht="15" thickBot="1">
      <c r="A19" s="7" t="s">
        <v>17</v>
      </c>
      <c r="B19" s="5">
        <v>12330</v>
      </c>
      <c r="C19" s="4">
        <v>12340</v>
      </c>
      <c r="D19" s="4">
        <v>12340</v>
      </c>
      <c r="E19" s="4">
        <v>12300</v>
      </c>
      <c r="F19" s="13">
        <v>-7.1999999999999998E-3</v>
      </c>
    </row>
    <row r="20" spans="1:6" ht="15" thickBot="1">
      <c r="A20" s="7" t="s">
        <v>18</v>
      </c>
      <c r="B20" s="3">
        <v>12420</v>
      </c>
      <c r="C20" s="4">
        <v>12430</v>
      </c>
      <c r="D20" s="4">
        <v>12430</v>
      </c>
      <c r="E20" s="4">
        <v>12360</v>
      </c>
      <c r="F20" s="12">
        <v>1.06E-2</v>
      </c>
    </row>
    <row r="21" spans="1:6" ht="15" thickBot="1">
      <c r="A21" s="7" t="s">
        <v>19</v>
      </c>
      <c r="B21" s="5">
        <v>12290</v>
      </c>
      <c r="C21" s="4">
        <v>12380</v>
      </c>
      <c r="D21" s="4">
        <v>12380</v>
      </c>
      <c r="E21" s="4">
        <v>12130</v>
      </c>
      <c r="F21" s="13">
        <v>-8.0999999999999996E-3</v>
      </c>
    </row>
    <row r="22" spans="1:6" ht="15" thickBot="1">
      <c r="A22" s="7" t="s">
        <v>20</v>
      </c>
      <c r="B22" s="5">
        <v>12390</v>
      </c>
      <c r="C22" s="4">
        <v>12500</v>
      </c>
      <c r="D22" s="4">
        <v>12630</v>
      </c>
      <c r="E22" s="4">
        <v>12350</v>
      </c>
      <c r="F22" s="13">
        <v>-4.7999999999999996E-3</v>
      </c>
    </row>
    <row r="23" spans="1:6" ht="15" thickBot="1">
      <c r="A23" s="7" t="s">
        <v>21</v>
      </c>
      <c r="B23" s="5">
        <v>12450</v>
      </c>
      <c r="C23" s="4">
        <v>12480</v>
      </c>
      <c r="D23" s="4">
        <v>12500</v>
      </c>
      <c r="E23" s="4">
        <v>12360</v>
      </c>
      <c r="F23" s="13">
        <v>-1.4999999999999999E-2</v>
      </c>
    </row>
    <row r="24" spans="1:6" ht="15" thickBot="1">
      <c r="A24" s="7" t="s">
        <v>22</v>
      </c>
      <c r="B24" s="3">
        <v>12640</v>
      </c>
      <c r="C24" s="4">
        <v>12640</v>
      </c>
      <c r="D24" s="4">
        <v>12860</v>
      </c>
      <c r="E24" s="4">
        <v>12610</v>
      </c>
      <c r="F24" s="12">
        <v>8.0000000000000002E-3</v>
      </c>
    </row>
    <row r="25" spans="1:6" ht="15" thickBot="1">
      <c r="A25" s="7" t="s">
        <v>23</v>
      </c>
      <c r="B25" s="5">
        <v>12540</v>
      </c>
      <c r="C25" s="4">
        <v>12650</v>
      </c>
      <c r="D25" s="4">
        <v>12670</v>
      </c>
      <c r="E25" s="4">
        <v>12540</v>
      </c>
      <c r="F25" s="13">
        <v>-1.4200000000000001E-2</v>
      </c>
    </row>
    <row r="26" spans="1:6" ht="15" thickBot="1">
      <c r="A26" s="7" t="s">
        <v>24</v>
      </c>
      <c r="B26" s="3">
        <v>12720</v>
      </c>
      <c r="C26" s="4">
        <v>12850</v>
      </c>
      <c r="D26" s="4">
        <v>12850</v>
      </c>
      <c r="E26" s="4">
        <v>12620</v>
      </c>
      <c r="F26" s="12">
        <v>1.6000000000000001E-3</v>
      </c>
    </row>
    <row r="27" spans="1:6" ht="15" thickBot="1">
      <c r="A27" s="7" t="s">
        <v>25</v>
      </c>
      <c r="B27" s="5">
        <v>12700</v>
      </c>
      <c r="C27" s="4">
        <v>12630</v>
      </c>
      <c r="D27" s="4">
        <v>12760</v>
      </c>
      <c r="E27" s="4">
        <v>12550</v>
      </c>
      <c r="F27" s="13">
        <v>-3.39E-2</v>
      </c>
    </row>
    <row r="28" spans="1:6" ht="15" thickBot="1">
      <c r="A28" s="7" t="s">
        <v>26</v>
      </c>
      <c r="B28" s="3">
        <v>13145</v>
      </c>
      <c r="C28" s="4">
        <v>13230</v>
      </c>
      <c r="D28" s="4">
        <v>13230</v>
      </c>
      <c r="E28" s="4">
        <v>13100</v>
      </c>
      <c r="F28" s="12">
        <v>2.3E-2</v>
      </c>
    </row>
    <row r="29" spans="1:6" ht="15" thickBot="1">
      <c r="A29" s="7" t="s">
        <v>27</v>
      </c>
      <c r="B29" s="5">
        <v>12850</v>
      </c>
      <c r="C29" s="4">
        <v>12960</v>
      </c>
      <c r="D29" s="4">
        <v>13060</v>
      </c>
      <c r="E29" s="4">
        <v>12850</v>
      </c>
      <c r="F29" s="13">
        <v>0</v>
      </c>
    </row>
    <row r="30" spans="1:6" ht="15" thickBot="1">
      <c r="A30" s="7" t="s">
        <v>28</v>
      </c>
      <c r="B30" s="3">
        <v>12850</v>
      </c>
      <c r="C30" s="4">
        <v>12880</v>
      </c>
      <c r="D30" s="4">
        <v>12960</v>
      </c>
      <c r="E30" s="4">
        <v>12770</v>
      </c>
      <c r="F30" s="12">
        <v>1.18E-2</v>
      </c>
    </row>
    <row r="31" spans="1:6" ht="15" thickBot="1">
      <c r="A31" s="7" t="s">
        <v>29</v>
      </c>
      <c r="B31" s="5">
        <v>12700</v>
      </c>
      <c r="C31" s="4">
        <v>12470</v>
      </c>
      <c r="D31" s="4">
        <v>12750</v>
      </c>
      <c r="E31" s="4">
        <v>12400</v>
      </c>
      <c r="F31" s="13">
        <v>-7.0000000000000001E-3</v>
      </c>
    </row>
    <row r="32" spans="1:6" ht="15" thickBot="1">
      <c r="A32" s="7" t="s">
        <v>30</v>
      </c>
      <c r="B32" s="5">
        <v>12790</v>
      </c>
      <c r="C32" s="4">
        <v>12960</v>
      </c>
      <c r="D32" s="4">
        <v>13020</v>
      </c>
      <c r="E32" s="4">
        <v>12770</v>
      </c>
      <c r="F32" s="13">
        <v>-2.5899999999999999E-2</v>
      </c>
    </row>
    <row r="33" spans="1:6" ht="15" thickBot="1">
      <c r="A33" s="7" t="s">
        <v>31</v>
      </c>
      <c r="B33" s="5">
        <v>13130</v>
      </c>
      <c r="C33" s="4">
        <v>13220</v>
      </c>
      <c r="D33" s="4">
        <v>13230</v>
      </c>
      <c r="E33" s="4">
        <v>13090</v>
      </c>
      <c r="F33" s="13">
        <v>-3.0000000000000001E-3</v>
      </c>
    </row>
    <row r="34" spans="1:6" ht="15" thickBot="1">
      <c r="A34" s="7" t="s">
        <v>32</v>
      </c>
      <c r="B34" s="5">
        <v>13170</v>
      </c>
      <c r="C34" s="4">
        <v>13190</v>
      </c>
      <c r="D34" s="4">
        <v>13320</v>
      </c>
      <c r="E34" s="4">
        <v>13090</v>
      </c>
      <c r="F34" s="13">
        <v>-1.72E-2</v>
      </c>
    </row>
    <row r="35" spans="1:6" ht="15" thickBot="1">
      <c r="A35" s="7" t="s">
        <v>33</v>
      </c>
      <c r="B35" s="3">
        <v>13400</v>
      </c>
      <c r="C35" s="4">
        <v>13300</v>
      </c>
      <c r="D35" s="4">
        <v>13550</v>
      </c>
      <c r="E35" s="4">
        <v>13290</v>
      </c>
      <c r="F35" s="12">
        <v>2.5999999999999999E-2</v>
      </c>
    </row>
    <row r="36" spans="1:6" ht="15" thickBot="1">
      <c r="A36" s="7" t="s">
        <v>34</v>
      </c>
      <c r="B36" s="3">
        <v>13060</v>
      </c>
      <c r="C36" s="4">
        <v>13210</v>
      </c>
      <c r="D36" s="4">
        <v>13490</v>
      </c>
      <c r="E36" s="4">
        <v>13030</v>
      </c>
      <c r="F36" s="12">
        <v>1.6299999999999999E-2</v>
      </c>
    </row>
    <row r="37" spans="1:6" ht="15" thickBot="1">
      <c r="A37" s="7" t="s">
        <v>35</v>
      </c>
      <c r="B37" s="5">
        <v>12850</v>
      </c>
      <c r="C37" s="4">
        <v>13000</v>
      </c>
      <c r="D37" s="4">
        <v>13060</v>
      </c>
      <c r="E37" s="4">
        <v>12840</v>
      </c>
      <c r="F37" s="13">
        <v>-1.9099999999999999E-2</v>
      </c>
    </row>
    <row r="38" spans="1:6" ht="15" thickBot="1">
      <c r="A38" s="7" t="s">
        <v>36</v>
      </c>
      <c r="B38" s="5">
        <v>13100</v>
      </c>
      <c r="C38" s="4">
        <v>13220</v>
      </c>
      <c r="D38" s="4">
        <v>13370</v>
      </c>
      <c r="E38" s="4">
        <v>13080</v>
      </c>
      <c r="F38" s="13">
        <v>-1.5E-3</v>
      </c>
    </row>
    <row r="39" spans="1:6" ht="15" thickBot="1">
      <c r="A39" s="7" t="s">
        <v>37</v>
      </c>
      <c r="B39" s="3">
        <v>13120</v>
      </c>
      <c r="C39" s="4">
        <v>13160</v>
      </c>
      <c r="D39" s="4">
        <v>13270</v>
      </c>
      <c r="E39" s="4">
        <v>13115</v>
      </c>
      <c r="F39" s="12">
        <v>8.0000000000000004E-4</v>
      </c>
    </row>
    <row r="40" spans="1:6" ht="15" thickBot="1">
      <c r="A40" s="7" t="s">
        <v>38</v>
      </c>
      <c r="B40" s="5">
        <v>13110</v>
      </c>
      <c r="C40" s="4">
        <v>13330</v>
      </c>
      <c r="D40" s="4">
        <v>13330</v>
      </c>
      <c r="E40" s="4">
        <v>13110</v>
      </c>
      <c r="F40" s="13">
        <v>-6.1000000000000004E-3</v>
      </c>
    </row>
    <row r="41" spans="1:6" ht="15" thickBot="1">
      <c r="A41" s="7" t="s">
        <v>39</v>
      </c>
      <c r="B41" s="3">
        <v>13190</v>
      </c>
      <c r="C41" s="4">
        <v>12950</v>
      </c>
      <c r="D41" s="4">
        <v>13220</v>
      </c>
      <c r="E41" s="4">
        <v>12945</v>
      </c>
      <c r="F41" s="12">
        <v>3.1300000000000001E-2</v>
      </c>
    </row>
    <row r="42" spans="1:6" ht="15" thickBot="1">
      <c r="A42" s="7" t="s">
        <v>40</v>
      </c>
      <c r="B42" s="5">
        <v>12790</v>
      </c>
      <c r="C42" s="4">
        <v>12780</v>
      </c>
      <c r="D42" s="4">
        <v>12820</v>
      </c>
      <c r="E42" s="4">
        <v>12700</v>
      </c>
      <c r="F42" s="13">
        <v>-1.54E-2</v>
      </c>
    </row>
    <row r="43" spans="1:6" ht="15" thickBot="1">
      <c r="A43" s="7" t="s">
        <v>41</v>
      </c>
      <c r="B43" s="3">
        <v>12990</v>
      </c>
      <c r="C43" s="4">
        <v>13060</v>
      </c>
      <c r="D43" s="4">
        <v>13180</v>
      </c>
      <c r="E43" s="4">
        <v>12880</v>
      </c>
      <c r="F43" s="12">
        <v>3.8999999999999998E-3</v>
      </c>
    </row>
    <row r="44" spans="1:6" ht="15" thickBot="1">
      <c r="A44" s="7" t="s">
        <v>42</v>
      </c>
      <c r="B44" s="3">
        <v>12940</v>
      </c>
      <c r="C44" s="4">
        <v>12880</v>
      </c>
      <c r="D44" s="4">
        <v>12960</v>
      </c>
      <c r="E44" s="4">
        <v>12770</v>
      </c>
      <c r="F44" s="12">
        <v>3.5999999999999997E-2</v>
      </c>
    </row>
    <row r="45" spans="1:6" ht="15" thickBot="1">
      <c r="A45" s="7" t="s">
        <v>43</v>
      </c>
      <c r="B45" s="3">
        <v>12490</v>
      </c>
      <c r="C45" s="4">
        <v>12590</v>
      </c>
      <c r="D45" s="4">
        <v>12590</v>
      </c>
      <c r="E45" s="4">
        <v>12307</v>
      </c>
      <c r="F45" s="12">
        <v>2.5499999999999998E-2</v>
      </c>
    </row>
    <row r="46" spans="1:6" ht="15" thickBot="1">
      <c r="A46" s="7" t="s">
        <v>44</v>
      </c>
      <c r="B46" s="5">
        <v>12180</v>
      </c>
      <c r="C46" s="4">
        <v>12300</v>
      </c>
      <c r="D46" s="4">
        <v>12310</v>
      </c>
      <c r="E46" s="4">
        <v>12160</v>
      </c>
      <c r="F46" s="13">
        <v>-1.8499999999999999E-2</v>
      </c>
    </row>
    <row r="47" spans="1:6" ht="15" thickBot="1">
      <c r="A47" s="7" t="s">
        <v>45</v>
      </c>
      <c r="B47" s="3">
        <v>12410</v>
      </c>
      <c r="C47" s="4">
        <v>12320</v>
      </c>
      <c r="D47" s="4">
        <v>12590</v>
      </c>
      <c r="E47" s="4">
        <v>12300</v>
      </c>
      <c r="F47" s="12">
        <v>4.6399999999999997E-2</v>
      </c>
    </row>
    <row r="48" spans="1:6" ht="15" thickBot="1">
      <c r="A48" s="7" t="s">
        <v>46</v>
      </c>
      <c r="B48" s="3">
        <v>11860</v>
      </c>
      <c r="C48" s="4">
        <v>11770</v>
      </c>
      <c r="D48" s="4">
        <v>11970</v>
      </c>
      <c r="E48" s="4">
        <v>11680</v>
      </c>
      <c r="F48" s="12">
        <v>3.7600000000000001E-2</v>
      </c>
    </row>
    <row r="49" spans="1:6" ht="15" thickBot="1">
      <c r="A49" s="7" t="s">
        <v>47</v>
      </c>
      <c r="B49" s="5">
        <v>11430</v>
      </c>
      <c r="C49" s="4">
        <v>11520</v>
      </c>
      <c r="D49" s="4">
        <v>11598</v>
      </c>
      <c r="E49" s="4">
        <v>11430</v>
      </c>
      <c r="F49" s="13">
        <v>-2.7199999999999998E-2</v>
      </c>
    </row>
    <row r="50" spans="1:6" ht="15" thickBot="1">
      <c r="A50" s="7" t="s">
        <v>48</v>
      </c>
      <c r="B50" s="3">
        <v>11750</v>
      </c>
      <c r="C50" s="4">
        <v>11660</v>
      </c>
      <c r="D50" s="4">
        <v>11680</v>
      </c>
      <c r="E50" s="4">
        <v>11580</v>
      </c>
      <c r="F50" s="12">
        <v>1.6400000000000001E-2</v>
      </c>
    </row>
    <row r="51" spans="1:6" ht="15" thickBot="1">
      <c r="A51" s="7" t="s">
        <v>49</v>
      </c>
      <c r="B51" s="5">
        <v>11560</v>
      </c>
      <c r="C51" s="4">
        <v>11625</v>
      </c>
      <c r="D51" s="4">
        <v>11635</v>
      </c>
      <c r="E51" s="4">
        <v>11540</v>
      </c>
      <c r="F51" s="13">
        <v>-1.4500000000000001E-2</v>
      </c>
    </row>
    <row r="52" spans="1:6" ht="15" thickBot="1">
      <c r="A52" s="7" t="s">
        <v>50</v>
      </c>
      <c r="B52" s="3">
        <v>11730</v>
      </c>
      <c r="C52" s="4">
        <v>11750</v>
      </c>
      <c r="D52" s="4">
        <v>11810</v>
      </c>
      <c r="E52" s="4">
        <v>11700</v>
      </c>
      <c r="F52" s="12">
        <v>1.6999999999999999E-3</v>
      </c>
    </row>
    <row r="53" spans="1:6" ht="15" thickBot="1">
      <c r="A53" s="7" t="s">
        <v>51</v>
      </c>
      <c r="B53" s="3">
        <v>11710</v>
      </c>
      <c r="C53" s="4">
        <v>11760</v>
      </c>
      <c r="D53" s="4">
        <v>11770</v>
      </c>
      <c r="E53" s="4">
        <v>11630</v>
      </c>
      <c r="F53" s="12">
        <v>2.3599999999999999E-2</v>
      </c>
    </row>
    <row r="54" spans="1:6" ht="15" thickBot="1">
      <c r="A54" s="7" t="s">
        <v>52</v>
      </c>
      <c r="B54" s="5">
        <v>11440</v>
      </c>
      <c r="C54" s="4">
        <v>11580</v>
      </c>
      <c r="D54" s="4">
        <v>11580</v>
      </c>
      <c r="E54" s="4">
        <v>11370</v>
      </c>
      <c r="F54" s="13">
        <v>-4.4299999999999999E-2</v>
      </c>
    </row>
    <row r="55" spans="1:6" ht="15" thickBot="1">
      <c r="A55" s="7" t="s">
        <v>53</v>
      </c>
      <c r="B55" s="3">
        <v>11970</v>
      </c>
      <c r="C55" s="4">
        <v>12030</v>
      </c>
      <c r="D55" s="4">
        <v>12030</v>
      </c>
      <c r="E55" s="4">
        <v>11810</v>
      </c>
      <c r="F55" s="12">
        <v>1.6999999999999999E-3</v>
      </c>
    </row>
    <row r="56" spans="1:6" ht="15" thickBot="1">
      <c r="A56" s="7" t="s">
        <v>54</v>
      </c>
      <c r="B56" s="5">
        <v>11950</v>
      </c>
      <c r="C56" s="4">
        <v>12140</v>
      </c>
      <c r="D56" s="4">
        <v>12140</v>
      </c>
      <c r="E56" s="4">
        <v>11740</v>
      </c>
      <c r="F56" s="13">
        <v>-2.5000000000000001E-3</v>
      </c>
    </row>
    <row r="57" spans="1:6" ht="15" thickBot="1">
      <c r="A57" s="7" t="s">
        <v>55</v>
      </c>
      <c r="B57" s="3">
        <v>11980</v>
      </c>
      <c r="C57" s="4">
        <v>12140</v>
      </c>
      <c r="D57" s="4">
        <v>12140</v>
      </c>
      <c r="E57" s="4">
        <v>11980</v>
      </c>
      <c r="F57" s="12">
        <v>2.0400000000000001E-2</v>
      </c>
    </row>
    <row r="58" spans="1:6" ht="15" thickBot="1">
      <c r="A58" s="7" t="s">
        <v>56</v>
      </c>
      <c r="B58" s="5">
        <v>11740</v>
      </c>
      <c r="C58" s="4">
        <v>12000</v>
      </c>
      <c r="D58" s="4">
        <v>12010</v>
      </c>
      <c r="E58" s="4">
        <v>11720</v>
      </c>
      <c r="F58" s="13">
        <v>-5.8999999999999999E-3</v>
      </c>
    </row>
    <row r="59" spans="1:6" ht="15" thickBot="1">
      <c r="A59" s="7" t="s">
        <v>57</v>
      </c>
      <c r="B59" s="3">
        <v>11810</v>
      </c>
      <c r="C59" s="4">
        <v>11740</v>
      </c>
      <c r="D59" s="4">
        <v>11930</v>
      </c>
      <c r="E59" s="4">
        <v>11600</v>
      </c>
      <c r="F59" s="12">
        <v>6.6799999999999998E-2</v>
      </c>
    </row>
    <row r="60" spans="1:6" ht="15" thickBot="1">
      <c r="A60" s="7" t="s">
        <v>58</v>
      </c>
      <c r="B60" s="3">
        <v>11070</v>
      </c>
      <c r="C60" s="4">
        <v>11230</v>
      </c>
      <c r="D60" s="4">
        <v>11240</v>
      </c>
      <c r="E60" s="4">
        <v>11030</v>
      </c>
      <c r="F60" s="12">
        <v>7.3000000000000001E-3</v>
      </c>
    </row>
    <row r="61" spans="1:6" ht="15" thickBot="1">
      <c r="A61" s="7" t="s">
        <v>59</v>
      </c>
      <c r="B61" s="3">
        <v>10990</v>
      </c>
      <c r="C61" s="4">
        <v>11110</v>
      </c>
      <c r="D61" s="4">
        <v>11250</v>
      </c>
      <c r="E61" s="4">
        <v>10930</v>
      </c>
      <c r="F61" s="12">
        <v>1.67E-2</v>
      </c>
    </row>
    <row r="62" spans="1:6" ht="15" thickBot="1">
      <c r="A62" s="7" t="s">
        <v>60</v>
      </c>
      <c r="B62" s="3">
        <v>10810</v>
      </c>
      <c r="C62" s="4">
        <v>10840</v>
      </c>
      <c r="D62" s="4">
        <v>10870</v>
      </c>
      <c r="E62" s="4">
        <v>10715</v>
      </c>
      <c r="F62" s="12">
        <v>1.9800000000000002E-2</v>
      </c>
    </row>
    <row r="63" spans="1:6" ht="15" thickBot="1">
      <c r="A63" s="7" t="s">
        <v>61</v>
      </c>
      <c r="B63" s="5">
        <v>10600</v>
      </c>
      <c r="C63" s="4">
        <v>10610</v>
      </c>
      <c r="D63" s="4">
        <v>10670</v>
      </c>
      <c r="E63" s="4">
        <v>10549</v>
      </c>
      <c r="F63" s="13">
        <v>-3.7199999999999997E-2</v>
      </c>
    </row>
    <row r="64" spans="1:6" ht="15" thickBot="1">
      <c r="A64" s="7" t="s">
        <v>62</v>
      </c>
      <c r="B64" s="5">
        <v>11010</v>
      </c>
      <c r="C64" s="4">
        <v>11050</v>
      </c>
      <c r="D64" s="4">
        <v>11120</v>
      </c>
      <c r="E64" s="4">
        <v>10950</v>
      </c>
      <c r="F64" s="13">
        <v>-2.4799999999999999E-2</v>
      </c>
    </row>
    <row r="65" spans="1:6" ht="15" thickBot="1">
      <c r="A65" s="7" t="s">
        <v>63</v>
      </c>
      <c r="B65" s="3">
        <v>11290</v>
      </c>
      <c r="C65" s="4">
        <v>11300</v>
      </c>
      <c r="D65" s="4">
        <v>11470</v>
      </c>
      <c r="E65" s="4">
        <v>11130</v>
      </c>
      <c r="F65" s="12">
        <v>9.7999999999999997E-3</v>
      </c>
    </row>
    <row r="66" spans="1:6" ht="15" thickBot="1">
      <c r="A66" s="7" t="s">
        <v>64</v>
      </c>
      <c r="B66" s="5">
        <v>11180</v>
      </c>
      <c r="C66" s="4">
        <v>10910</v>
      </c>
      <c r="D66" s="4">
        <v>11180</v>
      </c>
      <c r="E66" s="4">
        <v>10850</v>
      </c>
      <c r="F66" s="13">
        <v>-3.3700000000000001E-2</v>
      </c>
    </row>
    <row r="67" spans="1:6" ht="15" thickBot="1">
      <c r="A67" s="7" t="s">
        <v>65</v>
      </c>
      <c r="B67" s="3">
        <v>11570</v>
      </c>
      <c r="C67" s="4">
        <v>11510</v>
      </c>
      <c r="D67" s="4">
        <v>11950</v>
      </c>
      <c r="E67" s="4">
        <v>11390</v>
      </c>
      <c r="F67" s="12">
        <v>7.6300000000000007E-2</v>
      </c>
    </row>
    <row r="68" spans="1:6" ht="15" thickBot="1">
      <c r="A68" s="7" t="s">
        <v>66</v>
      </c>
      <c r="B68" s="3">
        <v>10750</v>
      </c>
      <c r="C68" s="4">
        <v>10680</v>
      </c>
      <c r="D68" s="4">
        <v>10770</v>
      </c>
      <c r="E68" s="4">
        <v>10540</v>
      </c>
      <c r="F68" s="12">
        <v>3.56E-2</v>
      </c>
    </row>
    <row r="69" spans="1:6" ht="15" thickBot="1">
      <c r="A69" s="7" t="s">
        <v>67</v>
      </c>
      <c r="B69" s="5">
        <v>10380</v>
      </c>
      <c r="C69" s="4">
        <v>10560</v>
      </c>
      <c r="D69" s="4">
        <v>10600</v>
      </c>
      <c r="E69" s="4">
        <v>10360</v>
      </c>
      <c r="F69" s="13">
        <v>-1.3299999999999999E-2</v>
      </c>
    </row>
    <row r="70" spans="1:6" ht="15" thickBot="1">
      <c r="A70" s="7" t="s">
        <v>68</v>
      </c>
      <c r="B70" s="3">
        <v>10520</v>
      </c>
      <c r="C70" s="4">
        <v>10350</v>
      </c>
      <c r="D70" s="4">
        <v>10530</v>
      </c>
      <c r="E70" s="4">
        <v>10240</v>
      </c>
      <c r="F70" s="12">
        <v>3.2399999999999998E-2</v>
      </c>
    </row>
    <row r="71" spans="1:6" ht="15" thickBot="1">
      <c r="A71" s="7" t="s">
        <v>69</v>
      </c>
      <c r="B71" s="3">
        <v>10190</v>
      </c>
      <c r="C71" s="4">
        <v>10200</v>
      </c>
      <c r="D71" s="4">
        <v>10220</v>
      </c>
      <c r="E71" s="4">
        <v>10140</v>
      </c>
      <c r="F71" s="12">
        <v>3.4500000000000003E-2</v>
      </c>
    </row>
    <row r="72" spans="1:6" ht="15" thickBot="1">
      <c r="A72" s="7" t="s">
        <v>70</v>
      </c>
      <c r="B72" s="3">
        <v>9850</v>
      </c>
      <c r="C72" s="4">
        <v>9920</v>
      </c>
      <c r="D72" s="4">
        <v>9950</v>
      </c>
      <c r="E72" s="4">
        <v>9840</v>
      </c>
      <c r="F72" s="12">
        <v>1.03E-2</v>
      </c>
    </row>
    <row r="73" spans="1:6" ht="15" thickBot="1">
      <c r="A73" s="7" t="s">
        <v>71</v>
      </c>
      <c r="B73" s="3">
        <v>9750</v>
      </c>
      <c r="C73" s="4">
        <v>9680</v>
      </c>
      <c r="D73" s="4">
        <v>9810</v>
      </c>
      <c r="E73" s="4">
        <v>9670</v>
      </c>
      <c r="F73" s="12">
        <v>2.8500000000000001E-2</v>
      </c>
    </row>
    <row r="74" spans="1:6" ht="15" thickBot="1">
      <c r="A74" s="7" t="s">
        <v>72</v>
      </c>
      <c r="B74" s="5">
        <v>9480</v>
      </c>
      <c r="C74" s="4">
        <v>9560</v>
      </c>
      <c r="D74" s="4">
        <v>9580</v>
      </c>
      <c r="E74" s="4">
        <v>9470</v>
      </c>
      <c r="F74" s="13">
        <v>-1.5599999999999999E-2</v>
      </c>
    </row>
    <row r="75" spans="1:6" ht="15" thickBot="1">
      <c r="A75" s="7" t="s">
        <v>73</v>
      </c>
      <c r="B75" s="3">
        <v>9630</v>
      </c>
      <c r="C75" s="4">
        <v>9810</v>
      </c>
      <c r="D75" s="4">
        <v>9810</v>
      </c>
      <c r="E75" s="4">
        <v>9620</v>
      </c>
      <c r="F75" s="12">
        <v>1E-3</v>
      </c>
    </row>
    <row r="76" spans="1:6" ht="15" thickBot="1">
      <c r="A76" s="7" t="s">
        <v>74</v>
      </c>
      <c r="B76" s="5">
        <v>9620</v>
      </c>
      <c r="C76" s="4">
        <v>9745</v>
      </c>
      <c r="D76" s="4">
        <v>9765</v>
      </c>
      <c r="E76" s="4">
        <v>9590</v>
      </c>
      <c r="F76" s="13">
        <v>-5.1999999999999998E-3</v>
      </c>
    </row>
    <row r="77" spans="1:6" ht="15" thickBot="1">
      <c r="A77" s="7" t="s">
        <v>75</v>
      </c>
      <c r="B77" s="3">
        <v>9670</v>
      </c>
      <c r="C77" s="4">
        <v>9630</v>
      </c>
      <c r="D77" s="4">
        <v>9720</v>
      </c>
      <c r="E77" s="4">
        <v>9567</v>
      </c>
      <c r="F77" s="12">
        <v>9.4000000000000004E-3</v>
      </c>
    </row>
    <row r="78" spans="1:6" ht="15" thickBot="1">
      <c r="A78" s="7" t="s">
        <v>76</v>
      </c>
      <c r="B78" s="5">
        <v>9580</v>
      </c>
      <c r="C78" s="4">
        <v>9880</v>
      </c>
      <c r="D78" s="4">
        <v>9910</v>
      </c>
      <c r="E78" s="4">
        <v>9550</v>
      </c>
      <c r="F78" s="13">
        <v>-5.1499999999999997E-2</v>
      </c>
    </row>
    <row r="79" spans="1:6" ht="15" thickBot="1">
      <c r="A79" s="7" t="s">
        <v>77</v>
      </c>
      <c r="B79" s="3">
        <v>10100</v>
      </c>
      <c r="C79" s="4">
        <v>9890</v>
      </c>
      <c r="D79" s="4">
        <v>10140</v>
      </c>
      <c r="E79" s="4">
        <v>9800</v>
      </c>
      <c r="F79" s="12">
        <v>3.0599999999999999E-2</v>
      </c>
    </row>
    <row r="80" spans="1:6" ht="15" thickBot="1">
      <c r="A80" s="7" t="s">
        <v>78</v>
      </c>
      <c r="B80" s="3">
        <v>9800</v>
      </c>
      <c r="C80" s="4">
        <v>9810</v>
      </c>
      <c r="D80" s="4">
        <v>9900</v>
      </c>
      <c r="E80" s="4">
        <v>9800</v>
      </c>
      <c r="F80" s="12">
        <v>1.55E-2</v>
      </c>
    </row>
    <row r="81" spans="1:6" ht="15" thickBot="1">
      <c r="A81" s="7" t="s">
        <v>79</v>
      </c>
      <c r="B81" s="3">
        <v>9650</v>
      </c>
      <c r="C81" s="4">
        <v>9750</v>
      </c>
      <c r="D81" s="4">
        <v>9780</v>
      </c>
      <c r="E81" s="4">
        <v>9600</v>
      </c>
      <c r="F81" s="12">
        <v>2.4400000000000002E-2</v>
      </c>
    </row>
    <row r="82" spans="1:6" ht="15" thickBot="1">
      <c r="A82" s="7" t="s">
        <v>80</v>
      </c>
      <c r="B82" s="3">
        <v>9420</v>
      </c>
      <c r="C82" s="4">
        <v>9320</v>
      </c>
      <c r="D82" s="4">
        <v>9520</v>
      </c>
      <c r="E82" s="4">
        <v>9320</v>
      </c>
      <c r="F82" s="12">
        <v>1.1000000000000001E-3</v>
      </c>
    </row>
    <row r="83" spans="1:6" ht="15" thickBot="1">
      <c r="A83" s="7" t="s">
        <v>81</v>
      </c>
      <c r="B83" s="5">
        <v>9410</v>
      </c>
      <c r="C83" s="4">
        <v>9480</v>
      </c>
      <c r="D83" s="4">
        <v>9500</v>
      </c>
      <c r="E83" s="4">
        <v>9390</v>
      </c>
      <c r="F83" s="13">
        <v>-1.0500000000000001E-2</v>
      </c>
    </row>
    <row r="84" spans="1:6" ht="15" thickBot="1">
      <c r="A84" s="7" t="s">
        <v>82</v>
      </c>
      <c r="B84" s="5">
        <v>9510</v>
      </c>
      <c r="C84" s="4">
        <v>9490</v>
      </c>
      <c r="D84" s="4">
        <v>9580</v>
      </c>
      <c r="E84" s="4">
        <v>9434</v>
      </c>
      <c r="F84" s="13">
        <v>-1.6000000000000001E-3</v>
      </c>
    </row>
    <row r="85" spans="1:6" ht="15" thickBot="1">
      <c r="A85" s="7" t="s">
        <v>83</v>
      </c>
      <c r="B85" s="5">
        <v>9525</v>
      </c>
      <c r="C85" s="4">
        <v>9740</v>
      </c>
      <c r="D85" s="4">
        <v>9740</v>
      </c>
      <c r="E85" s="4">
        <v>9627</v>
      </c>
      <c r="F85" s="13">
        <v>-1.9099999999999999E-2</v>
      </c>
    </row>
    <row r="86" spans="1:6" ht="15" thickBot="1">
      <c r="A86" s="7" t="s">
        <v>84</v>
      </c>
      <c r="B86" s="3">
        <v>9710</v>
      </c>
      <c r="C86" s="4">
        <v>9710</v>
      </c>
      <c r="D86" s="4">
        <v>9780</v>
      </c>
      <c r="E86" s="4">
        <v>9535</v>
      </c>
      <c r="F86" s="12">
        <v>2.0199999999999999E-2</v>
      </c>
    </row>
    <row r="87" spans="1:6" ht="15" thickBot="1">
      <c r="A87" s="7" t="s">
        <v>85</v>
      </c>
      <c r="B87" s="3">
        <v>9518</v>
      </c>
      <c r="C87" s="4">
        <v>9550</v>
      </c>
      <c r="D87" s="4">
        <v>9630</v>
      </c>
      <c r="E87" s="4">
        <v>9490</v>
      </c>
      <c r="F87" s="12">
        <v>4.0000000000000001E-3</v>
      </c>
    </row>
    <row r="88" spans="1:6" ht="15" thickBot="1">
      <c r="A88" s="7" t="s">
        <v>86</v>
      </c>
      <c r="B88" s="3">
        <v>9480</v>
      </c>
      <c r="C88" s="4">
        <v>9470</v>
      </c>
      <c r="D88" s="4">
        <v>9520</v>
      </c>
      <c r="E88" s="4">
        <v>9370</v>
      </c>
      <c r="F88" s="12">
        <v>6.4000000000000003E-3</v>
      </c>
    </row>
    <row r="89" spans="1:6" ht="15" thickBot="1">
      <c r="A89" s="7" t="s">
        <v>87</v>
      </c>
      <c r="B89" s="3">
        <v>9420</v>
      </c>
      <c r="C89" s="4">
        <v>9400</v>
      </c>
      <c r="D89" s="4">
        <v>9460</v>
      </c>
      <c r="E89" s="4">
        <v>9350</v>
      </c>
      <c r="F89" s="12">
        <v>1.95E-2</v>
      </c>
    </row>
    <row r="90" spans="1:6" ht="15" thickBot="1">
      <c r="A90" s="7" t="s">
        <v>88</v>
      </c>
      <c r="B90" s="3">
        <v>9240</v>
      </c>
      <c r="C90" s="4">
        <v>9275</v>
      </c>
      <c r="D90" s="4">
        <v>9275</v>
      </c>
      <c r="E90" s="4">
        <v>9195</v>
      </c>
      <c r="F90" s="12">
        <v>8.6999999999999994E-3</v>
      </c>
    </row>
    <row r="91" spans="1:6" ht="15" thickBot="1">
      <c r="A91" s="7" t="s">
        <v>89</v>
      </c>
      <c r="B91" s="5">
        <v>9160</v>
      </c>
      <c r="C91" s="4">
        <v>9110</v>
      </c>
      <c r="D91" s="4">
        <v>9220</v>
      </c>
      <c r="E91" s="4">
        <v>9110</v>
      </c>
      <c r="F91" s="13">
        <v>-2.2000000000000001E-3</v>
      </c>
    </row>
    <row r="92" spans="1:6" ht="15" thickBot="1">
      <c r="A92" s="7" t="s">
        <v>90</v>
      </c>
      <c r="B92" s="5">
        <v>9180</v>
      </c>
      <c r="C92" s="4">
        <v>9180</v>
      </c>
      <c r="D92" s="4">
        <v>9267</v>
      </c>
      <c r="E92" s="4">
        <v>9160</v>
      </c>
      <c r="F92" s="13">
        <v>-1.29E-2</v>
      </c>
    </row>
    <row r="93" spans="1:6" ht="15" thickBot="1">
      <c r="A93" s="7" t="s">
        <v>91</v>
      </c>
      <c r="B93" s="3">
        <v>9300</v>
      </c>
      <c r="C93" s="4">
        <v>9350</v>
      </c>
      <c r="D93" s="4">
        <v>9450</v>
      </c>
      <c r="E93" s="4">
        <v>9240</v>
      </c>
      <c r="F93" s="12">
        <v>3.3E-3</v>
      </c>
    </row>
    <row r="94" spans="1:6" ht="15" thickBot="1">
      <c r="A94" s="7" t="s">
        <v>92</v>
      </c>
      <c r="B94" s="3">
        <v>9269</v>
      </c>
      <c r="C94" s="4">
        <v>9140</v>
      </c>
      <c r="D94" s="4">
        <v>9269</v>
      </c>
      <c r="E94" s="4">
        <v>9140</v>
      </c>
      <c r="F94" s="12">
        <v>1.41E-2</v>
      </c>
    </row>
    <row r="95" spans="1:6" ht="15" thickBot="1">
      <c r="A95" s="7" t="s">
        <v>93</v>
      </c>
      <c r="B95" s="5">
        <v>9140</v>
      </c>
      <c r="C95" s="4">
        <v>9190</v>
      </c>
      <c r="D95" s="4">
        <v>9200</v>
      </c>
      <c r="E95" s="4">
        <v>9100</v>
      </c>
      <c r="F95" s="13">
        <v>-3.2800000000000003E-2</v>
      </c>
    </row>
    <row r="96" spans="1:6" ht="15" thickBot="1">
      <c r="A96" s="7" t="s">
        <v>94</v>
      </c>
      <c r="B96" s="5">
        <v>9450</v>
      </c>
      <c r="C96" s="4">
        <v>9440</v>
      </c>
      <c r="D96" s="4">
        <v>9520</v>
      </c>
      <c r="E96" s="4">
        <v>9340</v>
      </c>
      <c r="F96" s="13">
        <v>-1.1000000000000001E-3</v>
      </c>
    </row>
    <row r="97" spans="1:6" ht="15" thickBot="1">
      <c r="A97" s="7" t="s">
        <v>95</v>
      </c>
      <c r="B97" s="5">
        <v>9460</v>
      </c>
      <c r="C97" s="4">
        <v>9520</v>
      </c>
      <c r="D97" s="4">
        <v>9540</v>
      </c>
      <c r="E97" s="4">
        <v>9455</v>
      </c>
      <c r="F97" s="13">
        <v>-1.8E-3</v>
      </c>
    </row>
    <row r="98" spans="1:6" ht="15" thickBot="1">
      <c r="A98" s="7" t="s">
        <v>96</v>
      </c>
      <c r="B98" s="3">
        <v>9477</v>
      </c>
      <c r="C98" s="4">
        <v>9525</v>
      </c>
      <c r="D98" s="4">
        <v>9650</v>
      </c>
      <c r="E98" s="4">
        <v>9436</v>
      </c>
      <c r="F98" s="12">
        <v>6.1000000000000004E-3</v>
      </c>
    </row>
    <row r="99" spans="1:6" ht="15" thickBot="1">
      <c r="A99" s="7" t="s">
        <v>97</v>
      </c>
      <c r="B99" s="3">
        <v>9420</v>
      </c>
      <c r="C99" s="4">
        <v>9330</v>
      </c>
      <c r="D99" s="4">
        <v>9420</v>
      </c>
      <c r="E99" s="4">
        <v>9330</v>
      </c>
      <c r="F99" s="12">
        <v>0.02</v>
      </c>
    </row>
    <row r="100" spans="1:6" ht="15" thickBot="1">
      <c r="A100" s="7" t="s">
        <v>98</v>
      </c>
      <c r="B100" s="3">
        <v>9235</v>
      </c>
      <c r="C100" s="4">
        <v>9120</v>
      </c>
      <c r="D100" s="4">
        <v>9235</v>
      </c>
      <c r="E100" s="4">
        <v>9120</v>
      </c>
      <c r="F100" s="12">
        <v>4.8999999999999998E-3</v>
      </c>
    </row>
    <row r="101" spans="1:6" ht="15" thickBot="1">
      <c r="A101" s="7" t="s">
        <v>99</v>
      </c>
      <c r="B101" s="5">
        <v>9190</v>
      </c>
      <c r="C101" s="4">
        <v>9280</v>
      </c>
      <c r="D101" s="4">
        <v>9310</v>
      </c>
      <c r="E101" s="4">
        <v>9150</v>
      </c>
      <c r="F101" s="13">
        <v>-3.1600000000000003E-2</v>
      </c>
    </row>
    <row r="102" spans="1:6" ht="15" thickBot="1">
      <c r="A102" s="7" t="s">
        <v>100</v>
      </c>
      <c r="B102" s="5">
        <v>9490</v>
      </c>
      <c r="C102" s="4">
        <v>9530</v>
      </c>
      <c r="D102" s="4">
        <v>9630</v>
      </c>
      <c r="E102" s="4">
        <v>9400</v>
      </c>
      <c r="F102" s="13">
        <v>-1.66E-2</v>
      </c>
    </row>
    <row r="103" spans="1:6" ht="15" thickBot="1">
      <c r="A103" s="7" t="s">
        <v>101</v>
      </c>
      <c r="B103" s="5">
        <v>9650</v>
      </c>
      <c r="C103" s="4">
        <v>9520</v>
      </c>
      <c r="D103" s="4">
        <v>9650</v>
      </c>
      <c r="E103" s="4">
        <v>9494</v>
      </c>
      <c r="F103" s="13">
        <v>-3.0999999999999999E-3</v>
      </c>
    </row>
    <row r="104" spans="1:6" ht="15" thickBot="1">
      <c r="A104" s="7" t="s">
        <v>102</v>
      </c>
      <c r="B104" s="5">
        <v>9680</v>
      </c>
      <c r="C104" s="4">
        <v>9700</v>
      </c>
      <c r="D104" s="4">
        <v>9700</v>
      </c>
      <c r="E104" s="4">
        <v>9680</v>
      </c>
      <c r="F104" s="13">
        <v>-1.0699999999999999E-2</v>
      </c>
    </row>
    <row r="105" spans="1:6">
      <c r="A105" s="7" t="s">
        <v>103</v>
      </c>
      <c r="B105" s="5">
        <v>9785</v>
      </c>
      <c r="C105" s="4">
        <v>9860</v>
      </c>
      <c r="D105" s="4">
        <v>9860</v>
      </c>
      <c r="E105" s="4">
        <v>9735</v>
      </c>
      <c r="F105" s="13">
        <v>-1.8599999999999998E-2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workbookViewId="0">
      <selection activeCell="J17" sqref="J17"/>
    </sheetView>
  </sheetViews>
  <sheetFormatPr defaultRowHeight="14.4"/>
  <cols>
    <col min="8" max="8" width="8.88671875" style="19"/>
    <col min="16" max="16" width="11.44140625" bestFit="1" customWidth="1"/>
  </cols>
  <sheetData>
    <row r="1" spans="1:16">
      <c r="A1" t="s">
        <v>111</v>
      </c>
      <c r="I1" t="s">
        <v>187</v>
      </c>
    </row>
    <row r="3" spans="1:16">
      <c r="A3" s="14" t="s">
        <v>113</v>
      </c>
      <c r="B3" s="14" t="s">
        <v>114</v>
      </c>
      <c r="C3" s="14" t="s">
        <v>115</v>
      </c>
      <c r="D3" s="14" t="s">
        <v>116</v>
      </c>
      <c r="E3" s="14" t="s">
        <v>117</v>
      </c>
      <c r="F3" s="14" t="s">
        <v>118</v>
      </c>
      <c r="G3" s="14" t="s">
        <v>119</v>
      </c>
      <c r="H3" s="22" t="s">
        <v>188</v>
      </c>
    </row>
    <row r="4" spans="1:16">
      <c r="A4" s="15" t="s">
        <v>120</v>
      </c>
      <c r="B4" s="16">
        <v>56930</v>
      </c>
      <c r="C4" s="16">
        <v>60243</v>
      </c>
      <c r="D4" s="16">
        <v>56852</v>
      </c>
      <c r="E4" s="16">
        <v>57789</v>
      </c>
      <c r="F4" s="17">
        <v>3723400</v>
      </c>
      <c r="G4" s="18">
        <v>57789</v>
      </c>
      <c r="H4" s="23"/>
    </row>
    <row r="5" spans="1:16">
      <c r="A5" s="15" t="s">
        <v>121</v>
      </c>
      <c r="B5" s="16">
        <v>60708</v>
      </c>
      <c r="C5" s="16">
        <v>61513</v>
      </c>
      <c r="D5" s="16">
        <v>56666</v>
      </c>
      <c r="E5" s="16">
        <v>56928</v>
      </c>
      <c r="F5" s="17">
        <v>4033200</v>
      </c>
      <c r="G5" s="18">
        <v>56928</v>
      </c>
      <c r="H5" s="23">
        <f>G5/G4-1</f>
        <v>-1.489902922701547E-2</v>
      </c>
      <c r="J5" t="s">
        <v>112</v>
      </c>
      <c r="L5" s="19">
        <f>_xlfn.STDEV.S(H4:H70)</f>
        <v>2.7559715653072046E-2</v>
      </c>
      <c r="M5" t="s">
        <v>190</v>
      </c>
    </row>
    <row r="6" spans="1:16">
      <c r="A6" s="15" t="s">
        <v>122</v>
      </c>
      <c r="B6" s="16">
        <v>61294</v>
      </c>
      <c r="C6" s="16">
        <v>62305</v>
      </c>
      <c r="D6" s="16">
        <v>60243</v>
      </c>
      <c r="E6" s="16">
        <v>60681</v>
      </c>
      <c r="F6" s="17">
        <v>3749700</v>
      </c>
      <c r="G6" s="18">
        <v>60681</v>
      </c>
      <c r="H6" s="23">
        <f t="shared" ref="H6:H69" si="0">G6/G5-1</f>
        <v>6.5925379426644115E-2</v>
      </c>
      <c r="J6" t="s">
        <v>112</v>
      </c>
      <c r="L6" s="19">
        <f>(1+L5)^52-1</f>
        <v>3.1111908144452807</v>
      </c>
      <c r="M6" t="s">
        <v>191</v>
      </c>
      <c r="P6" s="21"/>
    </row>
    <row r="7" spans="1:16">
      <c r="A7" s="15" t="s">
        <v>123</v>
      </c>
      <c r="B7" s="16">
        <v>58408</v>
      </c>
      <c r="C7" s="16">
        <v>61442</v>
      </c>
      <c r="D7" s="16">
        <v>58408</v>
      </c>
      <c r="E7" s="16">
        <v>61288</v>
      </c>
      <c r="F7" s="17">
        <v>4336700</v>
      </c>
      <c r="G7" s="18">
        <v>61288</v>
      </c>
      <c r="H7" s="23">
        <f t="shared" si="0"/>
        <v>1.000313112835971E-2</v>
      </c>
    </row>
    <row r="8" spans="1:16">
      <c r="A8" s="15" t="s">
        <v>124</v>
      </c>
      <c r="B8" s="16">
        <v>56968</v>
      </c>
      <c r="C8" s="16">
        <v>59207</v>
      </c>
      <c r="D8" s="16">
        <v>56968</v>
      </c>
      <c r="E8" s="16">
        <v>58407</v>
      </c>
      <c r="F8" s="17">
        <v>3140500</v>
      </c>
      <c r="G8" s="18">
        <v>58407</v>
      </c>
      <c r="H8" s="23">
        <f t="shared" si="0"/>
        <v>-4.700757081320972E-2</v>
      </c>
    </row>
    <row r="9" spans="1:16">
      <c r="A9" s="15" t="s">
        <v>125</v>
      </c>
      <c r="B9" s="16">
        <v>55578</v>
      </c>
      <c r="C9" s="16">
        <v>56965</v>
      </c>
      <c r="D9" s="16">
        <v>55239</v>
      </c>
      <c r="E9" s="16">
        <v>56964</v>
      </c>
      <c r="F9" s="17">
        <v>3222200</v>
      </c>
      <c r="G9" s="18">
        <v>56964</v>
      </c>
      <c r="H9" s="23">
        <f t="shared" si="0"/>
        <v>-2.4705942780831047E-2</v>
      </c>
      <c r="J9" t="s">
        <v>189</v>
      </c>
      <c r="L9" s="20">
        <f>L6/'Brazilian Bonds'!I5</f>
        <v>1.3712885476487473</v>
      </c>
    </row>
    <row r="10" spans="1:16">
      <c r="A10" s="15" t="s">
        <v>126</v>
      </c>
      <c r="B10" s="16">
        <v>55906</v>
      </c>
      <c r="C10" s="16">
        <v>56937</v>
      </c>
      <c r="D10" s="16">
        <v>55319</v>
      </c>
      <c r="E10" s="16">
        <v>55573</v>
      </c>
      <c r="F10" s="17">
        <v>3204000</v>
      </c>
      <c r="G10" s="18">
        <v>55573</v>
      </c>
      <c r="H10" s="23">
        <f t="shared" si="0"/>
        <v>-2.4418931254827636E-2</v>
      </c>
    </row>
    <row r="11" spans="1:16">
      <c r="A11" s="15" t="s">
        <v>127</v>
      </c>
      <c r="B11" s="16">
        <v>57823</v>
      </c>
      <c r="C11" s="16">
        <v>58040</v>
      </c>
      <c r="D11" s="16">
        <v>55267</v>
      </c>
      <c r="E11" s="16">
        <v>55903</v>
      </c>
      <c r="F11" s="17">
        <v>2846500</v>
      </c>
      <c r="G11" s="18">
        <v>55903</v>
      </c>
      <c r="H11" s="23">
        <f t="shared" si="0"/>
        <v>5.9381354254763874E-3</v>
      </c>
    </row>
    <row r="12" spans="1:16">
      <c r="A12" s="15" t="s">
        <v>128</v>
      </c>
      <c r="B12" s="16">
        <v>57014</v>
      </c>
      <c r="C12" s="16">
        <v>58138</v>
      </c>
      <c r="D12" s="16">
        <v>56864</v>
      </c>
      <c r="E12" s="16">
        <v>57821</v>
      </c>
      <c r="F12" s="17">
        <v>2848500</v>
      </c>
      <c r="G12" s="18">
        <v>57821</v>
      </c>
      <c r="H12" s="23">
        <f t="shared" si="0"/>
        <v>3.430942883208421E-2</v>
      </c>
    </row>
    <row r="13" spans="1:16">
      <c r="A13" s="15" t="s">
        <v>129</v>
      </c>
      <c r="B13" s="16">
        <v>54786</v>
      </c>
      <c r="C13" s="16">
        <v>57484</v>
      </c>
      <c r="D13" s="16">
        <v>54786</v>
      </c>
      <c r="E13" s="16">
        <v>57013</v>
      </c>
      <c r="F13" s="17">
        <v>4151800</v>
      </c>
      <c r="G13" s="18">
        <v>57013</v>
      </c>
      <c r="H13" s="23">
        <f t="shared" si="0"/>
        <v>-1.3974161636775562E-2</v>
      </c>
    </row>
    <row r="14" spans="1:16">
      <c r="A14" s="15" t="s">
        <v>130</v>
      </c>
      <c r="B14" s="16">
        <v>54042</v>
      </c>
      <c r="C14" s="16">
        <v>54952</v>
      </c>
      <c r="D14" s="16">
        <v>53376</v>
      </c>
      <c r="E14" s="16">
        <v>54786</v>
      </c>
      <c r="F14" s="17">
        <v>3036600</v>
      </c>
      <c r="G14" s="18">
        <v>54786</v>
      </c>
      <c r="H14" s="23">
        <f t="shared" si="0"/>
        <v>-3.9061266728640853E-2</v>
      </c>
    </row>
    <row r="15" spans="1:16">
      <c r="A15" s="15" t="s">
        <v>131</v>
      </c>
      <c r="B15" s="16">
        <v>53158</v>
      </c>
      <c r="C15" s="16">
        <v>54086</v>
      </c>
      <c r="D15" s="16">
        <v>52709</v>
      </c>
      <c r="E15" s="16">
        <v>54055</v>
      </c>
      <c r="F15" s="17">
        <v>2470900</v>
      </c>
      <c r="G15" s="18">
        <v>54055</v>
      </c>
      <c r="H15" s="23">
        <f t="shared" si="0"/>
        <v>-1.3342824809257858E-2</v>
      </c>
    </row>
    <row r="16" spans="1:16">
      <c r="A16" s="15" t="s">
        <v>132</v>
      </c>
      <c r="B16" s="16">
        <v>54637</v>
      </c>
      <c r="C16" s="16">
        <v>55002</v>
      </c>
      <c r="D16" s="16">
        <v>52919</v>
      </c>
      <c r="E16" s="16">
        <v>53157</v>
      </c>
      <c r="F16" s="17">
        <v>2417900</v>
      </c>
      <c r="G16" s="18">
        <v>53157</v>
      </c>
      <c r="H16" s="23">
        <f t="shared" si="0"/>
        <v>-1.6612709277587623E-2</v>
      </c>
    </row>
    <row r="17" spans="1:8">
      <c r="A17" s="15" t="s">
        <v>133</v>
      </c>
      <c r="B17" s="16">
        <v>54807</v>
      </c>
      <c r="C17" s="16">
        <v>55203</v>
      </c>
      <c r="D17" s="16">
        <v>54046</v>
      </c>
      <c r="E17" s="16">
        <v>54638</v>
      </c>
      <c r="F17" s="17">
        <v>2459700</v>
      </c>
      <c r="G17" s="18">
        <v>54638</v>
      </c>
      <c r="H17" s="23">
        <f t="shared" si="0"/>
        <v>2.7860864984856182E-2</v>
      </c>
    </row>
    <row r="18" spans="1:8">
      <c r="A18" s="15" t="s">
        <v>134</v>
      </c>
      <c r="B18" s="16">
        <v>53129</v>
      </c>
      <c r="C18" s="16">
        <v>55284</v>
      </c>
      <c r="D18" s="16">
        <v>53091</v>
      </c>
      <c r="E18" s="16">
        <v>54807</v>
      </c>
      <c r="F18" s="17">
        <v>3462500</v>
      </c>
      <c r="G18" s="18">
        <v>54807</v>
      </c>
      <c r="H18" s="23">
        <f t="shared" si="0"/>
        <v>3.0930853984405537E-3</v>
      </c>
    </row>
    <row r="19" spans="1:8">
      <c r="A19" s="15" t="s">
        <v>135</v>
      </c>
      <c r="B19" s="16">
        <v>51239</v>
      </c>
      <c r="C19" s="16">
        <v>53175</v>
      </c>
      <c r="D19" s="16">
        <v>51239</v>
      </c>
      <c r="E19" s="16">
        <v>53129</v>
      </c>
      <c r="F19" s="17">
        <v>3043400</v>
      </c>
      <c r="G19" s="18">
        <v>53129</v>
      </c>
      <c r="H19" s="23">
        <f t="shared" si="0"/>
        <v>-3.0616527085956191E-2</v>
      </c>
    </row>
    <row r="20" spans="1:8">
      <c r="A20" s="15" t="s">
        <v>136</v>
      </c>
      <c r="B20" s="16">
        <v>52649</v>
      </c>
      <c r="C20" s="16">
        <v>53309</v>
      </c>
      <c r="D20" s="16">
        <v>51239</v>
      </c>
      <c r="E20" s="16">
        <v>51239</v>
      </c>
      <c r="F20" s="17">
        <v>2770300</v>
      </c>
      <c r="G20" s="18">
        <v>51239</v>
      </c>
      <c r="H20" s="23">
        <f t="shared" si="0"/>
        <v>-3.5573792090948464E-2</v>
      </c>
    </row>
    <row r="21" spans="1:8">
      <c r="A21" s="15" t="s">
        <v>137</v>
      </c>
      <c r="B21" s="16">
        <v>53976</v>
      </c>
      <c r="C21" s="16">
        <v>53991</v>
      </c>
      <c r="D21" s="16">
        <v>52133</v>
      </c>
      <c r="E21" s="16">
        <v>52626</v>
      </c>
      <c r="F21" s="17">
        <v>3137900</v>
      </c>
      <c r="G21" s="18">
        <v>52626</v>
      </c>
      <c r="H21" s="23">
        <f t="shared" si="0"/>
        <v>2.7069224614063581E-2</v>
      </c>
    </row>
    <row r="22" spans="1:8">
      <c r="A22" s="15" t="s">
        <v>138</v>
      </c>
      <c r="B22" s="16">
        <v>53103</v>
      </c>
      <c r="C22" s="16">
        <v>54459</v>
      </c>
      <c r="D22" s="16">
        <v>53103</v>
      </c>
      <c r="E22" s="16">
        <v>53976</v>
      </c>
      <c r="F22" s="17">
        <v>3111400</v>
      </c>
      <c r="G22" s="18">
        <v>53976</v>
      </c>
      <c r="H22" s="23">
        <f t="shared" si="0"/>
        <v>2.5652719188233863E-2</v>
      </c>
    </row>
    <row r="23" spans="1:8">
      <c r="A23" s="15" t="s">
        <v>139</v>
      </c>
      <c r="B23" s="16">
        <v>52989</v>
      </c>
      <c r="C23" s="16">
        <v>54249</v>
      </c>
      <c r="D23" s="16">
        <v>52931</v>
      </c>
      <c r="E23" s="16">
        <v>53100</v>
      </c>
      <c r="F23" s="17">
        <v>4099700</v>
      </c>
      <c r="G23" s="18">
        <v>53100</v>
      </c>
      <c r="H23" s="23">
        <f t="shared" si="0"/>
        <v>-1.6229435304579765E-2</v>
      </c>
    </row>
    <row r="24" spans="1:8">
      <c r="A24" s="15" t="s">
        <v>140</v>
      </c>
      <c r="B24" s="16">
        <v>51397</v>
      </c>
      <c r="C24" s="16">
        <v>53060</v>
      </c>
      <c r="D24" s="16">
        <v>50777</v>
      </c>
      <c r="E24" s="16">
        <v>52980</v>
      </c>
      <c r="F24" s="17">
        <v>4941800</v>
      </c>
      <c r="G24" s="18">
        <v>52980</v>
      </c>
      <c r="H24" s="23">
        <f t="shared" si="0"/>
        <v>-2.2598870056497189E-3</v>
      </c>
    </row>
    <row r="25" spans="1:8">
      <c r="A25" s="15" t="s">
        <v>141</v>
      </c>
      <c r="B25" s="16">
        <v>52112</v>
      </c>
      <c r="C25" s="16">
        <v>52460</v>
      </c>
      <c r="D25" s="16">
        <v>51019</v>
      </c>
      <c r="E25" s="16">
        <v>51399</v>
      </c>
      <c r="F25" s="17">
        <v>3119600</v>
      </c>
      <c r="G25" s="18">
        <v>51399</v>
      </c>
      <c r="H25" s="23">
        <f t="shared" si="0"/>
        <v>-2.9841449603624004E-2</v>
      </c>
    </row>
    <row r="26" spans="1:8">
      <c r="A26" s="15" t="s">
        <v>142</v>
      </c>
      <c r="B26" s="16">
        <v>51867</v>
      </c>
      <c r="C26" s="16">
        <v>52338</v>
      </c>
      <c r="D26" s="16">
        <v>49890</v>
      </c>
      <c r="E26" s="16">
        <v>52111</v>
      </c>
      <c r="F26" s="17">
        <v>3247000</v>
      </c>
      <c r="G26" s="18">
        <v>52111</v>
      </c>
      <c r="H26" s="23">
        <f t="shared" si="0"/>
        <v>1.3852409579952818E-2</v>
      </c>
    </row>
    <row r="27" spans="1:8">
      <c r="A27" s="15" t="s">
        <v>143</v>
      </c>
      <c r="B27" s="16">
        <v>51115</v>
      </c>
      <c r="C27" s="16">
        <v>53394</v>
      </c>
      <c r="D27" s="16">
        <v>50518</v>
      </c>
      <c r="E27" s="16">
        <v>51867</v>
      </c>
      <c r="F27" s="17">
        <v>4069800</v>
      </c>
      <c r="G27" s="18">
        <v>51867</v>
      </c>
      <c r="H27" s="23">
        <f t="shared" si="0"/>
        <v>-4.6823127554642685E-3</v>
      </c>
    </row>
    <row r="28" spans="1:8">
      <c r="A28" s="15" t="s">
        <v>144</v>
      </c>
      <c r="B28" s="16">
        <v>49770</v>
      </c>
      <c r="C28" s="16">
        <v>52288</v>
      </c>
      <c r="D28" s="16">
        <v>49770</v>
      </c>
      <c r="E28" s="16">
        <v>51082</v>
      </c>
      <c r="F28" s="17">
        <v>3827400</v>
      </c>
      <c r="G28" s="18">
        <v>51082</v>
      </c>
      <c r="H28" s="23">
        <f t="shared" si="0"/>
        <v>-1.5134864171824081E-2</v>
      </c>
    </row>
    <row r="29" spans="1:8">
      <c r="A29" s="15" t="s">
        <v>145</v>
      </c>
      <c r="B29" s="16">
        <v>47382</v>
      </c>
      <c r="C29" s="16">
        <v>50181</v>
      </c>
      <c r="D29" s="16">
        <v>47382</v>
      </c>
      <c r="E29" s="16">
        <v>49768</v>
      </c>
      <c r="F29" s="17">
        <v>3912100</v>
      </c>
      <c r="G29" s="18">
        <v>49768</v>
      </c>
      <c r="H29" s="23">
        <f t="shared" si="0"/>
        <v>-2.572334677577226E-2</v>
      </c>
    </row>
    <row r="30" spans="1:8">
      <c r="A30" s="15" t="s">
        <v>146</v>
      </c>
      <c r="B30" s="16">
        <v>44979</v>
      </c>
      <c r="C30" s="16">
        <v>47832</v>
      </c>
      <c r="D30" s="16">
        <v>44969</v>
      </c>
      <c r="E30" s="16">
        <v>47381</v>
      </c>
      <c r="F30" s="17">
        <v>3682600</v>
      </c>
      <c r="G30" s="18">
        <v>47381</v>
      </c>
      <c r="H30" s="23">
        <f t="shared" si="0"/>
        <v>-4.7962546214434965E-2</v>
      </c>
    </row>
    <row r="31" spans="1:8">
      <c r="A31" s="15" t="s">
        <v>147</v>
      </c>
      <c r="B31" s="16">
        <v>46242</v>
      </c>
      <c r="C31" s="16">
        <v>46242</v>
      </c>
      <c r="D31" s="16">
        <v>44905</v>
      </c>
      <c r="E31" s="16">
        <v>44966</v>
      </c>
      <c r="F31" s="17">
        <v>3314500</v>
      </c>
      <c r="G31" s="18">
        <v>44966</v>
      </c>
      <c r="H31" s="23">
        <f t="shared" si="0"/>
        <v>-5.0969798020303547E-2</v>
      </c>
    </row>
    <row r="32" spans="1:8">
      <c r="A32" s="15" t="s">
        <v>148</v>
      </c>
      <c r="B32" s="16">
        <v>47092</v>
      </c>
      <c r="C32" s="16">
        <v>47400</v>
      </c>
      <c r="D32" s="16">
        <v>46086</v>
      </c>
      <c r="E32" s="16">
        <v>46244</v>
      </c>
      <c r="F32" s="17">
        <v>3146900</v>
      </c>
      <c r="G32" s="18">
        <v>46244</v>
      </c>
      <c r="H32" s="23">
        <f t="shared" si="0"/>
        <v>2.8421474002579661E-2</v>
      </c>
    </row>
    <row r="33" spans="1:8">
      <c r="A33" s="15" t="s">
        <v>149</v>
      </c>
      <c r="B33" s="16">
        <v>47375</v>
      </c>
      <c r="C33" s="16">
        <v>47813</v>
      </c>
      <c r="D33" s="16">
        <v>46403</v>
      </c>
      <c r="E33" s="16">
        <v>47094</v>
      </c>
      <c r="F33" s="17">
        <v>3255100</v>
      </c>
      <c r="G33" s="18">
        <v>47094</v>
      </c>
      <c r="H33" s="23">
        <f t="shared" si="0"/>
        <v>1.8380762909782966E-2</v>
      </c>
    </row>
    <row r="34" spans="1:8">
      <c r="A34" s="15" t="s">
        <v>150</v>
      </c>
      <c r="B34" s="16">
        <v>48199</v>
      </c>
      <c r="C34" s="16">
        <v>48297</v>
      </c>
      <c r="D34" s="16">
        <v>46134</v>
      </c>
      <c r="E34" s="16">
        <v>47380</v>
      </c>
      <c r="F34" s="17">
        <v>3068400</v>
      </c>
      <c r="G34" s="18">
        <v>47380</v>
      </c>
      <c r="H34" s="23">
        <f t="shared" si="0"/>
        <v>6.0729604620546329E-3</v>
      </c>
    </row>
    <row r="35" spans="1:8">
      <c r="A35" s="15" t="s">
        <v>151</v>
      </c>
      <c r="B35" s="16">
        <v>48070</v>
      </c>
      <c r="C35" s="16">
        <v>48669</v>
      </c>
      <c r="D35" s="16">
        <v>47129</v>
      </c>
      <c r="E35" s="16">
        <v>48201</v>
      </c>
      <c r="F35" s="17">
        <v>3027800</v>
      </c>
      <c r="G35" s="18">
        <v>48201</v>
      </c>
      <c r="H35" s="23">
        <f t="shared" si="0"/>
        <v>1.7327986492190695E-2</v>
      </c>
    </row>
    <row r="36" spans="1:8">
      <c r="A36" s="15" t="s">
        <v>152</v>
      </c>
      <c r="B36" s="16">
        <v>47623</v>
      </c>
      <c r="C36" s="16">
        <v>48253</v>
      </c>
      <c r="D36" s="16">
        <v>46109</v>
      </c>
      <c r="E36" s="16">
        <v>48074</v>
      </c>
      <c r="F36" s="17">
        <v>3456100</v>
      </c>
      <c r="G36" s="18">
        <v>48074</v>
      </c>
      <c r="H36" s="23">
        <f t="shared" si="0"/>
        <v>-2.6348001078815297E-3</v>
      </c>
    </row>
    <row r="37" spans="1:8">
      <c r="A37" s="15" t="s">
        <v>153</v>
      </c>
      <c r="B37" s="16">
        <v>47782</v>
      </c>
      <c r="C37" s="16">
        <v>48488</v>
      </c>
      <c r="D37" s="16">
        <v>46814</v>
      </c>
      <c r="E37" s="16">
        <v>47639</v>
      </c>
      <c r="F37" s="17">
        <v>3156400</v>
      </c>
      <c r="G37" s="18">
        <v>47639</v>
      </c>
      <c r="H37" s="23">
        <f t="shared" si="0"/>
        <v>-9.0485501518492439E-3</v>
      </c>
    </row>
    <row r="38" spans="1:8">
      <c r="A38" s="15" t="s">
        <v>154</v>
      </c>
      <c r="B38" s="16">
        <v>49180</v>
      </c>
      <c r="C38" s="16">
        <v>49598</v>
      </c>
      <c r="D38" s="16">
        <v>47493</v>
      </c>
      <c r="E38" s="16">
        <v>47787</v>
      </c>
      <c r="F38" s="17">
        <v>3161400</v>
      </c>
      <c r="G38" s="18">
        <v>47787</v>
      </c>
      <c r="H38" s="23">
        <f t="shared" si="0"/>
        <v>3.1066982934151444E-3</v>
      </c>
    </row>
    <row r="39" spans="1:8">
      <c r="A39" s="15" t="s">
        <v>155</v>
      </c>
      <c r="B39" s="16">
        <v>49708</v>
      </c>
      <c r="C39" s="16">
        <v>50577</v>
      </c>
      <c r="D39" s="16">
        <v>49174</v>
      </c>
      <c r="E39" s="16">
        <v>49182</v>
      </c>
      <c r="F39" s="17">
        <v>2817100</v>
      </c>
      <c r="G39" s="18">
        <v>49182</v>
      </c>
      <c r="H39" s="23">
        <f t="shared" si="0"/>
        <v>2.9192039676062542E-2</v>
      </c>
    </row>
    <row r="40" spans="1:8">
      <c r="A40" s="15" t="s">
        <v>156</v>
      </c>
      <c r="B40" s="16">
        <v>50980</v>
      </c>
      <c r="C40" s="16">
        <v>51478</v>
      </c>
      <c r="D40" s="16">
        <v>49259</v>
      </c>
      <c r="E40" s="16">
        <v>49696</v>
      </c>
      <c r="F40" s="17">
        <v>3439200</v>
      </c>
      <c r="G40" s="18">
        <v>49696</v>
      </c>
      <c r="H40" s="23">
        <f t="shared" si="0"/>
        <v>1.0450978000081435E-2</v>
      </c>
    </row>
    <row r="41" spans="1:8">
      <c r="A41" s="15" t="s">
        <v>157</v>
      </c>
      <c r="B41" s="16">
        <v>51274</v>
      </c>
      <c r="C41" s="16">
        <v>51996</v>
      </c>
      <c r="D41" s="16">
        <v>50246</v>
      </c>
      <c r="E41" s="16">
        <v>50981</v>
      </c>
      <c r="F41" s="17">
        <v>4295100</v>
      </c>
      <c r="G41" s="18">
        <v>50981</v>
      </c>
      <c r="H41" s="23">
        <f t="shared" si="0"/>
        <v>2.5857211848036021E-2</v>
      </c>
    </row>
    <row r="42" spans="1:8">
      <c r="A42" s="15" t="s">
        <v>158</v>
      </c>
      <c r="B42" s="16">
        <v>51188</v>
      </c>
      <c r="C42" s="16">
        <v>51610</v>
      </c>
      <c r="D42" s="16">
        <v>51185</v>
      </c>
      <c r="E42" s="16">
        <v>51267</v>
      </c>
      <c r="F42" s="17">
        <v>1529600</v>
      </c>
      <c r="G42" s="18">
        <v>51267</v>
      </c>
      <c r="H42" s="23">
        <f t="shared" si="0"/>
        <v>5.6099331123360408E-3</v>
      </c>
    </row>
    <row r="43" spans="1:8">
      <c r="A43" s="15" t="s">
        <v>159</v>
      </c>
      <c r="B43" s="16">
        <v>50049</v>
      </c>
      <c r="C43" s="16">
        <v>51641</v>
      </c>
      <c r="D43" s="16">
        <v>50049</v>
      </c>
      <c r="E43" s="16">
        <v>51186</v>
      </c>
      <c r="F43" s="17">
        <v>2972700</v>
      </c>
      <c r="G43" s="18">
        <v>51186</v>
      </c>
      <c r="H43" s="23">
        <f t="shared" si="0"/>
        <v>-1.5799637193516514E-3</v>
      </c>
    </row>
    <row r="44" spans="1:8">
      <c r="A44" s="15" t="s">
        <v>160</v>
      </c>
      <c r="B44" s="16">
        <v>50942</v>
      </c>
      <c r="C44" s="16">
        <v>51334</v>
      </c>
      <c r="D44" s="16">
        <v>49842</v>
      </c>
      <c r="E44" s="16">
        <v>50051</v>
      </c>
      <c r="F44" s="17">
        <v>2682800</v>
      </c>
      <c r="G44" s="18">
        <v>50051</v>
      </c>
      <c r="H44" s="23">
        <f t="shared" si="0"/>
        <v>-2.2174031961864626E-2</v>
      </c>
    </row>
    <row r="45" spans="1:8">
      <c r="A45" s="15" t="s">
        <v>161</v>
      </c>
      <c r="B45" s="16">
        <v>52479</v>
      </c>
      <c r="C45" s="16">
        <v>52479</v>
      </c>
      <c r="D45" s="16">
        <v>50114</v>
      </c>
      <c r="E45" s="16">
        <v>50944</v>
      </c>
      <c r="F45" s="17">
        <v>3628700</v>
      </c>
      <c r="G45" s="18">
        <v>50944</v>
      </c>
      <c r="H45" s="23">
        <f t="shared" si="0"/>
        <v>1.7841801362610044E-2</v>
      </c>
    </row>
    <row r="46" spans="1:8">
      <c r="A46" s="15" t="s">
        <v>162</v>
      </c>
      <c r="B46" s="16">
        <v>52807</v>
      </c>
      <c r="C46" s="16">
        <v>52995</v>
      </c>
      <c r="D46" s="16">
        <v>51433</v>
      </c>
      <c r="E46" s="16">
        <v>52482</v>
      </c>
      <c r="F46" s="17">
        <v>2992700</v>
      </c>
      <c r="G46" s="18">
        <v>52482</v>
      </c>
      <c r="H46" s="23">
        <f t="shared" si="0"/>
        <v>3.0190012562814061E-2</v>
      </c>
    </row>
    <row r="47" spans="1:8">
      <c r="A47" s="15" t="s">
        <v>163</v>
      </c>
      <c r="B47" s="16">
        <v>53452</v>
      </c>
      <c r="C47" s="16">
        <v>54317</v>
      </c>
      <c r="D47" s="16">
        <v>52096</v>
      </c>
      <c r="E47" s="16">
        <v>52801</v>
      </c>
      <c r="F47" s="17">
        <v>3515300</v>
      </c>
      <c r="G47" s="18">
        <v>52801</v>
      </c>
      <c r="H47" s="23">
        <f t="shared" si="0"/>
        <v>6.0782744560039514E-3</v>
      </c>
    </row>
    <row r="48" spans="1:8">
      <c r="A48" s="15" t="s">
        <v>164</v>
      </c>
      <c r="B48" s="16">
        <v>52247</v>
      </c>
      <c r="C48" s="16">
        <v>53566</v>
      </c>
      <c r="D48" s="16">
        <v>51290</v>
      </c>
      <c r="E48" s="16">
        <v>53452</v>
      </c>
      <c r="F48" s="17">
        <v>3297700</v>
      </c>
      <c r="G48" s="18">
        <v>53452</v>
      </c>
      <c r="H48" s="23">
        <f t="shared" si="0"/>
        <v>1.2329311944849541E-2</v>
      </c>
    </row>
    <row r="49" spans="1:8">
      <c r="A49" s="15" t="s">
        <v>165</v>
      </c>
      <c r="B49" s="16">
        <v>54014</v>
      </c>
      <c r="C49" s="16">
        <v>54539</v>
      </c>
      <c r="D49" s="16">
        <v>51735</v>
      </c>
      <c r="E49" s="16">
        <v>52249</v>
      </c>
      <c r="F49" s="17">
        <v>3859400</v>
      </c>
      <c r="G49" s="18">
        <v>52249</v>
      </c>
      <c r="H49" s="23">
        <f t="shared" si="0"/>
        <v>-2.2506173763376491E-2</v>
      </c>
    </row>
    <row r="50" spans="1:8">
      <c r="A50" s="15" t="s">
        <v>166</v>
      </c>
      <c r="B50" s="16">
        <v>54156</v>
      </c>
      <c r="C50" s="16">
        <v>55267</v>
      </c>
      <c r="D50" s="16">
        <v>53602</v>
      </c>
      <c r="E50" s="16">
        <v>54013</v>
      </c>
      <c r="F50" s="17">
        <v>7003900</v>
      </c>
      <c r="G50" s="18">
        <v>54013</v>
      </c>
      <c r="H50" s="23">
        <f t="shared" si="0"/>
        <v>3.3761411701659361E-2</v>
      </c>
    </row>
    <row r="51" spans="1:8">
      <c r="A51" s="15" t="s">
        <v>167</v>
      </c>
      <c r="B51" s="16">
        <v>55380</v>
      </c>
      <c r="C51" s="16">
        <v>56720</v>
      </c>
      <c r="D51" s="16">
        <v>54141</v>
      </c>
      <c r="E51" s="16">
        <v>54154</v>
      </c>
      <c r="F51" s="17">
        <v>4774800</v>
      </c>
      <c r="G51" s="18">
        <v>54154</v>
      </c>
      <c r="H51" s="23">
        <f t="shared" si="0"/>
        <v>2.6104826615813703E-3</v>
      </c>
    </row>
    <row r="52" spans="1:8">
      <c r="A52" s="15" t="s">
        <v>168</v>
      </c>
      <c r="B52" s="16">
        <v>53150</v>
      </c>
      <c r="C52" s="16">
        <v>56747</v>
      </c>
      <c r="D52" s="16">
        <v>52833</v>
      </c>
      <c r="E52" s="16">
        <v>55378</v>
      </c>
      <c r="F52" s="17">
        <v>7762900</v>
      </c>
      <c r="G52" s="18">
        <v>55378</v>
      </c>
      <c r="H52" s="23">
        <f t="shared" si="0"/>
        <v>2.2602208516453004E-2</v>
      </c>
    </row>
    <row r="53" spans="1:8">
      <c r="A53" s="15" t="s">
        <v>169</v>
      </c>
      <c r="B53" s="16">
        <v>52841</v>
      </c>
      <c r="C53" s="16">
        <v>53301</v>
      </c>
      <c r="D53" s="16">
        <v>51870</v>
      </c>
      <c r="E53" s="16">
        <v>53150</v>
      </c>
      <c r="F53" s="17">
        <v>3775200</v>
      </c>
      <c r="G53" s="18">
        <v>53150</v>
      </c>
      <c r="H53" s="23">
        <f t="shared" si="0"/>
        <v>-4.0232583336342942E-2</v>
      </c>
    </row>
    <row r="54" spans="1:8">
      <c r="A54" s="15" t="s">
        <v>170</v>
      </c>
      <c r="B54" s="16">
        <v>53737</v>
      </c>
      <c r="C54" s="16">
        <v>53737</v>
      </c>
      <c r="D54" s="16">
        <v>52093</v>
      </c>
      <c r="E54" s="16">
        <v>52849</v>
      </c>
      <c r="F54" s="17">
        <v>4795500</v>
      </c>
      <c r="G54" s="18">
        <v>52849</v>
      </c>
      <c r="H54" s="23">
        <f t="shared" si="0"/>
        <v>-5.6632173095013671E-3</v>
      </c>
    </row>
    <row r="55" spans="1:8">
      <c r="A55" s="15" t="s">
        <v>171</v>
      </c>
      <c r="B55" s="16">
        <v>54110</v>
      </c>
      <c r="C55" s="16">
        <v>54818</v>
      </c>
      <c r="D55" s="16">
        <v>53429</v>
      </c>
      <c r="E55" s="16">
        <v>53739</v>
      </c>
      <c r="F55" s="17">
        <v>4519800</v>
      </c>
      <c r="G55" s="18">
        <v>53739</v>
      </c>
      <c r="H55" s="23">
        <f t="shared" si="0"/>
        <v>1.6840432174686448E-2</v>
      </c>
    </row>
    <row r="56" spans="1:8">
      <c r="A56" s="15" t="s">
        <v>172</v>
      </c>
      <c r="B56" s="16">
        <v>53799</v>
      </c>
      <c r="C56" s="16">
        <v>55900</v>
      </c>
      <c r="D56" s="16">
        <v>53559</v>
      </c>
      <c r="E56" s="16">
        <v>54110</v>
      </c>
      <c r="F56" s="17">
        <v>5224100</v>
      </c>
      <c r="G56" s="18">
        <v>54110</v>
      </c>
      <c r="H56" s="23">
        <f t="shared" si="0"/>
        <v>6.9037384394945445E-3</v>
      </c>
    </row>
    <row r="57" spans="1:8">
      <c r="A57" s="15" t="s">
        <v>173</v>
      </c>
      <c r="B57" s="16">
        <v>53752</v>
      </c>
      <c r="C57" s="16">
        <v>54740</v>
      </c>
      <c r="D57" s="16">
        <v>52917</v>
      </c>
      <c r="E57" s="16">
        <v>53798</v>
      </c>
      <c r="F57" s="17">
        <v>6490400</v>
      </c>
      <c r="G57" s="18">
        <v>53798</v>
      </c>
      <c r="H57" s="23">
        <f t="shared" si="0"/>
        <v>-5.7660321567177819E-3</v>
      </c>
    </row>
    <row r="58" spans="1:8">
      <c r="A58" s="15" t="s">
        <v>174</v>
      </c>
      <c r="B58" s="16">
        <v>50012</v>
      </c>
      <c r="C58" s="16">
        <v>54125</v>
      </c>
      <c r="D58" s="16">
        <v>50012</v>
      </c>
      <c r="E58" s="16">
        <v>53749</v>
      </c>
      <c r="F58" s="17">
        <v>7661600</v>
      </c>
      <c r="G58" s="18">
        <v>53749</v>
      </c>
      <c r="H58" s="23">
        <f t="shared" si="0"/>
        <v>-9.108145284211222E-4</v>
      </c>
    </row>
    <row r="59" spans="1:8">
      <c r="A59" s="15" t="s">
        <v>175</v>
      </c>
      <c r="B59" s="16">
        <v>52200</v>
      </c>
      <c r="C59" s="16">
        <v>52398</v>
      </c>
      <c r="D59" s="16">
        <v>49530</v>
      </c>
      <c r="E59" s="16">
        <v>50008</v>
      </c>
      <c r="F59" s="17">
        <v>8145900</v>
      </c>
      <c r="G59" s="18">
        <v>50008</v>
      </c>
      <c r="H59" s="23">
        <f t="shared" si="0"/>
        <v>-6.9601294907812195E-2</v>
      </c>
    </row>
    <row r="60" spans="1:8">
      <c r="A60" s="15" t="s">
        <v>176</v>
      </c>
      <c r="B60" s="16">
        <v>51540</v>
      </c>
      <c r="C60" s="16">
        <v>52197</v>
      </c>
      <c r="D60" s="16">
        <v>50055</v>
      </c>
      <c r="E60" s="16">
        <v>52197</v>
      </c>
      <c r="F60" s="17">
        <v>5934700</v>
      </c>
      <c r="G60" s="18">
        <v>52197</v>
      </c>
      <c r="H60" s="23">
        <f t="shared" si="0"/>
        <v>4.377299632058862E-2</v>
      </c>
    </row>
    <row r="61" spans="1:8">
      <c r="A61" s="15" t="s">
        <v>177</v>
      </c>
      <c r="B61" s="16">
        <v>49878</v>
      </c>
      <c r="C61" s="16">
        <v>51555</v>
      </c>
      <c r="D61" s="16">
        <v>49878</v>
      </c>
      <c r="E61" s="16">
        <v>51539</v>
      </c>
      <c r="F61" s="17">
        <v>8116300</v>
      </c>
      <c r="G61" s="18">
        <v>51539</v>
      </c>
      <c r="H61" s="23">
        <f t="shared" si="0"/>
        <v>-1.260608847251754E-2</v>
      </c>
    </row>
    <row r="62" spans="1:8">
      <c r="A62" s="15" t="s">
        <v>178</v>
      </c>
      <c r="B62" s="16">
        <v>48477</v>
      </c>
      <c r="C62" s="16">
        <v>50001</v>
      </c>
      <c r="D62" s="16">
        <v>47164</v>
      </c>
      <c r="E62" s="16">
        <v>49875</v>
      </c>
      <c r="F62" s="17">
        <v>5003200</v>
      </c>
      <c r="G62" s="18">
        <v>49875</v>
      </c>
      <c r="H62" s="23">
        <f t="shared" si="0"/>
        <v>-3.2286229845359782E-2</v>
      </c>
    </row>
    <row r="63" spans="1:8">
      <c r="A63" s="15" t="s">
        <v>179</v>
      </c>
      <c r="B63" s="16">
        <v>49414</v>
      </c>
      <c r="C63" s="16">
        <v>49669</v>
      </c>
      <c r="D63" s="16">
        <v>48140</v>
      </c>
      <c r="E63" s="16">
        <v>48474</v>
      </c>
      <c r="F63" s="17">
        <v>3481600</v>
      </c>
      <c r="G63" s="18">
        <v>48474</v>
      </c>
      <c r="H63" s="23">
        <f t="shared" si="0"/>
        <v>-2.8090225563909721E-2</v>
      </c>
    </row>
    <row r="64" spans="1:8">
      <c r="A64" s="15" t="s">
        <v>180</v>
      </c>
      <c r="B64" s="16">
        <v>47407</v>
      </c>
      <c r="C64" s="16">
        <v>49422</v>
      </c>
      <c r="D64" s="16">
        <v>47407</v>
      </c>
      <c r="E64" s="16">
        <v>49422</v>
      </c>
      <c r="F64" s="17">
        <v>4530100</v>
      </c>
      <c r="G64" s="18">
        <v>49422</v>
      </c>
      <c r="H64" s="23">
        <f t="shared" si="0"/>
        <v>1.9556875850971656E-2</v>
      </c>
    </row>
    <row r="65" spans="1:8">
      <c r="A65" s="15" t="s">
        <v>181</v>
      </c>
      <c r="B65" s="16">
        <v>45533</v>
      </c>
      <c r="C65" s="16">
        <v>48057</v>
      </c>
      <c r="D65" s="16">
        <v>45533</v>
      </c>
      <c r="E65" s="16">
        <v>47400</v>
      </c>
      <c r="F65" s="17">
        <v>4512500</v>
      </c>
      <c r="G65" s="18">
        <v>47400</v>
      </c>
      <c r="H65" s="23">
        <f t="shared" si="0"/>
        <v>-4.0912953745295577E-2</v>
      </c>
    </row>
    <row r="66" spans="1:8">
      <c r="A66" s="15" t="s">
        <v>182</v>
      </c>
      <c r="B66" s="16">
        <v>45211</v>
      </c>
      <c r="C66" s="16">
        <v>46719</v>
      </c>
      <c r="D66" s="16">
        <v>44839</v>
      </c>
      <c r="E66" s="16">
        <v>45533</v>
      </c>
      <c r="F66" s="17">
        <v>5119100</v>
      </c>
      <c r="G66" s="18">
        <v>45533</v>
      </c>
      <c r="H66" s="23">
        <f t="shared" si="0"/>
        <v>-3.9388185654008478E-2</v>
      </c>
    </row>
    <row r="67" spans="1:8">
      <c r="A67" s="15" t="s">
        <v>183</v>
      </c>
      <c r="B67" s="16">
        <v>47458</v>
      </c>
      <c r="C67" s="16">
        <v>47674</v>
      </c>
      <c r="D67" s="16">
        <v>44107</v>
      </c>
      <c r="E67" s="16">
        <v>45210</v>
      </c>
      <c r="F67" s="17">
        <v>6773800</v>
      </c>
      <c r="G67" s="18">
        <v>45210</v>
      </c>
      <c r="H67" s="23">
        <f t="shared" si="0"/>
        <v>-7.093756176838828E-3</v>
      </c>
    </row>
    <row r="68" spans="1:8">
      <c r="A68" s="15" t="s">
        <v>184</v>
      </c>
      <c r="B68" s="16">
        <v>47039</v>
      </c>
      <c r="C68" s="16">
        <v>48053</v>
      </c>
      <c r="D68" s="16">
        <v>45406</v>
      </c>
      <c r="E68" s="16">
        <v>47457</v>
      </c>
      <c r="F68" s="17">
        <v>5606200</v>
      </c>
      <c r="G68" s="18">
        <v>47457</v>
      </c>
      <c r="H68" s="23">
        <f t="shared" si="0"/>
        <v>4.9701393497013857E-2</v>
      </c>
    </row>
    <row r="69" spans="1:8">
      <c r="A69" s="15" t="s">
        <v>185</v>
      </c>
      <c r="B69" s="16">
        <v>49337</v>
      </c>
      <c r="C69" s="16">
        <v>50123</v>
      </c>
      <c r="D69" s="16">
        <v>45930</v>
      </c>
      <c r="E69" s="16">
        <v>47056</v>
      </c>
      <c r="F69" s="17">
        <v>6618000</v>
      </c>
      <c r="G69" s="18">
        <v>47056</v>
      </c>
      <c r="H69" s="23">
        <f t="shared" si="0"/>
        <v>-8.4497545146132724E-3</v>
      </c>
    </row>
    <row r="70" spans="1:8">
      <c r="A70" s="15" t="s">
        <v>186</v>
      </c>
      <c r="B70" s="16">
        <v>50415</v>
      </c>
      <c r="C70" s="16">
        <v>50656</v>
      </c>
      <c r="D70" s="16">
        <v>49330</v>
      </c>
      <c r="E70" s="16">
        <v>49332</v>
      </c>
      <c r="F70" s="17">
        <v>5826000</v>
      </c>
      <c r="G70" s="18">
        <v>49332</v>
      </c>
      <c r="H70" s="23">
        <f t="shared" ref="H70" si="1">G70/G69-1</f>
        <v>4.8367902074124558E-2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Brazilian Bonds</vt:lpstr>
      <vt:lpstr>Ibovespa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dcterms:created xsi:type="dcterms:W3CDTF">2014-09-24T18:54:06Z</dcterms:created>
  <dcterms:modified xsi:type="dcterms:W3CDTF">2014-11-06T13:38:06Z</dcterms:modified>
</cp:coreProperties>
</file>