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Lista de Apoio ao Docente" sheetId="1" r:id="rId1"/>
  </sheets>
  <calcPr calcId="125725"/>
</workbook>
</file>

<file path=xl/calcChain.xml><?xml version="1.0" encoding="utf-8"?>
<calcChain xmlns="http://schemas.openxmlformats.org/spreadsheetml/2006/main">
  <c r="E59" i="1"/>
  <c r="F59" s="1"/>
  <c r="E58"/>
  <c r="F58" s="1"/>
  <c r="E57"/>
  <c r="E56"/>
  <c r="F56" s="1"/>
  <c r="E55"/>
  <c r="F55" s="1"/>
  <c r="E54"/>
  <c r="G54" s="1"/>
  <c r="E53"/>
  <c r="G53" s="1"/>
  <c r="E52"/>
  <c r="F52" s="1"/>
  <c r="E51"/>
  <c r="F51" s="1"/>
  <c r="E50"/>
  <c r="G50" s="1"/>
  <c r="E49"/>
  <c r="G49" s="1"/>
  <c r="E48"/>
  <c r="F48" s="1"/>
  <c r="E47"/>
  <c r="F47" s="1"/>
  <c r="E46"/>
  <c r="G46" s="1"/>
  <c r="E45"/>
  <c r="F45" s="1"/>
  <c r="E44"/>
  <c r="F44" s="1"/>
  <c r="E43"/>
  <c r="F43" s="1"/>
  <c r="E42"/>
  <c r="E41"/>
  <c r="F41" s="1"/>
  <c r="E40"/>
  <c r="F40" s="1"/>
  <c r="E39"/>
  <c r="G39" s="1"/>
  <c r="E38"/>
  <c r="F38" s="1"/>
  <c r="E37"/>
  <c r="F37" s="1"/>
  <c r="E36"/>
  <c r="G36" s="1"/>
  <c r="E35"/>
  <c r="F35" s="1"/>
  <c r="E34"/>
  <c r="F34" s="1"/>
  <c r="E33"/>
  <c r="F33" s="1"/>
  <c r="E32"/>
  <c r="G32" s="1"/>
  <c r="E31"/>
  <c r="F31" s="1"/>
  <c r="E30"/>
  <c r="E29"/>
  <c r="G29" s="1"/>
  <c r="E28"/>
  <c r="G28" s="1"/>
  <c r="E27"/>
  <c r="F27" s="1"/>
  <c r="E26"/>
  <c r="F26" s="1"/>
  <c r="E25"/>
  <c r="F25" s="1"/>
  <c r="E24"/>
  <c r="G24" s="1"/>
  <c r="E23"/>
  <c r="F23" s="1"/>
  <c r="E22"/>
  <c r="F22" s="1"/>
  <c r="E21"/>
  <c r="G21" s="1"/>
  <c r="E20"/>
  <c r="F20" s="1"/>
  <c r="E19"/>
  <c r="F19" s="1"/>
  <c r="E18"/>
  <c r="F18" s="1"/>
  <c r="E17"/>
  <c r="G17" s="1"/>
  <c r="E16"/>
  <c r="F16" s="1"/>
  <c r="E15"/>
  <c r="F15" s="1"/>
  <c r="E14"/>
  <c r="F14" s="1"/>
  <c r="E13"/>
  <c r="G13" s="1"/>
  <c r="E12"/>
  <c r="F12" s="1"/>
  <c r="E11"/>
  <c r="F11" s="1"/>
  <c r="E10"/>
  <c r="G10" s="1"/>
  <c r="E9"/>
  <c r="G9" s="1"/>
  <c r="E8"/>
  <c r="G8" s="1"/>
  <c r="E7"/>
  <c r="F7" s="1"/>
  <c r="G57"/>
  <c r="G42"/>
  <c r="F30"/>
  <c r="AJ4"/>
  <c r="AI4" s="1"/>
  <c r="AH4" s="1"/>
  <c r="AG4" s="1"/>
  <c r="AF4" s="1"/>
  <c r="AE4" s="1"/>
  <c r="AD4" s="1"/>
  <c r="AC4" s="1"/>
  <c r="AB4" s="1"/>
  <c r="AA4" s="1"/>
  <c r="Z4" s="1"/>
  <c r="Y4" s="1"/>
  <c r="X4" s="1"/>
  <c r="W4" s="1"/>
  <c r="V4" s="1"/>
  <c r="U4" s="1"/>
  <c r="T4" s="1"/>
  <c r="S4" s="1"/>
  <c r="R4" s="1"/>
  <c r="Q4" s="1"/>
  <c r="I5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G4"/>
  <c r="F9" l="1"/>
  <c r="G11"/>
  <c r="F13"/>
  <c r="G14"/>
  <c r="F17"/>
  <c r="G18"/>
  <c r="F21"/>
  <c r="G22"/>
  <c r="F24"/>
  <c r="G26"/>
  <c r="F28"/>
  <c r="G30"/>
  <c r="F32"/>
  <c r="G34"/>
  <c r="F36"/>
  <c r="G37"/>
  <c r="F39"/>
  <c r="G40"/>
  <c r="F42"/>
  <c r="G43"/>
  <c r="F46"/>
  <c r="G47"/>
  <c r="F49"/>
  <c r="G51"/>
  <c r="F53"/>
  <c r="G55"/>
  <c r="F57"/>
  <c r="G58"/>
  <c r="F8"/>
  <c r="G15"/>
  <c r="F29"/>
  <c r="G33"/>
  <c r="G7"/>
  <c r="G12"/>
  <c r="G16"/>
  <c r="G20"/>
  <c r="G23"/>
  <c r="G27"/>
  <c r="G31"/>
  <c r="G35"/>
  <c r="G38"/>
  <c r="G41"/>
  <c r="G44"/>
  <c r="G48"/>
  <c r="G52"/>
  <c r="G56"/>
  <c r="G59"/>
  <c r="G19"/>
  <c r="G45"/>
  <c r="F54"/>
  <c r="F10"/>
  <c r="F50"/>
  <c r="G25"/>
</calcChain>
</file>

<file path=xl/sharedStrings.xml><?xml version="1.0" encoding="utf-8"?>
<sst xmlns="http://schemas.openxmlformats.org/spreadsheetml/2006/main" count="229" uniqueCount="136">
  <si>
    <t xml:space="preserve">Relatório: </t>
  </si>
  <si>
    <t>Lista de Apoio ao Docente</t>
  </si>
  <si>
    <t>Disciplina:</t>
  </si>
  <si>
    <t>ZEB1036</t>
  </si>
  <si>
    <t>Turma:</t>
  </si>
  <si>
    <t>2017105</t>
  </si>
  <si>
    <t>Código</t>
  </si>
  <si>
    <t>Ingresso</t>
  </si>
  <si>
    <t>Curso</t>
  </si>
  <si>
    <t>Nome</t>
  </si>
  <si>
    <t>% total</t>
  </si>
  <si>
    <t>% aulas dadas</t>
  </si>
  <si>
    <t>Atualizado até:</t>
  </si>
  <si>
    <t>Aulas dadas %</t>
  </si>
  <si>
    <t>Aulas dadas N</t>
  </si>
  <si>
    <t>9402488</t>
  </si>
  <si>
    <t>2015/1</t>
  </si>
  <si>
    <t>74100</t>
  </si>
  <si>
    <t>Aline Sayuri Lima Iida</t>
  </si>
  <si>
    <t>9006941</t>
  </si>
  <si>
    <t>2014/1</t>
  </si>
  <si>
    <t>74012</t>
  </si>
  <si>
    <t>Amanda Quartaroli da Silva</t>
  </si>
  <si>
    <t>9846107</t>
  </si>
  <si>
    <t>2016/1</t>
  </si>
  <si>
    <t>74300</t>
  </si>
  <si>
    <t>Andre Leao de Souza Dominguez</t>
  </si>
  <si>
    <t>9592842</t>
  </si>
  <si>
    <t>2015/2</t>
  </si>
  <si>
    <t>Andressa Stephanie Rodrigues Ziemba</t>
  </si>
  <si>
    <t>9264731</t>
  </si>
  <si>
    <t>2014/2</t>
  </si>
  <si>
    <t>Audria Dayna Vieira dos Santos</t>
  </si>
  <si>
    <t>9391275</t>
  </si>
  <si>
    <t>Beatriz Goncalves Franco</t>
  </si>
  <si>
    <t>9363029</t>
  </si>
  <si>
    <t>Bruno Quitzau Veiga</t>
  </si>
  <si>
    <t>10098774</t>
  </si>
  <si>
    <t>2016/2</t>
  </si>
  <si>
    <t>Camilie Rosolem Franco da Silveira</t>
  </si>
  <si>
    <t>9362971</t>
  </si>
  <si>
    <t>Carina Bulgarelli Zago</t>
  </si>
  <si>
    <t>9363102</t>
  </si>
  <si>
    <t>Caroline Bertanha Cavichia</t>
  </si>
  <si>
    <t>9006980</t>
  </si>
  <si>
    <t>Fernanda Pereira Silva</t>
  </si>
  <si>
    <t>9285485</t>
  </si>
  <si>
    <t>Fernando Abdalla de Aguiar Toledo</t>
  </si>
  <si>
    <t>9402425</t>
  </si>
  <si>
    <t>Flavia Maria Siqueira</t>
  </si>
  <si>
    <t>8016990</t>
  </si>
  <si>
    <t>Flavia Noronha do Nascimento</t>
  </si>
  <si>
    <t>9362672</t>
  </si>
  <si>
    <t>Gabriel Cardoso Sanchez</t>
  </si>
  <si>
    <t>8525351</t>
  </si>
  <si>
    <t>2017/1</t>
  </si>
  <si>
    <t>Gabriel Nakamura Marsigli</t>
  </si>
  <si>
    <t>9378450</t>
  </si>
  <si>
    <t>Gustavo Oliva de Godoy</t>
  </si>
  <si>
    <t>9286301</t>
  </si>
  <si>
    <t>Ieso Fernando Banov</t>
  </si>
  <si>
    <t>9363162</t>
  </si>
  <si>
    <t>Isabela Berdu Silva</t>
  </si>
  <si>
    <t>8799041</t>
  </si>
  <si>
    <t>Karina Novais Luz</t>
  </si>
  <si>
    <t>8930065</t>
  </si>
  <si>
    <t>Leo Tetsuo Yamaguchi</t>
  </si>
  <si>
    <t>9922269</t>
  </si>
  <si>
    <t>Leonardo Pavret Fonseca</t>
  </si>
  <si>
    <t>9286750</t>
  </si>
  <si>
    <t>Lia Blanco Machado</t>
  </si>
  <si>
    <t>9435892</t>
  </si>
  <si>
    <t>Luan Jardim de Sousa</t>
  </si>
  <si>
    <t>9378398</t>
  </si>
  <si>
    <t>Lucas Fernando Casado</t>
  </si>
  <si>
    <t>9362647</t>
  </si>
  <si>
    <t>Lucas Godoy de Moraes</t>
  </si>
  <si>
    <t>8624974</t>
  </si>
  <si>
    <t>2013/1</t>
  </si>
  <si>
    <t>Lucas Salibian</t>
  </si>
  <si>
    <t>9363040</t>
  </si>
  <si>
    <t>Luíza Tozetti Madi</t>
  </si>
  <si>
    <t>9286660</t>
  </si>
  <si>
    <t>Marcela Barbosa Meirelles Rezek</t>
  </si>
  <si>
    <t>7979717</t>
  </si>
  <si>
    <t>2012/1</t>
  </si>
  <si>
    <t>Marco Aurelio Spoljaric Gonçalves</t>
  </si>
  <si>
    <t>9784335</t>
  </si>
  <si>
    <t>Maria Rita Teixeira Carvalho de Paiva</t>
  </si>
  <si>
    <t>9286281</t>
  </si>
  <si>
    <t>Mateus Chrispim</t>
  </si>
  <si>
    <t>9362713</t>
  </si>
  <si>
    <t>Mateus Tateishi Hirose</t>
  </si>
  <si>
    <t>9285464</t>
  </si>
  <si>
    <t>Maximiliano Proenca de Andrade</t>
  </si>
  <si>
    <t>9286295</t>
  </si>
  <si>
    <t>Nathalia Squarça Dagola</t>
  </si>
  <si>
    <t>9285443</t>
  </si>
  <si>
    <t>Orlando Marchi Anteghini</t>
  </si>
  <si>
    <t>8600362</t>
  </si>
  <si>
    <t>Paula Morgado Bortoletto</t>
  </si>
  <si>
    <t>9286090</t>
  </si>
  <si>
    <t>Paulo Jose Goncalo da Silva</t>
  </si>
  <si>
    <t>9286909</t>
  </si>
  <si>
    <t>Rafael Tercino Matsushima</t>
  </si>
  <si>
    <t>9286889</t>
  </si>
  <si>
    <t>Rafael Zinni Lopes</t>
  </si>
  <si>
    <t>9391150</t>
  </si>
  <si>
    <t>Rafaella do Prado Ferreira</t>
  </si>
  <si>
    <t>9285439</t>
  </si>
  <si>
    <t>Raphael Lopes Baptista</t>
  </si>
  <si>
    <t>9362762</t>
  </si>
  <si>
    <t>Renan Izildo Antonio</t>
  </si>
  <si>
    <t>9524689</t>
  </si>
  <si>
    <t>Sarah Tendolini Magno</t>
  </si>
  <si>
    <t>9286913</t>
  </si>
  <si>
    <t>Sarah Tobias Trambaioli</t>
  </si>
  <si>
    <t>9286893</t>
  </si>
  <si>
    <t>Virgínia de Mello Baggio</t>
  </si>
  <si>
    <t>9286594</t>
  </si>
  <si>
    <t>Yara Viviane Aparecida Cassetari da Silva</t>
  </si>
  <si>
    <t>(I) 9286110</t>
  </si>
  <si>
    <t>Aline Yuri Idie</t>
  </si>
  <si>
    <t>(P) 9286378</t>
  </si>
  <si>
    <t>Caio Musetti Pizani</t>
  </si>
  <si>
    <t>(I) 9523987</t>
  </si>
  <si>
    <t>2017/2</t>
  </si>
  <si>
    <t>Diego Henrique Prezoto Coutinho</t>
  </si>
  <si>
    <t>(P) 9362911</t>
  </si>
  <si>
    <t>Joao Lucas Pimenta de Melo</t>
  </si>
  <si>
    <t>(P) 9286701</t>
  </si>
  <si>
    <t>Leonardo Triglia Muniz</t>
  </si>
  <si>
    <t>(I) 9286322</t>
  </si>
  <si>
    <t>Matheus Bueno</t>
  </si>
  <si>
    <t>Presenças</t>
  </si>
  <si>
    <t>Frequência mínima acumulada até a data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</si>
</sst>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7">
    <font>
      <sz val="10"/>
      <name val="Arial"/>
    </font>
    <font>
      <b/>
      <sz val="8"/>
      <name val="Verdana"/>
    </font>
    <font>
      <sz val="8"/>
      <name val="Verdana"/>
    </font>
    <font>
      <sz val="11"/>
      <color rgb="FF000000"/>
      <name val="Calibri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0" fillId="3" borderId="0" xfId="0" applyFill="1"/>
    <xf numFmtId="9" fontId="0" fillId="3" borderId="0" xfId="0" applyNumberFormat="1" applyFill="1"/>
    <xf numFmtId="0" fontId="5" fillId="3" borderId="0" xfId="0" applyFont="1" applyFill="1"/>
    <xf numFmtId="16" fontId="3" fillId="0" borderId="2" xfId="0" applyNumberFormat="1" applyFont="1" applyBorder="1" applyAlignment="1">
      <alignment horizontal="center"/>
    </xf>
    <xf numFmtId="16" fontId="3" fillId="0" borderId="2" xfId="0" applyNumberFormat="1" applyFont="1" applyBorder="1" applyAlignment="1">
      <alignment horizontal="left"/>
    </xf>
    <xf numFmtId="0" fontId="0" fillId="0" borderId="3" xfId="0" applyBorder="1"/>
    <xf numFmtId="14" fontId="6" fillId="0" borderId="4" xfId="0" applyNumberFormat="1" applyFont="1" applyBorder="1"/>
    <xf numFmtId="0" fontId="0" fillId="5" borderId="5" xfId="0" applyFill="1" applyBorder="1"/>
    <xf numFmtId="165" fontId="0" fillId="5" borderId="6" xfId="0" applyNumberFormat="1" applyFill="1" applyBorder="1"/>
    <xf numFmtId="0" fontId="0" fillId="4" borderId="7" xfId="0" applyFill="1" applyBorder="1"/>
    <xf numFmtId="0" fontId="0" fillId="4" borderId="8" xfId="0" applyFill="1" applyBorder="1"/>
    <xf numFmtId="165" fontId="0" fillId="0" borderId="0" xfId="0" applyNumberFormat="1"/>
    <xf numFmtId="0" fontId="2" fillId="0" borderId="0" xfId="0" applyFont="1" applyAlignment="1">
      <alignment horizontal="center"/>
    </xf>
    <xf numFmtId="0" fontId="4" fillId="6" borderId="0" xfId="0" applyFont="1" applyFill="1"/>
    <xf numFmtId="0" fontId="2" fillId="6" borderId="0" xfId="0" applyFont="1" applyFill="1"/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9"/>
  <sheetViews>
    <sheetView tabSelected="1" topLeftCell="A34" zoomScale="200" zoomScaleNormal="200" workbookViewId="0">
      <pane xSplit="4" topLeftCell="AC1" activePane="topRight" state="frozen"/>
      <selection pane="topRight" activeCell="AE55" sqref="AE55"/>
    </sheetView>
  </sheetViews>
  <sheetFormatPr defaultRowHeight="12.75"/>
  <cols>
    <col min="4" max="4" width="35.85546875" customWidth="1"/>
    <col min="5" max="5" width="15.7109375" customWidth="1"/>
    <col min="6" max="6" width="13.7109375" customWidth="1"/>
    <col min="7" max="7" width="11.42578125" customWidth="1"/>
    <col min="8" max="8" width="10.140625" bestFit="1" customWidth="1"/>
  </cols>
  <sheetData>
    <row r="1" spans="1:37">
      <c r="A1" s="2" t="s">
        <v>0</v>
      </c>
      <c r="B1" s="1" t="s">
        <v>1</v>
      </c>
    </row>
    <row r="2" spans="1:37" ht="13.5" thickBot="1">
      <c r="A2" s="2" t="s">
        <v>2</v>
      </c>
      <c r="B2" s="1" t="s">
        <v>3</v>
      </c>
      <c r="I2" s="18"/>
    </row>
    <row r="3" spans="1:37" ht="13.5" thickTop="1">
      <c r="A3" s="2" t="s">
        <v>4</v>
      </c>
      <c r="B3" s="1" t="s">
        <v>5</v>
      </c>
      <c r="F3" s="12" t="s">
        <v>12</v>
      </c>
      <c r="G3" s="13">
        <v>43065</v>
      </c>
      <c r="Q3" s="9" t="s">
        <v>135</v>
      </c>
      <c r="R3" s="9"/>
      <c r="S3" s="9"/>
      <c r="T3" s="9"/>
      <c r="U3" s="9"/>
      <c r="V3" s="9"/>
      <c r="W3" s="9"/>
      <c r="X3" s="9"/>
      <c r="Y3" s="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>
      <c r="F4" s="14" t="s">
        <v>13</v>
      </c>
      <c r="G4" s="15">
        <f>G5/30</f>
        <v>0.8666666666666667</v>
      </c>
      <c r="Q4" s="8">
        <f t="shared" ref="Q4:W4" si="0">R4-3.333%</f>
        <v>3.3400000000000346E-2</v>
      </c>
      <c r="R4" s="8">
        <f t="shared" si="0"/>
        <v>6.6730000000000345E-2</v>
      </c>
      <c r="S4" s="8">
        <f t="shared" si="0"/>
        <v>0.10006000000000034</v>
      </c>
      <c r="T4" s="8">
        <f t="shared" si="0"/>
        <v>0.13339000000000034</v>
      </c>
      <c r="U4" s="8">
        <f t="shared" si="0"/>
        <v>0.16672000000000034</v>
      </c>
      <c r="V4" s="8">
        <f t="shared" si="0"/>
        <v>0.20005000000000034</v>
      </c>
      <c r="W4" s="8">
        <f t="shared" si="0"/>
        <v>0.23338000000000034</v>
      </c>
      <c r="X4" s="8">
        <f t="shared" ref="X4:AI4" si="1">Y4-3.333%</f>
        <v>0.26671000000000034</v>
      </c>
      <c r="Y4" s="8">
        <f t="shared" si="1"/>
        <v>0.30004000000000031</v>
      </c>
      <c r="Z4" s="8">
        <f t="shared" si="1"/>
        <v>0.33337000000000028</v>
      </c>
      <c r="AA4" s="8">
        <f t="shared" si="1"/>
        <v>0.36670000000000025</v>
      </c>
      <c r="AB4" s="8">
        <f t="shared" si="1"/>
        <v>0.40003000000000022</v>
      </c>
      <c r="AC4" s="8">
        <f t="shared" si="1"/>
        <v>0.43336000000000019</v>
      </c>
      <c r="AD4" s="8">
        <f t="shared" si="1"/>
        <v>0.46669000000000016</v>
      </c>
      <c r="AE4" s="8">
        <f t="shared" si="1"/>
        <v>0.50002000000000013</v>
      </c>
      <c r="AF4" s="8">
        <f t="shared" si="1"/>
        <v>0.5333500000000001</v>
      </c>
      <c r="AG4" s="8">
        <f t="shared" si="1"/>
        <v>0.56668000000000007</v>
      </c>
      <c r="AH4" s="8">
        <f t="shared" si="1"/>
        <v>0.60001000000000004</v>
      </c>
      <c r="AI4" s="8">
        <f t="shared" si="1"/>
        <v>0.63334000000000001</v>
      </c>
      <c r="AJ4" s="8">
        <f>AK4-3.333%</f>
        <v>0.66666999999999998</v>
      </c>
      <c r="AK4" s="8">
        <v>0.7</v>
      </c>
    </row>
    <row r="5" spans="1:37" ht="13.5" thickBot="1">
      <c r="F5" s="16" t="s">
        <v>14</v>
      </c>
      <c r="G5" s="17">
        <v>26</v>
      </c>
      <c r="H5">
        <v>1</v>
      </c>
      <c r="I5">
        <f>1+H5</f>
        <v>2</v>
      </c>
      <c r="J5">
        <f t="shared" ref="J5:O5" si="2">1+I5</f>
        <v>3</v>
      </c>
      <c r="K5">
        <f t="shared" si="2"/>
        <v>4</v>
      </c>
      <c r="L5">
        <f t="shared" si="2"/>
        <v>5</v>
      </c>
      <c r="M5">
        <f t="shared" si="2"/>
        <v>6</v>
      </c>
      <c r="N5">
        <f t="shared" si="2"/>
        <v>7</v>
      </c>
      <c r="O5">
        <f t="shared" si="2"/>
        <v>8</v>
      </c>
      <c r="P5">
        <f t="shared" ref="P5" si="3">1+O5</f>
        <v>9</v>
      </c>
      <c r="Q5">
        <f t="shared" ref="Q5" si="4">1+P5</f>
        <v>10</v>
      </c>
      <c r="R5">
        <f t="shared" ref="R5" si="5">1+Q5</f>
        <v>11</v>
      </c>
      <c r="S5">
        <f t="shared" ref="S5" si="6">1+R5</f>
        <v>12</v>
      </c>
      <c r="T5">
        <f t="shared" ref="T5" si="7">1+S5</f>
        <v>13</v>
      </c>
      <c r="U5">
        <f t="shared" ref="U5" si="8">1+T5</f>
        <v>14</v>
      </c>
      <c r="V5">
        <f t="shared" ref="V5" si="9">1+U5</f>
        <v>15</v>
      </c>
      <c r="W5">
        <f t="shared" ref="W5" si="10">1+V5</f>
        <v>16</v>
      </c>
      <c r="X5">
        <f t="shared" ref="X5" si="11">1+W5</f>
        <v>17</v>
      </c>
      <c r="Y5">
        <f t="shared" ref="Y5" si="12">1+X5</f>
        <v>18</v>
      </c>
      <c r="Z5">
        <f t="shared" ref="Z5" si="13">1+Y5</f>
        <v>19</v>
      </c>
      <c r="AA5">
        <f t="shared" ref="AA5" si="14">1+Z5</f>
        <v>20</v>
      </c>
      <c r="AB5">
        <f t="shared" ref="AB5" si="15">1+AA5</f>
        <v>21</v>
      </c>
      <c r="AC5">
        <f t="shared" ref="AC5" si="16">1+AB5</f>
        <v>22</v>
      </c>
      <c r="AD5">
        <f t="shared" ref="AD5" si="17">1+AC5</f>
        <v>23</v>
      </c>
      <c r="AE5">
        <f t="shared" ref="AE5" si="18">1+AD5</f>
        <v>24</v>
      </c>
      <c r="AF5">
        <f t="shared" ref="AF5" si="19">1+AE5</f>
        <v>25</v>
      </c>
      <c r="AG5">
        <f t="shared" ref="AG5" si="20">1+AF5</f>
        <v>26</v>
      </c>
      <c r="AH5">
        <f t="shared" ref="AH5" si="21">1+AG5</f>
        <v>27</v>
      </c>
      <c r="AI5">
        <f t="shared" ref="AI5" si="22">1+AH5</f>
        <v>28</v>
      </c>
      <c r="AJ5">
        <f t="shared" ref="AJ5" si="23">1+AI5</f>
        <v>29</v>
      </c>
      <c r="AK5">
        <f t="shared" ref="AK5" si="24">1+AJ5</f>
        <v>30</v>
      </c>
    </row>
    <row r="6" spans="1:37" ht="16.5" thickTop="1" thickBot="1">
      <c r="A6" s="2" t="s">
        <v>6</v>
      </c>
      <c r="B6" s="2" t="s">
        <v>7</v>
      </c>
      <c r="C6" s="2" t="s">
        <v>8</v>
      </c>
      <c r="D6" s="2" t="s">
        <v>9</v>
      </c>
      <c r="E6" s="2" t="s">
        <v>134</v>
      </c>
      <c r="F6" s="10" t="s">
        <v>10</v>
      </c>
      <c r="G6" s="11" t="s">
        <v>11</v>
      </c>
      <c r="H6" s="5">
        <v>42956</v>
      </c>
      <c r="I6" s="5">
        <v>42957</v>
      </c>
      <c r="J6" s="5">
        <v>42963</v>
      </c>
      <c r="K6" s="5">
        <v>42964</v>
      </c>
      <c r="L6" s="5">
        <v>42970</v>
      </c>
      <c r="M6" s="5">
        <v>42971</v>
      </c>
      <c r="N6" s="5">
        <v>42977</v>
      </c>
      <c r="O6" s="5">
        <v>42978</v>
      </c>
      <c r="P6" s="5">
        <v>42991</v>
      </c>
      <c r="Q6" s="5">
        <v>42992</v>
      </c>
      <c r="R6" s="5">
        <v>42998</v>
      </c>
      <c r="S6" s="5">
        <v>42999</v>
      </c>
      <c r="T6" s="5">
        <v>43005</v>
      </c>
      <c r="U6" s="5">
        <v>43006</v>
      </c>
      <c r="V6" s="5">
        <v>43012</v>
      </c>
      <c r="W6" s="5">
        <v>43013</v>
      </c>
      <c r="X6" s="5">
        <v>43019</v>
      </c>
      <c r="Y6" s="5">
        <v>43026</v>
      </c>
      <c r="Z6" s="5">
        <v>43027</v>
      </c>
      <c r="AA6" s="5">
        <v>43033</v>
      </c>
      <c r="AB6" s="5">
        <v>43034</v>
      </c>
      <c r="AC6" s="5">
        <v>43040</v>
      </c>
      <c r="AD6" s="5">
        <v>43047</v>
      </c>
      <c r="AE6" s="5">
        <v>43048</v>
      </c>
      <c r="AF6" s="5">
        <v>43061</v>
      </c>
      <c r="AG6" s="5">
        <v>43062</v>
      </c>
      <c r="AH6" s="5">
        <v>43068</v>
      </c>
      <c r="AI6" s="5">
        <v>43069</v>
      </c>
      <c r="AJ6" s="5">
        <v>43075</v>
      </c>
      <c r="AK6" s="5">
        <v>43076</v>
      </c>
    </row>
    <row r="7" spans="1:37">
      <c r="A7" s="1" t="s">
        <v>15</v>
      </c>
      <c r="B7" s="1" t="s">
        <v>16</v>
      </c>
      <c r="C7" s="1" t="s">
        <v>17</v>
      </c>
      <c r="D7" s="1" t="s">
        <v>18</v>
      </c>
      <c r="E7" s="19">
        <f>SUM(H7:AK7)</f>
        <v>20</v>
      </c>
      <c r="F7" s="4">
        <f t="shared" ref="F7:F37" si="25">100*E7/30</f>
        <v>66.666666666666671</v>
      </c>
      <c r="G7" s="3">
        <f t="shared" ref="G7:G37" si="26">100*E7/$G$5</f>
        <v>76.92307692307692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6">
        <v>0</v>
      </c>
      <c r="P7" s="6">
        <v>1</v>
      </c>
      <c r="Q7" s="6">
        <v>0</v>
      </c>
      <c r="R7" s="6">
        <v>1</v>
      </c>
      <c r="S7" s="6">
        <v>0</v>
      </c>
      <c r="T7" s="6">
        <v>0</v>
      </c>
      <c r="U7" s="6">
        <v>1</v>
      </c>
      <c r="V7" s="6">
        <v>1</v>
      </c>
      <c r="W7" s="6">
        <v>1</v>
      </c>
      <c r="X7" s="6">
        <v>1</v>
      </c>
      <c r="Y7" s="6">
        <v>1</v>
      </c>
      <c r="Z7" s="6">
        <v>1</v>
      </c>
      <c r="AA7" s="6">
        <v>1</v>
      </c>
      <c r="AB7" s="6">
        <v>1</v>
      </c>
      <c r="AC7" s="6">
        <v>0</v>
      </c>
      <c r="AD7" s="6">
        <v>1</v>
      </c>
      <c r="AE7" s="6">
        <v>1</v>
      </c>
      <c r="AF7" s="6">
        <v>0</v>
      </c>
      <c r="AG7" s="6">
        <v>1</v>
      </c>
    </row>
    <row r="8" spans="1:37">
      <c r="A8" s="1" t="s">
        <v>121</v>
      </c>
      <c r="B8" s="1" t="s">
        <v>16</v>
      </c>
      <c r="C8" s="1" t="s">
        <v>17</v>
      </c>
      <c r="D8" s="1" t="s">
        <v>122</v>
      </c>
      <c r="E8" s="19">
        <f t="shared" ref="E8:E59" si="27">SUM(H8:AK8)</f>
        <v>21</v>
      </c>
      <c r="F8" s="4">
        <f t="shared" si="25"/>
        <v>70</v>
      </c>
      <c r="G8" s="3">
        <f t="shared" si="26"/>
        <v>80.769230769230774</v>
      </c>
      <c r="H8" s="1">
        <v>1</v>
      </c>
      <c r="I8" s="1">
        <v>1</v>
      </c>
      <c r="J8" s="1">
        <v>1</v>
      </c>
      <c r="K8" s="1">
        <v>0</v>
      </c>
      <c r="L8" s="1">
        <v>1</v>
      </c>
      <c r="M8" s="1">
        <v>1</v>
      </c>
      <c r="N8" s="1">
        <v>0</v>
      </c>
      <c r="O8" s="6">
        <v>0</v>
      </c>
      <c r="P8" s="6">
        <v>1</v>
      </c>
      <c r="Q8" s="6">
        <v>1</v>
      </c>
      <c r="R8" s="6">
        <v>1</v>
      </c>
      <c r="S8" s="6">
        <v>1</v>
      </c>
      <c r="T8" s="6">
        <v>0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0</v>
      </c>
      <c r="AD8" s="6">
        <v>1</v>
      </c>
      <c r="AE8" s="6">
        <v>1</v>
      </c>
      <c r="AF8" s="6">
        <v>1</v>
      </c>
      <c r="AG8" s="6">
        <v>1</v>
      </c>
    </row>
    <row r="9" spans="1:37">
      <c r="A9" s="1" t="s">
        <v>19</v>
      </c>
      <c r="B9" s="1" t="s">
        <v>20</v>
      </c>
      <c r="C9" s="1" t="s">
        <v>21</v>
      </c>
      <c r="D9" s="1" t="s">
        <v>22</v>
      </c>
      <c r="E9" s="19">
        <f t="shared" si="27"/>
        <v>19</v>
      </c>
      <c r="F9" s="4">
        <f t="shared" si="25"/>
        <v>63.333333333333336</v>
      </c>
      <c r="G9" s="3">
        <f t="shared" si="26"/>
        <v>73.07692307692308</v>
      </c>
      <c r="H9" s="1">
        <v>0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6">
        <v>0</v>
      </c>
      <c r="P9" s="6">
        <v>0</v>
      </c>
      <c r="Q9" s="6">
        <v>1</v>
      </c>
      <c r="R9" s="6">
        <v>0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0</v>
      </c>
      <c r="AD9" s="6">
        <v>0</v>
      </c>
      <c r="AE9" s="6">
        <v>1</v>
      </c>
      <c r="AF9" s="6">
        <v>0</v>
      </c>
      <c r="AG9" s="6">
        <v>1</v>
      </c>
    </row>
    <row r="10" spans="1:37">
      <c r="A10" s="1" t="s">
        <v>23</v>
      </c>
      <c r="B10" s="1" t="s">
        <v>24</v>
      </c>
      <c r="C10" s="1" t="s">
        <v>25</v>
      </c>
      <c r="D10" s="1" t="s">
        <v>26</v>
      </c>
      <c r="E10" s="19">
        <f t="shared" si="27"/>
        <v>13</v>
      </c>
      <c r="F10" s="4">
        <f t="shared" si="25"/>
        <v>43.333333333333336</v>
      </c>
      <c r="G10" s="3">
        <f t="shared" si="26"/>
        <v>50</v>
      </c>
      <c r="H10" s="1">
        <v>1</v>
      </c>
      <c r="I10" s="1">
        <v>1</v>
      </c>
      <c r="J10" s="1">
        <v>0</v>
      </c>
      <c r="K10" s="1">
        <v>1</v>
      </c>
      <c r="L10" s="1">
        <v>0</v>
      </c>
      <c r="M10" s="1">
        <v>1</v>
      </c>
      <c r="N10" s="1">
        <v>1</v>
      </c>
      <c r="O10" s="6">
        <v>1</v>
      </c>
      <c r="P10" s="6">
        <v>0</v>
      </c>
      <c r="Q10" s="6">
        <v>1</v>
      </c>
      <c r="R10" s="6">
        <v>1</v>
      </c>
      <c r="S10" s="6">
        <v>1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1</v>
      </c>
      <c r="Z10" s="6">
        <v>1</v>
      </c>
      <c r="AA10" s="6">
        <v>0</v>
      </c>
      <c r="AB10" s="6">
        <v>0</v>
      </c>
      <c r="AC10" s="6">
        <v>1</v>
      </c>
      <c r="AD10" s="6">
        <v>0</v>
      </c>
      <c r="AE10" s="6">
        <v>1</v>
      </c>
      <c r="AF10" s="6">
        <v>0</v>
      </c>
      <c r="AG10" s="6">
        <v>0</v>
      </c>
    </row>
    <row r="11" spans="1:37">
      <c r="A11" s="1" t="s">
        <v>27</v>
      </c>
      <c r="B11" s="1" t="s">
        <v>28</v>
      </c>
      <c r="C11" s="1" t="s">
        <v>17</v>
      </c>
      <c r="D11" s="1" t="s">
        <v>29</v>
      </c>
      <c r="E11" s="19">
        <f t="shared" si="27"/>
        <v>22</v>
      </c>
      <c r="F11" s="4">
        <f t="shared" si="25"/>
        <v>73.333333333333329</v>
      </c>
      <c r="G11" s="3">
        <f t="shared" si="26"/>
        <v>84.615384615384613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6">
        <v>0</v>
      </c>
      <c r="P11" s="6">
        <v>1</v>
      </c>
      <c r="Q11" s="6">
        <v>0</v>
      </c>
      <c r="R11" s="6">
        <v>1</v>
      </c>
      <c r="S11" s="6">
        <v>0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0</v>
      </c>
      <c r="AD11" s="6">
        <v>1</v>
      </c>
      <c r="AE11" s="6">
        <v>1</v>
      </c>
      <c r="AF11" s="6">
        <v>1</v>
      </c>
      <c r="AG11" s="6">
        <v>1</v>
      </c>
    </row>
    <row r="12" spans="1:37">
      <c r="A12" s="1" t="s">
        <v>30</v>
      </c>
      <c r="B12" s="1" t="s">
        <v>31</v>
      </c>
      <c r="C12" s="1" t="s">
        <v>17</v>
      </c>
      <c r="D12" s="1" t="s">
        <v>32</v>
      </c>
      <c r="E12" s="19">
        <f t="shared" si="27"/>
        <v>22</v>
      </c>
      <c r="F12" s="4">
        <f t="shared" si="25"/>
        <v>73.333333333333329</v>
      </c>
      <c r="G12" s="3">
        <f t="shared" si="26"/>
        <v>84.615384615384613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0</v>
      </c>
      <c r="O12" s="6">
        <v>0</v>
      </c>
      <c r="P12" s="6">
        <v>1</v>
      </c>
      <c r="Q12" s="6">
        <v>1</v>
      </c>
      <c r="R12" s="6">
        <v>1</v>
      </c>
      <c r="S12" s="6">
        <v>0</v>
      </c>
      <c r="T12" s="6">
        <v>0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>
        <v>1</v>
      </c>
      <c r="AE12" s="6">
        <v>1</v>
      </c>
      <c r="AF12" s="6">
        <v>1</v>
      </c>
      <c r="AG12" s="6">
        <v>1</v>
      </c>
    </row>
    <row r="13" spans="1:37">
      <c r="A13" s="1" t="s">
        <v>33</v>
      </c>
      <c r="B13" s="1" t="s">
        <v>16</v>
      </c>
      <c r="C13" s="1" t="s">
        <v>17</v>
      </c>
      <c r="D13" s="1" t="s">
        <v>34</v>
      </c>
      <c r="E13" s="19">
        <f t="shared" si="27"/>
        <v>22</v>
      </c>
      <c r="F13" s="4">
        <f t="shared" si="25"/>
        <v>73.333333333333329</v>
      </c>
      <c r="G13" s="3">
        <f t="shared" si="26"/>
        <v>84.615384615384613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6">
        <v>1</v>
      </c>
      <c r="P13" s="6">
        <v>1</v>
      </c>
      <c r="Q13" s="6">
        <v>1</v>
      </c>
      <c r="R13" s="6">
        <v>1</v>
      </c>
      <c r="S13" s="6">
        <v>0</v>
      </c>
      <c r="T13" s="6">
        <v>0</v>
      </c>
      <c r="U13" s="6">
        <v>1</v>
      </c>
      <c r="V13" s="6">
        <v>1</v>
      </c>
      <c r="W13" s="6">
        <v>0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0</v>
      </c>
      <c r="AD13" s="6">
        <v>1</v>
      </c>
      <c r="AE13" s="6">
        <v>1</v>
      </c>
      <c r="AF13" s="6">
        <v>1</v>
      </c>
      <c r="AG13" s="6">
        <v>1</v>
      </c>
    </row>
    <row r="14" spans="1:37">
      <c r="A14" s="1" t="s">
        <v>35</v>
      </c>
      <c r="B14" s="1" t="s">
        <v>16</v>
      </c>
      <c r="C14" s="1" t="s">
        <v>17</v>
      </c>
      <c r="D14" s="1" t="s">
        <v>36</v>
      </c>
      <c r="E14" s="19">
        <f t="shared" si="27"/>
        <v>22</v>
      </c>
      <c r="F14" s="4">
        <f t="shared" si="25"/>
        <v>73.333333333333329</v>
      </c>
      <c r="G14" s="3">
        <f t="shared" si="26"/>
        <v>84.615384615384613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6">
        <v>1</v>
      </c>
      <c r="P14" s="6">
        <v>1</v>
      </c>
      <c r="Q14" s="6">
        <v>0</v>
      </c>
      <c r="R14" s="6">
        <v>1</v>
      </c>
      <c r="S14" s="6">
        <v>0</v>
      </c>
      <c r="T14" s="6">
        <v>0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0</v>
      </c>
      <c r="AD14" s="6">
        <v>1</v>
      </c>
      <c r="AE14" s="6">
        <v>1</v>
      </c>
      <c r="AF14" s="6">
        <v>1</v>
      </c>
      <c r="AG14" s="6">
        <v>1</v>
      </c>
    </row>
    <row r="15" spans="1:37">
      <c r="A15" s="1" t="s">
        <v>123</v>
      </c>
      <c r="B15" s="1" t="s">
        <v>16</v>
      </c>
      <c r="C15" s="1" t="s">
        <v>17</v>
      </c>
      <c r="D15" s="1" t="s">
        <v>124</v>
      </c>
      <c r="E15" s="19">
        <f t="shared" si="27"/>
        <v>25</v>
      </c>
      <c r="F15" s="4">
        <f t="shared" si="25"/>
        <v>83.333333333333329</v>
      </c>
      <c r="G15" s="3">
        <f t="shared" si="26"/>
        <v>96.15384615384616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0</v>
      </c>
      <c r="AD15" s="6">
        <v>1</v>
      </c>
      <c r="AE15" s="6">
        <v>1</v>
      </c>
      <c r="AF15" s="6">
        <v>1</v>
      </c>
      <c r="AG15" s="6">
        <v>1</v>
      </c>
    </row>
    <row r="16" spans="1:37">
      <c r="A16" s="1" t="s">
        <v>37</v>
      </c>
      <c r="B16" s="1" t="s">
        <v>38</v>
      </c>
      <c r="C16" s="1" t="s">
        <v>17</v>
      </c>
      <c r="D16" s="1" t="s">
        <v>39</v>
      </c>
      <c r="E16" s="19">
        <f t="shared" si="27"/>
        <v>23</v>
      </c>
      <c r="F16" s="4">
        <f t="shared" si="25"/>
        <v>76.666666666666671</v>
      </c>
      <c r="G16" s="3">
        <f t="shared" si="26"/>
        <v>88.461538461538467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6">
        <v>0</v>
      </c>
      <c r="P16" s="6">
        <v>1</v>
      </c>
      <c r="Q16" s="6">
        <v>1</v>
      </c>
      <c r="R16" s="6">
        <v>1</v>
      </c>
      <c r="S16" s="6">
        <v>1</v>
      </c>
      <c r="T16" s="6">
        <v>0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0</v>
      </c>
      <c r="AD16" s="6">
        <v>1</v>
      </c>
      <c r="AE16" s="6">
        <v>1</v>
      </c>
      <c r="AF16" s="6">
        <v>1</v>
      </c>
      <c r="AG16" s="6">
        <v>1</v>
      </c>
    </row>
    <row r="17" spans="1:33">
      <c r="A17" s="1" t="s">
        <v>40</v>
      </c>
      <c r="B17" s="1" t="s">
        <v>16</v>
      </c>
      <c r="C17" s="1" t="s">
        <v>17</v>
      </c>
      <c r="D17" s="1" t="s">
        <v>41</v>
      </c>
      <c r="E17" s="19">
        <f t="shared" si="27"/>
        <v>23</v>
      </c>
      <c r="F17" s="4">
        <f t="shared" si="25"/>
        <v>76.666666666666671</v>
      </c>
      <c r="G17" s="3">
        <f t="shared" si="26"/>
        <v>88.461538461538467</v>
      </c>
      <c r="H17" s="1">
        <v>0</v>
      </c>
      <c r="I17" s="1">
        <v>1</v>
      </c>
      <c r="J17" s="1">
        <v>1</v>
      </c>
      <c r="K17" s="1">
        <v>0</v>
      </c>
      <c r="L17" s="1">
        <v>1</v>
      </c>
      <c r="M17" s="1">
        <v>1</v>
      </c>
      <c r="N17" s="1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0</v>
      </c>
      <c r="AD17" s="6">
        <v>1</v>
      </c>
      <c r="AE17" s="6">
        <v>1</v>
      </c>
      <c r="AF17" s="6">
        <v>1</v>
      </c>
      <c r="AG17" s="6">
        <v>1</v>
      </c>
    </row>
    <row r="18" spans="1:33">
      <c r="A18" s="1" t="s">
        <v>42</v>
      </c>
      <c r="B18" s="1" t="s">
        <v>16</v>
      </c>
      <c r="C18" s="1" t="s">
        <v>17</v>
      </c>
      <c r="D18" s="1" t="s">
        <v>43</v>
      </c>
      <c r="E18" s="19">
        <f t="shared" si="27"/>
        <v>23</v>
      </c>
      <c r="F18" s="4">
        <f t="shared" si="25"/>
        <v>76.666666666666671</v>
      </c>
      <c r="G18" s="3">
        <f t="shared" si="26"/>
        <v>88.461538461538467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6">
        <v>0</v>
      </c>
      <c r="P18" s="6">
        <v>1</v>
      </c>
      <c r="Q18" s="6">
        <v>1</v>
      </c>
      <c r="R18" s="6">
        <v>1</v>
      </c>
      <c r="S18" s="6">
        <v>1</v>
      </c>
      <c r="T18" s="6">
        <v>0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0</v>
      </c>
      <c r="AD18" s="6">
        <v>1</v>
      </c>
      <c r="AE18" s="6">
        <v>1</v>
      </c>
      <c r="AF18" s="6">
        <v>1</v>
      </c>
      <c r="AG18" s="6">
        <v>1</v>
      </c>
    </row>
    <row r="19" spans="1:33">
      <c r="A19" s="1" t="s">
        <v>125</v>
      </c>
      <c r="B19" s="1" t="s">
        <v>126</v>
      </c>
      <c r="C19" s="1" t="s">
        <v>17</v>
      </c>
      <c r="D19" s="1" t="s">
        <v>127</v>
      </c>
      <c r="E19" s="19">
        <f t="shared" si="27"/>
        <v>23</v>
      </c>
      <c r="F19" s="4">
        <f t="shared" si="25"/>
        <v>76.666666666666671</v>
      </c>
      <c r="G19" s="3">
        <f t="shared" si="26"/>
        <v>88.461538461538467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0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6">
        <v>0</v>
      </c>
      <c r="AD19" s="6">
        <v>1</v>
      </c>
      <c r="AE19" s="6">
        <v>1</v>
      </c>
      <c r="AF19" s="6">
        <v>0</v>
      </c>
      <c r="AG19" s="6">
        <v>1</v>
      </c>
    </row>
    <row r="20" spans="1:33">
      <c r="A20" s="1" t="s">
        <v>44</v>
      </c>
      <c r="B20" s="1" t="s">
        <v>20</v>
      </c>
      <c r="C20" s="1" t="s">
        <v>21</v>
      </c>
      <c r="D20" s="1" t="s">
        <v>45</v>
      </c>
      <c r="E20" s="19">
        <f t="shared" si="27"/>
        <v>23</v>
      </c>
      <c r="F20" s="4">
        <f t="shared" si="25"/>
        <v>76.666666666666671</v>
      </c>
      <c r="G20" s="3">
        <f t="shared" si="26"/>
        <v>88.461538461538467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6">
        <v>1</v>
      </c>
      <c r="P20" s="6">
        <v>1</v>
      </c>
      <c r="Q20" s="6">
        <v>1</v>
      </c>
      <c r="R20" s="6">
        <v>0</v>
      </c>
      <c r="S20" s="6">
        <v>1</v>
      </c>
      <c r="T20" s="6">
        <v>0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>
        <v>1</v>
      </c>
      <c r="AB20" s="6">
        <v>1</v>
      </c>
      <c r="AC20" s="6">
        <v>1</v>
      </c>
      <c r="AD20" s="6">
        <v>0</v>
      </c>
      <c r="AE20" s="6">
        <v>1</v>
      </c>
      <c r="AF20" s="6">
        <v>1</v>
      </c>
      <c r="AG20" s="6">
        <v>1</v>
      </c>
    </row>
    <row r="21" spans="1:33">
      <c r="A21" s="1" t="s">
        <v>46</v>
      </c>
      <c r="B21" s="1" t="s">
        <v>16</v>
      </c>
      <c r="C21" s="1" t="s">
        <v>25</v>
      </c>
      <c r="D21" s="1" t="s">
        <v>47</v>
      </c>
      <c r="E21" s="19">
        <f t="shared" si="27"/>
        <v>19</v>
      </c>
      <c r="F21" s="4">
        <f t="shared" si="25"/>
        <v>63.333333333333336</v>
      </c>
      <c r="G21" s="3">
        <f t="shared" si="26"/>
        <v>73.07692307692308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6">
        <v>0</v>
      </c>
      <c r="P21" s="6">
        <v>1</v>
      </c>
      <c r="Q21" s="6">
        <v>0</v>
      </c>
      <c r="R21" s="6">
        <v>1</v>
      </c>
      <c r="S21" s="6">
        <v>0</v>
      </c>
      <c r="T21" s="6">
        <v>0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0</v>
      </c>
      <c r="AB21" s="6">
        <v>1</v>
      </c>
      <c r="AC21" s="6">
        <v>0</v>
      </c>
      <c r="AD21" s="6">
        <v>1</v>
      </c>
      <c r="AE21" s="6">
        <v>0</v>
      </c>
      <c r="AF21" s="6">
        <v>1</v>
      </c>
      <c r="AG21" s="6">
        <v>1</v>
      </c>
    </row>
    <row r="22" spans="1:33">
      <c r="A22" s="1" t="s">
        <v>48</v>
      </c>
      <c r="B22" s="1" t="s">
        <v>16</v>
      </c>
      <c r="C22" s="1" t="s">
        <v>25</v>
      </c>
      <c r="D22" s="1" t="s">
        <v>49</v>
      </c>
      <c r="E22" s="19">
        <f t="shared" si="27"/>
        <v>22</v>
      </c>
      <c r="F22" s="4">
        <f t="shared" si="25"/>
        <v>73.333333333333329</v>
      </c>
      <c r="G22" s="3">
        <f t="shared" si="26"/>
        <v>84.615384615384613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6">
        <v>0</v>
      </c>
      <c r="P22" s="6">
        <v>1</v>
      </c>
      <c r="Q22" s="6">
        <v>1</v>
      </c>
      <c r="R22" s="6">
        <v>1</v>
      </c>
      <c r="S22" s="6">
        <v>0</v>
      </c>
      <c r="T22" s="6">
        <v>1</v>
      </c>
      <c r="U22" s="6">
        <v>1</v>
      </c>
      <c r="V22" s="6">
        <v>0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1</v>
      </c>
      <c r="AC22" s="6">
        <v>0</v>
      </c>
      <c r="AD22" s="6">
        <v>1</v>
      </c>
      <c r="AE22" s="6">
        <v>1</v>
      </c>
      <c r="AF22" s="6">
        <v>1</v>
      </c>
      <c r="AG22" s="6">
        <v>1</v>
      </c>
    </row>
    <row r="23" spans="1:33">
      <c r="A23" s="1" t="s">
        <v>50</v>
      </c>
      <c r="B23" s="1" t="s">
        <v>16</v>
      </c>
      <c r="C23" s="1" t="s">
        <v>17</v>
      </c>
      <c r="D23" s="1" t="s">
        <v>51</v>
      </c>
      <c r="E23" s="19">
        <f t="shared" si="27"/>
        <v>23</v>
      </c>
      <c r="F23" s="4">
        <f t="shared" si="25"/>
        <v>76.666666666666671</v>
      </c>
      <c r="G23" s="3">
        <f t="shared" si="26"/>
        <v>88.461538461538467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6">
        <v>1</v>
      </c>
      <c r="P23" s="6">
        <v>1</v>
      </c>
      <c r="Q23" s="6">
        <v>1</v>
      </c>
      <c r="R23" s="6">
        <v>0</v>
      </c>
      <c r="S23" s="6">
        <v>1</v>
      </c>
      <c r="T23" s="6">
        <v>0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  <c r="AC23" s="6">
        <v>0</v>
      </c>
      <c r="AD23" s="6">
        <v>1</v>
      </c>
      <c r="AE23" s="6">
        <v>1</v>
      </c>
      <c r="AF23" s="6">
        <v>1</v>
      </c>
      <c r="AG23" s="6">
        <v>1</v>
      </c>
    </row>
    <row r="24" spans="1:33">
      <c r="A24" s="1" t="s">
        <v>52</v>
      </c>
      <c r="B24" s="1" t="s">
        <v>16</v>
      </c>
      <c r="C24" s="1" t="s">
        <v>25</v>
      </c>
      <c r="D24" s="1" t="s">
        <v>53</v>
      </c>
      <c r="E24" s="19">
        <f t="shared" si="27"/>
        <v>20</v>
      </c>
      <c r="F24" s="4">
        <f t="shared" si="25"/>
        <v>66.666666666666671</v>
      </c>
      <c r="G24" s="3">
        <f t="shared" si="26"/>
        <v>76.92307692307692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6">
        <v>0</v>
      </c>
      <c r="P24" s="6">
        <v>1</v>
      </c>
      <c r="Q24" s="6">
        <v>0</v>
      </c>
      <c r="R24" s="6">
        <v>1</v>
      </c>
      <c r="S24" s="6">
        <v>0</v>
      </c>
      <c r="T24" s="6">
        <v>0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>
        <v>1</v>
      </c>
      <c r="AB24" s="6">
        <v>1</v>
      </c>
      <c r="AC24" s="6">
        <v>0</v>
      </c>
      <c r="AD24" s="6">
        <v>1</v>
      </c>
      <c r="AE24" s="6">
        <v>0</v>
      </c>
      <c r="AF24" s="6">
        <v>1</v>
      </c>
      <c r="AG24" s="6">
        <v>1</v>
      </c>
    </row>
    <row r="25" spans="1:33">
      <c r="A25" s="1" t="s">
        <v>54</v>
      </c>
      <c r="B25" s="1" t="s">
        <v>55</v>
      </c>
      <c r="C25" s="1" t="s">
        <v>17</v>
      </c>
      <c r="D25" s="1" t="s">
        <v>56</v>
      </c>
      <c r="E25" s="19">
        <f t="shared" si="27"/>
        <v>20</v>
      </c>
      <c r="F25" s="4">
        <f t="shared" si="25"/>
        <v>66.666666666666671</v>
      </c>
      <c r="G25" s="3">
        <f t="shared" si="26"/>
        <v>76.92307692307692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1</v>
      </c>
      <c r="N25" s="1">
        <v>1</v>
      </c>
      <c r="O25" s="6">
        <v>1</v>
      </c>
      <c r="P25" s="6">
        <v>1</v>
      </c>
      <c r="Q25" s="6">
        <v>0</v>
      </c>
      <c r="R25" s="6">
        <v>1</v>
      </c>
      <c r="S25" s="6">
        <v>0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6">
        <v>1</v>
      </c>
      <c r="AF25" s="6">
        <v>1</v>
      </c>
      <c r="AG25" s="6">
        <v>1</v>
      </c>
    </row>
    <row r="26" spans="1:33">
      <c r="A26" s="1" t="s">
        <v>57</v>
      </c>
      <c r="B26" s="1" t="s">
        <v>16</v>
      </c>
      <c r="C26" s="1" t="s">
        <v>17</v>
      </c>
      <c r="D26" s="1" t="s">
        <v>58</v>
      </c>
      <c r="E26" s="19">
        <f t="shared" si="27"/>
        <v>21</v>
      </c>
      <c r="F26" s="4">
        <f t="shared" si="25"/>
        <v>70</v>
      </c>
      <c r="G26" s="3">
        <f t="shared" si="26"/>
        <v>80.769230769230774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6">
        <v>1</v>
      </c>
      <c r="P26" s="6">
        <v>1</v>
      </c>
      <c r="Q26" s="6">
        <v>1</v>
      </c>
      <c r="R26" s="6">
        <v>0</v>
      </c>
      <c r="S26" s="6">
        <v>1</v>
      </c>
      <c r="T26" s="6">
        <v>0</v>
      </c>
      <c r="U26" s="6">
        <v>1</v>
      </c>
      <c r="V26" s="6">
        <v>1</v>
      </c>
      <c r="W26" s="6">
        <v>0</v>
      </c>
      <c r="X26" s="6">
        <v>1</v>
      </c>
      <c r="Y26" s="6">
        <v>1</v>
      </c>
      <c r="Z26" s="6">
        <v>1</v>
      </c>
      <c r="AA26" s="6">
        <v>1</v>
      </c>
      <c r="AB26" s="6">
        <v>0</v>
      </c>
      <c r="AC26" s="6">
        <v>0</v>
      </c>
      <c r="AD26" s="6">
        <v>1</v>
      </c>
      <c r="AE26" s="6">
        <v>1</v>
      </c>
      <c r="AF26" s="6">
        <v>1</v>
      </c>
      <c r="AG26" s="6">
        <v>1</v>
      </c>
    </row>
    <row r="27" spans="1:33">
      <c r="A27" s="1" t="s">
        <v>59</v>
      </c>
      <c r="B27" s="1" t="s">
        <v>16</v>
      </c>
      <c r="C27" s="1" t="s">
        <v>17</v>
      </c>
      <c r="D27" s="1" t="s">
        <v>60</v>
      </c>
      <c r="E27" s="19">
        <f t="shared" si="27"/>
        <v>20</v>
      </c>
      <c r="F27" s="4">
        <f t="shared" si="25"/>
        <v>66.666666666666671</v>
      </c>
      <c r="G27" s="3">
        <f t="shared" si="26"/>
        <v>76.92307692307692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6">
        <v>0</v>
      </c>
      <c r="P27" s="6">
        <v>1</v>
      </c>
      <c r="Q27" s="6">
        <v>0</v>
      </c>
      <c r="R27" s="6">
        <v>1</v>
      </c>
      <c r="S27" s="6">
        <v>0</v>
      </c>
      <c r="T27" s="6">
        <v>0</v>
      </c>
      <c r="U27" s="6">
        <v>1</v>
      </c>
      <c r="V27" s="6">
        <v>1</v>
      </c>
      <c r="W27" s="6">
        <v>0</v>
      </c>
      <c r="X27" s="6">
        <v>1</v>
      </c>
      <c r="Y27" s="6">
        <v>1</v>
      </c>
      <c r="Z27" s="6">
        <v>1</v>
      </c>
      <c r="AA27" s="6">
        <v>1</v>
      </c>
      <c r="AB27" s="6">
        <v>1</v>
      </c>
      <c r="AC27" s="6">
        <v>0</v>
      </c>
      <c r="AD27" s="6">
        <v>1</v>
      </c>
      <c r="AE27" s="6">
        <v>1</v>
      </c>
      <c r="AF27" s="6">
        <v>1</v>
      </c>
      <c r="AG27" s="6">
        <v>1</v>
      </c>
    </row>
    <row r="28" spans="1:33">
      <c r="A28" s="1" t="s">
        <v>61</v>
      </c>
      <c r="B28" s="1" t="s">
        <v>16</v>
      </c>
      <c r="C28" s="1" t="s">
        <v>21</v>
      </c>
      <c r="D28" s="1" t="s">
        <v>62</v>
      </c>
      <c r="E28" s="19">
        <f t="shared" si="27"/>
        <v>9</v>
      </c>
      <c r="F28" s="4">
        <f t="shared" si="25"/>
        <v>30</v>
      </c>
      <c r="G28" s="3">
        <f t="shared" si="26"/>
        <v>34.615384615384613</v>
      </c>
      <c r="H28" s="1">
        <v>1</v>
      </c>
      <c r="I28" s="1">
        <v>1</v>
      </c>
      <c r="J28" s="1">
        <v>1</v>
      </c>
      <c r="K28" s="1">
        <v>1</v>
      </c>
      <c r="L28" s="1">
        <v>0</v>
      </c>
      <c r="M28" s="1">
        <v>1</v>
      </c>
      <c r="N28" s="1">
        <v>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1</v>
      </c>
      <c r="V28" s="6">
        <v>0</v>
      </c>
      <c r="W28" s="6">
        <v>1</v>
      </c>
      <c r="X28" s="6">
        <v>0</v>
      </c>
      <c r="Y28" s="6">
        <v>1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</row>
    <row r="29" spans="1:33">
      <c r="A29" s="1" t="s">
        <v>128</v>
      </c>
      <c r="B29" s="1" t="s">
        <v>16</v>
      </c>
      <c r="C29" s="1" t="s">
        <v>17</v>
      </c>
      <c r="D29" s="1" t="s">
        <v>129</v>
      </c>
      <c r="E29" s="19">
        <f t="shared" si="27"/>
        <v>21</v>
      </c>
      <c r="F29" s="4">
        <f t="shared" si="25"/>
        <v>70</v>
      </c>
      <c r="G29" s="3">
        <f t="shared" si="26"/>
        <v>80.769230769230774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6">
        <v>0</v>
      </c>
      <c r="P29" s="6">
        <v>1</v>
      </c>
      <c r="Q29" s="6">
        <v>0</v>
      </c>
      <c r="R29" s="6">
        <v>1</v>
      </c>
      <c r="S29" s="6">
        <v>0</v>
      </c>
      <c r="T29" s="6">
        <v>0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0</v>
      </c>
      <c r="AD29" s="6">
        <v>1</v>
      </c>
      <c r="AE29" s="6">
        <v>1</v>
      </c>
      <c r="AF29" s="6">
        <v>1</v>
      </c>
      <c r="AG29" s="6">
        <v>1</v>
      </c>
    </row>
    <row r="30" spans="1:33">
      <c r="A30" s="1" t="s">
        <v>63</v>
      </c>
      <c r="B30" s="1" t="s">
        <v>16</v>
      </c>
      <c r="C30" s="1" t="s">
        <v>17</v>
      </c>
      <c r="D30" s="1" t="s">
        <v>64</v>
      </c>
      <c r="E30" s="19">
        <f t="shared" si="27"/>
        <v>20</v>
      </c>
      <c r="F30" s="4">
        <f t="shared" si="25"/>
        <v>66.666666666666671</v>
      </c>
      <c r="G30" s="3">
        <f t="shared" si="26"/>
        <v>76.92307692307692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0</v>
      </c>
      <c r="O30" s="6">
        <v>0</v>
      </c>
      <c r="P30" s="6">
        <v>1</v>
      </c>
      <c r="Q30" s="6">
        <v>0</v>
      </c>
      <c r="R30" s="6">
        <v>1</v>
      </c>
      <c r="S30" s="6">
        <v>0</v>
      </c>
      <c r="T30" s="6">
        <v>0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>
        <v>1</v>
      </c>
      <c r="AB30" s="6">
        <v>1</v>
      </c>
      <c r="AC30" s="6">
        <v>0</v>
      </c>
      <c r="AD30" s="6">
        <v>1</v>
      </c>
      <c r="AE30" s="6">
        <v>1</v>
      </c>
      <c r="AF30" s="6">
        <v>1</v>
      </c>
      <c r="AG30" s="6">
        <v>1</v>
      </c>
    </row>
    <row r="31" spans="1:33">
      <c r="A31" s="1" t="s">
        <v>65</v>
      </c>
      <c r="B31" s="1" t="s">
        <v>20</v>
      </c>
      <c r="C31" s="1" t="s">
        <v>17</v>
      </c>
      <c r="D31" s="1" t="s">
        <v>66</v>
      </c>
      <c r="E31" s="19">
        <f t="shared" si="27"/>
        <v>22</v>
      </c>
      <c r="F31" s="4">
        <f t="shared" si="25"/>
        <v>73.333333333333329</v>
      </c>
      <c r="G31" s="3">
        <f t="shared" si="26"/>
        <v>84.615384615384613</v>
      </c>
      <c r="H31" s="1">
        <v>0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6">
        <v>1</v>
      </c>
      <c r="P31" s="6">
        <v>1</v>
      </c>
      <c r="Q31" s="6">
        <v>1</v>
      </c>
      <c r="R31" s="6">
        <v>1</v>
      </c>
      <c r="S31" s="6">
        <v>1</v>
      </c>
      <c r="T31" s="6">
        <v>0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>
        <v>1</v>
      </c>
      <c r="AB31" s="6">
        <v>1</v>
      </c>
      <c r="AC31" s="6">
        <v>0</v>
      </c>
      <c r="AD31" s="6">
        <v>1</v>
      </c>
      <c r="AE31" s="6">
        <v>1</v>
      </c>
      <c r="AF31" s="6">
        <v>1</v>
      </c>
      <c r="AG31" s="6">
        <v>0</v>
      </c>
    </row>
    <row r="32" spans="1:33">
      <c r="A32" s="1" t="s">
        <v>67</v>
      </c>
      <c r="B32" s="1" t="s">
        <v>24</v>
      </c>
      <c r="C32" s="1" t="s">
        <v>25</v>
      </c>
      <c r="D32" s="1" t="s">
        <v>68</v>
      </c>
      <c r="E32" s="19">
        <f t="shared" si="27"/>
        <v>18</v>
      </c>
      <c r="F32" s="4">
        <f t="shared" si="25"/>
        <v>60</v>
      </c>
      <c r="G32" s="3">
        <f t="shared" si="26"/>
        <v>69.230769230769226</v>
      </c>
      <c r="H32" s="1">
        <v>1</v>
      </c>
      <c r="I32" s="1">
        <v>0</v>
      </c>
      <c r="J32" s="1">
        <v>1</v>
      </c>
      <c r="K32" s="1">
        <v>1</v>
      </c>
      <c r="L32" s="1">
        <v>1</v>
      </c>
      <c r="M32" s="1">
        <v>1</v>
      </c>
      <c r="N32" s="1">
        <v>0</v>
      </c>
      <c r="O32" s="6">
        <v>1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1</v>
      </c>
      <c r="V32" s="6">
        <v>1</v>
      </c>
      <c r="W32" s="6">
        <v>0</v>
      </c>
      <c r="X32" s="6">
        <v>0</v>
      </c>
      <c r="Y32" s="6">
        <v>1</v>
      </c>
      <c r="Z32" s="6">
        <v>1</v>
      </c>
      <c r="AA32" s="6">
        <v>1</v>
      </c>
      <c r="AB32" s="6">
        <v>1</v>
      </c>
      <c r="AC32" s="6">
        <v>0</v>
      </c>
      <c r="AD32" s="6">
        <v>1</v>
      </c>
      <c r="AE32" s="6">
        <v>1</v>
      </c>
      <c r="AF32" s="6">
        <v>1</v>
      </c>
      <c r="AG32" s="6">
        <v>1</v>
      </c>
    </row>
    <row r="33" spans="1:33">
      <c r="A33" s="1" t="s">
        <v>130</v>
      </c>
      <c r="B33" s="1" t="s">
        <v>16</v>
      </c>
      <c r="C33" s="1" t="s">
        <v>17</v>
      </c>
      <c r="D33" s="1" t="s">
        <v>131</v>
      </c>
      <c r="E33" s="19">
        <f t="shared" si="27"/>
        <v>22</v>
      </c>
      <c r="F33" s="4">
        <f t="shared" si="25"/>
        <v>73.333333333333329</v>
      </c>
      <c r="G33" s="3">
        <f t="shared" si="26"/>
        <v>84.615384615384613</v>
      </c>
      <c r="H33" s="1">
        <v>0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6">
        <v>1</v>
      </c>
      <c r="P33" s="6">
        <v>1</v>
      </c>
      <c r="Q33" s="6">
        <v>1</v>
      </c>
      <c r="R33" s="6">
        <v>1</v>
      </c>
      <c r="S33" s="6">
        <v>0</v>
      </c>
      <c r="T33" s="6">
        <v>0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>
        <v>1</v>
      </c>
      <c r="AB33" s="6">
        <v>1</v>
      </c>
      <c r="AC33" s="6">
        <v>0</v>
      </c>
      <c r="AD33" s="6">
        <v>1</v>
      </c>
      <c r="AE33" s="6">
        <v>1</v>
      </c>
      <c r="AF33" s="6">
        <v>1</v>
      </c>
      <c r="AG33" s="6">
        <v>1</v>
      </c>
    </row>
    <row r="34" spans="1:33">
      <c r="A34" s="1" t="s">
        <v>69</v>
      </c>
      <c r="B34" s="1" t="s">
        <v>16</v>
      </c>
      <c r="C34" s="1" t="s">
        <v>17</v>
      </c>
      <c r="D34" s="1" t="s">
        <v>70</v>
      </c>
      <c r="E34" s="19">
        <f t="shared" si="27"/>
        <v>21</v>
      </c>
      <c r="F34" s="4">
        <f t="shared" si="25"/>
        <v>70</v>
      </c>
      <c r="G34" s="3">
        <f t="shared" si="26"/>
        <v>80.769230769230774</v>
      </c>
      <c r="H34" s="1">
        <v>1</v>
      </c>
      <c r="I34" s="1">
        <v>1</v>
      </c>
      <c r="J34" s="1">
        <v>1</v>
      </c>
      <c r="K34" s="1">
        <v>0</v>
      </c>
      <c r="L34" s="1">
        <v>1</v>
      </c>
      <c r="M34" s="1">
        <v>1</v>
      </c>
      <c r="N34" s="1">
        <v>1</v>
      </c>
      <c r="O34" s="6">
        <v>0</v>
      </c>
      <c r="P34" s="6">
        <v>1</v>
      </c>
      <c r="Q34" s="6">
        <v>0</v>
      </c>
      <c r="R34" s="6">
        <v>1</v>
      </c>
      <c r="S34" s="6">
        <v>1</v>
      </c>
      <c r="T34" s="6">
        <v>0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0</v>
      </c>
      <c r="AD34" s="6">
        <v>1</v>
      </c>
      <c r="AE34" s="6">
        <v>1</v>
      </c>
      <c r="AF34" s="6">
        <v>1</v>
      </c>
      <c r="AG34" s="6">
        <v>1</v>
      </c>
    </row>
    <row r="35" spans="1:33">
      <c r="A35" s="1" t="s">
        <v>71</v>
      </c>
      <c r="B35" s="1" t="s">
        <v>16</v>
      </c>
      <c r="C35" s="1" t="s">
        <v>25</v>
      </c>
      <c r="D35" s="1" t="s">
        <v>72</v>
      </c>
      <c r="E35" s="19">
        <f t="shared" si="27"/>
        <v>25</v>
      </c>
      <c r="F35" s="4">
        <f t="shared" si="25"/>
        <v>83.333333333333329</v>
      </c>
      <c r="G35" s="3">
        <f t="shared" si="26"/>
        <v>96.15384615384616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6">
        <v>0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>
        <v>1</v>
      </c>
      <c r="AB35" s="6">
        <v>1</v>
      </c>
      <c r="AC35" s="6">
        <v>1</v>
      </c>
      <c r="AD35" s="6">
        <v>1</v>
      </c>
      <c r="AE35" s="6">
        <v>1</v>
      </c>
      <c r="AF35" s="6">
        <v>1</v>
      </c>
      <c r="AG35" s="6">
        <v>1</v>
      </c>
    </row>
    <row r="36" spans="1:33">
      <c r="A36" s="1" t="s">
        <v>73</v>
      </c>
      <c r="B36" s="1" t="s">
        <v>16</v>
      </c>
      <c r="C36" s="1" t="s">
        <v>17</v>
      </c>
      <c r="D36" s="1" t="s">
        <v>74</v>
      </c>
      <c r="E36" s="19">
        <f t="shared" si="27"/>
        <v>23</v>
      </c>
      <c r="F36" s="4">
        <f t="shared" si="25"/>
        <v>76.666666666666671</v>
      </c>
      <c r="G36" s="3">
        <f t="shared" si="26"/>
        <v>88.461538461538467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6">
        <v>1</v>
      </c>
      <c r="P36" s="6">
        <v>1</v>
      </c>
      <c r="Q36" s="6">
        <v>0</v>
      </c>
      <c r="R36" s="6">
        <v>1</v>
      </c>
      <c r="S36" s="6">
        <v>1</v>
      </c>
      <c r="T36" s="6">
        <v>0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">
        <v>1</v>
      </c>
      <c r="AB36" s="6">
        <v>1</v>
      </c>
      <c r="AC36" s="6">
        <v>0</v>
      </c>
      <c r="AD36" s="6">
        <v>1</v>
      </c>
      <c r="AE36" s="6">
        <v>1</v>
      </c>
      <c r="AF36" s="6">
        <v>1</v>
      </c>
      <c r="AG36" s="6">
        <v>1</v>
      </c>
    </row>
    <row r="37" spans="1:33">
      <c r="A37" s="1" t="s">
        <v>75</v>
      </c>
      <c r="B37" s="1" t="s">
        <v>16</v>
      </c>
      <c r="C37" s="1" t="s">
        <v>25</v>
      </c>
      <c r="D37" s="1" t="s">
        <v>76</v>
      </c>
      <c r="E37" s="19">
        <f t="shared" si="27"/>
        <v>19</v>
      </c>
      <c r="F37" s="4">
        <f t="shared" si="25"/>
        <v>63.333333333333336</v>
      </c>
      <c r="G37" s="3">
        <f t="shared" si="26"/>
        <v>73.07692307692308</v>
      </c>
      <c r="H37" s="1">
        <v>1</v>
      </c>
      <c r="I37" s="1">
        <v>1</v>
      </c>
      <c r="J37" s="1">
        <v>1</v>
      </c>
      <c r="K37" s="1">
        <v>0</v>
      </c>
      <c r="L37" s="1">
        <v>1</v>
      </c>
      <c r="M37" s="1">
        <v>1</v>
      </c>
      <c r="N37" s="1">
        <v>1</v>
      </c>
      <c r="O37" s="6">
        <v>0</v>
      </c>
      <c r="P37" s="6">
        <v>1</v>
      </c>
      <c r="Q37" s="6">
        <v>0</v>
      </c>
      <c r="R37" s="6">
        <v>1</v>
      </c>
      <c r="S37" s="6">
        <v>0</v>
      </c>
      <c r="T37" s="6">
        <v>0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>
        <v>1</v>
      </c>
      <c r="AB37" s="6">
        <v>1</v>
      </c>
      <c r="AC37" s="6">
        <v>0</v>
      </c>
      <c r="AD37" s="6">
        <v>1</v>
      </c>
      <c r="AE37" s="6">
        <v>0</v>
      </c>
      <c r="AF37" s="6">
        <v>1</v>
      </c>
      <c r="AG37" s="6">
        <v>1</v>
      </c>
    </row>
    <row r="38" spans="1:33">
      <c r="A38" s="1" t="s">
        <v>77</v>
      </c>
      <c r="B38" s="1" t="s">
        <v>78</v>
      </c>
      <c r="C38" s="1" t="s">
        <v>17</v>
      </c>
      <c r="D38" s="1" t="s">
        <v>79</v>
      </c>
      <c r="E38" s="19">
        <f t="shared" si="27"/>
        <v>18</v>
      </c>
      <c r="F38" s="4">
        <f t="shared" ref="F38:F59" si="28">100*E38/30</f>
        <v>60</v>
      </c>
      <c r="G38" s="3">
        <f t="shared" ref="G38:G59" si="29">100*E38/$G$5</f>
        <v>69.230769230769226</v>
      </c>
      <c r="H38" s="1">
        <v>0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6">
        <v>0</v>
      </c>
      <c r="P38" s="6">
        <v>1</v>
      </c>
      <c r="Q38" s="6">
        <v>0</v>
      </c>
      <c r="R38" s="6">
        <v>1</v>
      </c>
      <c r="S38" s="6">
        <v>1</v>
      </c>
      <c r="T38" s="6">
        <v>0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0</v>
      </c>
      <c r="AA38" s="6">
        <v>1</v>
      </c>
      <c r="AB38" s="6">
        <v>1</v>
      </c>
      <c r="AC38" s="6">
        <v>0</v>
      </c>
      <c r="AD38" s="6">
        <v>1</v>
      </c>
      <c r="AE38" s="6">
        <v>0</v>
      </c>
      <c r="AF38" s="6">
        <v>1</v>
      </c>
      <c r="AG38" s="6">
        <v>0</v>
      </c>
    </row>
    <row r="39" spans="1:33">
      <c r="A39" s="1" t="s">
        <v>80</v>
      </c>
      <c r="B39" s="1" t="s">
        <v>16</v>
      </c>
      <c r="C39" s="1" t="s">
        <v>17</v>
      </c>
      <c r="D39" s="1" t="s">
        <v>81</v>
      </c>
      <c r="E39" s="19">
        <f t="shared" si="27"/>
        <v>23</v>
      </c>
      <c r="F39" s="4">
        <f t="shared" si="28"/>
        <v>76.666666666666671</v>
      </c>
      <c r="G39" s="3">
        <f t="shared" si="29"/>
        <v>88.461538461538467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6">
        <v>0</v>
      </c>
      <c r="P39" s="6">
        <v>1</v>
      </c>
      <c r="Q39" s="6">
        <v>1</v>
      </c>
      <c r="R39" s="6">
        <v>1</v>
      </c>
      <c r="S39" s="6">
        <v>0</v>
      </c>
      <c r="T39" s="6">
        <v>1</v>
      </c>
      <c r="U39" s="6">
        <v>1</v>
      </c>
      <c r="V39" s="6">
        <v>1</v>
      </c>
      <c r="W39" s="6">
        <v>1</v>
      </c>
      <c r="X39" s="6">
        <v>0</v>
      </c>
      <c r="Y39" s="6">
        <v>1</v>
      </c>
      <c r="Z39" s="6">
        <v>1</v>
      </c>
      <c r="AA39" s="6">
        <v>1</v>
      </c>
      <c r="AB39" s="6">
        <v>1</v>
      </c>
      <c r="AC39" s="6">
        <v>1</v>
      </c>
      <c r="AD39" s="6">
        <v>1</v>
      </c>
      <c r="AE39" s="6">
        <v>1</v>
      </c>
      <c r="AF39" s="6">
        <v>1</v>
      </c>
      <c r="AG39" s="6">
        <v>1</v>
      </c>
    </row>
    <row r="40" spans="1:33">
      <c r="A40" s="1" t="s">
        <v>82</v>
      </c>
      <c r="B40" s="1" t="s">
        <v>16</v>
      </c>
      <c r="C40" s="1" t="s">
        <v>17</v>
      </c>
      <c r="D40" s="1" t="s">
        <v>83</v>
      </c>
      <c r="E40" s="19">
        <f t="shared" si="27"/>
        <v>22</v>
      </c>
      <c r="F40" s="4">
        <f t="shared" si="28"/>
        <v>73.333333333333329</v>
      </c>
      <c r="G40" s="3">
        <f t="shared" si="29"/>
        <v>84.615384615384613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6">
        <v>0</v>
      </c>
      <c r="P40" s="6">
        <v>1</v>
      </c>
      <c r="Q40" s="6">
        <v>0</v>
      </c>
      <c r="R40" s="6">
        <v>1</v>
      </c>
      <c r="S40" s="6">
        <v>1</v>
      </c>
      <c r="T40" s="6">
        <v>0</v>
      </c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6">
        <v>1</v>
      </c>
      <c r="AB40" s="6">
        <v>1</v>
      </c>
      <c r="AC40" s="6">
        <v>0</v>
      </c>
      <c r="AD40" s="6">
        <v>1</v>
      </c>
      <c r="AE40" s="6">
        <v>1</v>
      </c>
      <c r="AF40" s="6">
        <v>1</v>
      </c>
      <c r="AG40" s="6">
        <v>1</v>
      </c>
    </row>
    <row r="41" spans="1:33">
      <c r="A41" s="1" t="s">
        <v>84</v>
      </c>
      <c r="B41" s="1" t="s">
        <v>85</v>
      </c>
      <c r="C41" s="1" t="s">
        <v>25</v>
      </c>
      <c r="D41" s="1" t="s">
        <v>86</v>
      </c>
      <c r="E41" s="19">
        <f t="shared" si="27"/>
        <v>16</v>
      </c>
      <c r="F41" s="4">
        <f t="shared" si="28"/>
        <v>53.333333333333336</v>
      </c>
      <c r="G41" s="3">
        <f t="shared" si="29"/>
        <v>61.53846153846154</v>
      </c>
      <c r="H41" s="1">
        <v>1</v>
      </c>
      <c r="I41" s="1">
        <v>0</v>
      </c>
      <c r="J41" s="1">
        <v>1</v>
      </c>
      <c r="K41" s="1">
        <v>0</v>
      </c>
      <c r="L41" s="1">
        <v>1</v>
      </c>
      <c r="M41" s="1">
        <v>0</v>
      </c>
      <c r="N41" s="1">
        <v>0</v>
      </c>
      <c r="O41" s="6">
        <v>0</v>
      </c>
      <c r="P41" s="6">
        <v>1</v>
      </c>
      <c r="Q41" s="6">
        <v>1</v>
      </c>
      <c r="R41" s="6">
        <v>0</v>
      </c>
      <c r="S41" s="6">
        <v>0</v>
      </c>
      <c r="T41" s="6">
        <v>0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>
        <v>1</v>
      </c>
      <c r="AB41" s="6">
        <v>1</v>
      </c>
      <c r="AC41" s="6">
        <v>0</v>
      </c>
      <c r="AD41" s="6">
        <v>1</v>
      </c>
      <c r="AE41" s="6">
        <v>0</v>
      </c>
      <c r="AF41" s="6">
        <v>1</v>
      </c>
      <c r="AG41" s="6">
        <v>1</v>
      </c>
    </row>
    <row r="42" spans="1:33">
      <c r="A42" s="1" t="s">
        <v>87</v>
      </c>
      <c r="B42" s="1" t="s">
        <v>24</v>
      </c>
      <c r="C42" s="1" t="s">
        <v>25</v>
      </c>
      <c r="D42" s="1" t="s">
        <v>88</v>
      </c>
      <c r="E42" s="19">
        <f t="shared" si="27"/>
        <v>21</v>
      </c>
      <c r="F42" s="4">
        <f t="shared" si="28"/>
        <v>70</v>
      </c>
      <c r="G42" s="3">
        <f t="shared" si="29"/>
        <v>80.769230769230774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6">
        <v>0</v>
      </c>
      <c r="P42" s="6">
        <v>1</v>
      </c>
      <c r="Q42" s="6">
        <v>0</v>
      </c>
      <c r="R42" s="6">
        <v>1</v>
      </c>
      <c r="S42" s="6">
        <v>0</v>
      </c>
      <c r="T42" s="6">
        <v>0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>
        <v>1</v>
      </c>
      <c r="AB42" s="6">
        <v>1</v>
      </c>
      <c r="AC42" s="6">
        <v>0</v>
      </c>
      <c r="AD42" s="6">
        <v>1</v>
      </c>
      <c r="AE42" s="6">
        <v>1</v>
      </c>
      <c r="AF42" s="6">
        <v>1</v>
      </c>
      <c r="AG42" s="6">
        <v>1</v>
      </c>
    </row>
    <row r="43" spans="1:33">
      <c r="A43" s="1" t="s">
        <v>89</v>
      </c>
      <c r="B43" s="1" t="s">
        <v>16</v>
      </c>
      <c r="C43" s="1" t="s">
        <v>17</v>
      </c>
      <c r="D43" s="1" t="s">
        <v>90</v>
      </c>
      <c r="E43" s="19">
        <f t="shared" si="27"/>
        <v>23</v>
      </c>
      <c r="F43" s="4">
        <f t="shared" si="28"/>
        <v>76.666666666666671</v>
      </c>
      <c r="G43" s="3">
        <f t="shared" si="29"/>
        <v>88.461538461538467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6">
        <v>0</v>
      </c>
      <c r="P43" s="6">
        <v>1</v>
      </c>
      <c r="Q43" s="6">
        <v>1</v>
      </c>
      <c r="R43" s="6">
        <v>1</v>
      </c>
      <c r="S43" s="6">
        <v>1</v>
      </c>
      <c r="T43" s="6">
        <v>0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1</v>
      </c>
      <c r="AC43" s="6">
        <v>0</v>
      </c>
      <c r="AD43" s="6">
        <v>1</v>
      </c>
      <c r="AE43" s="6">
        <v>1</v>
      </c>
      <c r="AF43" s="6">
        <v>1</v>
      </c>
      <c r="AG43" s="6">
        <v>1</v>
      </c>
    </row>
    <row r="44" spans="1:33">
      <c r="A44" s="1" t="s">
        <v>91</v>
      </c>
      <c r="B44" s="1" t="s">
        <v>16</v>
      </c>
      <c r="C44" s="1" t="s">
        <v>25</v>
      </c>
      <c r="D44" s="1" t="s">
        <v>92</v>
      </c>
      <c r="E44" s="19">
        <f t="shared" si="27"/>
        <v>20</v>
      </c>
      <c r="F44" s="4">
        <f t="shared" si="28"/>
        <v>66.666666666666671</v>
      </c>
      <c r="G44" s="3">
        <f t="shared" si="29"/>
        <v>76.92307692307692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6">
        <v>0</v>
      </c>
      <c r="P44" s="6">
        <v>1</v>
      </c>
      <c r="Q44" s="6">
        <v>0</v>
      </c>
      <c r="R44" s="6">
        <v>1</v>
      </c>
      <c r="S44" s="6">
        <v>0</v>
      </c>
      <c r="T44" s="6">
        <v>0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0</v>
      </c>
      <c r="AD44" s="6">
        <v>1</v>
      </c>
      <c r="AE44" s="6">
        <v>0</v>
      </c>
      <c r="AF44" s="6">
        <v>1</v>
      </c>
      <c r="AG44" s="6">
        <v>1</v>
      </c>
    </row>
    <row r="45" spans="1:33">
      <c r="A45" s="1" t="s">
        <v>132</v>
      </c>
      <c r="B45" s="1" t="s">
        <v>16</v>
      </c>
      <c r="C45" s="1" t="s">
        <v>17</v>
      </c>
      <c r="D45" s="1" t="s">
        <v>133</v>
      </c>
      <c r="E45" s="19">
        <f t="shared" si="27"/>
        <v>16</v>
      </c>
      <c r="F45" s="4">
        <f t="shared" si="28"/>
        <v>53.333333333333336</v>
      </c>
      <c r="G45" s="3">
        <f t="shared" si="29"/>
        <v>61.53846153846154</v>
      </c>
      <c r="H45" s="1">
        <v>0</v>
      </c>
      <c r="I45" s="1">
        <v>0</v>
      </c>
      <c r="J45" s="1">
        <v>0</v>
      </c>
      <c r="K45" s="1">
        <v>0</v>
      </c>
      <c r="L45" s="1">
        <v>1</v>
      </c>
      <c r="M45" s="1">
        <v>0</v>
      </c>
      <c r="N45" s="1">
        <v>1</v>
      </c>
      <c r="O45" s="6">
        <v>0</v>
      </c>
      <c r="P45" s="6">
        <v>1</v>
      </c>
      <c r="Q45" s="6">
        <v>0</v>
      </c>
      <c r="R45" s="6">
        <v>1</v>
      </c>
      <c r="S45" s="6">
        <v>0</v>
      </c>
      <c r="T45" s="6">
        <v>0</v>
      </c>
      <c r="U45" s="6">
        <v>1</v>
      </c>
      <c r="V45" s="6">
        <v>1</v>
      </c>
      <c r="W45" s="6">
        <v>1</v>
      </c>
      <c r="X45" s="6">
        <v>1</v>
      </c>
      <c r="Y45" s="6">
        <v>1</v>
      </c>
      <c r="Z45" s="6">
        <v>1</v>
      </c>
      <c r="AA45" s="6">
        <v>1</v>
      </c>
      <c r="AB45" s="6">
        <v>1</v>
      </c>
      <c r="AC45" s="6">
        <v>0</v>
      </c>
      <c r="AD45" s="6">
        <v>1</v>
      </c>
      <c r="AE45" s="6">
        <v>1</v>
      </c>
      <c r="AF45" s="6">
        <v>1</v>
      </c>
      <c r="AG45" s="6">
        <v>1</v>
      </c>
    </row>
    <row r="46" spans="1:33">
      <c r="A46" s="1" t="s">
        <v>93</v>
      </c>
      <c r="B46" s="1" t="s">
        <v>16</v>
      </c>
      <c r="C46" s="1" t="s">
        <v>25</v>
      </c>
      <c r="D46" s="1" t="s">
        <v>94</v>
      </c>
      <c r="E46" s="19">
        <f t="shared" si="27"/>
        <v>24</v>
      </c>
      <c r="F46" s="4">
        <f t="shared" si="28"/>
        <v>80</v>
      </c>
      <c r="G46" s="3">
        <f t="shared" si="29"/>
        <v>92.307692307692307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6">
        <v>1</v>
      </c>
      <c r="P46" s="6">
        <v>1</v>
      </c>
      <c r="Q46" s="6">
        <v>1</v>
      </c>
      <c r="R46" s="6">
        <v>1</v>
      </c>
      <c r="S46" s="6">
        <v>0</v>
      </c>
      <c r="T46" s="6">
        <v>1</v>
      </c>
      <c r="U46" s="6">
        <v>1</v>
      </c>
      <c r="V46" s="6">
        <v>0</v>
      </c>
      <c r="W46" s="6">
        <v>1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>
        <v>1</v>
      </c>
      <c r="AE46" s="6">
        <v>1</v>
      </c>
      <c r="AF46" s="6">
        <v>1</v>
      </c>
      <c r="AG46" s="6">
        <v>1</v>
      </c>
    </row>
    <row r="47" spans="1:33">
      <c r="A47" s="1" t="s">
        <v>95</v>
      </c>
      <c r="B47" s="1" t="s">
        <v>16</v>
      </c>
      <c r="C47" s="1" t="s">
        <v>17</v>
      </c>
      <c r="D47" s="1" t="s">
        <v>96</v>
      </c>
      <c r="E47" s="19">
        <f t="shared" si="27"/>
        <v>22</v>
      </c>
      <c r="F47" s="4">
        <f t="shared" si="28"/>
        <v>73.333333333333329</v>
      </c>
      <c r="G47" s="3">
        <f t="shared" si="29"/>
        <v>84.615384615384613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6">
        <v>1</v>
      </c>
      <c r="P47" s="6">
        <v>1</v>
      </c>
      <c r="Q47" s="6">
        <v>0</v>
      </c>
      <c r="R47" s="6">
        <v>1</v>
      </c>
      <c r="S47" s="6">
        <v>0</v>
      </c>
      <c r="T47" s="6">
        <v>0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0</v>
      </c>
      <c r="AD47" s="6">
        <v>1</v>
      </c>
      <c r="AE47" s="6">
        <v>1</v>
      </c>
      <c r="AF47" s="6">
        <v>1</v>
      </c>
      <c r="AG47" s="6">
        <v>1</v>
      </c>
    </row>
    <row r="48" spans="1:33">
      <c r="A48" s="1" t="s">
        <v>97</v>
      </c>
      <c r="B48" s="1" t="s">
        <v>16</v>
      </c>
      <c r="C48" s="1" t="s">
        <v>25</v>
      </c>
      <c r="D48" s="1" t="s">
        <v>98</v>
      </c>
      <c r="E48" s="19">
        <f t="shared" si="27"/>
        <v>23</v>
      </c>
      <c r="F48" s="4">
        <f t="shared" si="28"/>
        <v>76.666666666666671</v>
      </c>
      <c r="G48" s="3">
        <f t="shared" si="29"/>
        <v>88.461538461538467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6">
        <v>1</v>
      </c>
      <c r="P48" s="6">
        <v>1</v>
      </c>
      <c r="Q48" s="6">
        <v>1</v>
      </c>
      <c r="R48" s="6">
        <v>1</v>
      </c>
      <c r="S48" s="6">
        <v>1</v>
      </c>
      <c r="T48" s="6">
        <v>1</v>
      </c>
      <c r="U48" s="6">
        <v>1</v>
      </c>
      <c r="V48" s="6">
        <v>0</v>
      </c>
      <c r="W48" s="6">
        <v>1</v>
      </c>
      <c r="X48" s="6">
        <v>1</v>
      </c>
      <c r="Y48" s="6">
        <v>1</v>
      </c>
      <c r="Z48" s="6">
        <v>1</v>
      </c>
      <c r="AA48" s="6">
        <v>1</v>
      </c>
      <c r="AB48" s="6">
        <v>1</v>
      </c>
      <c r="AC48" s="6">
        <v>0</v>
      </c>
      <c r="AD48" s="6">
        <v>1</v>
      </c>
      <c r="AE48" s="6">
        <v>1</v>
      </c>
      <c r="AF48" s="6">
        <v>0</v>
      </c>
      <c r="AG48" s="6">
        <v>1</v>
      </c>
    </row>
    <row r="49" spans="1:33">
      <c r="A49" s="1" t="s">
        <v>99</v>
      </c>
      <c r="B49" s="1" t="s">
        <v>16</v>
      </c>
      <c r="C49" s="1" t="s">
        <v>25</v>
      </c>
      <c r="D49" s="1" t="s">
        <v>100</v>
      </c>
      <c r="E49" s="19">
        <f t="shared" si="27"/>
        <v>24</v>
      </c>
      <c r="F49" s="4">
        <f t="shared" si="28"/>
        <v>80</v>
      </c>
      <c r="G49" s="3">
        <f t="shared" si="29"/>
        <v>92.307692307692307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1">
        <v>1</v>
      </c>
      <c r="O49" s="6">
        <v>1</v>
      </c>
      <c r="P49" s="6">
        <v>1</v>
      </c>
      <c r="Q49" s="6">
        <v>1</v>
      </c>
      <c r="R49" s="6">
        <v>1</v>
      </c>
      <c r="S49" s="6">
        <v>0</v>
      </c>
      <c r="T49" s="6">
        <v>1</v>
      </c>
      <c r="U49" s="6">
        <v>1</v>
      </c>
      <c r="V49" s="6">
        <v>0</v>
      </c>
      <c r="W49" s="6">
        <v>1</v>
      </c>
      <c r="X49" s="6">
        <v>1</v>
      </c>
      <c r="Y49" s="6">
        <v>1</v>
      </c>
      <c r="Z49" s="6">
        <v>1</v>
      </c>
      <c r="AA49" s="6">
        <v>1</v>
      </c>
      <c r="AB49" s="6">
        <v>1</v>
      </c>
      <c r="AC49" s="6">
        <v>1</v>
      </c>
      <c r="AD49" s="6">
        <v>1</v>
      </c>
      <c r="AE49" s="6">
        <v>1</v>
      </c>
      <c r="AF49" s="6">
        <v>1</v>
      </c>
      <c r="AG49" s="6">
        <v>1</v>
      </c>
    </row>
    <row r="50" spans="1:33">
      <c r="A50" s="1" t="s">
        <v>101</v>
      </c>
      <c r="B50" s="1" t="s">
        <v>16</v>
      </c>
      <c r="C50" s="1" t="s">
        <v>17</v>
      </c>
      <c r="D50" s="1" t="s">
        <v>102</v>
      </c>
      <c r="E50" s="19">
        <f t="shared" si="27"/>
        <v>18</v>
      </c>
      <c r="F50" s="4">
        <f t="shared" si="28"/>
        <v>60</v>
      </c>
      <c r="G50" s="3">
        <f t="shared" si="29"/>
        <v>69.230769230769226</v>
      </c>
      <c r="H50" s="1">
        <v>0</v>
      </c>
      <c r="I50" s="1">
        <v>1</v>
      </c>
      <c r="J50" s="1">
        <v>0</v>
      </c>
      <c r="K50" s="1">
        <v>1</v>
      </c>
      <c r="L50" s="1">
        <v>1</v>
      </c>
      <c r="M50" s="1">
        <v>1</v>
      </c>
      <c r="N50" s="1">
        <v>1</v>
      </c>
      <c r="O50" s="6">
        <v>0</v>
      </c>
      <c r="P50" s="6">
        <v>1</v>
      </c>
      <c r="Q50" s="6">
        <v>0</v>
      </c>
      <c r="R50" s="6">
        <v>1</v>
      </c>
      <c r="S50" s="6">
        <v>0</v>
      </c>
      <c r="T50" s="6">
        <v>0</v>
      </c>
      <c r="U50" s="6">
        <v>1</v>
      </c>
      <c r="V50" s="6">
        <v>0</v>
      </c>
      <c r="W50" s="6">
        <v>1</v>
      </c>
      <c r="X50" s="6">
        <v>1</v>
      </c>
      <c r="Y50" s="6">
        <v>1</v>
      </c>
      <c r="Z50" s="6">
        <v>1</v>
      </c>
      <c r="AA50" s="6">
        <v>0</v>
      </c>
      <c r="AB50" s="6">
        <v>1</v>
      </c>
      <c r="AC50" s="6">
        <v>1</v>
      </c>
      <c r="AD50" s="6">
        <v>1</v>
      </c>
      <c r="AE50" s="6">
        <v>1</v>
      </c>
      <c r="AF50" s="6">
        <v>1</v>
      </c>
      <c r="AG50" s="6">
        <v>1</v>
      </c>
    </row>
    <row r="51" spans="1:33">
      <c r="A51" s="1" t="s">
        <v>103</v>
      </c>
      <c r="B51" s="1" t="s">
        <v>16</v>
      </c>
      <c r="C51" s="1" t="s">
        <v>17</v>
      </c>
      <c r="D51" s="1" t="s">
        <v>104</v>
      </c>
      <c r="E51" s="19">
        <f t="shared" si="27"/>
        <v>23</v>
      </c>
      <c r="F51" s="4">
        <f t="shared" si="28"/>
        <v>76.666666666666671</v>
      </c>
      <c r="G51" s="3">
        <f t="shared" si="29"/>
        <v>88.461538461538467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6">
        <v>1</v>
      </c>
      <c r="P51" s="6">
        <v>1</v>
      </c>
      <c r="Q51" s="6">
        <v>1</v>
      </c>
      <c r="R51" s="6">
        <v>1</v>
      </c>
      <c r="S51" s="6">
        <v>1</v>
      </c>
      <c r="T51" s="6">
        <v>0</v>
      </c>
      <c r="U51" s="6">
        <v>1</v>
      </c>
      <c r="V51" s="6">
        <v>1</v>
      </c>
      <c r="W51" s="6">
        <v>1</v>
      </c>
      <c r="X51" s="6">
        <v>1</v>
      </c>
      <c r="Y51" s="6">
        <v>1</v>
      </c>
      <c r="Z51" s="6">
        <v>1</v>
      </c>
      <c r="AA51" s="6">
        <v>0</v>
      </c>
      <c r="AB51" s="6">
        <v>1</v>
      </c>
      <c r="AC51" s="6">
        <v>0</v>
      </c>
      <c r="AD51" s="6">
        <v>1</v>
      </c>
      <c r="AE51" s="6">
        <v>1</v>
      </c>
      <c r="AF51" s="6">
        <v>1</v>
      </c>
      <c r="AG51" s="6">
        <v>1</v>
      </c>
    </row>
    <row r="52" spans="1:33">
      <c r="A52" s="1" t="s">
        <v>105</v>
      </c>
      <c r="B52" s="1" t="s">
        <v>16</v>
      </c>
      <c r="C52" s="1" t="s">
        <v>17</v>
      </c>
      <c r="D52" s="1" t="s">
        <v>106</v>
      </c>
      <c r="E52" s="19">
        <f t="shared" si="27"/>
        <v>25</v>
      </c>
      <c r="F52" s="4">
        <f t="shared" si="28"/>
        <v>83.333333333333329</v>
      </c>
      <c r="G52" s="3">
        <f t="shared" si="29"/>
        <v>96.15384615384616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21">
        <v>1</v>
      </c>
      <c r="O52" s="20">
        <v>1</v>
      </c>
      <c r="P52" s="6">
        <v>1</v>
      </c>
      <c r="Q52" s="6">
        <v>1</v>
      </c>
      <c r="R52" s="6">
        <v>1</v>
      </c>
      <c r="S52" s="6">
        <v>1</v>
      </c>
      <c r="T52" s="6">
        <v>0</v>
      </c>
      <c r="U52" s="6">
        <v>1</v>
      </c>
      <c r="V52" s="6">
        <v>1</v>
      </c>
      <c r="W52" s="6">
        <v>1</v>
      </c>
      <c r="X52" s="6">
        <v>1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>
        <v>1</v>
      </c>
      <c r="AE52" s="6">
        <v>1</v>
      </c>
      <c r="AF52" s="6">
        <v>1</v>
      </c>
      <c r="AG52" s="6">
        <v>1</v>
      </c>
    </row>
    <row r="53" spans="1:33">
      <c r="A53" s="1" t="s">
        <v>107</v>
      </c>
      <c r="B53" s="1" t="s">
        <v>16</v>
      </c>
      <c r="C53" s="1" t="s">
        <v>17</v>
      </c>
      <c r="D53" s="1" t="s">
        <v>108</v>
      </c>
      <c r="E53" s="19">
        <f t="shared" si="27"/>
        <v>23</v>
      </c>
      <c r="F53" s="4">
        <f t="shared" si="28"/>
        <v>76.666666666666671</v>
      </c>
      <c r="G53" s="3">
        <f t="shared" si="29"/>
        <v>88.461538461538467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6">
        <v>1</v>
      </c>
      <c r="P53" s="6">
        <v>1</v>
      </c>
      <c r="Q53" s="6">
        <v>0</v>
      </c>
      <c r="R53" s="6">
        <v>1</v>
      </c>
      <c r="S53" s="6">
        <v>1</v>
      </c>
      <c r="T53" s="6">
        <v>0</v>
      </c>
      <c r="U53" s="6">
        <v>1</v>
      </c>
      <c r="V53" s="6">
        <v>1</v>
      </c>
      <c r="W53" s="6">
        <v>1</v>
      </c>
      <c r="X53" s="6">
        <v>1</v>
      </c>
      <c r="Y53" s="6">
        <v>1</v>
      </c>
      <c r="Z53" s="6">
        <v>1</v>
      </c>
      <c r="AA53" s="6">
        <v>1</v>
      </c>
      <c r="AB53" s="6">
        <v>1</v>
      </c>
      <c r="AC53" s="6">
        <v>0</v>
      </c>
      <c r="AD53" s="6">
        <v>1</v>
      </c>
      <c r="AE53" s="6">
        <v>1</v>
      </c>
      <c r="AF53" s="6">
        <v>1</v>
      </c>
      <c r="AG53" s="6">
        <v>1</v>
      </c>
    </row>
    <row r="54" spans="1:33">
      <c r="A54" s="1" t="s">
        <v>109</v>
      </c>
      <c r="B54" s="1" t="s">
        <v>16</v>
      </c>
      <c r="C54" s="1" t="s">
        <v>25</v>
      </c>
      <c r="D54" s="1" t="s">
        <v>110</v>
      </c>
      <c r="E54" s="19">
        <f t="shared" si="27"/>
        <v>6</v>
      </c>
      <c r="F54" s="4">
        <f t="shared" si="28"/>
        <v>20</v>
      </c>
      <c r="G54" s="3">
        <f t="shared" si="29"/>
        <v>23.076923076923077</v>
      </c>
      <c r="H54" s="1">
        <v>1</v>
      </c>
      <c r="I54" s="1">
        <v>1</v>
      </c>
      <c r="J54" s="1">
        <v>0</v>
      </c>
      <c r="K54" s="1">
        <v>1</v>
      </c>
      <c r="L54" s="1">
        <v>0</v>
      </c>
      <c r="M54" s="1">
        <v>1</v>
      </c>
      <c r="N54" s="1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1</v>
      </c>
      <c r="AE54" s="6">
        <v>0</v>
      </c>
      <c r="AF54" s="6">
        <v>0</v>
      </c>
      <c r="AG54" s="6">
        <v>0</v>
      </c>
    </row>
    <row r="55" spans="1:33">
      <c r="A55" s="1" t="s">
        <v>111</v>
      </c>
      <c r="B55" s="1" t="s">
        <v>16</v>
      </c>
      <c r="C55" s="1" t="s">
        <v>25</v>
      </c>
      <c r="D55" s="1" t="s">
        <v>112</v>
      </c>
      <c r="E55" s="19">
        <f t="shared" si="27"/>
        <v>24</v>
      </c>
      <c r="F55" s="4">
        <f t="shared" si="28"/>
        <v>80</v>
      </c>
      <c r="G55" s="3">
        <f t="shared" si="29"/>
        <v>92.307692307692307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6">
        <v>1</v>
      </c>
      <c r="P55" s="6">
        <v>1</v>
      </c>
      <c r="Q55" s="6">
        <v>1</v>
      </c>
      <c r="R55" s="6">
        <v>1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0</v>
      </c>
      <c r="AD55" s="6">
        <v>0</v>
      </c>
      <c r="AE55" s="6">
        <v>1</v>
      </c>
      <c r="AF55" s="6">
        <v>1</v>
      </c>
      <c r="AG55" s="6">
        <v>1</v>
      </c>
    </row>
    <row r="56" spans="1:33">
      <c r="A56" s="1" t="s">
        <v>113</v>
      </c>
      <c r="B56" s="1" t="s">
        <v>28</v>
      </c>
      <c r="C56" s="1" t="s">
        <v>17</v>
      </c>
      <c r="D56" s="1" t="s">
        <v>114</v>
      </c>
      <c r="E56" s="19">
        <f t="shared" si="27"/>
        <v>22</v>
      </c>
      <c r="F56" s="4">
        <f t="shared" si="28"/>
        <v>73.333333333333329</v>
      </c>
      <c r="G56" s="3">
        <f t="shared" si="29"/>
        <v>84.615384615384613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6">
        <v>1</v>
      </c>
      <c r="P56" s="6">
        <v>1</v>
      </c>
      <c r="Q56" s="6">
        <v>1</v>
      </c>
      <c r="R56" s="6">
        <v>1</v>
      </c>
      <c r="S56" s="6">
        <v>0</v>
      </c>
      <c r="T56" s="6">
        <v>0</v>
      </c>
      <c r="U56" s="6">
        <v>1</v>
      </c>
      <c r="V56" s="6">
        <v>1</v>
      </c>
      <c r="W56" s="6">
        <v>0</v>
      </c>
      <c r="X56" s="6">
        <v>1</v>
      </c>
      <c r="Y56" s="6">
        <v>1</v>
      </c>
      <c r="Z56" s="6">
        <v>1</v>
      </c>
      <c r="AA56" s="6">
        <v>1</v>
      </c>
      <c r="AB56" s="6">
        <v>1</v>
      </c>
      <c r="AC56" s="6">
        <v>0</v>
      </c>
      <c r="AD56" s="6">
        <v>1</v>
      </c>
      <c r="AE56" s="6">
        <v>1</v>
      </c>
      <c r="AF56" s="6">
        <v>1</v>
      </c>
      <c r="AG56" s="6">
        <v>1</v>
      </c>
    </row>
    <row r="57" spans="1:33">
      <c r="A57" s="1" t="s">
        <v>115</v>
      </c>
      <c r="B57" s="1" t="s">
        <v>16</v>
      </c>
      <c r="C57" s="1" t="s">
        <v>17</v>
      </c>
      <c r="D57" s="1" t="s">
        <v>116</v>
      </c>
      <c r="E57" s="19">
        <f t="shared" si="27"/>
        <v>18</v>
      </c>
      <c r="F57" s="4">
        <f t="shared" si="28"/>
        <v>60</v>
      </c>
      <c r="G57" s="3">
        <f t="shared" si="29"/>
        <v>69.230769230769226</v>
      </c>
      <c r="H57" s="1">
        <v>1</v>
      </c>
      <c r="I57" s="1">
        <v>1</v>
      </c>
      <c r="J57" s="1">
        <v>1</v>
      </c>
      <c r="K57" s="1">
        <v>0</v>
      </c>
      <c r="L57" s="1">
        <v>1</v>
      </c>
      <c r="M57" s="1">
        <v>0</v>
      </c>
      <c r="N57" s="1">
        <v>1</v>
      </c>
      <c r="O57" s="6">
        <v>0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1</v>
      </c>
      <c r="AA57" s="6">
        <v>1</v>
      </c>
      <c r="AB57" s="6">
        <v>1</v>
      </c>
      <c r="AC57" s="6">
        <v>0</v>
      </c>
      <c r="AD57" s="6">
        <v>1</v>
      </c>
      <c r="AE57" s="6">
        <v>1</v>
      </c>
      <c r="AF57" s="6">
        <v>1</v>
      </c>
      <c r="AG57" s="6">
        <v>1</v>
      </c>
    </row>
    <row r="58" spans="1:33">
      <c r="A58" s="1" t="s">
        <v>117</v>
      </c>
      <c r="B58" s="1" t="s">
        <v>16</v>
      </c>
      <c r="C58" s="1" t="s">
        <v>17</v>
      </c>
      <c r="D58" s="1" t="s">
        <v>118</v>
      </c>
      <c r="E58" s="19">
        <f t="shared" si="27"/>
        <v>25</v>
      </c>
      <c r="F58" s="4">
        <f t="shared" si="28"/>
        <v>83.333333333333329</v>
      </c>
      <c r="G58" s="3">
        <f t="shared" si="29"/>
        <v>96.15384615384616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6">
        <v>1</v>
      </c>
      <c r="P58" s="6">
        <v>1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0</v>
      </c>
      <c r="AD58" s="6">
        <v>1</v>
      </c>
      <c r="AE58" s="6">
        <v>1</v>
      </c>
      <c r="AF58" s="6">
        <v>1</v>
      </c>
      <c r="AG58" s="6">
        <v>1</v>
      </c>
    </row>
    <row r="59" spans="1:33">
      <c r="A59" s="1" t="s">
        <v>119</v>
      </c>
      <c r="B59" s="1" t="s">
        <v>16</v>
      </c>
      <c r="C59" s="1" t="s">
        <v>17</v>
      </c>
      <c r="D59" s="1" t="s">
        <v>120</v>
      </c>
      <c r="E59" s="19">
        <f t="shared" si="27"/>
        <v>25</v>
      </c>
      <c r="F59" s="4">
        <f t="shared" si="28"/>
        <v>83.333333333333329</v>
      </c>
      <c r="G59" s="3">
        <f t="shared" si="29"/>
        <v>96.15384615384616</v>
      </c>
      <c r="H59" s="1">
        <v>1</v>
      </c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6">
        <v>1</v>
      </c>
      <c r="P59" s="6">
        <v>1</v>
      </c>
      <c r="Q59" s="6">
        <v>1</v>
      </c>
      <c r="R59" s="6">
        <v>1</v>
      </c>
      <c r="S59" s="6">
        <v>1</v>
      </c>
      <c r="T59" s="6">
        <v>1</v>
      </c>
      <c r="U59" s="6">
        <v>1</v>
      </c>
      <c r="V59" s="6">
        <v>1</v>
      </c>
      <c r="W59" s="6">
        <v>1</v>
      </c>
      <c r="X59" s="6">
        <v>1</v>
      </c>
      <c r="Y59" s="6">
        <v>1</v>
      </c>
      <c r="Z59" s="6">
        <v>1</v>
      </c>
      <c r="AA59" s="6">
        <v>1</v>
      </c>
      <c r="AB59" s="6">
        <v>1</v>
      </c>
      <c r="AC59" s="6">
        <v>0</v>
      </c>
      <c r="AD59" s="6">
        <v>1</v>
      </c>
      <c r="AE59" s="6">
        <v>1</v>
      </c>
      <c r="AF59" s="6">
        <v>1</v>
      </c>
      <c r="AG59" s="6">
        <v>1</v>
      </c>
    </row>
  </sheetData>
  <sortState ref="A7:K60">
    <sortCondition ref="D7:D60"/>
  </sortState>
  <conditionalFormatting sqref="F7:F59">
    <cfRule type="cellIs" dxfId="4" priority="1" operator="lessThan">
      <formula>67.7</formula>
    </cfRule>
    <cfRule type="cellIs" dxfId="3" priority="2" operator="lessThan">
      <formula>56.67</formula>
    </cfRule>
    <cfRule type="cellIs" dxfId="2" priority="3" operator="lessThan">
      <formula>60</formula>
    </cfRule>
    <cfRule type="cellIs" dxfId="1" priority="4" operator="lessThan">
      <formula>47</formula>
    </cfRule>
    <cfRule type="cellIs" dxfId="0" priority="5" operator="lessThan">
      <formula>43</formula>
    </cfRule>
  </conditionalFormatting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de Apoio ao Docente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RubensNunes</dc:creator>
  <cp:lastModifiedBy>User</cp:lastModifiedBy>
  <dcterms:created xsi:type="dcterms:W3CDTF">2017-03-09T13:26:35Z</dcterms:created>
  <dcterms:modified xsi:type="dcterms:W3CDTF">2017-11-28T17:44:42Z</dcterms:modified>
</cp:coreProperties>
</file>