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9120" activeTab="1"/>
  </bookViews>
  <sheets>
    <sheet name="TSP 6" sheetId="1" r:id="rId1"/>
    <sheet name="TSP 6 cidades sem subtour" sheetId="2" r:id="rId2"/>
    <sheet name="Plan2" sheetId="3" r:id="rId3"/>
    <sheet name="Plan3" sheetId="4" r:id="rId4"/>
  </sheets>
  <definedNames>
    <definedName name="solver_adj" localSheetId="0" hidden="1">'TSP 6'!$C$3:$H$8</definedName>
    <definedName name="solver_adj" localSheetId="1" hidden="1">'TSP 6 cidades sem subtour'!$C$3:$H$8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'TSP 6'!$C$9:$H$9</definedName>
    <definedName name="solver_lhs1" localSheetId="1" hidden="1">'TSP 6 cidades sem subtour'!$C$9:$H$9</definedName>
    <definedName name="solver_lhs2" localSheetId="0" hidden="1">'TSP 6'!$C$3:$H$8</definedName>
    <definedName name="solver_lhs2" localSheetId="1" hidden="1">'TSP 6 cidades sem subtour'!$C$3:$H$8</definedName>
    <definedName name="solver_lhs3" localSheetId="0" hidden="1">'TSP 6'!$I$3:$I$8</definedName>
    <definedName name="solver_lhs3" localSheetId="1" hidden="1">'TSP 6 cidades sem subtour'!$I$3:$I$8</definedName>
    <definedName name="solver_lhs4" localSheetId="0" hidden="1">'TSP 6'!$C$3:$H$8</definedName>
    <definedName name="solver_lhs4" localSheetId="1" hidden="1">'TSP 6 cidades sem subtour'!$H$32:$H$56</definedName>
    <definedName name="solver_lhs5" localSheetId="0" hidden="1">'TSP 6'!$C$3:$H$8</definedName>
    <definedName name="solver_lhs5" localSheetId="1" hidden="1">'TSP 6 cidades sem subtour'!$C$3:$H$8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od" localSheetId="1" hidden="1">2147483647</definedName>
    <definedName name="solver_num" localSheetId="0" hidden="1">3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0" hidden="1">'TSP 6'!$I$29</definedName>
    <definedName name="solver_opt" localSheetId="1" hidden="1">'TSP 6 cidades sem subtour'!$I$29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0" hidden="1">2</definedName>
    <definedName name="solver_rel1" localSheetId="1" hidden="1">2</definedName>
    <definedName name="solver_rel2" localSheetId="0" hidden="1">5</definedName>
    <definedName name="solver_rel2" localSheetId="1" hidden="1">5</definedName>
    <definedName name="solver_rel3" localSheetId="0" hidden="1">2</definedName>
    <definedName name="solver_rel3" localSheetId="1" hidden="1">2</definedName>
    <definedName name="solver_rel4" localSheetId="0" hidden="1">5</definedName>
    <definedName name="solver_rel4" localSheetId="1" hidden="1">1</definedName>
    <definedName name="solver_rel5" localSheetId="0" hidden="1">5</definedName>
    <definedName name="solver_rel5" localSheetId="1" hidden="1">5</definedName>
    <definedName name="solver_rhs1" localSheetId="0" hidden="1">'TSP 6'!$C$11:$H$11</definedName>
    <definedName name="solver_rhs1" localSheetId="1" hidden="1">'TSP 6 cidades sem subtour'!$C$11:$H$11</definedName>
    <definedName name="solver_rhs2" localSheetId="0" hidden="1">binary</definedName>
    <definedName name="solver_rhs2" localSheetId="1" hidden="1">binary</definedName>
    <definedName name="solver_rhs3" localSheetId="0" hidden="1">'TSP 6'!$K$3:$K$8</definedName>
    <definedName name="solver_rhs3" localSheetId="1" hidden="1">'TSP 6 cidades sem subtour'!$K$3:$K$8</definedName>
    <definedName name="solver_rhs4" localSheetId="0" hidden="1">binary</definedName>
    <definedName name="solver_rhs4" localSheetId="1" hidden="1">'TSP 6 cidades sem subtour'!$J$32:$J$56</definedName>
    <definedName name="solver_rhs5" localSheetId="0" hidden="1">binary</definedName>
    <definedName name="solver_rhs5" localSheetId="1" hidden="1">binary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fullCalcOnLoad="1"/>
</workbook>
</file>

<file path=xl/sharedStrings.xml><?xml version="1.0" encoding="utf-8"?>
<sst xmlns="http://schemas.openxmlformats.org/spreadsheetml/2006/main" count="59" uniqueCount="9">
  <si>
    <t>De/Para: Não (0) Sim (1)</t>
  </si>
  <si>
    <t>De/Para: Distancias</t>
  </si>
  <si>
    <t>Minimizar</t>
  </si>
  <si>
    <t>Sub-rotas</t>
  </si>
  <si>
    <t>=</t>
  </si>
  <si>
    <t>&lt;=</t>
  </si>
  <si>
    <t>0-5-4-3-0</t>
  </si>
  <si>
    <t>1-2-1</t>
  </si>
  <si>
    <t>Sequências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</si>
</sst>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0.0_);\(0.0\)"/>
    <numFmt numFmtId="172" formatCode="mmm\ dd\,\ yyyy"/>
    <numFmt numFmtId="173" formatCode="hh:mm\ AM/PM"/>
  </numFmts>
  <fonts count="3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20" borderId="0" applyNumberFormat="0" applyBorder="0" applyAlignment="0">
      <protection locked="0"/>
    </xf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0" fontId="26" fillId="0" borderId="3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7" fillId="30" borderId="1" applyNumberFormat="0" applyAlignment="0" applyProtection="0"/>
    <xf numFmtId="0" fontId="2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0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171" fontId="2" fillId="34" borderId="0" xfId="0" applyNumberFormat="1" applyFont="1" applyFill="1" applyBorder="1" applyAlignment="1">
      <alignment horizontal="center"/>
    </xf>
    <xf numFmtId="170" fontId="1" fillId="34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70" fontId="1" fillId="34" borderId="12" xfId="0" applyNumberFormat="1" applyFont="1" applyFill="1" applyBorder="1" applyAlignment="1">
      <alignment horizontal="center"/>
    </xf>
    <xf numFmtId="171" fontId="2" fillId="34" borderId="13" xfId="0" applyNumberFormat="1" applyFont="1" applyFill="1" applyBorder="1" applyAlignment="1">
      <alignment horizontal="center"/>
    </xf>
    <xf numFmtId="171" fontId="2" fillId="34" borderId="14" xfId="0" applyNumberFormat="1" applyFont="1" applyFill="1" applyBorder="1" applyAlignment="1">
      <alignment horizontal="center"/>
    </xf>
    <xf numFmtId="171" fontId="2" fillId="34" borderId="15" xfId="0" applyNumberFormat="1" applyFont="1" applyFill="1" applyBorder="1" applyAlignment="1">
      <alignment horizontal="center"/>
    </xf>
    <xf numFmtId="171" fontId="2" fillId="34" borderId="16" xfId="0" applyNumberFormat="1" applyFont="1" applyFill="1" applyBorder="1" applyAlignment="1">
      <alignment horizontal="center"/>
    </xf>
    <xf numFmtId="171" fontId="2" fillId="34" borderId="17" xfId="0" applyNumberFormat="1" applyFont="1" applyFill="1" applyBorder="1" applyAlignment="1">
      <alignment horizontal="center"/>
    </xf>
    <xf numFmtId="171" fontId="2" fillId="34" borderId="18" xfId="0" applyNumberFormat="1" applyFont="1" applyFill="1" applyBorder="1" applyAlignment="1">
      <alignment horizontal="center"/>
    </xf>
    <xf numFmtId="170" fontId="1" fillId="34" borderId="19" xfId="0" applyNumberFormat="1" applyFont="1" applyFill="1" applyBorder="1" applyAlignment="1">
      <alignment horizontal="center"/>
    </xf>
    <xf numFmtId="170" fontId="1" fillId="0" borderId="20" xfId="0" applyNumberFormat="1" applyFont="1" applyFill="1" applyBorder="1" applyAlignment="1">
      <alignment horizontal="center"/>
    </xf>
    <xf numFmtId="171" fontId="2" fillId="0" borderId="21" xfId="0" applyNumberFormat="1" applyFont="1" applyFill="1" applyBorder="1" applyAlignment="1">
      <alignment horizontal="center"/>
    </xf>
    <xf numFmtId="171" fontId="2" fillId="0" borderId="22" xfId="0" applyNumberFormat="1" applyFont="1" applyFill="1" applyBorder="1" applyAlignment="1">
      <alignment horizontal="center"/>
    </xf>
    <xf numFmtId="171" fontId="2" fillId="0" borderId="23" xfId="0" applyNumberFormat="1" applyFont="1" applyFill="1" applyBorder="1" applyAlignment="1">
      <alignment horizontal="center"/>
    </xf>
    <xf numFmtId="171" fontId="2" fillId="0" borderId="24" xfId="0" applyNumberFormat="1" applyFont="1" applyFill="1" applyBorder="1" applyAlignment="1">
      <alignment horizontal="center"/>
    </xf>
    <xf numFmtId="171" fontId="2" fillId="0" borderId="25" xfId="0" applyNumberFormat="1" applyFont="1" applyFill="1" applyBorder="1" applyAlignment="1">
      <alignment horizontal="center"/>
    </xf>
    <xf numFmtId="171" fontId="2" fillId="0" borderId="26" xfId="0" applyNumberFormat="1" applyFont="1" applyFill="1" applyBorder="1" applyAlignment="1">
      <alignment horizontal="center"/>
    </xf>
    <xf numFmtId="170" fontId="1" fillId="0" borderId="27" xfId="0" applyNumberFormat="1" applyFont="1" applyFill="1" applyBorder="1" applyAlignment="1">
      <alignment horizontal="center"/>
    </xf>
    <xf numFmtId="171" fontId="0" fillId="20" borderId="0" xfId="34" applyNumberFormat="1" applyAlignment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1" fontId="2" fillId="0" borderId="28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/>
    </xf>
    <xf numFmtId="1" fontId="2" fillId="0" borderId="3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14" fontId="0" fillId="0" borderId="0" xfId="0" applyNumberFormat="1" applyAlignment="1" quotePrefix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djustable" xfId="33"/>
    <cellStyle name="Best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">
    <dxf>
      <font>
        <color indexed="9"/>
      </font>
    </dxf>
    <dxf>
      <fill>
        <patternFill>
          <bgColor indexed="22"/>
        </patternFill>
      </fill>
    </dxf>
    <dxf>
      <font>
        <color indexed="9"/>
      </font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B1:P94"/>
  <sheetViews>
    <sheetView zoomScalePageLayoutView="0" workbookViewId="0" topLeftCell="A1">
      <selection activeCell="M20" sqref="M20"/>
    </sheetView>
  </sheetViews>
  <sheetFormatPr defaultColWidth="5.7109375" defaultRowHeight="12.75"/>
  <cols>
    <col min="1" max="2" width="5.7109375" style="0" customWidth="1"/>
    <col min="3" max="3" width="7.00390625" style="0" customWidth="1"/>
    <col min="4" max="5" width="6.140625" style="0" bestFit="1" customWidth="1"/>
    <col min="6" max="6" width="6.140625" style="0" customWidth="1"/>
    <col min="7" max="8" width="6.140625" style="0" bestFit="1" customWidth="1"/>
    <col min="9" max="9" width="8.7109375" style="0" customWidth="1"/>
    <col min="10" max="10" width="5.00390625" style="0" customWidth="1"/>
    <col min="11" max="11" width="8.7109375" style="0" customWidth="1"/>
  </cols>
  <sheetData>
    <row r="1" ht="12.75">
      <c r="B1" t="s">
        <v>0</v>
      </c>
    </row>
    <row r="2" spans="2:8" ht="13.5" thickBot="1">
      <c r="B2" s="1"/>
      <c r="C2" s="1">
        <v>0</v>
      </c>
      <c r="D2" s="1">
        <v>1</v>
      </c>
      <c r="E2" s="1">
        <v>2</v>
      </c>
      <c r="F2" s="1">
        <v>3</v>
      </c>
      <c r="G2" s="1">
        <v>4</v>
      </c>
      <c r="H2" s="1">
        <v>5</v>
      </c>
    </row>
    <row r="3" spans="2:11" ht="12.75">
      <c r="B3" s="1">
        <v>0</v>
      </c>
      <c r="C3" s="11">
        <v>0</v>
      </c>
      <c r="D3" s="31">
        <v>0</v>
      </c>
      <c r="E3" s="31">
        <v>0</v>
      </c>
      <c r="F3" s="31">
        <v>0</v>
      </c>
      <c r="G3" s="31">
        <v>0</v>
      </c>
      <c r="H3" s="32">
        <v>1.0000000000099916</v>
      </c>
      <c r="I3" s="9">
        <f aca="true" t="shared" si="0" ref="I3:I8">SUM(C3:H3)</f>
        <v>1.0000000000099916</v>
      </c>
      <c r="J3" s="30" t="s">
        <v>4</v>
      </c>
      <c r="K3" s="6">
        <v>1</v>
      </c>
    </row>
    <row r="4" spans="2:11" ht="12.75">
      <c r="B4" s="1">
        <v>1</v>
      </c>
      <c r="C4" s="33">
        <v>0</v>
      </c>
      <c r="D4" s="34">
        <v>0</v>
      </c>
      <c r="E4" s="35">
        <v>1</v>
      </c>
      <c r="F4" s="35">
        <v>3.3306690738508177E-16</v>
      </c>
      <c r="G4" s="35">
        <v>0</v>
      </c>
      <c r="H4" s="36">
        <v>0</v>
      </c>
      <c r="I4" s="9">
        <f t="shared" si="0"/>
        <v>1.0000000000000004</v>
      </c>
      <c r="J4" s="30" t="s">
        <v>4</v>
      </c>
      <c r="K4" s="6">
        <v>1</v>
      </c>
    </row>
    <row r="5" spans="2:11" ht="12.75">
      <c r="B5" s="1">
        <v>2</v>
      </c>
      <c r="C5" s="33">
        <v>0</v>
      </c>
      <c r="D5" s="35">
        <v>1</v>
      </c>
      <c r="E5" s="34">
        <v>0</v>
      </c>
      <c r="F5" s="35">
        <v>1.554301132244973E-11</v>
      </c>
      <c r="G5" s="35">
        <v>0</v>
      </c>
      <c r="H5" s="36">
        <v>0</v>
      </c>
      <c r="I5" s="9">
        <f t="shared" si="0"/>
        <v>1.0000000000155431</v>
      </c>
      <c r="J5" s="30" t="s">
        <v>4</v>
      </c>
      <c r="K5" s="6">
        <v>1</v>
      </c>
    </row>
    <row r="6" spans="2:11" ht="12.75">
      <c r="B6" s="1">
        <v>3</v>
      </c>
      <c r="C6" s="33">
        <v>1</v>
      </c>
      <c r="D6" s="35">
        <v>5.551781256940558E-12</v>
      </c>
      <c r="E6" s="35">
        <v>0</v>
      </c>
      <c r="F6" s="34">
        <v>0</v>
      </c>
      <c r="G6" s="35">
        <v>0</v>
      </c>
      <c r="H6" s="36">
        <v>-9.991563131800251E-12</v>
      </c>
      <c r="I6" s="9">
        <f t="shared" si="0"/>
        <v>0.9999999999955602</v>
      </c>
      <c r="J6" s="30" t="s">
        <v>4</v>
      </c>
      <c r="K6" s="6">
        <v>1</v>
      </c>
    </row>
    <row r="7" spans="2:11" ht="12.75">
      <c r="B7" s="1">
        <v>4</v>
      </c>
      <c r="C7" s="33">
        <v>1.5543011322449736E-11</v>
      </c>
      <c r="D7" s="35">
        <v>0</v>
      </c>
      <c r="E7" s="35">
        <v>0</v>
      </c>
      <c r="F7" s="35">
        <v>0.9999999999844567</v>
      </c>
      <c r="G7" s="34">
        <v>0</v>
      </c>
      <c r="H7" s="36">
        <v>0</v>
      </c>
      <c r="I7" s="9">
        <f t="shared" si="0"/>
        <v>0.9999999999999997</v>
      </c>
      <c r="J7" s="30" t="s">
        <v>4</v>
      </c>
      <c r="K7" s="6">
        <v>1</v>
      </c>
    </row>
    <row r="8" spans="2:11" ht="13.5" thickBot="1">
      <c r="B8" s="1">
        <v>5</v>
      </c>
      <c r="C8" s="37">
        <v>3.3306690738877946E-16</v>
      </c>
      <c r="D8" s="38">
        <v>0</v>
      </c>
      <c r="E8" s="38">
        <v>0</v>
      </c>
      <c r="F8" s="38">
        <v>0</v>
      </c>
      <c r="G8" s="38">
        <v>1</v>
      </c>
      <c r="H8" s="12">
        <v>0</v>
      </c>
      <c r="I8" s="9">
        <f t="shared" si="0"/>
        <v>1.0000000000000004</v>
      </c>
      <c r="J8" s="30" t="s">
        <v>4</v>
      </c>
      <c r="K8" s="6">
        <v>1</v>
      </c>
    </row>
    <row r="9" spans="3:8" ht="12.75">
      <c r="C9" s="9">
        <f aca="true" t="shared" si="1" ref="C9:H9">SUM(C3:C8)</f>
        <v>1.0000000000155436</v>
      </c>
      <c r="D9" s="9">
        <f t="shared" si="1"/>
        <v>1.0000000000055518</v>
      </c>
      <c r="E9" s="9">
        <f t="shared" si="1"/>
        <v>1</v>
      </c>
      <c r="F9" s="9">
        <f t="shared" si="1"/>
        <v>1</v>
      </c>
      <c r="G9" s="9">
        <f t="shared" si="1"/>
        <v>1</v>
      </c>
      <c r="H9" s="9">
        <f t="shared" si="1"/>
        <v>1</v>
      </c>
    </row>
    <row r="10" spans="3:8" ht="12.75">
      <c r="C10" s="30" t="s">
        <v>4</v>
      </c>
      <c r="D10" s="30" t="s">
        <v>4</v>
      </c>
      <c r="E10" s="30" t="s">
        <v>4</v>
      </c>
      <c r="F10" s="30" t="s">
        <v>4</v>
      </c>
      <c r="G10" s="30" t="s">
        <v>4</v>
      </c>
      <c r="H10" s="30" t="s">
        <v>4</v>
      </c>
    </row>
    <row r="11" spans="3:8" ht="12.75"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</row>
    <row r="13" ht="12.75">
      <c r="B13" t="s">
        <v>1</v>
      </c>
    </row>
    <row r="14" spans="2:8" ht="13.5" thickBot="1">
      <c r="B14" s="1"/>
      <c r="C14" s="1">
        <v>0</v>
      </c>
      <c r="D14" s="1">
        <v>1</v>
      </c>
      <c r="E14" s="1">
        <v>2</v>
      </c>
      <c r="F14" s="1">
        <v>3</v>
      </c>
      <c r="G14" s="1">
        <v>4</v>
      </c>
      <c r="H14" s="1">
        <v>5</v>
      </c>
    </row>
    <row r="15" spans="2:8" ht="12.75">
      <c r="B15" s="1">
        <v>0</v>
      </c>
      <c r="C15" s="13">
        <v>100</v>
      </c>
      <c r="D15" s="14">
        <v>13.5</v>
      </c>
      <c r="E15" s="14">
        <v>11.5</v>
      </c>
      <c r="F15" s="14">
        <v>7.4</v>
      </c>
      <c r="G15" s="14">
        <v>7.7</v>
      </c>
      <c r="H15" s="15">
        <v>4.5</v>
      </c>
    </row>
    <row r="16" spans="2:8" ht="12.75">
      <c r="B16" s="1">
        <v>1</v>
      </c>
      <c r="C16" s="16">
        <v>15.7</v>
      </c>
      <c r="D16" s="5">
        <v>100</v>
      </c>
      <c r="E16" s="4">
        <v>5.2</v>
      </c>
      <c r="F16" s="4">
        <v>12.1</v>
      </c>
      <c r="G16" s="4">
        <v>23.1</v>
      </c>
      <c r="H16" s="17">
        <v>20</v>
      </c>
    </row>
    <row r="17" spans="2:8" ht="12.75">
      <c r="B17" s="1">
        <v>2</v>
      </c>
      <c r="C17" s="16">
        <v>10.1</v>
      </c>
      <c r="D17" s="4">
        <v>7.2</v>
      </c>
      <c r="E17" s="5">
        <v>100</v>
      </c>
      <c r="F17" s="4">
        <v>7.8</v>
      </c>
      <c r="G17" s="4">
        <v>14.4</v>
      </c>
      <c r="H17" s="17">
        <v>12.1</v>
      </c>
    </row>
    <row r="18" spans="2:8" ht="12.75">
      <c r="B18" s="1">
        <v>3</v>
      </c>
      <c r="C18" s="16">
        <v>7.8</v>
      </c>
      <c r="D18" s="4">
        <v>11.2</v>
      </c>
      <c r="E18" s="4">
        <v>7.1</v>
      </c>
      <c r="F18" s="5">
        <v>100</v>
      </c>
      <c r="G18" s="4">
        <v>7.2</v>
      </c>
      <c r="H18" s="17">
        <v>4.9</v>
      </c>
    </row>
    <row r="19" spans="2:16" ht="12.75">
      <c r="B19" s="1">
        <v>4</v>
      </c>
      <c r="C19" s="16">
        <v>9.3</v>
      </c>
      <c r="D19" s="4">
        <v>21</v>
      </c>
      <c r="E19" s="4">
        <v>15.7</v>
      </c>
      <c r="F19" s="4">
        <v>9</v>
      </c>
      <c r="G19" s="5">
        <v>100</v>
      </c>
      <c r="H19" s="17">
        <v>6.4</v>
      </c>
      <c r="P19" s="39"/>
    </row>
    <row r="20" spans="2:8" ht="13.5" thickBot="1">
      <c r="B20" s="1">
        <v>5</v>
      </c>
      <c r="C20" s="18">
        <v>4.7</v>
      </c>
      <c r="D20" s="19">
        <v>16.4</v>
      </c>
      <c r="E20" s="19">
        <v>12.2</v>
      </c>
      <c r="F20" s="19">
        <v>5.5</v>
      </c>
      <c r="G20" s="19">
        <v>4</v>
      </c>
      <c r="H20" s="20">
        <v>100</v>
      </c>
    </row>
    <row r="21" spans="2:8" ht="12.75">
      <c r="B21" s="1"/>
      <c r="C21" s="3"/>
      <c r="D21" s="3"/>
      <c r="E21" s="3"/>
      <c r="F21" s="3"/>
      <c r="G21" s="3"/>
      <c r="H21" s="3"/>
    </row>
    <row r="22" spans="2:8" ht="12.75">
      <c r="B22" s="1"/>
      <c r="C22" s="3"/>
      <c r="D22" s="3"/>
      <c r="E22" s="3"/>
      <c r="F22" s="3"/>
      <c r="G22" s="3"/>
      <c r="H22" s="3"/>
    </row>
    <row r="23" spans="2:8" ht="12.75">
      <c r="B23" s="1"/>
      <c r="C23" s="1">
        <v>0</v>
      </c>
      <c r="D23" s="1">
        <v>1</v>
      </c>
      <c r="E23" s="1">
        <v>2</v>
      </c>
      <c r="F23" s="1">
        <v>3</v>
      </c>
      <c r="G23" s="1">
        <v>4</v>
      </c>
      <c r="H23" s="1">
        <v>5</v>
      </c>
    </row>
    <row r="24" spans="2:8" ht="12.75">
      <c r="B24" s="1">
        <v>0</v>
      </c>
      <c r="C24" s="21">
        <f aca="true" t="shared" si="2" ref="C24:H29">C3*C15</f>
        <v>0</v>
      </c>
      <c r="D24" s="22">
        <f t="shared" si="2"/>
        <v>0</v>
      </c>
      <c r="E24" s="22">
        <f t="shared" si="2"/>
        <v>0</v>
      </c>
      <c r="F24" s="22">
        <f t="shared" si="2"/>
        <v>0</v>
      </c>
      <c r="G24" s="22">
        <f t="shared" si="2"/>
        <v>0</v>
      </c>
      <c r="H24" s="23">
        <f t="shared" si="2"/>
        <v>4.500000000044962</v>
      </c>
    </row>
    <row r="25" spans="2:8" ht="12.75">
      <c r="B25" s="1">
        <v>1</v>
      </c>
      <c r="C25" s="24">
        <f t="shared" si="2"/>
        <v>0</v>
      </c>
      <c r="D25" s="2">
        <f t="shared" si="2"/>
        <v>0</v>
      </c>
      <c r="E25" s="3">
        <f t="shared" si="2"/>
        <v>5.2</v>
      </c>
      <c r="F25" s="3">
        <f t="shared" si="2"/>
        <v>4.0301095793594895E-15</v>
      </c>
      <c r="G25" s="3">
        <f t="shared" si="2"/>
        <v>0</v>
      </c>
      <c r="H25" s="25">
        <f t="shared" si="2"/>
        <v>0</v>
      </c>
    </row>
    <row r="26" spans="2:8" ht="12.75">
      <c r="B26" s="1">
        <v>2</v>
      </c>
      <c r="C26" s="24">
        <f t="shared" si="2"/>
        <v>0</v>
      </c>
      <c r="D26" s="3">
        <f t="shared" si="2"/>
        <v>7.2</v>
      </c>
      <c r="E26" s="2">
        <f t="shared" si="2"/>
        <v>0</v>
      </c>
      <c r="F26" s="3">
        <f t="shared" si="2"/>
        <v>1.2123548831510788E-10</v>
      </c>
      <c r="G26" s="3">
        <f t="shared" si="2"/>
        <v>0</v>
      </c>
      <c r="H26" s="25">
        <f t="shared" si="2"/>
        <v>0</v>
      </c>
    </row>
    <row r="27" spans="2:8" ht="12.75">
      <c r="B27" s="1">
        <v>3</v>
      </c>
      <c r="C27" s="24">
        <f t="shared" si="2"/>
        <v>7.8</v>
      </c>
      <c r="D27" s="3">
        <f t="shared" si="2"/>
        <v>6.217995007773424E-11</v>
      </c>
      <c r="E27" s="3">
        <f t="shared" si="2"/>
        <v>0</v>
      </c>
      <c r="F27" s="2">
        <f t="shared" si="2"/>
        <v>0</v>
      </c>
      <c r="G27" s="3">
        <f t="shared" si="2"/>
        <v>0</v>
      </c>
      <c r="H27" s="25">
        <f t="shared" si="2"/>
        <v>-4.8958659345821234E-11</v>
      </c>
    </row>
    <row r="28" spans="2:9" ht="12.75">
      <c r="B28" s="1">
        <v>4</v>
      </c>
      <c r="C28" s="24">
        <f t="shared" si="2"/>
        <v>1.4455000529878255E-10</v>
      </c>
      <c r="D28" s="3">
        <f t="shared" si="2"/>
        <v>0</v>
      </c>
      <c r="E28" s="3">
        <f t="shared" si="2"/>
        <v>0</v>
      </c>
      <c r="F28" s="3">
        <f t="shared" si="2"/>
        <v>8.99999999986011</v>
      </c>
      <c r="G28" s="2">
        <f t="shared" si="2"/>
        <v>0</v>
      </c>
      <c r="H28" s="25">
        <f t="shared" si="2"/>
        <v>0</v>
      </c>
      <c r="I28" t="s">
        <v>2</v>
      </c>
    </row>
    <row r="29" spans="2:9" ht="12.75">
      <c r="B29" s="1">
        <v>5</v>
      </c>
      <c r="C29" s="26">
        <f t="shared" si="2"/>
        <v>1.5654144647272635E-15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2"/>
        <v>4</v>
      </c>
      <c r="H29" s="28">
        <f t="shared" si="2"/>
        <v>0</v>
      </c>
      <c r="I29" s="29">
        <f>SUM(C24:H29)</f>
        <v>37.70000000018408</v>
      </c>
    </row>
    <row r="31" spans="9:10" ht="12.75">
      <c r="I31" s="7"/>
      <c r="J31" s="8"/>
    </row>
    <row r="32" spans="9:10" ht="12.75">
      <c r="I32" s="7"/>
      <c r="J32" s="8"/>
    </row>
    <row r="33" spans="3:10" ht="12.75">
      <c r="C33" t="s">
        <v>8</v>
      </c>
      <c r="I33" s="7"/>
      <c r="J33" s="8"/>
    </row>
    <row r="34" spans="3:10" ht="12.75">
      <c r="C34" t="s">
        <v>6</v>
      </c>
      <c r="I34" s="7"/>
      <c r="J34" s="8"/>
    </row>
    <row r="35" spans="3:10" ht="12.75">
      <c r="C35" s="40" t="s">
        <v>7</v>
      </c>
      <c r="I35" s="7"/>
      <c r="J35" s="8"/>
    </row>
    <row r="36" spans="9:10" ht="12.75">
      <c r="I36" s="7"/>
      <c r="J36" s="8"/>
    </row>
    <row r="37" spans="9:10" ht="12.75">
      <c r="I37" s="7"/>
      <c r="J37" s="8"/>
    </row>
    <row r="38" spans="9:10" ht="12.75">
      <c r="I38" s="7"/>
      <c r="J38" s="8"/>
    </row>
    <row r="39" spans="9:10" ht="12.75">
      <c r="I39" s="7"/>
      <c r="J39" s="8"/>
    </row>
    <row r="40" spans="9:10" ht="12.75">
      <c r="I40" s="7"/>
      <c r="J40" s="8"/>
    </row>
    <row r="41" spans="9:10" ht="12.75">
      <c r="I41" s="7"/>
      <c r="J41" s="8"/>
    </row>
    <row r="42" spans="9:10" ht="12.75">
      <c r="I42" s="7"/>
      <c r="J42" s="8"/>
    </row>
    <row r="43" spans="9:10" ht="12.75">
      <c r="I43" s="7"/>
      <c r="J43" s="8"/>
    </row>
    <row r="44" spans="9:10" ht="12.75">
      <c r="I44" s="7"/>
      <c r="J44" s="8"/>
    </row>
    <row r="45" spans="9:10" ht="12.75">
      <c r="I45" s="7"/>
      <c r="J45" s="8"/>
    </row>
    <row r="46" spans="9:10" ht="12.75">
      <c r="I46" s="7"/>
      <c r="J46" s="8"/>
    </row>
    <row r="47" spans="9:10" ht="12.75">
      <c r="I47" s="7"/>
      <c r="J47" s="8"/>
    </row>
    <row r="48" spans="9:10" ht="12.75">
      <c r="I48" s="7"/>
      <c r="J48" s="8"/>
    </row>
    <row r="49" spans="9:10" ht="12.75">
      <c r="I49" s="7"/>
      <c r="J49" s="8"/>
    </row>
    <row r="50" spans="9:10" ht="12.75">
      <c r="I50" s="7"/>
      <c r="J50" s="8"/>
    </row>
    <row r="51" spans="9:10" ht="12.75">
      <c r="I51" s="7"/>
      <c r="J51" s="8"/>
    </row>
    <row r="52" spans="9:10" ht="12.75">
      <c r="I52" s="7"/>
      <c r="J52" s="8"/>
    </row>
    <row r="53" spans="9:10" ht="12.75">
      <c r="I53" s="7"/>
      <c r="J53" s="8"/>
    </row>
    <row r="54" spans="9:10" ht="12.75">
      <c r="I54" s="7"/>
      <c r="J54" s="8"/>
    </row>
    <row r="55" spans="9:10" ht="12.75">
      <c r="I55" s="7"/>
      <c r="J55" s="8"/>
    </row>
    <row r="56" spans="9:10" ht="12.75">
      <c r="I56" s="7"/>
      <c r="J56" s="8"/>
    </row>
    <row r="57" spans="9:10" ht="12.75">
      <c r="I57" s="7"/>
      <c r="J57" s="8"/>
    </row>
    <row r="58" spans="9:10" ht="12.75">
      <c r="I58" s="7"/>
      <c r="J58" s="8"/>
    </row>
    <row r="59" spans="9:10" ht="12.75">
      <c r="I59" s="7"/>
      <c r="J59" s="8"/>
    </row>
    <row r="60" spans="9:10" ht="12.75">
      <c r="I60" s="7"/>
      <c r="J60" s="8"/>
    </row>
    <row r="61" spans="9:10" ht="12.75">
      <c r="I61" s="7"/>
      <c r="J61" s="8"/>
    </row>
    <row r="62" spans="9:10" ht="12.75">
      <c r="I62" s="7"/>
      <c r="J62" s="8"/>
    </row>
    <row r="63" spans="9:10" ht="12.75">
      <c r="I63" s="7"/>
      <c r="J63" s="8"/>
    </row>
    <row r="64" spans="9:10" ht="12.75">
      <c r="I64" s="7"/>
      <c r="J64" s="8"/>
    </row>
    <row r="65" spans="9:10" ht="12.75">
      <c r="I65" s="7"/>
      <c r="J65" s="8"/>
    </row>
    <row r="66" spans="9:10" ht="12.75">
      <c r="I66" s="7"/>
      <c r="J66" s="8"/>
    </row>
    <row r="67" spans="9:10" ht="12.75">
      <c r="I67" s="7"/>
      <c r="J67" s="8"/>
    </row>
    <row r="68" spans="9:10" ht="12.75">
      <c r="I68" s="7"/>
      <c r="J68" s="8"/>
    </row>
    <row r="69" spans="9:10" ht="12.75">
      <c r="I69" s="7"/>
      <c r="J69" s="8"/>
    </row>
    <row r="70" spans="9:10" ht="12.75">
      <c r="I70" s="7"/>
      <c r="J70" s="8"/>
    </row>
    <row r="71" spans="9:10" ht="12.75">
      <c r="I71" s="7"/>
      <c r="J71" s="8"/>
    </row>
    <row r="72" spans="9:10" ht="12.75">
      <c r="I72" s="7"/>
      <c r="J72" s="8"/>
    </row>
    <row r="73" spans="9:10" ht="12.75">
      <c r="I73" s="7"/>
      <c r="J73" s="8"/>
    </row>
    <row r="74" spans="9:10" ht="12.75">
      <c r="I74" s="7"/>
      <c r="J74" s="8"/>
    </row>
    <row r="75" spans="9:10" ht="12.75">
      <c r="I75" s="7"/>
      <c r="J75" s="8"/>
    </row>
    <row r="76" spans="9:10" ht="12.75">
      <c r="I76" s="7"/>
      <c r="J76" s="8"/>
    </row>
    <row r="77" spans="9:10" ht="12.75">
      <c r="I77" s="7"/>
      <c r="J77" s="8"/>
    </row>
    <row r="78" spans="9:10" ht="12.75">
      <c r="I78" s="7"/>
      <c r="J78" s="8"/>
    </row>
    <row r="79" spans="9:10" ht="12.75">
      <c r="I79" s="7"/>
      <c r="J79" s="8"/>
    </row>
    <row r="80" spans="9:10" ht="12.75">
      <c r="I80" s="7"/>
      <c r="J80" s="8"/>
    </row>
    <row r="81" spans="9:10" ht="12.75">
      <c r="I81" s="7"/>
      <c r="J81" s="8"/>
    </row>
    <row r="82" spans="9:10" ht="12.75">
      <c r="I82" s="7"/>
      <c r="J82" s="8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</sheetData>
  <sheetProtection/>
  <conditionalFormatting sqref="C3:H8">
    <cfRule type="cellIs" priority="1" dxfId="1" operator="equal" stopIfTrue="1">
      <formula>1</formula>
    </cfRule>
  </conditionalFormatting>
  <conditionalFormatting sqref="C24:H29">
    <cfRule type="cellIs" priority="2" dxfId="0" operator="equal" stopIfTrue="1">
      <formula>0</formula>
    </cfRule>
  </conditionalFormatting>
  <printOptions/>
  <pageMargins left="0.787401575" right="0.787401575" top="0.984251969" bottom="0.984251969" header="0.492125985" footer="0.492125985"/>
  <pageSetup horizontalDpi="300" verticalDpi="300" orientation="portrait" paperSize="9" r:id="rId1"/>
  <ignoredErrors>
    <ignoredError sqref="C3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P120"/>
  <sheetViews>
    <sheetView tabSelected="1" zoomScale="140" zoomScaleNormal="140" zoomScalePageLayoutView="0" workbookViewId="0" topLeftCell="A2">
      <selection activeCell="B21" sqref="B21"/>
    </sheetView>
  </sheetViews>
  <sheetFormatPr defaultColWidth="5.7109375" defaultRowHeight="12.75"/>
  <cols>
    <col min="1" max="2" width="5.7109375" style="0" customWidth="1"/>
    <col min="3" max="3" width="7.00390625" style="0" customWidth="1"/>
    <col min="4" max="5" width="6.140625" style="0" bestFit="1" customWidth="1"/>
    <col min="6" max="6" width="6.140625" style="0" customWidth="1"/>
    <col min="7" max="8" width="6.140625" style="0" bestFit="1" customWidth="1"/>
    <col min="9" max="9" width="8.7109375" style="0" customWidth="1"/>
    <col min="10" max="10" width="5.00390625" style="0" customWidth="1"/>
    <col min="11" max="11" width="8.7109375" style="0" customWidth="1"/>
  </cols>
  <sheetData>
    <row r="1" ht="12.75">
      <c r="B1" t="s">
        <v>0</v>
      </c>
    </row>
    <row r="2" spans="2:8" ht="13.5" thickBot="1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</row>
    <row r="3" spans="2:11" ht="12.75">
      <c r="B3" s="1">
        <v>1</v>
      </c>
      <c r="C3" s="11">
        <v>0</v>
      </c>
      <c r="D3" s="31">
        <v>6.106226684789093E-16</v>
      </c>
      <c r="E3" s="31">
        <v>0</v>
      </c>
      <c r="F3" s="31">
        <v>0</v>
      </c>
      <c r="G3" s="31">
        <v>0</v>
      </c>
      <c r="H3" s="32">
        <v>0.9999999999999999</v>
      </c>
      <c r="I3" s="9">
        <f aca="true" t="shared" si="0" ref="I3:I8">SUM(C3:H3)</f>
        <v>1.0000000000000004</v>
      </c>
      <c r="J3" s="30" t="s">
        <v>4</v>
      </c>
      <c r="K3" s="6">
        <v>1</v>
      </c>
    </row>
    <row r="4" spans="2:11" ht="12.75">
      <c r="B4" s="1">
        <v>2</v>
      </c>
      <c r="C4" s="33">
        <v>0</v>
      </c>
      <c r="D4" s="34">
        <v>0</v>
      </c>
      <c r="E4" s="35">
        <v>0.9999999999999998</v>
      </c>
      <c r="F4" s="35">
        <v>7.771561172376094E-16</v>
      </c>
      <c r="G4" s="35">
        <v>0</v>
      </c>
      <c r="H4" s="36">
        <v>0</v>
      </c>
      <c r="I4" s="9">
        <f t="shared" si="0"/>
        <v>1.0000000000000004</v>
      </c>
      <c r="J4" s="30" t="s">
        <v>4</v>
      </c>
      <c r="K4" s="6">
        <v>1</v>
      </c>
    </row>
    <row r="5" spans="2:11" ht="12.75">
      <c r="B5" s="1">
        <v>3</v>
      </c>
      <c r="C5" s="33">
        <v>1</v>
      </c>
      <c r="D5" s="35">
        <v>0</v>
      </c>
      <c r="E5" s="34">
        <v>0</v>
      </c>
      <c r="F5" s="35">
        <v>3.330669073604299E-16</v>
      </c>
      <c r="G5" s="35">
        <v>2.775557561908389E-16</v>
      </c>
      <c r="H5" s="36">
        <v>-6.661334262225689E-16</v>
      </c>
      <c r="I5" s="9">
        <f t="shared" si="0"/>
        <v>1</v>
      </c>
      <c r="J5" s="30" t="s">
        <v>4</v>
      </c>
      <c r="K5" s="6">
        <v>1</v>
      </c>
    </row>
    <row r="6" spans="2:11" ht="12.75">
      <c r="B6" s="1">
        <v>4</v>
      </c>
      <c r="C6" s="33">
        <v>6.106226635624306E-16</v>
      </c>
      <c r="D6" s="35">
        <v>0.9999999999999983</v>
      </c>
      <c r="E6" s="35">
        <v>3.3306691231571733E-16</v>
      </c>
      <c r="F6" s="34">
        <v>0</v>
      </c>
      <c r="G6" s="35">
        <v>1.66533448728588E-16</v>
      </c>
      <c r="H6" s="36">
        <v>5.551115123105379E-16</v>
      </c>
      <c r="I6" s="9">
        <f t="shared" si="0"/>
        <v>0.9999999999999999</v>
      </c>
      <c r="J6" s="30" t="s">
        <v>4</v>
      </c>
      <c r="K6" s="6">
        <v>1</v>
      </c>
    </row>
    <row r="7" spans="2:11" ht="12.75">
      <c r="B7" s="1">
        <v>5</v>
      </c>
      <c r="C7" s="33">
        <v>3.3306690736500827E-16</v>
      </c>
      <c r="D7" s="35">
        <v>0</v>
      </c>
      <c r="E7" s="35">
        <v>0</v>
      </c>
      <c r="F7" s="35">
        <v>0.9999999999999994</v>
      </c>
      <c r="G7" s="34">
        <v>0</v>
      </c>
      <c r="H7" s="36">
        <v>2.775557610805566E-16</v>
      </c>
      <c r="I7" s="9">
        <f t="shared" si="0"/>
        <v>1</v>
      </c>
      <c r="J7" s="30" t="s">
        <v>4</v>
      </c>
      <c r="K7" s="6">
        <v>1</v>
      </c>
    </row>
    <row r="8" spans="2:11" ht="13.5" thickBot="1">
      <c r="B8" s="1">
        <v>6</v>
      </c>
      <c r="C8" s="37">
        <v>3.885780586173254E-16</v>
      </c>
      <c r="D8" s="38">
        <v>0</v>
      </c>
      <c r="E8" s="38">
        <v>0</v>
      </c>
      <c r="F8" s="38">
        <v>0</v>
      </c>
      <c r="G8" s="38">
        <v>1</v>
      </c>
      <c r="H8" s="12">
        <v>0</v>
      </c>
      <c r="I8" s="9">
        <f t="shared" si="0"/>
        <v>1.0000000000000004</v>
      </c>
      <c r="J8" s="30" t="s">
        <v>4</v>
      </c>
      <c r="K8" s="6">
        <v>1</v>
      </c>
    </row>
    <row r="9" spans="3:8" ht="12.75">
      <c r="C9" s="9">
        <f aca="true" t="shared" si="1" ref="C9:H9">SUM(C3:C8)</f>
        <v>1.0000000000000013</v>
      </c>
      <c r="D9" s="9">
        <f t="shared" si="1"/>
        <v>0.9999999999999989</v>
      </c>
      <c r="E9" s="9">
        <f t="shared" si="1"/>
        <v>1</v>
      </c>
      <c r="F9" s="9">
        <f t="shared" si="1"/>
        <v>1.0000000000000004</v>
      </c>
      <c r="G9" s="9">
        <f t="shared" si="1"/>
        <v>1.0000000000000004</v>
      </c>
      <c r="H9" s="9">
        <f t="shared" si="1"/>
        <v>1</v>
      </c>
    </row>
    <row r="10" spans="3:8" ht="12.75">
      <c r="C10" s="30" t="s">
        <v>4</v>
      </c>
      <c r="D10" s="30" t="s">
        <v>4</v>
      </c>
      <c r="E10" s="30" t="s">
        <v>4</v>
      </c>
      <c r="F10" s="30" t="s">
        <v>4</v>
      </c>
      <c r="G10" s="30" t="s">
        <v>4</v>
      </c>
      <c r="H10" s="30" t="s">
        <v>4</v>
      </c>
    </row>
    <row r="11" spans="3:8" ht="12.75"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</row>
    <row r="13" ht="12.75">
      <c r="B13" t="s">
        <v>1</v>
      </c>
    </row>
    <row r="14" spans="2:8" ht="13.5" thickBot="1">
      <c r="B14" s="1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</row>
    <row r="15" spans="2:8" ht="12.75">
      <c r="B15" s="1">
        <v>1</v>
      </c>
      <c r="C15" s="13">
        <v>100</v>
      </c>
      <c r="D15" s="14">
        <v>13.5</v>
      </c>
      <c r="E15" s="14">
        <v>11.5</v>
      </c>
      <c r="F15" s="14">
        <v>7.4</v>
      </c>
      <c r="G15" s="14">
        <v>7.7</v>
      </c>
      <c r="H15" s="15">
        <v>4.5</v>
      </c>
    </row>
    <row r="16" spans="2:8" ht="12.75">
      <c r="B16" s="1">
        <v>2</v>
      </c>
      <c r="C16" s="16">
        <v>15.7</v>
      </c>
      <c r="D16" s="5">
        <v>100</v>
      </c>
      <c r="E16" s="4">
        <v>5.2</v>
      </c>
      <c r="F16" s="4">
        <v>12.1</v>
      </c>
      <c r="G16" s="4">
        <v>23.1</v>
      </c>
      <c r="H16" s="17">
        <v>20</v>
      </c>
    </row>
    <row r="17" spans="2:8" ht="12.75">
      <c r="B17" s="1">
        <v>3</v>
      </c>
      <c r="C17" s="16">
        <v>10.1</v>
      </c>
      <c r="D17" s="4">
        <v>7.2</v>
      </c>
      <c r="E17" s="5">
        <v>100</v>
      </c>
      <c r="F17" s="4">
        <v>7.8</v>
      </c>
      <c r="G17" s="4">
        <v>14.4</v>
      </c>
      <c r="H17" s="17">
        <v>12.1</v>
      </c>
    </row>
    <row r="18" spans="2:8" ht="12.75">
      <c r="B18" s="1">
        <v>4</v>
      </c>
      <c r="C18" s="16">
        <v>7.8</v>
      </c>
      <c r="D18" s="4">
        <v>11.2</v>
      </c>
      <c r="E18" s="4">
        <v>7.1</v>
      </c>
      <c r="F18" s="5">
        <v>100</v>
      </c>
      <c r="G18" s="4">
        <v>7.2</v>
      </c>
      <c r="H18" s="17">
        <v>4.9</v>
      </c>
    </row>
    <row r="19" spans="2:16" ht="12.75">
      <c r="B19" s="1">
        <v>5</v>
      </c>
      <c r="C19" s="16">
        <v>9.3</v>
      </c>
      <c r="D19" s="4">
        <v>21</v>
      </c>
      <c r="E19" s="4">
        <v>15.7</v>
      </c>
      <c r="F19" s="4">
        <v>9</v>
      </c>
      <c r="G19" s="5">
        <v>100</v>
      </c>
      <c r="H19" s="17">
        <v>6.4</v>
      </c>
      <c r="P19" s="39"/>
    </row>
    <row r="20" spans="2:13" ht="13.5" thickBot="1">
      <c r="B20" s="1">
        <v>6</v>
      </c>
      <c r="C20" s="18">
        <v>4.7</v>
      </c>
      <c r="D20" s="19">
        <v>16.4</v>
      </c>
      <c r="E20" s="19">
        <v>12.2</v>
      </c>
      <c r="F20" s="19">
        <v>5.5</v>
      </c>
      <c r="G20" s="19">
        <v>4</v>
      </c>
      <c r="H20" s="20">
        <v>100</v>
      </c>
      <c r="M20">
        <v>44.6</v>
      </c>
    </row>
    <row r="21" spans="2:8" ht="12.75">
      <c r="B21" s="1"/>
      <c r="C21" s="3"/>
      <c r="D21" s="3"/>
      <c r="E21" s="3"/>
      <c r="F21" s="3"/>
      <c r="G21" s="3"/>
      <c r="H21" s="3"/>
    </row>
    <row r="22" spans="2:8" ht="12.75">
      <c r="B22" s="1"/>
      <c r="C22" s="3"/>
      <c r="D22" s="3"/>
      <c r="E22" s="3"/>
      <c r="F22" s="3"/>
      <c r="G22" s="3"/>
      <c r="H22" s="3"/>
    </row>
    <row r="23" spans="2:8" ht="12.75">
      <c r="B23" s="1"/>
      <c r="C23" s="1">
        <v>0</v>
      </c>
      <c r="D23" s="1">
        <v>1</v>
      </c>
      <c r="E23" s="1">
        <v>2</v>
      </c>
      <c r="F23" s="1">
        <v>3</v>
      </c>
      <c r="G23" s="1">
        <v>4</v>
      </c>
      <c r="H23" s="1">
        <v>5</v>
      </c>
    </row>
    <row r="24" spans="2:8" ht="12.75">
      <c r="B24" s="1">
        <v>0</v>
      </c>
      <c r="C24" s="21">
        <f aca="true" t="shared" si="2" ref="C24:H27">C3*C15</f>
        <v>0</v>
      </c>
      <c r="D24" s="22">
        <f t="shared" si="2"/>
        <v>8.243406024465275E-15</v>
      </c>
      <c r="E24" s="22">
        <f t="shared" si="2"/>
        <v>0</v>
      </c>
      <c r="F24" s="22">
        <f t="shared" si="2"/>
        <v>0</v>
      </c>
      <c r="G24" s="22">
        <f t="shared" si="2"/>
        <v>0</v>
      </c>
      <c r="H24" s="23">
        <f t="shared" si="2"/>
        <v>4.499999999999999</v>
      </c>
    </row>
    <row r="25" spans="2:8" ht="12.75">
      <c r="B25" s="1">
        <v>1</v>
      </c>
      <c r="C25" s="24">
        <f t="shared" si="2"/>
        <v>0</v>
      </c>
      <c r="D25" s="2">
        <f t="shared" si="2"/>
        <v>0</v>
      </c>
      <c r="E25" s="3">
        <f t="shared" si="2"/>
        <v>5.199999999999999</v>
      </c>
      <c r="F25" s="3">
        <f t="shared" si="2"/>
        <v>9.403589018575073E-15</v>
      </c>
      <c r="G25" s="3">
        <f t="shared" si="2"/>
        <v>0</v>
      </c>
      <c r="H25" s="25">
        <f t="shared" si="2"/>
        <v>0</v>
      </c>
    </row>
    <row r="26" spans="2:8" ht="12.75">
      <c r="B26" s="1">
        <v>2</v>
      </c>
      <c r="C26" s="24">
        <f t="shared" si="2"/>
        <v>10.1</v>
      </c>
      <c r="D26" s="3">
        <f t="shared" si="2"/>
        <v>0</v>
      </c>
      <c r="E26" s="2">
        <f t="shared" si="2"/>
        <v>0</v>
      </c>
      <c r="F26" s="3">
        <f t="shared" si="2"/>
        <v>2.5979218774113532E-15</v>
      </c>
      <c r="G26" s="3">
        <f t="shared" si="2"/>
        <v>3.99680288914808E-15</v>
      </c>
      <c r="H26" s="25">
        <f t="shared" si="2"/>
        <v>-8.060214457293082E-15</v>
      </c>
    </row>
    <row r="27" spans="2:8" ht="12.75">
      <c r="B27" s="1">
        <v>3</v>
      </c>
      <c r="C27" s="24">
        <f t="shared" si="2"/>
        <v>4.762856775786959E-15</v>
      </c>
      <c r="D27" s="3">
        <f t="shared" si="2"/>
        <v>11.199999999999982</v>
      </c>
      <c r="E27" s="3">
        <f t="shared" si="2"/>
        <v>2.364775077441593E-15</v>
      </c>
      <c r="F27" s="2">
        <f t="shared" si="2"/>
        <v>0</v>
      </c>
      <c r="G27" s="3">
        <f t="shared" si="2"/>
        <v>1.1990408308458337E-15</v>
      </c>
      <c r="H27" s="25">
        <f t="shared" si="2"/>
        <v>2.720046410321636E-15</v>
      </c>
    </row>
    <row r="28" spans="2:9" ht="12.75">
      <c r="B28" s="1">
        <v>4</v>
      </c>
      <c r="C28" s="24">
        <f aca="true" t="shared" si="3" ref="C28:H28">C7*C19</f>
        <v>3.097522238494577E-15</v>
      </c>
      <c r="D28" s="3">
        <f t="shared" si="3"/>
        <v>0</v>
      </c>
      <c r="E28" s="3">
        <f t="shared" si="3"/>
        <v>0</v>
      </c>
      <c r="F28" s="3">
        <f t="shared" si="3"/>
        <v>8.999999999999995</v>
      </c>
      <c r="G28" s="2">
        <f t="shared" si="3"/>
        <v>0</v>
      </c>
      <c r="H28" s="25">
        <f t="shared" si="3"/>
        <v>1.7763568709155623E-15</v>
      </c>
      <c r="I28" t="s">
        <v>2</v>
      </c>
    </row>
    <row r="29" spans="2:9" ht="12.75">
      <c r="B29" s="1">
        <v>5</v>
      </c>
      <c r="C29" s="26">
        <f aca="true" t="shared" si="4" ref="C29:H29">C8*C20</f>
        <v>1.8263168755014294E-15</v>
      </c>
      <c r="D29" s="27">
        <f t="shared" si="4"/>
        <v>0</v>
      </c>
      <c r="E29" s="27">
        <f t="shared" si="4"/>
        <v>0</v>
      </c>
      <c r="F29" s="27">
        <f t="shared" si="4"/>
        <v>0</v>
      </c>
      <c r="G29" s="27">
        <f t="shared" si="4"/>
        <v>4</v>
      </c>
      <c r="H29" s="28">
        <f t="shared" si="4"/>
        <v>0</v>
      </c>
      <c r="I29" s="29">
        <f>SUM(C24:H29)</f>
        <v>44.00000000000001</v>
      </c>
    </row>
    <row r="31" ht="12.75">
      <c r="A31" t="s">
        <v>3</v>
      </c>
    </row>
    <row r="32" spans="1:10" ht="12.75">
      <c r="A32">
        <v>1</v>
      </c>
      <c r="B32">
        <v>2</v>
      </c>
      <c r="H32" s="9">
        <f>SUM($E$4,$D$5)</f>
        <v>0.9999999999999998</v>
      </c>
      <c r="I32" s="8" t="s">
        <v>5</v>
      </c>
      <c r="J32" s="10">
        <v>1</v>
      </c>
    </row>
    <row r="33" spans="1:10" ht="12.75">
      <c r="A33">
        <v>1</v>
      </c>
      <c r="B33">
        <v>3</v>
      </c>
      <c r="H33" s="9">
        <f>SUM($F$4,$D$6)</f>
        <v>0.9999999999999991</v>
      </c>
      <c r="I33" s="8" t="s">
        <v>5</v>
      </c>
      <c r="J33" s="10">
        <v>1</v>
      </c>
    </row>
    <row r="34" spans="1:10" ht="12.75">
      <c r="A34">
        <v>1</v>
      </c>
      <c r="B34">
        <v>4</v>
      </c>
      <c r="H34" s="9">
        <f>SUM($G$4,$D$7)</f>
        <v>0</v>
      </c>
      <c r="I34" s="8" t="s">
        <v>5</v>
      </c>
      <c r="J34" s="10">
        <v>1</v>
      </c>
    </row>
    <row r="35" spans="1:10" ht="12.75">
      <c r="A35">
        <v>1</v>
      </c>
      <c r="B35">
        <v>5</v>
      </c>
      <c r="H35" s="9">
        <f>SUM($H$4,$D$8)</f>
        <v>0</v>
      </c>
      <c r="I35" s="8" t="s">
        <v>5</v>
      </c>
      <c r="J35" s="10">
        <v>1</v>
      </c>
    </row>
    <row r="36" spans="1:10" ht="12.75">
      <c r="A36">
        <v>2</v>
      </c>
      <c r="B36">
        <v>3</v>
      </c>
      <c r="H36" s="9">
        <f>SUM($F$5,$E$6)</f>
        <v>6.661338196761473E-16</v>
      </c>
      <c r="I36" s="8" t="s">
        <v>5</v>
      </c>
      <c r="J36" s="10">
        <v>1</v>
      </c>
    </row>
    <row r="37" spans="1:10" ht="12.75">
      <c r="A37">
        <v>2</v>
      </c>
      <c r="B37">
        <v>4</v>
      </c>
      <c r="H37" s="9">
        <f>SUM($G$5,$E$7)</f>
        <v>2.775557561908389E-16</v>
      </c>
      <c r="I37" s="8" t="s">
        <v>5</v>
      </c>
      <c r="J37" s="10">
        <v>1</v>
      </c>
    </row>
    <row r="38" spans="1:10" ht="12.75">
      <c r="A38">
        <v>2</v>
      </c>
      <c r="B38">
        <v>5</v>
      </c>
      <c r="H38" s="9">
        <f>SUM($H$5,$E$8)</f>
        <v>-6.661334262225689E-16</v>
      </c>
      <c r="I38" s="8" t="s">
        <v>5</v>
      </c>
      <c r="J38" s="10">
        <v>1</v>
      </c>
    </row>
    <row r="39" spans="1:10" ht="12.75">
      <c r="A39">
        <v>3</v>
      </c>
      <c r="B39">
        <v>4</v>
      </c>
      <c r="H39" s="9">
        <f>SUM($G$6,$F$7)</f>
        <v>0.9999999999999996</v>
      </c>
      <c r="I39" s="8" t="s">
        <v>5</v>
      </c>
      <c r="J39" s="10">
        <v>1</v>
      </c>
    </row>
    <row r="40" spans="1:10" ht="12.75">
      <c r="A40">
        <v>3</v>
      </c>
      <c r="B40">
        <v>5</v>
      </c>
      <c r="H40" s="9">
        <f>SUM($H$6,$F$8)</f>
        <v>5.551115123105379E-16</v>
      </c>
      <c r="I40" s="8" t="s">
        <v>5</v>
      </c>
      <c r="J40" s="10">
        <v>1</v>
      </c>
    </row>
    <row r="41" spans="1:10" ht="12.75">
      <c r="A41">
        <v>4</v>
      </c>
      <c r="B41">
        <v>5</v>
      </c>
      <c r="H41" s="9">
        <f>SUM($H$7,$G$8)</f>
        <v>1.0000000000000002</v>
      </c>
      <c r="I41" s="8" t="s">
        <v>5</v>
      </c>
      <c r="J41" s="10">
        <v>1</v>
      </c>
    </row>
    <row r="42" spans="1:10" ht="12.75">
      <c r="A42">
        <v>1</v>
      </c>
      <c r="B42">
        <v>2</v>
      </c>
      <c r="C42">
        <v>3</v>
      </c>
      <c r="H42" s="9">
        <f>SUM($E$4,$D$5,$F$4,$D$6,$F$5,$E$6)</f>
        <v>1.9999999999999996</v>
      </c>
      <c r="I42" s="8" t="s">
        <v>5</v>
      </c>
      <c r="J42" s="10">
        <v>2</v>
      </c>
    </row>
    <row r="43" spans="1:10" ht="12.75">
      <c r="A43">
        <v>1</v>
      </c>
      <c r="B43">
        <v>2</v>
      </c>
      <c r="C43">
        <v>4</v>
      </c>
      <c r="H43" s="9">
        <f>SUM($E$4,$D$5,$G$4,$D$7,$G$5,$E$7)</f>
        <v>1</v>
      </c>
      <c r="I43" s="8" t="s">
        <v>5</v>
      </c>
      <c r="J43" s="10">
        <v>2</v>
      </c>
    </row>
    <row r="44" spans="1:10" ht="12.75">
      <c r="A44">
        <v>1</v>
      </c>
      <c r="B44">
        <v>2</v>
      </c>
      <c r="C44">
        <v>5</v>
      </c>
      <c r="H44" s="9">
        <f>SUM($E$4,$D$5,$H$4,$D$8,$H$5,$E$8)</f>
        <v>0.9999999999999991</v>
      </c>
      <c r="I44" s="8" t="s">
        <v>5</v>
      </c>
      <c r="J44" s="10">
        <v>2</v>
      </c>
    </row>
    <row r="45" spans="1:10" ht="12.75">
      <c r="A45">
        <v>1</v>
      </c>
      <c r="B45">
        <v>3</v>
      </c>
      <c r="C45">
        <v>4</v>
      </c>
      <c r="H45" s="9">
        <f>SUM($F$4,$D$6,$G$4,$D$7,$G$6,$F$7)</f>
        <v>1.9999999999999987</v>
      </c>
      <c r="I45" s="8" t="s">
        <v>5</v>
      </c>
      <c r="J45" s="10">
        <v>2</v>
      </c>
    </row>
    <row r="46" spans="1:10" ht="12.75">
      <c r="A46">
        <v>1</v>
      </c>
      <c r="B46">
        <v>3</v>
      </c>
      <c r="C46">
        <v>5</v>
      </c>
      <c r="H46" s="9">
        <f>SUM($F$4,$D$6,$H$4,$D$8,$H$6,$F$8)</f>
        <v>0.9999999999999997</v>
      </c>
      <c r="I46" s="8" t="s">
        <v>5</v>
      </c>
      <c r="J46" s="10">
        <v>2</v>
      </c>
    </row>
    <row r="47" spans="1:10" ht="12.75">
      <c r="A47">
        <v>1</v>
      </c>
      <c r="B47">
        <v>4</v>
      </c>
      <c r="C47">
        <v>5</v>
      </c>
      <c r="H47" s="9">
        <f>SUM($G$4,$D$7,$H$4,$D$8,$H$7,$G$8)</f>
        <v>1.0000000000000002</v>
      </c>
      <c r="I47" s="8" t="s">
        <v>5</v>
      </c>
      <c r="J47" s="10">
        <v>2</v>
      </c>
    </row>
    <row r="48" spans="1:10" ht="12.75">
      <c r="A48">
        <v>2</v>
      </c>
      <c r="B48">
        <v>3</v>
      </c>
      <c r="C48">
        <v>4</v>
      </c>
      <c r="H48" s="9">
        <f>SUM($F$5,$E$6,$G$5,$E$7,$G$6,$F$7)</f>
        <v>1.0000000000000004</v>
      </c>
      <c r="I48" s="8" t="s">
        <v>5</v>
      </c>
      <c r="J48" s="10">
        <v>2</v>
      </c>
    </row>
    <row r="49" spans="1:10" ht="12.75">
      <c r="A49">
        <v>2</v>
      </c>
      <c r="B49">
        <v>3</v>
      </c>
      <c r="C49">
        <v>5</v>
      </c>
      <c r="H49" s="9">
        <f>SUM($F$5,$E$6,$H$5,$E$8,$H$6,$F$8)</f>
        <v>5.551119057641163E-16</v>
      </c>
      <c r="I49" s="8" t="s">
        <v>5</v>
      </c>
      <c r="J49" s="10">
        <v>2</v>
      </c>
    </row>
    <row r="50" spans="1:10" ht="12.75">
      <c r="A50">
        <v>2</v>
      </c>
      <c r="B50">
        <v>4</v>
      </c>
      <c r="C50">
        <v>5</v>
      </c>
      <c r="H50" s="9">
        <f>SUM($G$5,$E$7,$H$5,$E$8,$H$7,$G$8)</f>
        <v>0.9999999999999999</v>
      </c>
      <c r="I50" s="8" t="s">
        <v>5</v>
      </c>
      <c r="J50" s="10">
        <v>2</v>
      </c>
    </row>
    <row r="51" spans="1:10" ht="12.75">
      <c r="A51">
        <v>3</v>
      </c>
      <c r="B51">
        <v>4</v>
      </c>
      <c r="C51">
        <v>5</v>
      </c>
      <c r="H51" s="9">
        <f>SUM($G$6,$F$7,$H$6,$F$8,$H$7,$G$8)</f>
        <v>2</v>
      </c>
      <c r="I51" s="8" t="s">
        <v>5</v>
      </c>
      <c r="J51" s="10">
        <v>2</v>
      </c>
    </row>
    <row r="52" spans="1:10" ht="12.75">
      <c r="A52">
        <v>1</v>
      </c>
      <c r="B52">
        <v>2</v>
      </c>
      <c r="C52">
        <v>3</v>
      </c>
      <c r="D52">
        <v>4</v>
      </c>
      <c r="H52" s="9">
        <f>SUM($E$4,$D$5,$F$4,$D$6,$G$4,$D$7,$F$5,$E$6,$G$5,$E$7,$G$6,$F$7)</f>
        <v>2.9999999999999996</v>
      </c>
      <c r="I52" s="8" t="s">
        <v>5</v>
      </c>
      <c r="J52" s="10">
        <v>3</v>
      </c>
    </row>
    <row r="53" spans="1:10" ht="12.75">
      <c r="A53">
        <v>1</v>
      </c>
      <c r="B53">
        <v>2</v>
      </c>
      <c r="C53">
        <v>3</v>
      </c>
      <c r="D53">
        <v>5</v>
      </c>
      <c r="H53" s="9">
        <f>SUM($E$4,$D$5,$F$4,$D$6,$H$4,$D$8,$F$5,$E$6,$H$5,$E$8,$H$6,$F$8)</f>
        <v>1.9999999999999996</v>
      </c>
      <c r="I53" s="8" t="s">
        <v>5</v>
      </c>
      <c r="J53" s="10">
        <v>3</v>
      </c>
    </row>
    <row r="54" spans="1:10" ht="12.75">
      <c r="A54">
        <v>1</v>
      </c>
      <c r="B54">
        <v>2</v>
      </c>
      <c r="C54">
        <v>4</v>
      </c>
      <c r="D54">
        <v>5</v>
      </c>
      <c r="H54" s="9">
        <f>SUM($E$4,$D$5,$G$4,$D$7,$H$4,$D$8,$G$5,$E$7,$H$5,$E$8,$H$7,$G$8)</f>
        <v>1.9999999999999996</v>
      </c>
      <c r="I54" s="8" t="s">
        <v>5</v>
      </c>
      <c r="J54" s="10">
        <v>3</v>
      </c>
    </row>
    <row r="55" spans="1:10" ht="12.75">
      <c r="A55">
        <v>1</v>
      </c>
      <c r="B55">
        <v>3</v>
      </c>
      <c r="C55">
        <v>4</v>
      </c>
      <c r="D55">
        <v>5</v>
      </c>
      <c r="H55" s="9">
        <f>SUM($F$4,$D$6,$G$4,$D$7,$H$4,$D$8,$G$6,$F$7,$H$6,$F$8,$H$7,$G$8)</f>
        <v>2.999999999999999</v>
      </c>
      <c r="I55" s="8" t="s">
        <v>5</v>
      </c>
      <c r="J55" s="10">
        <v>3</v>
      </c>
    </row>
    <row r="56" spans="1:10" ht="12.75">
      <c r="A56">
        <v>2</v>
      </c>
      <c r="B56">
        <v>3</v>
      </c>
      <c r="C56">
        <v>4</v>
      </c>
      <c r="D56">
        <v>5</v>
      </c>
      <c r="H56" s="9">
        <f>SUM($F$5,$E$6,$G$5,$E$7,$H$5,$E$8,$G$6,$F$7,$H$6,$F$8,$H$7,$G$8)</f>
        <v>2.000000000000001</v>
      </c>
      <c r="I56" s="8" t="s">
        <v>5</v>
      </c>
      <c r="J56" s="10">
        <v>3</v>
      </c>
    </row>
    <row r="57" spans="9:10" ht="12.75">
      <c r="I57" s="7"/>
      <c r="J57" s="8"/>
    </row>
    <row r="58" spans="9:10" ht="12.75">
      <c r="I58" s="7"/>
      <c r="J58" s="8"/>
    </row>
    <row r="59" spans="9:10" ht="12.75">
      <c r="I59" s="7"/>
      <c r="J59" s="8"/>
    </row>
    <row r="60" spans="9:10" ht="12.75">
      <c r="I60" s="7"/>
      <c r="J60" s="8"/>
    </row>
    <row r="61" spans="9:10" ht="12.75">
      <c r="I61" s="7"/>
      <c r="J61" s="8"/>
    </row>
    <row r="62" spans="9:10" ht="12.75">
      <c r="I62" s="7"/>
      <c r="J62" s="8"/>
    </row>
    <row r="63" spans="9:10" ht="12.75">
      <c r="I63" s="7"/>
      <c r="J63" s="8"/>
    </row>
    <row r="64" spans="9:10" ht="12.75">
      <c r="I64" s="7"/>
      <c r="J64" s="8"/>
    </row>
    <row r="65" spans="9:10" ht="12.75">
      <c r="I65" s="7"/>
      <c r="J65" s="8"/>
    </row>
    <row r="66" spans="9:10" ht="12.75">
      <c r="I66" s="7"/>
      <c r="J66" s="8"/>
    </row>
    <row r="67" spans="9:10" ht="12.75">
      <c r="I67" s="7"/>
      <c r="J67" s="8"/>
    </row>
    <row r="68" spans="9:10" ht="12.75">
      <c r="I68" s="7"/>
      <c r="J68" s="8"/>
    </row>
    <row r="69" spans="9:10" ht="12.75">
      <c r="I69" s="7"/>
      <c r="J69" s="8"/>
    </row>
    <row r="70" spans="9:10" ht="12.75">
      <c r="I70" s="7"/>
      <c r="J70" s="8"/>
    </row>
    <row r="71" spans="9:10" ht="12.75">
      <c r="I71" s="7"/>
      <c r="J71" s="8"/>
    </row>
    <row r="72" spans="9:10" ht="12.75">
      <c r="I72" s="7"/>
      <c r="J72" s="8"/>
    </row>
    <row r="73" spans="9:10" ht="12.75">
      <c r="I73" s="7"/>
      <c r="J73" s="8"/>
    </row>
    <row r="74" spans="9:10" ht="12.75">
      <c r="I74" s="7"/>
      <c r="J74" s="8"/>
    </row>
    <row r="75" spans="9:10" ht="12.75">
      <c r="I75" s="7"/>
      <c r="J75" s="8"/>
    </row>
    <row r="76" spans="9:10" ht="12.75">
      <c r="I76" s="7"/>
      <c r="J76" s="8"/>
    </row>
    <row r="77" spans="9:10" ht="12.75">
      <c r="I77" s="7"/>
      <c r="J77" s="8"/>
    </row>
    <row r="78" spans="9:10" ht="12.75">
      <c r="I78" s="7"/>
      <c r="J78" s="8"/>
    </row>
    <row r="79" spans="9:10" ht="12.75">
      <c r="I79" s="7"/>
      <c r="J79" s="8"/>
    </row>
    <row r="80" spans="9:10" ht="12.75">
      <c r="I80" s="7"/>
      <c r="J80" s="8"/>
    </row>
    <row r="81" spans="9:10" ht="12.75">
      <c r="I81" s="7"/>
      <c r="J81" s="8"/>
    </row>
    <row r="82" spans="9:10" ht="12.75">
      <c r="I82" s="7"/>
      <c r="J82" s="8"/>
    </row>
    <row r="83" spans="9:10" ht="12.75">
      <c r="I83" s="7"/>
      <c r="J83" s="8"/>
    </row>
    <row r="84" spans="9:10" ht="12.75">
      <c r="I84" s="7"/>
      <c r="J84" s="8"/>
    </row>
    <row r="85" spans="9:10" ht="12.75">
      <c r="I85" s="7"/>
      <c r="J85" s="8"/>
    </row>
    <row r="86" spans="9:10" ht="12.75">
      <c r="I86" s="7"/>
      <c r="J86" s="8"/>
    </row>
    <row r="87" spans="9:10" ht="12.75">
      <c r="I87" s="7"/>
      <c r="J87" s="8"/>
    </row>
    <row r="88" spans="9:10" ht="12.75">
      <c r="I88" s="7"/>
      <c r="J88" s="8"/>
    </row>
    <row r="89" spans="9:10" ht="12.75">
      <c r="I89" s="7"/>
      <c r="J89" s="8"/>
    </row>
    <row r="90" spans="9:10" ht="12.75">
      <c r="I90" s="7"/>
      <c r="J90" s="8"/>
    </row>
    <row r="91" spans="9:10" ht="12.75">
      <c r="I91" s="7"/>
      <c r="J91" s="8"/>
    </row>
    <row r="92" spans="9:10" ht="12.75">
      <c r="I92" s="7"/>
      <c r="J92" s="8"/>
    </row>
    <row r="93" spans="9:10" ht="12.75">
      <c r="I93" s="7"/>
      <c r="J93" s="8"/>
    </row>
    <row r="94" spans="9:10" ht="12.75">
      <c r="I94" s="7"/>
      <c r="J94" s="8"/>
    </row>
    <row r="95" spans="9:10" ht="12.75">
      <c r="I95" s="7"/>
      <c r="J95" s="8"/>
    </row>
    <row r="96" spans="9:10" ht="12.75">
      <c r="I96" s="7"/>
      <c r="J96" s="8"/>
    </row>
    <row r="97" spans="9:10" ht="12.75">
      <c r="I97" s="7"/>
      <c r="J97" s="8"/>
    </row>
    <row r="98" spans="9:10" ht="12.75">
      <c r="I98" s="7"/>
      <c r="J98" s="8"/>
    </row>
    <row r="99" spans="9:10" ht="12.75">
      <c r="I99" s="7"/>
      <c r="J99" s="8"/>
    </row>
    <row r="100" spans="9:10" ht="12.75">
      <c r="I100" s="7"/>
      <c r="J100" s="8"/>
    </row>
    <row r="101" spans="9:10" ht="12.75">
      <c r="I101" s="7"/>
      <c r="J101" s="8"/>
    </row>
    <row r="102" spans="9:10" ht="12.75">
      <c r="I102" s="7"/>
      <c r="J102" s="8"/>
    </row>
    <row r="103" spans="9:10" ht="12.75">
      <c r="I103" s="7"/>
      <c r="J103" s="8"/>
    </row>
    <row r="104" spans="9:10" ht="12.75">
      <c r="I104" s="7"/>
      <c r="J104" s="8"/>
    </row>
    <row r="105" spans="9:10" ht="12.75">
      <c r="I105" s="7"/>
      <c r="J105" s="8"/>
    </row>
    <row r="106" spans="9:10" ht="12.75">
      <c r="I106" s="7"/>
      <c r="J106" s="8"/>
    </row>
    <row r="107" spans="9:10" ht="12.75">
      <c r="I107" s="7"/>
      <c r="J107" s="8"/>
    </row>
    <row r="108" spans="9:10" ht="12.75">
      <c r="I108" s="7"/>
      <c r="J108" s="8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</sheetData>
  <sheetProtection/>
  <conditionalFormatting sqref="C3:H8">
    <cfRule type="cellIs" priority="1" dxfId="1" operator="equal" stopIfTrue="1">
      <formula>1</formula>
    </cfRule>
  </conditionalFormatting>
  <conditionalFormatting sqref="C24:H29">
    <cfRule type="cellIs" priority="2" dxfId="0" operator="equal" stopIfTrue="1">
      <formula>0</formula>
    </cfRule>
  </conditionalFormatting>
  <printOptions/>
  <pageMargins left="0.787401575" right="0.787401575" top="0.984251969" bottom="0.984251969" header="0.492125985" footer="0.492125985"/>
  <pageSetup horizontalDpi="300" verticalDpi="300" orientation="portrait" paperSize="9" r:id="rId1"/>
  <ignoredErrors>
    <ignoredError sqref="C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</dc:creator>
  <cp:keywords/>
  <dc:description/>
  <cp:lastModifiedBy>prof.pta</cp:lastModifiedBy>
  <dcterms:created xsi:type="dcterms:W3CDTF">2007-03-14T20:20:26Z</dcterms:created>
  <dcterms:modified xsi:type="dcterms:W3CDTF">2011-05-16T23:56:08Z</dcterms:modified>
  <cp:category/>
  <cp:version/>
  <cp:contentType/>
  <cp:contentStatus/>
</cp:coreProperties>
</file>