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poiohnt\Downloads\"/>
    </mc:Choice>
  </mc:AlternateContent>
  <bookViews>
    <workbookView xWindow="0" yWindow="0" windowWidth="28800" windowHeight="11400"/>
  </bookViews>
  <sheets>
    <sheet name="Form Responses 1" sheetId="1" r:id="rId1"/>
  </sheets>
  <calcPr calcId="162913"/>
  <extLst>
    <ext uri="GoogleSheetsCustomDataVersion1">
      <go:sheetsCustomData xmlns:go="http://customooxmlschemas.google.com/" r:id="rId5" roundtripDataSignature="AMtx7mjMIiwf3/RPgNbbBK0Ah3bxmzoB8g=="/>
    </ext>
  </extLst>
</workbook>
</file>

<file path=xl/calcChain.xml><?xml version="1.0" encoding="utf-8"?>
<calcChain xmlns="http://schemas.openxmlformats.org/spreadsheetml/2006/main">
  <c r="C63" i="1" l="1"/>
  <c r="G63" i="1"/>
  <c r="G66" i="1"/>
  <c r="C65" i="1" l="1"/>
</calcChain>
</file>

<file path=xl/sharedStrings.xml><?xml version="1.0" encoding="utf-8"?>
<sst xmlns="http://schemas.openxmlformats.org/spreadsheetml/2006/main" count="2276" uniqueCount="466">
  <si>
    <t>Identificação</t>
  </si>
  <si>
    <t>NUTRIENTES</t>
  </si>
  <si>
    <t>ALIMENTOS</t>
  </si>
  <si>
    <t>Idade:</t>
  </si>
  <si>
    <t>Estado civil:</t>
  </si>
  <si>
    <t>Escolaridade:</t>
  </si>
  <si>
    <t>Qual o seu peso (Kg)?</t>
  </si>
  <si>
    <t>Qual a sua altura (m)?</t>
  </si>
  <si>
    <t xml:space="preserve"> Você pratica alguma atividade física? </t>
  </si>
  <si>
    <t xml:space="preserve">Qual é a frequência (quantas vezes na semana)? </t>
  </si>
  <si>
    <t xml:space="preserve">Qual a duração da atividade física e a atividade física praticada? </t>
  </si>
  <si>
    <t>Qual a intensidade da atividade física? ( Você pode marcar mais de uma intensidade, caso faça várias)</t>
  </si>
  <si>
    <t xml:space="preserve">Qual é o motivo que você pratica atividade física? </t>
  </si>
  <si>
    <t>Você acha que você mudou a sua alimentação com a prática de atividade física?</t>
  </si>
  <si>
    <t xml:space="preserve">Caso tenha respondido "Sim" na pergunta acima:
* Qual o motivo que levou a mudar a alimentação? 
* E o que mudou na sua alimentação após o início das práticas de atividade física? 
</t>
  </si>
  <si>
    <t xml:space="preserve"> Você consome alguma coisa, diferente do seu habitual, antes e/ou após a pratica de atividade física?</t>
  </si>
  <si>
    <t xml:space="preserve">Caso tenha respondido "Sim" na questão anterior, qual(is) alimento(s)?
</t>
  </si>
  <si>
    <t>Você gosta de praticar atividades físicas ?</t>
  </si>
  <si>
    <t xml:space="preserve">Caso tenha respondido "Não" na questão anterior, qual é o motivo para não gostar? 
</t>
  </si>
  <si>
    <t xml:space="preserve"> Você apresenta alguma doença crônica (ex., hipertensão, doenças cardiovasculares, diabetes)</t>
  </si>
  <si>
    <t>Caso tenha respondido "Sim" na questão anterior, informe qual:</t>
  </si>
  <si>
    <t xml:space="preserve">Você faz uso de algum medicamento para controle da doença? 
</t>
  </si>
  <si>
    <t>Caso tenha respondido "Sim" na  questão anterior, qual?</t>
  </si>
  <si>
    <t>Você faz uso diário de algum medicamento (se faz para doenças crônicas – algum outro medicamento você faz uso diário)? 
(Observação: não vale suplementos vitamínicos)</t>
  </si>
  <si>
    <t>Caso tenha respondido "Sim" na questão anterior, qual medicamento e qual motivo:</t>
  </si>
  <si>
    <t xml:space="preserve">Você toma algum suplemento vitamínico?  </t>
  </si>
  <si>
    <t>Caso tenha respondido "Sim" na questão anterior,  qual suplemento e qual motivo:</t>
  </si>
  <si>
    <t xml:space="preserve">Você fuma atualmente ou já fumou (cigarros comuns ou eletrônicos, pelo menos 100 cigarros ou 5 maços)? </t>
  </si>
  <si>
    <t xml:space="preserve"> Você consome bebida alcoólica? </t>
  </si>
  <si>
    <t>Caso tenha respondido "Sim" na questão anterior, qual(is) bebida(as) e com que frequência:</t>
  </si>
  <si>
    <t>Você mora com quem?</t>
  </si>
  <si>
    <t>Contando com você, atualmente quantas pessoas moram na sua residência?</t>
  </si>
  <si>
    <t xml:space="preserve"> Você está trabalhando/estudando em casa (fazendo home office)? </t>
  </si>
  <si>
    <t xml:space="preserve"> Com que frequência na semana você realiza as seguintes refeições:
 [Café da manhã]</t>
  </si>
  <si>
    <t xml:space="preserve"> Com que frequência na semana você realiza as seguintes refeições:
 [Lanche da manhã]</t>
  </si>
  <si>
    <t xml:space="preserve"> Com que frequência na semana você realiza as seguintes refeições:
 [Almoço]</t>
  </si>
  <si>
    <t xml:space="preserve"> Com que frequência na semana você realiza as seguintes refeições:
 [Lanche da tarde]</t>
  </si>
  <si>
    <t xml:space="preserve"> Com que frequência na semana você realiza as seguintes refeições:
 [Jantar]</t>
  </si>
  <si>
    <t xml:space="preserve"> Com que frequência na semana você realiza as seguintes refeições:
 [Lanche noturno]</t>
  </si>
  <si>
    <t>Considerando sua alimentação nas últimas duas semanas, responda as questões abaixo [Com que frequência você preparou o almoço ou o jantar na sua casa?]</t>
  </si>
  <si>
    <t>Considerando sua alimentação nas últimas duas semanas, responda as questões abaixo [Com que frequência você pediu as refeições por aplicativos ou telefone?]</t>
  </si>
  <si>
    <t>Considerando sua alimentação nas últimas duas semanas, responda as questões abaixo [Com que frequência você adiciona mais sal nos alimentos já servidos em seu prato?]</t>
  </si>
  <si>
    <t>Considerando sua alimentação nas últimas duas semanas, responda as questões abaixo [Com que frequência você utiliza os temperos prontos industrializados para preparar os alimentos em sua casa? (ex: caldos de carne/frango/legumes em cubos; como Sazón, Knorr, Arisco, Meu Arroz; e alho temperado)?]</t>
  </si>
  <si>
    <t xml:space="preserve"> Você possui alguma alergia, restrição alimentar, ou alimentação especial?</t>
  </si>
  <si>
    <t>Caso tenha respondido "Sim" na questão anterior, qual?</t>
  </si>
  <si>
    <t xml:space="preserve">Me conte um pouco como está a sua alimentação nas últimas duas semanas? 
</t>
  </si>
  <si>
    <t xml:space="preserve"> Como você avalia a qualidade da sua alimentação nas últimas duas semanas? Você acha que ela é:</t>
  </si>
  <si>
    <t>Durante os últimos 30 dias, a que horas você foi habitualmente dormir?
Horário habitual de dormir:</t>
  </si>
  <si>
    <t>Durante os últimos 30 dias, a que horas você habitualmente despertou?
Horário habitual de despertar:</t>
  </si>
  <si>
    <t>Durante os últimos 30 dias, como você avalia a qualidade geral do seu sono?</t>
  </si>
  <si>
    <t xml:space="preserve">Quanto satisfeito(a) você está com seu corpo? </t>
  </si>
  <si>
    <t xml:space="preserve">Você gostaria de ter outro peso corporal? </t>
  </si>
  <si>
    <t>Caso "Sim", você gostaria de ganhar ou perder peso?</t>
  </si>
  <si>
    <t xml:space="preserve">Caso você tenha respondido que "Sim", qual o motivo que o(a) leva a querer outro peso corporal? </t>
  </si>
  <si>
    <t>Gostaríamos de saber como você se sente em relação a sua imagem corporal. Por favor, responda as perguntas abaixo.   [Presto atenção na quantidade de calorias que como.]</t>
  </si>
  <si>
    <t>Gostaríamos de saber como você se sente em relação a sua imagem corporal. Por favor, responda as perguntas abaixo.   [Evito alimentos ricos em carboidratos ou gorduras.]</t>
  </si>
  <si>
    <t>Gostaríamos de saber como você se sente em relação a sua imagem corporal. Por favor, responda as perguntas abaixo.   [Sinto-me culpado (a) depois de comer alimentos ricos em carboidratos ou gorduras.]</t>
  </si>
  <si>
    <t>Gostaríamos de saber como você se sente em relação a sua imagem corporal. Por favor, responda as perguntas abaixo.   [Faço dietas para emagrecer.]</t>
  </si>
  <si>
    <t>Gostaríamos de saber como você se sente em relação a sua imagem corporal. Por favor, responda as perguntas abaixo.   [Pratico atividades físicas pensando em queimar calorias (pensando na estética).]</t>
  </si>
  <si>
    <t>Gostaríamos de saber como você se sente em relação a sua imagem corporal. Por favor, responda as perguntas abaixo.   [Estou confortável com meu corpo.]</t>
  </si>
  <si>
    <t>Gostaríamos de saber como você se sente em relação a sua imagem corporal. Por favor, responda as perguntas abaixo.   [Sinto que o meu padrão alimentar prejudica como eu vivo.]</t>
  </si>
  <si>
    <t>Gostaríamos de saber como você se sente em relação a sua imagem corporal. Por favor, responda as perguntas abaixo.   [Uso a comida para aliviar algum desconforto emocional]</t>
  </si>
  <si>
    <t>CHO (g)</t>
  </si>
  <si>
    <t>Frutas (g)</t>
  </si>
  <si>
    <t>Verduras e Legumes (g)</t>
  </si>
  <si>
    <t>Carne vermelha (g)</t>
  </si>
  <si>
    <t>Carne Branca (g)</t>
  </si>
  <si>
    <t>Carne processada (g)</t>
  </si>
  <si>
    <t>Bebidas açucaradas (g)</t>
  </si>
  <si>
    <t>Casado</t>
  </si>
  <si>
    <t>Superior completo</t>
  </si>
  <si>
    <t>Sim</t>
  </si>
  <si>
    <t>1 a 1 ½ hora/semana</t>
  </si>
  <si>
    <t>Moderada, Vigorosa</t>
  </si>
  <si>
    <t>Saúde e condicionamento físico</t>
  </si>
  <si>
    <t>Não</t>
  </si>
  <si>
    <t>Não, nunca fumou</t>
  </si>
  <si>
    <t>Consome cerveja, vinho e destilados aos finais de semana</t>
  </si>
  <si>
    <t>Com companheiro(a)</t>
  </si>
  <si>
    <t>Frequentemente</t>
  </si>
  <si>
    <t>Raramente</t>
  </si>
  <si>
    <t>Ocasionalmente</t>
  </si>
  <si>
    <t>A alimentação é muito parecida com a relatada no R24h, com exceção dos finais de semana que a entrevistada come em horários diferentes, consome doces e bebidas alcoólicas.</t>
  </si>
  <si>
    <t>Boa</t>
  </si>
  <si>
    <t>Muito bom</t>
  </si>
  <si>
    <t>Nem insatisfeito e nem satisfeito</t>
  </si>
  <si>
    <t>Perder peso</t>
  </si>
  <si>
    <t>Melhorar minha qualidade de vida</t>
  </si>
  <si>
    <t>Viúvo</t>
  </si>
  <si>
    <t>Mais de 7 horas/semana</t>
  </si>
  <si>
    <t>Moderada</t>
  </si>
  <si>
    <t>Por prazer</t>
  </si>
  <si>
    <t>Respondi que sim</t>
  </si>
  <si>
    <t>Câncer</t>
  </si>
  <si>
    <t>Quimioterápicos</t>
  </si>
  <si>
    <t>Sozinho</t>
  </si>
  <si>
    <t>Sim, todos os dias</t>
  </si>
  <si>
    <t>Muito frequente</t>
  </si>
  <si>
    <t>Nunca</t>
  </si>
  <si>
    <t>Normal. Faço boa parte das refeições em casa e dificilmente como lanches ou petiscos pela rua. Tirando ocasiões especiais como de forma bem equilibrada.</t>
  </si>
  <si>
    <t>Bom</t>
  </si>
  <si>
    <t>Satisfeito</t>
  </si>
  <si>
    <t>Pra me sentir melhor.</t>
  </si>
  <si>
    <t>Muito frequentemente</t>
  </si>
  <si>
    <t>Solteiro</t>
  </si>
  <si>
    <t>Superior  incompleto</t>
  </si>
  <si>
    <t>Com pais/responsáveis</t>
  </si>
  <si>
    <t>Regular</t>
  </si>
  <si>
    <t>Muito ruim</t>
  </si>
  <si>
    <t>Insatisfeito</t>
  </si>
  <si>
    <t>Até Ensino Médio</t>
  </si>
  <si>
    <t xml:space="preserve">2x </t>
  </si>
  <si>
    <t>Saúde (controle diabetes e hipertensão arterial)</t>
  </si>
  <si>
    <t>hipertensão arterial, diabetes mellitus Tipo 2, dislipidemia (colesterol alto)</t>
  </si>
  <si>
    <t>Atenolol 25mg 2x ao dia + Gliclazida 30mg 2x ao dia + Glifage 500mg 2x ao dia + rosuvastatina cálcica 40mg à noite</t>
  </si>
  <si>
    <t>3x por semana (dose padrão de cerveja)</t>
  </si>
  <si>
    <t>Nas últimas duas semanas, eu acho que posso estar diminuindo mais, pois exagero um pouco no pão, que não é para eu comer por conta da diabetes, e acabo comendo mais a tarde. Acredito que preciso diminuir esses carboidratos.</t>
  </si>
  <si>
    <t>Pós graduação ou acima</t>
  </si>
  <si>
    <t>Saúde e Longevidade</t>
  </si>
  <si>
    <t>Vitamina D</t>
  </si>
  <si>
    <t>Vinho, duas taças por semana</t>
  </si>
  <si>
    <t>Sim, parte dos dias</t>
  </si>
  <si>
    <t>Normal, não mudou nada</t>
  </si>
  <si>
    <t>Ruim</t>
  </si>
  <si>
    <t>Separado/divorciado</t>
  </si>
  <si>
    <t>Até Ensino fundamental</t>
  </si>
  <si>
    <t>2 a 3</t>
  </si>
  <si>
    <t>30 min a 1 hora/semana</t>
  </si>
  <si>
    <t>Leve</t>
  </si>
  <si>
    <t>Para manutenção da saúde.</t>
  </si>
  <si>
    <t>Puran, para hipotireoidismo.</t>
  </si>
  <si>
    <t>Com outros familiares</t>
  </si>
  <si>
    <t xml:space="preserve">A minha alimentação está saudável. Tenho conseguido preparar as refeições em casa, incluindo frutas, verduras e legumes nas refeições com frequência. </t>
  </si>
  <si>
    <t>Muito boa</t>
  </si>
  <si>
    <t>3x/semana</t>
  </si>
  <si>
    <t>2 a 3 horas/semana</t>
  </si>
  <si>
    <t>Saúde</t>
  </si>
  <si>
    <t>Preguiça</t>
  </si>
  <si>
    <t>Hipertensão</t>
  </si>
  <si>
    <t>Anlodipino</t>
  </si>
  <si>
    <t>Rosuvastatina</t>
  </si>
  <si>
    <t>Oscal D, Metilcobalamina, Vitamina D + Vitamina K + Vitamina A</t>
  </si>
  <si>
    <t>Vegetariana estrita</t>
  </si>
  <si>
    <t>Balanceada</t>
  </si>
  <si>
    <t xml:space="preserve">Gordura abdominal </t>
  </si>
  <si>
    <t>5-6</t>
  </si>
  <si>
    <t>4 a 5 horas/semana</t>
  </si>
  <si>
    <t>Leve, Moderada</t>
  </si>
  <si>
    <t>saúde</t>
  </si>
  <si>
    <t>Motivo: saúde; Mudança: procura comer menos carboidrato</t>
  </si>
  <si>
    <t>---</t>
  </si>
  <si>
    <t>hipertensão, doenças cardiovasculares, hipercolerostelimia</t>
  </si>
  <si>
    <t>Novanlo 25mh, zetia, somalgin cardio</t>
  </si>
  <si>
    <t>Ex fumante</t>
  </si>
  <si>
    <t>rotineira</t>
  </si>
  <si>
    <t>Sim, fumante</t>
  </si>
  <si>
    <t>pressão alta</t>
  </si>
  <si>
    <t>atenolol 25 mg e losartan de 50 mg</t>
  </si>
  <si>
    <t>Falta de vitamina D e Vitamina E - Faz uso desses compostos (Vitamina D 100 UI e Vitamina E 400mg)</t>
  </si>
  <si>
    <t>Normal, porém comendo menos saladas e legumes</t>
  </si>
  <si>
    <t>Porque está acima do peso, quando estava solteira o peso era 61 kg. A barriga incomoda, gostaria de perder a barriga</t>
  </si>
  <si>
    <t>Manutenção da saúde e fins estéticos</t>
  </si>
  <si>
    <t xml:space="preserve">Modifiquei  algumas coisas para obter melhores resultados estéticos, por exemplo, passei a consumir mais proteína, a controlar as quantidades dos alimentos consumidos através do uso de balança, troquei carboidratos simples por complexos em todas as refeições e evito ultra processados sempre que possível. </t>
  </si>
  <si>
    <t>Uso suplementos antes e depois dos treinos. Antes consumo um suplemento que contém taurina, cafeína e beta alanina. Após os treinos consumo creatina, whey  e dextrose.</t>
  </si>
  <si>
    <t>Sertralina (controle da ansiedade), donaren (ajudar a dormir melhor) e desogestrel (contraceptivo)</t>
  </si>
  <si>
    <t>vitamina C  500 mg (como antioxidante no pós treino); multivitamínico (recomendado pela dermatologista); ômega 3 1000 mg (principalmente pelos potenciais benefícios cognitivos).</t>
  </si>
  <si>
    <t xml:space="preserve">Na maior parte do tempo me alimento de refeições preparadas em casa. Não sigo uma dieta restrita, quando tenho vontade de comer algo mais doce, salgado etc. eu como. Não bebo refrigerantes ou sucos de caixinha e muito eventualmente suco natural. Bebo café todos os dias, mas em açúcar. Prefiro consumir frutas com aveia ou oleaginosas nos lanches na maior parte dos dias, mas eventualmente escolho bolo ou pão acompanhado de leite com café.  E sempre como um pedacinho chocolate 70% depois do almoço. </t>
  </si>
  <si>
    <t xml:space="preserve">1 vez </t>
  </si>
  <si>
    <t xml:space="preserve">Lazer e saúde </t>
  </si>
  <si>
    <t xml:space="preserve">Maior aporte de energia </t>
  </si>
  <si>
    <t xml:space="preserve">Mais fibras em forma de grãos </t>
  </si>
  <si>
    <t xml:space="preserve">Anemia </t>
  </si>
  <si>
    <t xml:space="preserve">Sim, sulfato ferroso </t>
  </si>
  <si>
    <t>Com amigos</t>
  </si>
  <si>
    <t xml:space="preserve">As últimas semanas foram atípicas pela ausência de aulas os horários tiveram alterações </t>
  </si>
  <si>
    <t>Ganhar peso</t>
  </si>
  <si>
    <t xml:space="preserve">Ter o peso ideal pra altura </t>
  </si>
  <si>
    <t>Saúde (coluna, respiração)</t>
  </si>
  <si>
    <t>DPOC</t>
  </si>
  <si>
    <t xml:space="preserve">Bombinha, coração e de colesterol </t>
  </si>
  <si>
    <t xml:space="preserve">Ensure </t>
  </si>
  <si>
    <t>Tá boa</t>
  </si>
  <si>
    <t>5 vezes na semana.</t>
  </si>
  <si>
    <t>Vigorosa</t>
  </si>
  <si>
    <t>Ansiedade, estresse e estética</t>
  </si>
  <si>
    <t>Alimentação voltada a performance, mudança de hábitos, saúde, e estética. A alimentação ficou mais rica em frutas, legumes e vegetais, também em proteinas.</t>
  </si>
  <si>
    <t>Iumi (anticoncepcional), como metodo anticoncepcional e medida de tratamento para sindrome do ovario policistico.</t>
  </si>
  <si>
    <t>Creatina, performance na musculação.</t>
  </si>
  <si>
    <t>Uma vez por semana.</t>
  </si>
  <si>
    <t>A alimentação está bem estável com algumas pequenas variações nos periodos de maior estresse e insônia. No geral tenho comido as mesmas coisas com bastante variedade nos legumes, frutas e vegetais.</t>
  </si>
  <si>
    <t>Hipotireoidismo e osteoporose</t>
  </si>
  <si>
    <t>Puran T4</t>
  </si>
  <si>
    <t>Suplemento vitamínico geral para deficiência nutricional</t>
  </si>
  <si>
    <t>Vinho e destilados - 2x na semana</t>
  </si>
  <si>
    <t>Intolerância a lactose</t>
  </si>
  <si>
    <t>Não soube responder</t>
  </si>
  <si>
    <t>Qualidade de vida</t>
  </si>
  <si>
    <t>A entrevistada gosta, ela fica mais feliz e disposta.</t>
  </si>
  <si>
    <t>Está bem equilibrada, procuro comer saudável, sem me privar se quiser algo de diferente.</t>
  </si>
  <si>
    <t>Por estética</t>
  </si>
  <si>
    <t>"Para surtar menos".</t>
  </si>
  <si>
    <t>Power aid (bebida isotônica)</t>
  </si>
  <si>
    <t>.</t>
  </si>
  <si>
    <t>Multivitamínico Lavitan e cápsula de cramberry.</t>
  </si>
  <si>
    <t>Quetiapina para dormir.</t>
  </si>
  <si>
    <t>B12, suplemento vitamínico.</t>
  </si>
  <si>
    <t>Flexitariana</t>
  </si>
  <si>
    <t>Regulares mas ainda não como eu gostaria.</t>
  </si>
  <si>
    <t>Satisfação pessoal.</t>
  </si>
  <si>
    <t>Saúde mental</t>
  </si>
  <si>
    <t>Anticoncepcional, evitar gravidez</t>
  </si>
  <si>
    <t>Vinho e cerveja, entre uma e duas vezes na semana</t>
  </si>
  <si>
    <t>Igual sempre, com predominío de alimentos in natura feitos em casa.</t>
  </si>
  <si>
    <t>União conjuga/vive junto</t>
  </si>
  <si>
    <t>Leve, Vigorosa</t>
  </si>
  <si>
    <t xml:space="preserve">Envelhecer com saúde e evitar sedentarismo, já que trabalha no formato home office </t>
  </si>
  <si>
    <t>Depressão</t>
  </si>
  <si>
    <t>Sertralina</t>
  </si>
  <si>
    <t xml:space="preserve">Vinho - 2x por semana </t>
  </si>
  <si>
    <t xml:space="preserve">A alimentação não apresenta variações. As refeições são preparadas em casa (tendo uma grande presença de alimentos in natura ou minimamente processados) e, durante o final de semana, costuma pedir comida por aplicativos ou comer fora. </t>
  </si>
  <si>
    <t>Acredito que estou acima do peso ideal para minha estatura.</t>
  </si>
  <si>
    <t>5 vezes na semana</t>
  </si>
  <si>
    <t>Saúde e bem-estar</t>
  </si>
  <si>
    <t>O que mais me motivou a mudar minha alimentação foram os resultados conquistados com a aquisição de novos hábitos, uma vez que passei a ver grandes diferenças (a longo prazo) tanto no meu corpo, quanto na minha saúde e no meu desempenho no esporte.
Em relação às mudanças, comecei a buscar fazer refeições mais saudáveis, aumentando o consumo de vegetais, frutas, carnes brancas etc., reduzindo o consumo de fast foods, frituras, carnes vermelhas, doces (mas ainda comendo esporadicamente) e até retirando certas coisas da minha alimentação, como refrigerante, por exemplo.</t>
  </si>
  <si>
    <t>Brownie de batata doce, que eu mesma faço. Ele leva apenas batata doce, cacau em pó e café solúvel.</t>
  </si>
  <si>
    <t>Anticoncepcional</t>
  </si>
  <si>
    <t>Acho que foi muito equilibrada e como de costume, com todas as refeições caseiras, que eu e minhas filhas que preparamos.
No café da manhã, alternei entre pão integral, cuscuz ou alguma panqueca de farinha de arroz ou de milho, com ovo, atum, queijo ou frango. Já no lanche da tarde geralmente comi panqueca de banana. Isso sempre acompanhado de uma porção de frutas e café preto sem açúcar. 
No almoço e no jantar, tive uma alimentação bastante variada, com preparações das culinárias brasileira e japonesa. Todos os dias, comi vegetais refogados ou crus (como salada) e uma fruta depois da refeição. 
Nos finais de semana, comi algumas preparações diferentes do habitual, mas tudo feito em casa também. E, como nos dois domingos anteriores participei de competições de corrida, no sábado procurei cuidar bem da minha alimentação, principalmente no jantar, que comi macarrão (como sempre faço antes das provas).</t>
  </si>
  <si>
    <t>estética</t>
  </si>
  <si>
    <t>Todos os dias</t>
  </si>
  <si>
    <t>6 a 7 horas/semana</t>
  </si>
  <si>
    <t>Necessidade; tarefas domésticas.</t>
  </si>
  <si>
    <t>É chato</t>
  </si>
  <si>
    <t>Colesterol alto</t>
  </si>
  <si>
    <t>Sevastatina</t>
  </si>
  <si>
    <t>Boa, geralmente como arroz, feijão, sempre uma carne, legumes mais raramente, ovos, leite integral, suco, café com açúcar todo dia, doces. Bebe bastante água. No café da manhã e lanche da tarde, pão francês com manteiga com sal ou requeijão.</t>
  </si>
  <si>
    <t>Estética e saúde</t>
  </si>
  <si>
    <t>4x</t>
  </si>
  <si>
    <t>Glaucoma</t>
  </si>
  <si>
    <t>Colírio (Xalacom)</t>
  </si>
  <si>
    <t>Exímia (queda de cabelo) e vitamina D (hipovitaminose)</t>
  </si>
  <si>
    <t>Saquê, 1x a cada 3 ou 4 meses</t>
  </si>
  <si>
    <t>Normal</t>
  </si>
  <si>
    <t>Para cuidar da saúde e por estética.</t>
  </si>
  <si>
    <t>Após a entrevistada começar a ir academia, ela começou a mudar sua alimentação simultaneamente, porque ela considera que ambos são necessários para uma vida mais saudável. A entrevistada aumentou o consumo de verduras e frutas e diminuiu o consumo de gorduras.</t>
  </si>
  <si>
    <t>Anticoncepcional, por causa da pele; para auxiliar no controle da acne.</t>
  </si>
  <si>
    <t>Alimentação está normal, como sempre foi. Consumiu frequentemente o bandejão da USP nas últimas duas semanas.</t>
  </si>
  <si>
    <t>A entrevistada quer ter mais músculos.</t>
  </si>
  <si>
    <t>6x</t>
  </si>
  <si>
    <t>Caminhada ida e volta do trabalho e faxina nos finais de semana</t>
  </si>
  <si>
    <t>Não gosta de ter que sair de casa pra fazer atividade física e não tem motivação pra fazer em casa, além de chegar cansada do trabalho</t>
  </si>
  <si>
    <t>Omeprazol para alívio de azia e prevenção gastrite</t>
  </si>
  <si>
    <t>Vitamina D por indicação médica (deficiência)</t>
  </si>
  <si>
    <t>Cerveja ou vinho, ocasionalmente, entre 2 a 3 vezes no mês, mas é muito variável</t>
  </si>
  <si>
    <t>Não considera sua alimentação boa, não consome FLVs e não consegue almoçar pois passa mal, mas considera que está "menos pior" pois começou a consumir café da manhã. Na última semana está com visita em casa e sua alimentação está mais variada do que o costume.</t>
  </si>
  <si>
    <t>Ela relata que seu peso lhe causa muitas dores e desconforto que pioram devido ao fato de passar muitas horas em pé no trabalho e no transporte para ele (ela trabalha em outra cidade e utiliza ônibus como meio de transporte)</t>
  </si>
  <si>
    <t>Vitamina D e polivitamínico</t>
  </si>
  <si>
    <t>Cerveja e vinho, 1-2x por semana</t>
  </si>
  <si>
    <t xml:space="preserve">Almoço fora de casa, comendo muitos alimentos não saudáveis, como frituras, lanches, etc. Além disso, devido ao trabalho, não tenho um horário certo para comer. </t>
  </si>
  <si>
    <t>Muito insatisfeito</t>
  </si>
  <si>
    <t>Qualidade de vida, bem-estar</t>
  </si>
  <si>
    <t xml:space="preserve">Dança e musculação </t>
  </si>
  <si>
    <t>"Mudei minha alimentação por questões de saúde. Também para me sentir mais leve e disposta. Estou comendo mais frutas e legumes, e menos massas, pães, etc. Estou comendo mais arroz integral, que me deixa mais satisfeita também"</t>
  </si>
  <si>
    <t xml:space="preserve">A entrevistada gosta </t>
  </si>
  <si>
    <t>Cerveja, 8 latas na semana (em média)</t>
  </si>
  <si>
    <t>"Está diferente do normal, por causa da páscoa e visita dos meus filhos, que estão na minha casa por essa semana. Comi bem mais doces, e comi mais fora de casa, comi salgados em vez de almoço em alguns dias também. Meu café da manhã é a única refeição que não muda muito, nunca."</t>
  </si>
  <si>
    <t>"Já tive o corpo bem mais magro, e engordei muito nos últimos anos. Estou me sentindo desconfortável com meu peso, queria poder usar as roupas que gosto, e recuperar minhas roupas antigas, sem ter que me preocupar como estou"</t>
  </si>
  <si>
    <t>5x na semana</t>
  </si>
  <si>
    <t>Promover saúde.</t>
  </si>
  <si>
    <t>Come em maior quantidade, pois sente mais fome.</t>
  </si>
  <si>
    <t>Suco de beterraba, cenoura, agrião, laranja, hortelã, gengibre e couve, com mel.</t>
  </si>
  <si>
    <t>Só não gosta de ter que esperar na academia para usar os aparelhos.</t>
  </si>
  <si>
    <t>Vitamina D, 7000ui, 1x na semana, receitado pela médica.</t>
  </si>
  <si>
    <t>Vinho e cerveja, apenas em ocasiões especiais</t>
  </si>
  <si>
    <t>Come em casa, ela mesma que prepara a refeição, base da alimentação é arroz, feijão, carne, salada, legumes e frutas. Tem comido mais depois que voltou para a academia.</t>
  </si>
  <si>
    <t>Muito satisfeito</t>
  </si>
  <si>
    <t>Prescrição médica</t>
  </si>
  <si>
    <t>Nada em específico, muita dor</t>
  </si>
  <si>
    <t>Asma e enxqueca</t>
  </si>
  <si>
    <t>Topiramato para enxaqueca</t>
  </si>
  <si>
    <t>Considero que está normal, como sempre me alimentei</t>
  </si>
  <si>
    <t>Queria ter mais disposição, diminuir dores.</t>
  </si>
  <si>
    <t xml:space="preserve">3 vezes na semana </t>
  </si>
  <si>
    <t>5 a 6 horas/semana</t>
  </si>
  <si>
    <t>Caminhada, para a saúde e para controle do peso</t>
  </si>
  <si>
    <t>Diminuição do consumo de doce e refrigerante, para controle de peso</t>
  </si>
  <si>
    <t xml:space="preserve">Asma </t>
  </si>
  <si>
    <t xml:space="preserve">Clenil 200mcg </t>
  </si>
  <si>
    <t xml:space="preserve">Semanalmente, aos finais de semana </t>
  </si>
  <si>
    <t>Boa, fazendo as 4 refeições</t>
  </si>
  <si>
    <t>Para se sentir melhor</t>
  </si>
  <si>
    <t>4 a 5 vezes</t>
  </si>
  <si>
    <t xml:space="preserve">Saúde, perda de peso e quadro de endometriose </t>
  </si>
  <si>
    <t>A endometriose. Buscar uma alimentação mais saudável, evitando alimentos industrializados, frituras e similares</t>
  </si>
  <si>
    <t>Asma, bronquite, endometriose, enxaqueca, refluxo</t>
  </si>
  <si>
    <t xml:space="preserve">Clenil, topiramato, anticoncepcional </t>
  </si>
  <si>
    <t>Succinato de desvenlafaxina monoidratado. Luto por morte de familiar</t>
  </si>
  <si>
    <t>Multivitamínico (não sabe marca). Muita perda de cabeço, unhas frágeis e cansaço (o uso não foi receitado; a entevistada possui histórico de déficit vitamínico e o exame multivitamínico foi negado pela médica)</t>
  </si>
  <si>
    <t>Quaisquer bebidas disponíveis em festas. 1 vez a cada 3 meses aproximadamente</t>
  </si>
  <si>
    <t>Alergia a canela</t>
  </si>
  <si>
    <t xml:space="preserve">Não me alimentei como de costume, graças a um problema de saúde </t>
  </si>
  <si>
    <t>Atenalol: Para controle dos batimentos cardíacos, pois possui ansiedade.
Alprazolam: Para controlar ansiedade na hora de dormir.</t>
  </si>
  <si>
    <t>Vitamina D, pois está com deficiência;
Vitamina B12: Faz uso pois o cardiologista orientou, porém não sabe claramente o motivo. Diz que é porque faz bem para o coração.</t>
  </si>
  <si>
    <t>Uma alimentação com restrição de gordura, pois possui cálculos na vesícula.</t>
  </si>
  <si>
    <t xml:space="preserve">A entrevistada diz que não é totalmente saudável e sofreu alterações devido a pedra na vesícula, o que faz com que coma menos gorduras. </t>
  </si>
  <si>
    <t xml:space="preserve">2 vezes por semana </t>
  </si>
  <si>
    <t>Prazer</t>
  </si>
  <si>
    <t>Aplaude - Menopausa</t>
  </si>
  <si>
    <t xml:space="preserve">As vezes </t>
  </si>
  <si>
    <t xml:space="preserve">Normal </t>
  </si>
  <si>
    <t>Porque eu já fui magra, fui minha vida inteira, não estou gorda mas gostaria de perder peso</t>
  </si>
  <si>
    <t>Principalmente cerveja e cachaça - 4 vezes por semana</t>
  </si>
  <si>
    <t>Está estável, bem. Gostaria de estar comendo mais frutas e tomando café da manhã com mais calma.</t>
  </si>
  <si>
    <t>Academia</t>
  </si>
  <si>
    <t>3 a 4 horas/semana</t>
  </si>
  <si>
    <t>saúde e bem estar</t>
  </si>
  <si>
    <t>eu sinto que quando estou praticando atividade física com frequência me sinto mais estimulada a comer de forma mais saudável e equilibrada, porque assim terei mais resultados</t>
  </si>
  <si>
    <t>barrinhas de proteina</t>
  </si>
  <si>
    <t>paxil cr - uso para ansiedade</t>
  </si>
  <si>
    <t>destilados, uma vez por semana</t>
  </si>
  <si>
    <t>não esta tão boa quanto era antes, uma vez que estou com uma rotina mais corrida e também no meu trabalho eu preciso fazer degustação de alimentos e isso esta prejudicando a minha rotina alimentar, além de que a minha ansiedade esta me deixando com mais vontade de comer doces</t>
  </si>
  <si>
    <t>exercícios funcionais diariamente</t>
  </si>
  <si>
    <t xml:space="preserve">saúde </t>
  </si>
  <si>
    <t>osteoporose</t>
  </si>
  <si>
    <t xml:space="preserve">denosumabe, vitamina D e cálcio </t>
  </si>
  <si>
    <t xml:space="preserve">vitamina D e cálcio </t>
  </si>
  <si>
    <t>vinho, esporadicamente</t>
  </si>
  <si>
    <t>funcional</t>
  </si>
  <si>
    <t>estou acima do meu peso habitual desde a menopausa</t>
  </si>
  <si>
    <t>Ogestan Gold, prescrição médica</t>
  </si>
  <si>
    <t>Considera a alimentação ruim por conta da falta de tempo e organização</t>
  </si>
  <si>
    <t>Perder peso ganho da gestação</t>
  </si>
  <si>
    <t>Pela saúde. Reduzir a ingestão de gordura, doces e sal;</t>
  </si>
  <si>
    <t>Está melhor que a alguns meses atrás, pois começou a preparar a comida do almoço em casa e levar para o tarbalho. Já que sentia que a comida disponibilizada no trabalho não estava caindo bem ao seu estômago.</t>
  </si>
  <si>
    <t>Alongamento e pilates 1-2 vezes na semana</t>
  </si>
  <si>
    <t xml:space="preserve">Saúde </t>
  </si>
  <si>
    <t xml:space="preserve">Sente preguiça - disse que gosta depois que vai, mas não gosta de ir </t>
  </si>
  <si>
    <t>Rusovoltatina (controle de colesterol alto)</t>
  </si>
  <si>
    <t xml:space="preserve">Vitamina D - reposição </t>
  </si>
  <si>
    <t xml:space="preserve">Rotina - consome bastante sopa, horários "regulados" semelhantes ao do recordatorio. Bebe pouca água.
</t>
  </si>
  <si>
    <t>Estética</t>
  </si>
  <si>
    <t>Inadequada, deveria fazer mais refeições com legumes e verduras, sendo mais saudável.</t>
  </si>
  <si>
    <t xml:space="preserve">porque gosta, se sente bem e se preocupa com a estética </t>
  </si>
  <si>
    <t xml:space="preserve">a cada 15 dias </t>
  </si>
  <si>
    <t xml:space="preserve">tem se alimentado da forma habitual nas últimas duas semanas, mesmo com o feriado da semana santa </t>
  </si>
  <si>
    <t>Vinho, 2x no mês</t>
  </si>
  <si>
    <t>Segue um padrão bem parecido com o que foi abordado no recordatório 24hrs. Aos fins de semana gosta de comer doces, como por exemplo, chocolate em barra.</t>
  </si>
  <si>
    <t>Saúde e um pouco de estética também.</t>
  </si>
  <si>
    <t xml:space="preserve">por sentir dores no corpo, desgaste no corpo (ossos) </t>
  </si>
  <si>
    <t xml:space="preserve">Teve vontade de mudar/ diminuiu a quantidade das porções  </t>
  </si>
  <si>
    <t>colágeno</t>
  </si>
  <si>
    <t>uma taça de vinho ou champanhe nas comemorações de final de ano apenas (2 vezes ao ano)</t>
  </si>
  <si>
    <t>alergia a camarão</t>
  </si>
  <si>
    <t xml:space="preserve">"minha alimentação está normal/ constante. Não estou exagerando." "Como o suficiente para me manter em pé" (resposta engraçadinha para exemplificar o modo que vê sua alimentação). </t>
  </si>
  <si>
    <t>yoga 2x na semana + caminhada 1x na semana</t>
  </si>
  <si>
    <t>Resistência corporal, mobilidade, flexibilidade e controle de ansiedade.</t>
  </si>
  <si>
    <t>Cerveja, vinho ou caipirinha em ocasiões comemorativas (somente 1 copo, não mistura bebidas na mesma ocasião e bebe aproximadamente uma vez a cada 3 meses)</t>
  </si>
  <si>
    <t xml:space="preserve">“Acho que estou regrada, tenho muita rotina, faço as refeições sempre nos mesmos horários, tenho ritmo e padrão de alimentação e há poucas mudanças ao final de semana (especialmente café da manhã, nunca muda). Sempre tem carboidrato e proteína nas refeições, salada às vezes. Não passo de 1 café por dia por causa da ansiedade. Aproximadamente 4x na semana tomo um café pequeno depois de uns 30 min do almoço, com chocolate, ou bala, algum doce.” </t>
  </si>
  <si>
    <t>Ganho de massa. Porém não é o objetivo principal do treino atual.</t>
  </si>
  <si>
    <t>Enxaqueca</t>
  </si>
  <si>
    <t xml:space="preserve">Nenhuma diferença. Normal. não sou de preparar coisas diferentes </t>
  </si>
  <si>
    <t>Insatisfeita com a barriga. Relata que é grande. Pela saúde também, não só pelo peso  saúde. Porque da problema na saúde.</t>
  </si>
  <si>
    <t>Cerveja, uma vez na semana</t>
  </si>
  <si>
    <t>Boa, só precisa acrescentar legumes</t>
  </si>
  <si>
    <t>Gordura abdominal</t>
  </si>
  <si>
    <t xml:space="preserve">Pensando na saúde </t>
  </si>
  <si>
    <t>a atividade fisica estimula a comer melhor. 
diminuir o consumo de carnes animais, menos industrilializados, consumo de leite</t>
  </si>
  <si>
    <t>antes da atividade, ela procura comer alguma fruta caso seja pela manhã</t>
  </si>
  <si>
    <t>não gosta de suar e de ficar cansada</t>
  </si>
  <si>
    <t>hipotireodismo</t>
  </si>
  <si>
    <t>levotiroxina sodica</t>
  </si>
  <si>
    <t xml:space="preserve">antidepressivo e remedio para dormir </t>
  </si>
  <si>
    <t>ibandronato de sodio, para repor calcio no organismo pos menopasa</t>
  </si>
  <si>
    <t>2x ao mês cerveja</t>
  </si>
  <si>
    <t>normal</t>
  </si>
  <si>
    <t>para ter mais agilidade</t>
  </si>
  <si>
    <t>Diabetes tipo 2</t>
  </si>
  <si>
    <t>metformina e glicazida</t>
  </si>
  <si>
    <t>A entrevistada diz que nas ultimas semanas não consumiu muitas frutas, mas comeu bastante legumes. 
Sobre o preparo das carnes, diz que o preparo é predominantemente assado, pois comprou uma airfryer.
Anda tentando trocar o arroz branco e o pão francês pelos integrais, por contada da glicemia. 
Diz perceber que bebe pouca água, a entrevistada quer comprar uma garrafa de 2 litros para ter controle melhor da ingestão.</t>
  </si>
  <si>
    <t>Melhorar a saúde</t>
  </si>
  <si>
    <t>Melhora de saúde e qualidade de vida</t>
  </si>
  <si>
    <t>O motivo foi sentir muita fome depois das aulas de natação e hidroginástica. O que mudou: começou a fazer uma refeição a mais.</t>
  </si>
  <si>
    <t>Hipertensão, gordura no fígado, pré diabetes, colesterol alto.</t>
  </si>
  <si>
    <t xml:space="preserve">Losartana 50 mg </t>
  </si>
  <si>
    <t>Está uma alimentação normal para a rotina que leva, mas sente não está completamente saciara ao longo do dia.</t>
  </si>
  <si>
    <t xml:space="preserve">Melhora do quadro de saúde </t>
  </si>
  <si>
    <t>Para melhor condicionamento fisico.</t>
  </si>
  <si>
    <t xml:space="preserve">Menos fome. Menor consumo de industrializados. </t>
  </si>
  <si>
    <t>Maior consumo de frutas. Refeições em horários que padronizados e sem lanches nos intervalos.</t>
  </si>
  <si>
    <t>Estética.</t>
  </si>
  <si>
    <t>Demi D (vit D 7000 UI), pois deu baixa vitamina D em um exame de sangue</t>
  </si>
  <si>
    <t>Está boa, faço as refeições nos horários certinhos, como de tudo um pouco (legumes, frutas, verduras, carne, arroz feijao)</t>
  </si>
  <si>
    <t>Saude e estetica</t>
  </si>
  <si>
    <t>comidas mais leves pra não ficar estufada</t>
  </si>
  <si>
    <t xml:space="preserve">Hipertensão </t>
  </si>
  <si>
    <t>Cerveja, 1x por semana</t>
  </si>
  <si>
    <t>Está como de costume, come carne em quase todas as refeições. Costuma beber suco de frutas ou agua durante as refeições. Café todas as manhãs. Se acostumando com a retirada de embutidos da dieta e com o sal em menor quantidade.</t>
  </si>
  <si>
    <t>Se sente fora de forma.</t>
  </si>
  <si>
    <t>4 vezes</t>
  </si>
  <si>
    <t>Emagrecimento</t>
  </si>
  <si>
    <t>A alimentação mudou pois não queria jogar fora o esforço que fez na atividade física com uma alimentação que não condissesse com seu objetivo de emagrecimento. O que mudou foi : diminuiu e quase parou de consumir fast foods, comidas muito gordurosas, refrigerante, industrializados e começou a preparar mais suas refeições e comer mais em casa.</t>
  </si>
  <si>
    <t>Geralmente come 2 bananas com aveia no pré-treino, o pós treino é uma refeição habitual.</t>
  </si>
  <si>
    <t>Classifica como uma boa alimentação com consumo esporádico de fast foods e doces como brigadeiro, beijinho, chocolate em ocasiões especiais. No geral considera a alimentação saudável e equilibrada.</t>
  </si>
  <si>
    <t>Não é satisfeita com a atual aparência física.</t>
  </si>
  <si>
    <t xml:space="preserve">De 6 a 7 vezes na semana </t>
  </si>
  <si>
    <t>Para ter maior disposição, pela saúde e para manter o peso.</t>
  </si>
  <si>
    <t>Mudou a alimentação pois percebeu seu condicionamento físico bem ruim. O que mudou foi a diminuição de carboidratos, frituras, excesso de açúcar e industrializados e maior consumo de alimentos naturais.</t>
  </si>
  <si>
    <t>Venlafaxina para tratamento de depressão e ansiedade.</t>
  </si>
  <si>
    <t>Bebidas destiladas e cervejas de forma esporádica.</t>
  </si>
  <si>
    <t>Faço meu café da manhã todos os dias com pães frutas, ovos. Almoço arroz, feijão, carne, salada e legumes. A tarde é basicamente igual ao café da manhã e a maioria das vezes eu não janto.</t>
  </si>
  <si>
    <t>Losartana 50mg, Anlodipino 5mg, hidroclorotiazida 2,5mg.</t>
  </si>
  <si>
    <t>Colágeno e Vitamina C - para pele; Maca peruana - reposição hormonal; A-Z Mulher - dor no corpo, repor vitaminas essenciais.</t>
  </si>
  <si>
    <t>Cerveja</t>
  </si>
  <si>
    <t xml:space="preserve">Normal. Apesar de estar de férias nas duas últimas semanas, acabei excedendo um pouco a quantidade de alimentos, mas, agora com a volta, a rotina voltou ao normal, bem como a quantidade de alimentos ingeridos. </t>
  </si>
  <si>
    <t>Perder barriga</t>
  </si>
  <si>
    <t>Para se manter ativa</t>
  </si>
  <si>
    <t>Gosta de praticar</t>
  </si>
  <si>
    <t>diabetes</t>
  </si>
  <si>
    <t>insulina</t>
  </si>
  <si>
    <t>Procura nao consumir açúcar e doces por causa da diabetes</t>
  </si>
  <si>
    <t>Come muita salada e frutas todos os dias, da preferência para legumes e saladas</t>
  </si>
  <si>
    <t xml:space="preserve">Manter o peso corporal e controlar indices de colesterol </t>
  </si>
  <si>
    <t>Antidepressivo, estabilizador de humor e indutor de sono - Problemas psiquiatricos</t>
  </si>
  <si>
    <t>Vitamina D, Cálcio - Prevenção osteoporose  Luteína - Prevenção da degeneração da retina  Complexo vitaminico - Manter imunidade e bem estar</t>
  </si>
  <si>
    <t>Cerveja - 2 vezes por semana</t>
  </si>
  <si>
    <t>Está sendo de costume, sempre prepara o que consume e não houve mudanças. Diria que está sempre bem balanceada</t>
  </si>
  <si>
    <t>Questões estéticas</t>
  </si>
  <si>
    <t>diariamente</t>
  </si>
  <si>
    <t>melhor condicionamento fisico e saude</t>
  </si>
  <si>
    <t>Senti mais fome, e como comecei a fazer mais esforço, com a alimentação antiga eu sentia muita fraqueza mesmo, então precisei mudar</t>
  </si>
  <si>
    <t>pasta de amendoim, banana, batata doce, whey protein</t>
  </si>
  <si>
    <t>bronquite</t>
  </si>
  <si>
    <t>Alenia</t>
  </si>
  <si>
    <t>também faço uso de levotiroxina, já que removi a tireoide</t>
  </si>
  <si>
    <t>ocasionalmente</t>
  </si>
  <si>
    <t>Comendo bastante fruta, legumes e verduras, sempre incluo saladas e sucos naturais durante as refeições principais, ja que tenho certa dificuldade de tomar agua durante o dia. Sinto pouca fome de manha, tomando apenas café preto.</t>
  </si>
  <si>
    <t>me sinto muito magra, com os ossos aparentes, gostaria de ganhar um pouco mais de corpo (massa)</t>
  </si>
  <si>
    <t>Todos os dias (7 vezes/semana).</t>
  </si>
  <si>
    <t>1 ½ a 2 horas/semana</t>
  </si>
  <si>
    <t xml:space="preserve">Por conta de artrose, osteoporose e bursite. </t>
  </si>
  <si>
    <t>Ás vezes acha ruim ter que fazer pouco tempo (apenas 15 minutos por dia) por causa da coluna. Gostaria de fazer mais tempo.</t>
  </si>
  <si>
    <t>Lúpus, fibromioalgia, osteoporose e púrpura.</t>
  </si>
  <si>
    <t>Hidroxicloroquina, pregabalina, corticóide.</t>
  </si>
  <si>
    <t>Venaflon, cimetidina, stugeron, sertralina, amitriptilina, alendronato de sódio, pantoprazol.</t>
  </si>
  <si>
    <t>Colágeno, Cálcio e Vitamina D.</t>
  </si>
  <si>
    <t>"Boa. Como tudo que coloco no prato, não fico com fome e não me sinto fraca."</t>
  </si>
  <si>
    <t>Motivos estéticos e porque não quero ficar sedentária</t>
  </si>
  <si>
    <t>Queria mais ganhos. Maior consumo de proteínas.</t>
  </si>
  <si>
    <t>Whey protein, aveia, pasta de amendoim, leite sem lactose.</t>
  </si>
  <si>
    <t>É desconfortável e dói muito.</t>
  </si>
  <si>
    <t>Tâmisa 15, anticoncepcional.</t>
  </si>
  <si>
    <t>Pantogar Neo para queda de cabelo.</t>
  </si>
  <si>
    <t>Intolerância à lactose.</t>
  </si>
  <si>
    <t>Ela não está muito boa, e nem muito ruim. Não estou conseguindo comer direito por nervosismo quanto algumas coisas pessoais, devo até ter emagrecido.</t>
  </si>
  <si>
    <t>Motivos estéticos e meu IMC está baixo.</t>
  </si>
  <si>
    <t>média de idade:</t>
  </si>
  <si>
    <t>desvio padrão da idade da pop:</t>
  </si>
  <si>
    <t>proporção (%) de indivíduos "sim" de atividade física</t>
  </si>
  <si>
    <t>nº (n) de indivíduos que reportaram "sim" para atividade fisica:</t>
  </si>
  <si>
    <t>Calcio (mg)</t>
  </si>
  <si>
    <t>Energia (kcal)</t>
  </si>
  <si>
    <t>Fibr. alim. Total (g)</t>
  </si>
  <si>
    <t>Lipídios (g)</t>
  </si>
  <si>
    <t>Sódio (mg)</t>
  </si>
  <si>
    <t>Proteína (g)</t>
  </si>
  <si>
    <t xml:space="preserve"> --&gt; número absoluto</t>
  </si>
  <si>
    <t xml:space="preserve"> --&gt; % que esse número corresponde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</si>
</sst>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F400]h:mm:ss\ AM/PM"/>
  </numFmts>
  <fonts count="10" x14ac:knownFonts="1">
    <font>
      <sz val="10"/>
      <color rgb="FF000000"/>
      <name val="Arial"/>
      <scheme val="minor"/>
    </font>
    <font>
      <b/>
      <sz val="11"/>
      <color rgb="FF3F3F76"/>
      <name val="Arial"/>
    </font>
    <font>
      <b/>
      <sz val="10"/>
      <color rgb="FF000000"/>
      <name val="Arial"/>
    </font>
    <font>
      <sz val="10"/>
      <name val="Arial"/>
    </font>
    <font>
      <b/>
      <sz val="9"/>
      <color rgb="FF3F3F76"/>
      <name val="Arial"/>
    </font>
    <font>
      <b/>
      <sz val="10"/>
      <color rgb="FF3F3F76"/>
      <name val="Arial"/>
    </font>
    <font>
      <sz val="10"/>
      <color theme="1"/>
      <name val="Arial"/>
    </font>
    <font>
      <sz val="10"/>
      <color rgb="FF000000"/>
      <name val="Arial"/>
    </font>
    <font>
      <sz val="10"/>
      <color rgb="FF000000"/>
      <name val="Arial"/>
      <family val="2"/>
      <scheme val="minor"/>
    </font>
    <font>
      <b/>
      <sz val="10"/>
      <color rgb="FF3F3F76"/>
      <name val="Arial"/>
      <family val="2"/>
    </font>
  </fonts>
  <fills count="12">
    <fill>
      <patternFill patternType="none"/>
    </fill>
    <fill>
      <patternFill patternType="gray125"/>
    </fill>
    <fill>
      <patternFill patternType="solid">
        <fgColor rgb="FFD8D8D8"/>
        <bgColor rgb="FFD8D8D8"/>
      </patternFill>
    </fill>
    <fill>
      <patternFill patternType="solid">
        <fgColor rgb="FFB4E4E8"/>
        <bgColor rgb="FFB4E4E8"/>
      </patternFill>
    </fill>
    <fill>
      <patternFill patternType="solid">
        <fgColor rgb="FFA6E3B6"/>
        <bgColor rgb="FFA6E3B6"/>
      </patternFill>
    </fill>
    <fill>
      <patternFill patternType="solid">
        <fgColor rgb="FFFEF1CC"/>
        <bgColor rgb="FFFEF1CC"/>
      </patternFill>
    </fill>
    <fill>
      <patternFill patternType="solid">
        <fgColor rgb="FFD9F1F3"/>
        <bgColor rgb="FFD9F1F3"/>
      </patternFill>
    </fill>
    <fill>
      <patternFill patternType="solid">
        <fgColor rgb="FFD2F1DA"/>
        <bgColor rgb="FFD2F1DA"/>
      </patternFill>
    </fill>
    <fill>
      <patternFill patternType="solid">
        <fgColor theme="7"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7" tint="0.59999389629810485"/>
        <bgColor indexed="64"/>
      </patternFill>
    </fill>
  </fills>
  <borders count="19">
    <border>
      <left/>
      <right/>
      <top/>
      <bottom/>
      <diagonal/>
    </border>
    <border>
      <left style="thin">
        <color rgb="FF7F7F7F"/>
      </left>
      <right style="thin">
        <color rgb="FF000000"/>
      </right>
      <top style="thin">
        <color rgb="FF7F7F7F"/>
      </top>
      <bottom/>
      <diagonal/>
    </border>
    <border>
      <left/>
      <right/>
      <top style="thin">
        <color rgb="FF000000"/>
      </top>
      <bottom style="thin">
        <color rgb="FF7F7F7F"/>
      </bottom>
      <diagonal/>
    </border>
    <border>
      <left/>
      <right/>
      <top style="thin">
        <color rgb="FF000000"/>
      </top>
      <bottom style="thin">
        <color rgb="FF7F7F7F"/>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7F7F7F"/>
      </left>
      <right style="thin">
        <color rgb="FF000000"/>
      </right>
      <top/>
      <bottom style="thin">
        <color rgb="FF000000"/>
      </bottom>
      <diagonal/>
    </border>
    <border>
      <left style="thin">
        <color rgb="FF7F7F7F"/>
      </left>
      <right style="thin">
        <color rgb="FF7F7F7F"/>
      </right>
      <top style="thin">
        <color rgb="FF7F7F7F"/>
      </top>
      <bottom style="thin">
        <color rgb="FF000000"/>
      </bottom>
      <diagonal/>
    </border>
    <border>
      <left style="thin">
        <color rgb="FF7F7F7F"/>
      </left>
      <right/>
      <top style="thin">
        <color rgb="FF7F7F7F"/>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style="thin">
        <color rgb="FF000000"/>
      </left>
      <right/>
      <top/>
      <bottom/>
      <diagonal/>
    </border>
    <border>
      <left/>
      <right/>
      <top/>
      <bottom/>
      <diagonal/>
    </border>
    <border>
      <left style="thin">
        <color indexed="64"/>
      </left>
      <right/>
      <top/>
      <bottom/>
      <diagonal/>
    </border>
  </borders>
  <cellStyleXfs count="1">
    <xf numFmtId="0" fontId="0" fillId="0" borderId="0"/>
  </cellStyleXfs>
  <cellXfs count="55">
    <xf numFmtId="0" fontId="0" fillId="0" borderId="0" xfId="0" applyFont="1" applyAlignment="1"/>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5" fillId="6" borderId="13" xfId="0" applyFont="1" applyFill="1" applyBorder="1" applyAlignment="1">
      <alignment horizontal="center" vertical="center" wrapText="1"/>
    </xf>
    <xf numFmtId="0" fontId="5" fillId="7" borderId="13" xfId="0" applyFont="1" applyFill="1" applyBorder="1" applyAlignment="1">
      <alignment horizontal="center" vertical="center" wrapText="1"/>
    </xf>
    <xf numFmtId="0" fontId="5" fillId="7" borderId="14" xfId="0" applyFont="1" applyFill="1" applyBorder="1" applyAlignment="1">
      <alignment horizontal="center" vertical="center" wrapText="1"/>
    </xf>
    <xf numFmtId="0" fontId="6" fillId="0" borderId="0" xfId="0" applyFont="1" applyAlignment="1"/>
    <xf numFmtId="0" fontId="6" fillId="0" borderId="0" xfId="0" applyFont="1"/>
    <xf numFmtId="164" fontId="6" fillId="0" borderId="0" xfId="0" applyNumberFormat="1" applyFont="1"/>
    <xf numFmtId="2" fontId="6" fillId="0" borderId="0" xfId="0" applyNumberFormat="1" applyFont="1"/>
    <xf numFmtId="165" fontId="6" fillId="0" borderId="0" xfId="0" applyNumberFormat="1" applyFont="1" applyAlignment="1">
      <alignment horizontal="center"/>
    </xf>
    <xf numFmtId="165" fontId="6" fillId="0" borderId="0" xfId="0" applyNumberFormat="1" applyFont="1"/>
    <xf numFmtId="0" fontId="6" fillId="0" borderId="16" xfId="0" applyFont="1" applyBorder="1" applyAlignment="1">
      <alignment horizontal="right"/>
    </xf>
    <xf numFmtId="0" fontId="6" fillId="0" borderId="0" xfId="0" applyFont="1" applyAlignment="1">
      <alignment horizontal="right"/>
    </xf>
    <xf numFmtId="0" fontId="6" fillId="0" borderId="15" xfId="0" applyFont="1" applyBorder="1" applyAlignment="1">
      <alignment horizontal="right"/>
    </xf>
    <xf numFmtId="0" fontId="6" fillId="0" borderId="0" xfId="0" applyFont="1" applyAlignment="1">
      <alignment horizontal="center"/>
    </xf>
    <xf numFmtId="0" fontId="6" fillId="0" borderId="15" xfId="0" applyFont="1" applyBorder="1" applyAlignment="1">
      <alignment horizontal="center"/>
    </xf>
    <xf numFmtId="0" fontId="7" fillId="0" borderId="16" xfId="0" applyFont="1" applyBorder="1" applyAlignment="1">
      <alignment horizontal="right"/>
    </xf>
    <xf numFmtId="0" fontId="7" fillId="0" borderId="0" xfId="0" applyFont="1" applyAlignment="1">
      <alignment horizontal="right"/>
    </xf>
    <xf numFmtId="0" fontId="7" fillId="0" borderId="15" xfId="0" applyFont="1" applyBorder="1" applyAlignment="1">
      <alignment horizontal="right"/>
    </xf>
    <xf numFmtId="0" fontId="7" fillId="0" borderId="0" xfId="0" applyFont="1" applyAlignment="1">
      <alignment horizontal="center"/>
    </xf>
    <xf numFmtId="0" fontId="7" fillId="0" borderId="15" xfId="0" applyFont="1" applyBorder="1" applyAlignment="1">
      <alignment horizontal="center"/>
    </xf>
    <xf numFmtId="165" fontId="7" fillId="0" borderId="0" xfId="0" applyNumberFormat="1" applyFont="1"/>
    <xf numFmtId="0" fontId="7" fillId="0" borderId="16" xfId="0" applyFont="1" applyBorder="1"/>
    <xf numFmtId="0" fontId="7" fillId="0" borderId="0" xfId="0" applyFont="1"/>
    <xf numFmtId="0" fontId="7" fillId="0" borderId="15" xfId="0" applyFont="1" applyBorder="1"/>
    <xf numFmtId="165" fontId="7" fillId="0" borderId="0" xfId="0" applyNumberFormat="1" applyFont="1" applyAlignment="1">
      <alignment horizontal="center"/>
    </xf>
    <xf numFmtId="0" fontId="6" fillId="0" borderId="16" xfId="0" applyFont="1" applyBorder="1" applyAlignment="1">
      <alignment horizontal="center"/>
    </xf>
    <xf numFmtId="0" fontId="6" fillId="0" borderId="16" xfId="0" applyFont="1" applyBorder="1"/>
    <xf numFmtId="0" fontId="6" fillId="0" borderId="15" xfId="0" applyFont="1" applyBorder="1"/>
    <xf numFmtId="0" fontId="6" fillId="0" borderId="0" xfId="0" quotePrefix="1" applyFont="1" applyAlignment="1">
      <alignment horizontal="center"/>
    </xf>
    <xf numFmtId="0" fontId="0" fillId="0" borderId="0" xfId="0" applyFont="1" applyAlignment="1">
      <alignment horizontal="center"/>
    </xf>
    <xf numFmtId="0" fontId="9" fillId="6" borderId="13" xfId="0" applyFont="1" applyFill="1" applyBorder="1" applyAlignment="1">
      <alignment horizontal="center" vertical="center" wrapText="1"/>
    </xf>
    <xf numFmtId="0" fontId="9" fillId="6" borderId="14" xfId="0" applyFont="1" applyFill="1" applyBorder="1" applyAlignment="1">
      <alignment horizontal="center" vertical="center" wrapText="1"/>
    </xf>
    <xf numFmtId="1" fontId="0" fillId="8" borderId="18" xfId="0" applyNumberFormat="1" applyFont="1" applyFill="1" applyBorder="1" applyAlignment="1">
      <alignment horizontal="center" vertical="center"/>
    </xf>
    <xf numFmtId="2" fontId="0" fillId="11" borderId="18" xfId="0" applyNumberFormat="1" applyFont="1" applyFill="1" applyBorder="1" applyAlignment="1">
      <alignment horizontal="center" vertical="center"/>
    </xf>
    <xf numFmtId="0" fontId="8" fillId="0" borderId="0" xfId="0" applyFont="1" applyAlignment="1">
      <alignment horizontal="center" vertical="center" wrapText="1"/>
    </xf>
    <xf numFmtId="0" fontId="8" fillId="0" borderId="17" xfId="0" applyFont="1" applyBorder="1" applyAlignment="1">
      <alignment horizontal="center" vertical="center" wrapText="1"/>
    </xf>
    <xf numFmtId="2" fontId="0" fillId="9" borderId="18" xfId="0" applyNumberFormat="1" applyFont="1" applyFill="1" applyBorder="1" applyAlignment="1">
      <alignment horizontal="center" vertical="center"/>
    </xf>
    <xf numFmtId="0" fontId="0" fillId="10" borderId="0" xfId="0" applyFont="1" applyFill="1" applyAlignment="1">
      <alignment horizontal="center" vertical="center" wrapText="1"/>
    </xf>
    <xf numFmtId="0" fontId="8" fillId="9" borderId="0" xfId="0" applyFont="1" applyFill="1" applyAlignment="1">
      <alignment horizontal="center" vertical="center" wrapText="1"/>
    </xf>
    <xf numFmtId="0" fontId="0" fillId="9" borderId="0" xfId="0" applyFont="1" applyFill="1" applyAlignment="1">
      <alignment horizontal="center" vertical="center" wrapText="1"/>
    </xf>
    <xf numFmtId="0" fontId="8" fillId="8" borderId="0" xfId="0" applyFont="1" applyFill="1" applyAlignment="1">
      <alignment horizontal="center" vertical="center" wrapText="1"/>
    </xf>
    <xf numFmtId="0" fontId="8" fillId="11" borderId="17" xfId="0" applyFont="1" applyFill="1" applyBorder="1" applyAlignment="1">
      <alignment horizontal="center" vertical="center" wrapText="1"/>
    </xf>
    <xf numFmtId="2" fontId="0" fillId="10" borderId="18" xfId="0" applyNumberFormat="1" applyFont="1" applyFill="1" applyBorder="1" applyAlignment="1">
      <alignment horizontal="center" vertical="center"/>
    </xf>
    <xf numFmtId="0" fontId="3" fillId="0" borderId="2" xfId="0" applyFont="1" applyBorder="1"/>
    <xf numFmtId="0" fontId="3" fillId="0" borderId="3" xfId="0" applyFont="1" applyBorder="1"/>
    <xf numFmtId="0" fontId="2" fillId="3" borderId="4" xfId="0" applyFont="1" applyFill="1" applyBorder="1" applyAlignment="1">
      <alignment horizontal="center"/>
    </xf>
    <xf numFmtId="0" fontId="3" fillId="0" borderId="5" xfId="0" applyFont="1" applyBorder="1"/>
    <xf numFmtId="0" fontId="3" fillId="0" borderId="6" xfId="0" applyFont="1" applyBorder="1"/>
    <xf numFmtId="0" fontId="2" fillId="4" borderId="7" xfId="0" applyFont="1" applyFill="1" applyBorder="1" applyAlignment="1">
      <alignment horizontal="center"/>
    </xf>
    <xf numFmtId="0" fontId="3" fillId="0" borderId="8" xfId="0" applyFont="1" applyBorder="1"/>
    <xf numFmtId="0" fontId="3" fillId="0" borderId="9" xfId="0" applyFont="1" applyBorder="1"/>
    <xf numFmtId="0" fontId="1" fillId="2" borderId="1" xfId="0" applyFont="1" applyFill="1" applyBorder="1" applyAlignment="1">
      <alignment horizontal="center" vertical="center" wrapText="1"/>
    </xf>
    <xf numFmtId="0" fontId="3" fillId="0" borderId="10"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U998"/>
  <sheetViews>
    <sheetView tabSelected="1" workbookViewId="0">
      <pane xSplit="1" ySplit="2" topLeftCell="B48" activePane="bottomRight" state="frozen"/>
      <selection pane="topRight" activeCell="B1" sqref="B1"/>
      <selection pane="bottomLeft" activeCell="A3" sqref="A3"/>
      <selection pane="bottomRight" activeCell="C65" sqref="C65:C66"/>
    </sheetView>
  </sheetViews>
  <sheetFormatPr defaultColWidth="12.5703125" defaultRowHeight="15" customHeight="1" x14ac:dyDescent="0.2"/>
  <cols>
    <col min="1" max="1" width="18.85546875" customWidth="1"/>
    <col min="2" max="2" width="15.5703125" customWidth="1"/>
    <col min="3" max="7" width="18.85546875" customWidth="1"/>
    <col min="8" max="8" width="18.85546875" style="31" customWidth="1"/>
    <col min="9" max="31" width="18.85546875" customWidth="1"/>
    <col min="32" max="37" width="18.85546875" style="31" customWidth="1"/>
    <col min="38" max="60" width="18.85546875" customWidth="1"/>
  </cols>
  <sheetData>
    <row r="1" spans="1:73" ht="15" customHeight="1" x14ac:dyDescent="0.2">
      <c r="A1" s="53" t="s">
        <v>0</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6"/>
      <c r="BI1" s="47" t="s">
        <v>1</v>
      </c>
      <c r="BJ1" s="48"/>
      <c r="BK1" s="48"/>
      <c r="BL1" s="48"/>
      <c r="BM1" s="48"/>
      <c r="BN1" s="48"/>
      <c r="BO1" s="49"/>
      <c r="BP1" s="50" t="s">
        <v>2</v>
      </c>
      <c r="BQ1" s="51"/>
      <c r="BR1" s="51"/>
      <c r="BS1" s="51"/>
      <c r="BT1" s="51"/>
      <c r="BU1" s="52"/>
    </row>
    <row r="2" spans="1:73" ht="73.5" customHeight="1" x14ac:dyDescent="0.2">
      <c r="A2" s="54"/>
      <c r="B2" s="1" t="s">
        <v>3</v>
      </c>
      <c r="C2" s="1" t="s">
        <v>4</v>
      </c>
      <c r="D2" s="1" t="s">
        <v>5</v>
      </c>
      <c r="E2" s="1" t="s">
        <v>6</v>
      </c>
      <c r="F2" s="1" t="s">
        <v>7</v>
      </c>
      <c r="G2" s="1" t="s">
        <v>8</v>
      </c>
      <c r="H2" s="1" t="s">
        <v>9</v>
      </c>
      <c r="I2" s="1" t="s">
        <v>10</v>
      </c>
      <c r="J2" s="1" t="s">
        <v>11</v>
      </c>
      <c r="K2" s="1" t="s">
        <v>12</v>
      </c>
      <c r="L2" s="1" t="s">
        <v>13</v>
      </c>
      <c r="M2" s="1" t="s">
        <v>14</v>
      </c>
      <c r="N2" s="1" t="s">
        <v>15</v>
      </c>
      <c r="O2" s="1" t="s">
        <v>16</v>
      </c>
      <c r="P2" s="1" t="s">
        <v>17</v>
      </c>
      <c r="Q2" s="1" t="s">
        <v>18</v>
      </c>
      <c r="R2" s="1" t="s">
        <v>19</v>
      </c>
      <c r="S2" s="1" t="s">
        <v>20</v>
      </c>
      <c r="T2" s="1" t="s">
        <v>21</v>
      </c>
      <c r="U2" s="1" t="s">
        <v>22</v>
      </c>
      <c r="V2" s="1" t="s">
        <v>23</v>
      </c>
      <c r="W2" s="1" t="s">
        <v>24</v>
      </c>
      <c r="X2" s="1" t="s">
        <v>25</v>
      </c>
      <c r="Y2" s="1" t="s">
        <v>26</v>
      </c>
      <c r="Z2" s="1" t="s">
        <v>27</v>
      </c>
      <c r="AA2" s="1" t="s">
        <v>28</v>
      </c>
      <c r="AB2" s="1" t="s">
        <v>29</v>
      </c>
      <c r="AC2" s="1" t="s">
        <v>30</v>
      </c>
      <c r="AD2" s="1" t="s">
        <v>31</v>
      </c>
      <c r="AE2" s="1" t="s">
        <v>32</v>
      </c>
      <c r="AF2" s="1" t="s">
        <v>33</v>
      </c>
      <c r="AG2" s="1" t="s">
        <v>34</v>
      </c>
      <c r="AH2" s="1" t="s">
        <v>35</v>
      </c>
      <c r="AI2" s="1" t="s">
        <v>36</v>
      </c>
      <c r="AJ2" s="1" t="s">
        <v>37</v>
      </c>
      <c r="AK2" s="1" t="s">
        <v>38</v>
      </c>
      <c r="AL2" s="1" t="s">
        <v>39</v>
      </c>
      <c r="AM2" s="1" t="s">
        <v>40</v>
      </c>
      <c r="AN2" s="1" t="s">
        <v>41</v>
      </c>
      <c r="AO2" s="1" t="s">
        <v>42</v>
      </c>
      <c r="AP2" s="1" t="s">
        <v>43</v>
      </c>
      <c r="AQ2" s="1" t="s">
        <v>44</v>
      </c>
      <c r="AR2" s="1" t="s">
        <v>45</v>
      </c>
      <c r="AS2" s="1" t="s">
        <v>46</v>
      </c>
      <c r="AT2" s="1" t="s">
        <v>47</v>
      </c>
      <c r="AU2" s="1" t="s">
        <v>48</v>
      </c>
      <c r="AV2" s="1" t="s">
        <v>49</v>
      </c>
      <c r="AW2" s="1" t="s">
        <v>50</v>
      </c>
      <c r="AX2" s="1" t="s">
        <v>51</v>
      </c>
      <c r="AY2" s="1" t="s">
        <v>52</v>
      </c>
      <c r="AZ2" s="1" t="s">
        <v>53</v>
      </c>
      <c r="BA2" s="1" t="s">
        <v>54</v>
      </c>
      <c r="BB2" s="1" t="s">
        <v>55</v>
      </c>
      <c r="BC2" s="1" t="s">
        <v>56</v>
      </c>
      <c r="BD2" s="1" t="s">
        <v>57</v>
      </c>
      <c r="BE2" s="1" t="s">
        <v>58</v>
      </c>
      <c r="BF2" s="1" t="s">
        <v>59</v>
      </c>
      <c r="BG2" s="1" t="s">
        <v>60</v>
      </c>
      <c r="BH2" s="2" t="s">
        <v>61</v>
      </c>
      <c r="BI2" s="32" t="s">
        <v>458</v>
      </c>
      <c r="BJ2" s="3" t="s">
        <v>62</v>
      </c>
      <c r="BK2" s="33" t="s">
        <v>459</v>
      </c>
      <c r="BL2" s="32" t="s">
        <v>460</v>
      </c>
      <c r="BM2" s="32" t="s">
        <v>461</v>
      </c>
      <c r="BN2" s="32" t="s">
        <v>463</v>
      </c>
      <c r="BO2" s="33" t="s">
        <v>462</v>
      </c>
      <c r="BP2" s="4" t="s">
        <v>63</v>
      </c>
      <c r="BQ2" s="4" t="s">
        <v>64</v>
      </c>
      <c r="BR2" s="4" t="s">
        <v>65</v>
      </c>
      <c r="BS2" s="4" t="s">
        <v>66</v>
      </c>
      <c r="BT2" s="4" t="s">
        <v>67</v>
      </c>
      <c r="BU2" s="5" t="s">
        <v>68</v>
      </c>
    </row>
    <row r="3" spans="1:73" ht="15.75" customHeight="1" x14ac:dyDescent="0.2">
      <c r="A3" s="6">
        <v>1</v>
      </c>
      <c r="B3" s="7">
        <v>43</v>
      </c>
      <c r="C3" s="7" t="s">
        <v>69</v>
      </c>
      <c r="D3" s="7" t="s">
        <v>70</v>
      </c>
      <c r="E3" s="8">
        <v>60</v>
      </c>
      <c r="F3" s="9">
        <v>1.58</v>
      </c>
      <c r="G3" s="7" t="s">
        <v>71</v>
      </c>
      <c r="H3" s="15">
        <v>4</v>
      </c>
      <c r="I3" s="7" t="s">
        <v>72</v>
      </c>
      <c r="J3" s="7" t="s">
        <v>73</v>
      </c>
      <c r="K3" s="7" t="s">
        <v>74</v>
      </c>
      <c r="L3" s="7" t="s">
        <v>75</v>
      </c>
      <c r="N3" s="7" t="s">
        <v>75</v>
      </c>
      <c r="P3" s="7" t="s">
        <v>71</v>
      </c>
      <c r="Q3" s="7"/>
      <c r="R3" s="7" t="s">
        <v>75</v>
      </c>
      <c r="T3" s="7"/>
      <c r="V3" s="7" t="s">
        <v>75</v>
      </c>
      <c r="X3" s="7" t="s">
        <v>75</v>
      </c>
      <c r="Z3" s="7" t="s">
        <v>76</v>
      </c>
      <c r="AA3" s="7" t="s">
        <v>71</v>
      </c>
      <c r="AB3" s="7" t="s">
        <v>77</v>
      </c>
      <c r="AC3" s="7" t="s">
        <v>78</v>
      </c>
      <c r="AD3" s="7">
        <v>3</v>
      </c>
      <c r="AE3" s="7" t="s">
        <v>75</v>
      </c>
      <c r="AF3" s="15">
        <v>7</v>
      </c>
      <c r="AG3" s="15">
        <v>5</v>
      </c>
      <c r="AH3" s="15">
        <v>7</v>
      </c>
      <c r="AI3" s="15">
        <v>5</v>
      </c>
      <c r="AJ3" s="15">
        <v>7</v>
      </c>
      <c r="AK3" s="15">
        <v>0</v>
      </c>
      <c r="AL3" s="7" t="s">
        <v>79</v>
      </c>
      <c r="AM3" s="7" t="s">
        <v>80</v>
      </c>
      <c r="AN3" s="7" t="s">
        <v>81</v>
      </c>
      <c r="AO3" s="7" t="s">
        <v>80</v>
      </c>
      <c r="AP3" s="7" t="s">
        <v>75</v>
      </c>
      <c r="AR3" s="7" t="s">
        <v>82</v>
      </c>
      <c r="AS3" s="7" t="s">
        <v>83</v>
      </c>
      <c r="AT3" s="10">
        <v>0.9375</v>
      </c>
      <c r="AU3" s="11">
        <v>0.27083333333333331</v>
      </c>
      <c r="AV3" s="7" t="s">
        <v>84</v>
      </c>
      <c r="AW3" s="7" t="s">
        <v>85</v>
      </c>
      <c r="AX3" s="7" t="s">
        <v>71</v>
      </c>
      <c r="AY3" s="7" t="s">
        <v>86</v>
      </c>
      <c r="AZ3" s="7" t="s">
        <v>87</v>
      </c>
      <c r="BA3" s="7" t="s">
        <v>81</v>
      </c>
      <c r="BB3" s="7" t="s">
        <v>81</v>
      </c>
      <c r="BC3" s="7" t="s">
        <v>80</v>
      </c>
      <c r="BD3" s="7" t="s">
        <v>81</v>
      </c>
      <c r="BE3" s="7" t="s">
        <v>81</v>
      </c>
      <c r="BF3" s="7" t="s">
        <v>81</v>
      </c>
      <c r="BG3" s="7" t="s">
        <v>81</v>
      </c>
      <c r="BH3" s="7" t="s">
        <v>80</v>
      </c>
      <c r="BI3" s="12">
        <v>630.08879999999999</v>
      </c>
      <c r="BJ3" s="13">
        <v>282.09629999999999</v>
      </c>
      <c r="BK3" s="13">
        <v>2465.5419999999999</v>
      </c>
      <c r="BL3" s="13">
        <v>30.472799999999999</v>
      </c>
      <c r="BM3" s="13">
        <v>66.569800000000001</v>
      </c>
      <c r="BN3" s="13">
        <v>200.75749999999999</v>
      </c>
      <c r="BO3" s="14">
        <v>2531.759</v>
      </c>
      <c r="BP3" s="15">
        <v>440</v>
      </c>
      <c r="BQ3" s="15">
        <v>580</v>
      </c>
      <c r="BR3" s="15">
        <v>0</v>
      </c>
      <c r="BS3" s="15">
        <v>425</v>
      </c>
      <c r="BT3" s="15">
        <v>0</v>
      </c>
      <c r="BU3" s="16">
        <v>0</v>
      </c>
    </row>
    <row r="4" spans="1:73" ht="15.75" customHeight="1" x14ac:dyDescent="0.2">
      <c r="A4" s="6">
        <v>2</v>
      </c>
      <c r="B4" s="7">
        <v>57</v>
      </c>
      <c r="C4" s="7" t="s">
        <v>88</v>
      </c>
      <c r="D4" s="7" t="s">
        <v>70</v>
      </c>
      <c r="E4" s="8">
        <v>63</v>
      </c>
      <c r="F4" s="9">
        <v>1.59</v>
      </c>
      <c r="G4" s="7" t="s">
        <v>71</v>
      </c>
      <c r="H4" s="15">
        <v>3</v>
      </c>
      <c r="I4" s="7" t="s">
        <v>89</v>
      </c>
      <c r="J4" s="7" t="s">
        <v>90</v>
      </c>
      <c r="K4" s="7" t="s">
        <v>91</v>
      </c>
      <c r="L4" s="7" t="s">
        <v>75</v>
      </c>
      <c r="N4" s="7" t="s">
        <v>75</v>
      </c>
      <c r="P4" s="7" t="s">
        <v>71</v>
      </c>
      <c r="Q4" s="7" t="s">
        <v>92</v>
      </c>
      <c r="R4" s="7" t="s">
        <v>71</v>
      </c>
      <c r="S4" s="7" t="s">
        <v>93</v>
      </c>
      <c r="T4" s="7" t="s">
        <v>71</v>
      </c>
      <c r="U4" s="7" t="s">
        <v>94</v>
      </c>
      <c r="V4" s="7" t="s">
        <v>75</v>
      </c>
      <c r="X4" s="7" t="s">
        <v>75</v>
      </c>
      <c r="Z4" s="7" t="s">
        <v>76</v>
      </c>
      <c r="AA4" s="7" t="s">
        <v>75</v>
      </c>
      <c r="AC4" s="7" t="s">
        <v>95</v>
      </c>
      <c r="AD4" s="7">
        <v>1</v>
      </c>
      <c r="AE4" s="7" t="s">
        <v>96</v>
      </c>
      <c r="AF4" s="15">
        <v>7</v>
      </c>
      <c r="AG4" s="15">
        <v>5</v>
      </c>
      <c r="AH4" s="15">
        <v>7</v>
      </c>
      <c r="AI4" s="15">
        <v>5</v>
      </c>
      <c r="AJ4" s="15">
        <v>7</v>
      </c>
      <c r="AK4" s="15">
        <v>5</v>
      </c>
      <c r="AL4" s="7" t="s">
        <v>97</v>
      </c>
      <c r="AM4" s="7" t="s">
        <v>98</v>
      </c>
      <c r="AN4" s="7" t="s">
        <v>80</v>
      </c>
      <c r="AO4" s="7" t="s">
        <v>98</v>
      </c>
      <c r="AP4" s="7" t="s">
        <v>75</v>
      </c>
      <c r="AR4" s="7" t="s">
        <v>99</v>
      </c>
      <c r="AS4" s="7" t="s">
        <v>83</v>
      </c>
      <c r="AT4" s="10">
        <v>0.97916666666666663</v>
      </c>
      <c r="AU4" s="11">
        <v>0.25</v>
      </c>
      <c r="AV4" s="7" t="s">
        <v>100</v>
      </c>
      <c r="AW4" s="7" t="s">
        <v>101</v>
      </c>
      <c r="AX4" s="7" t="s">
        <v>71</v>
      </c>
      <c r="AY4" s="7" t="s">
        <v>86</v>
      </c>
      <c r="AZ4" s="7" t="s">
        <v>102</v>
      </c>
      <c r="BA4" s="7" t="s">
        <v>98</v>
      </c>
      <c r="BB4" s="7" t="s">
        <v>81</v>
      </c>
      <c r="BC4" s="7" t="s">
        <v>98</v>
      </c>
      <c r="BD4" s="7" t="s">
        <v>98</v>
      </c>
      <c r="BE4" s="7" t="s">
        <v>98</v>
      </c>
      <c r="BF4" s="7" t="s">
        <v>103</v>
      </c>
      <c r="BG4" s="7" t="s">
        <v>80</v>
      </c>
      <c r="BH4" s="7" t="s">
        <v>80</v>
      </c>
      <c r="BI4" s="12">
        <v>502.01130000000001</v>
      </c>
      <c r="BJ4" s="13">
        <v>171.78569999999999</v>
      </c>
      <c r="BK4" s="13">
        <v>1498.623</v>
      </c>
      <c r="BL4" s="13">
        <v>35.972200000000001</v>
      </c>
      <c r="BM4" s="13">
        <v>70.095699999999994</v>
      </c>
      <c r="BN4" s="13">
        <v>48.723199999999999</v>
      </c>
      <c r="BO4" s="14">
        <v>1351.83</v>
      </c>
      <c r="BP4" s="15">
        <v>0</v>
      </c>
      <c r="BQ4" s="15">
        <v>890</v>
      </c>
      <c r="BR4" s="15">
        <v>0</v>
      </c>
      <c r="BS4" s="15">
        <v>0</v>
      </c>
      <c r="BT4" s="15">
        <v>0</v>
      </c>
      <c r="BU4" s="16">
        <v>107</v>
      </c>
    </row>
    <row r="5" spans="1:73" ht="15.75" customHeight="1" x14ac:dyDescent="0.2">
      <c r="A5" s="6">
        <v>4</v>
      </c>
      <c r="B5" s="7">
        <v>59</v>
      </c>
      <c r="C5" s="7" t="s">
        <v>69</v>
      </c>
      <c r="D5" s="7" t="s">
        <v>110</v>
      </c>
      <c r="E5" s="8">
        <v>57.3</v>
      </c>
      <c r="F5" s="9">
        <v>1.58</v>
      </c>
      <c r="G5" s="7" t="s">
        <v>71</v>
      </c>
      <c r="H5" s="15" t="s">
        <v>111</v>
      </c>
      <c r="I5" s="7" t="s">
        <v>72</v>
      </c>
      <c r="J5" s="7" t="s">
        <v>90</v>
      </c>
      <c r="K5" s="7" t="s">
        <v>112</v>
      </c>
      <c r="L5" s="7" t="s">
        <v>75</v>
      </c>
      <c r="N5" s="7" t="s">
        <v>75</v>
      </c>
      <c r="P5" s="7" t="s">
        <v>71</v>
      </c>
      <c r="Q5" s="7"/>
      <c r="R5" s="7" t="s">
        <v>71</v>
      </c>
      <c r="S5" s="7" t="s">
        <v>113</v>
      </c>
      <c r="T5" s="7" t="s">
        <v>71</v>
      </c>
      <c r="U5" s="7" t="s">
        <v>114</v>
      </c>
      <c r="V5" s="7" t="s">
        <v>75</v>
      </c>
      <c r="X5" s="7" t="s">
        <v>75</v>
      </c>
      <c r="Z5" s="7" t="s">
        <v>76</v>
      </c>
      <c r="AA5" s="7" t="s">
        <v>71</v>
      </c>
      <c r="AB5" s="7" t="s">
        <v>115</v>
      </c>
      <c r="AC5" s="7" t="s">
        <v>78</v>
      </c>
      <c r="AD5" s="7">
        <v>3</v>
      </c>
      <c r="AE5" s="7" t="s">
        <v>75</v>
      </c>
      <c r="AF5" s="15">
        <v>7</v>
      </c>
      <c r="AG5" s="15">
        <v>0</v>
      </c>
      <c r="AH5" s="15">
        <v>7</v>
      </c>
      <c r="AI5" s="15">
        <v>7</v>
      </c>
      <c r="AJ5" s="15">
        <v>7</v>
      </c>
      <c r="AK5" s="15">
        <v>0</v>
      </c>
      <c r="AL5" s="7" t="s">
        <v>97</v>
      </c>
      <c r="AM5" s="7" t="s">
        <v>80</v>
      </c>
      <c r="AN5" s="7" t="s">
        <v>81</v>
      </c>
      <c r="AO5" s="7" t="s">
        <v>81</v>
      </c>
      <c r="AP5" s="7" t="s">
        <v>75</v>
      </c>
      <c r="AR5" s="7" t="s">
        <v>116</v>
      </c>
      <c r="AS5" s="7" t="s">
        <v>83</v>
      </c>
      <c r="AT5" s="10">
        <v>0.95833333333333337</v>
      </c>
      <c r="AU5" s="11">
        <v>0.33333333333333331</v>
      </c>
      <c r="AV5" s="7" t="s">
        <v>100</v>
      </c>
      <c r="AW5" s="7" t="s">
        <v>101</v>
      </c>
      <c r="AX5" s="7" t="s">
        <v>75</v>
      </c>
      <c r="BA5" s="7" t="s">
        <v>81</v>
      </c>
      <c r="BB5" s="7" t="s">
        <v>79</v>
      </c>
      <c r="BC5" s="7" t="s">
        <v>103</v>
      </c>
      <c r="BD5" s="7" t="s">
        <v>80</v>
      </c>
      <c r="BE5" s="7" t="s">
        <v>98</v>
      </c>
      <c r="BF5" s="7" t="s">
        <v>103</v>
      </c>
      <c r="BG5" s="7" t="s">
        <v>98</v>
      </c>
      <c r="BH5" s="7" t="s">
        <v>98</v>
      </c>
      <c r="BI5" s="12">
        <v>1029.769</v>
      </c>
      <c r="BJ5" s="13">
        <v>150.7276</v>
      </c>
      <c r="BK5" s="13">
        <v>1927.075</v>
      </c>
      <c r="BL5" s="13">
        <v>17.523599999999998</v>
      </c>
      <c r="BM5" s="13">
        <v>106.02800000000001</v>
      </c>
      <c r="BN5" s="13">
        <v>94.039100000000005</v>
      </c>
      <c r="BO5" s="14">
        <v>1887.723</v>
      </c>
      <c r="BP5" s="15">
        <v>225</v>
      </c>
      <c r="BQ5" s="15">
        <v>335</v>
      </c>
      <c r="BR5" s="15">
        <v>0</v>
      </c>
      <c r="BS5" s="15">
        <v>100</v>
      </c>
      <c r="BT5" s="15">
        <v>0</v>
      </c>
      <c r="BU5" s="16">
        <v>0</v>
      </c>
    </row>
    <row r="6" spans="1:73" ht="15.75" customHeight="1" x14ac:dyDescent="0.2">
      <c r="A6" s="6">
        <v>5</v>
      </c>
      <c r="B6" s="7">
        <v>58</v>
      </c>
      <c r="C6" s="7" t="s">
        <v>69</v>
      </c>
      <c r="D6" s="7" t="s">
        <v>117</v>
      </c>
      <c r="E6" s="8">
        <v>75</v>
      </c>
      <c r="F6" s="9">
        <v>1.65</v>
      </c>
      <c r="G6" s="7" t="s">
        <v>71</v>
      </c>
      <c r="H6" s="15">
        <v>4</v>
      </c>
      <c r="I6" s="7" t="s">
        <v>72</v>
      </c>
      <c r="J6" s="7" t="s">
        <v>90</v>
      </c>
      <c r="K6" s="7" t="s">
        <v>118</v>
      </c>
      <c r="L6" s="7" t="s">
        <v>75</v>
      </c>
      <c r="N6" s="7" t="s">
        <v>75</v>
      </c>
      <c r="P6" s="7" t="s">
        <v>71</v>
      </c>
      <c r="Q6" s="7"/>
      <c r="R6" s="7" t="s">
        <v>75</v>
      </c>
      <c r="T6" s="7"/>
      <c r="V6" s="7" t="s">
        <v>75</v>
      </c>
      <c r="X6" s="7" t="s">
        <v>71</v>
      </c>
      <c r="Y6" s="7" t="s">
        <v>119</v>
      </c>
      <c r="Z6" s="7" t="s">
        <v>76</v>
      </c>
      <c r="AA6" s="7" t="s">
        <v>71</v>
      </c>
      <c r="AB6" s="7" t="s">
        <v>120</v>
      </c>
      <c r="AC6" s="7" t="s">
        <v>78</v>
      </c>
      <c r="AD6" s="7">
        <v>3</v>
      </c>
      <c r="AE6" s="7" t="s">
        <v>121</v>
      </c>
      <c r="AF6" s="15">
        <v>6</v>
      </c>
      <c r="AG6" s="15">
        <v>0</v>
      </c>
      <c r="AH6" s="15">
        <v>4</v>
      </c>
      <c r="AI6" s="15">
        <v>3</v>
      </c>
      <c r="AJ6" s="15">
        <v>5</v>
      </c>
      <c r="AK6" s="15">
        <v>7</v>
      </c>
      <c r="AL6" s="7" t="s">
        <v>81</v>
      </c>
      <c r="AM6" s="7" t="s">
        <v>80</v>
      </c>
      <c r="AN6" s="7" t="s">
        <v>98</v>
      </c>
      <c r="AO6" s="7" t="s">
        <v>98</v>
      </c>
      <c r="AP6" s="7" t="s">
        <v>75</v>
      </c>
      <c r="AR6" s="7" t="s">
        <v>122</v>
      </c>
      <c r="AS6" s="7" t="s">
        <v>83</v>
      </c>
      <c r="AT6" s="10">
        <v>0.97916666666666663</v>
      </c>
      <c r="AU6" s="11">
        <v>0.33333333333333331</v>
      </c>
      <c r="AV6" s="7" t="s">
        <v>123</v>
      </c>
      <c r="AW6" s="7" t="s">
        <v>85</v>
      </c>
      <c r="AX6" s="7" t="s">
        <v>75</v>
      </c>
      <c r="BA6" s="7" t="s">
        <v>81</v>
      </c>
      <c r="BB6" s="7" t="s">
        <v>81</v>
      </c>
      <c r="BC6" s="7" t="s">
        <v>79</v>
      </c>
      <c r="BD6" s="7" t="s">
        <v>80</v>
      </c>
      <c r="BE6" s="7" t="s">
        <v>80</v>
      </c>
      <c r="BF6" s="7" t="s">
        <v>79</v>
      </c>
      <c r="BG6" s="7" t="s">
        <v>80</v>
      </c>
      <c r="BH6" s="7" t="s">
        <v>79</v>
      </c>
      <c r="BI6" s="12">
        <v>1000.605</v>
      </c>
      <c r="BJ6" s="13">
        <v>234.02799999999999</v>
      </c>
      <c r="BK6" s="13">
        <v>1920.394</v>
      </c>
      <c r="BL6" s="13">
        <v>28.954000000000001</v>
      </c>
      <c r="BM6" s="13">
        <v>76.844499999999996</v>
      </c>
      <c r="BN6" s="13">
        <v>65.304000000000002</v>
      </c>
      <c r="BO6" s="14">
        <v>1606.723</v>
      </c>
      <c r="BP6" s="15">
        <v>250</v>
      </c>
      <c r="BQ6" s="15">
        <v>270</v>
      </c>
      <c r="BR6" s="15">
        <v>0</v>
      </c>
      <c r="BS6" s="15">
        <v>0</v>
      </c>
      <c r="BT6" s="15">
        <v>0</v>
      </c>
      <c r="BU6" s="16">
        <v>0</v>
      </c>
    </row>
    <row r="7" spans="1:73" ht="15.75" customHeight="1" x14ac:dyDescent="0.2">
      <c r="A7" s="6">
        <v>6</v>
      </c>
      <c r="B7" s="7">
        <v>61</v>
      </c>
      <c r="C7" s="7" t="s">
        <v>124</v>
      </c>
      <c r="D7" s="7" t="s">
        <v>125</v>
      </c>
      <c r="E7" s="8">
        <v>56</v>
      </c>
      <c r="F7" s="9">
        <v>1.56</v>
      </c>
      <c r="G7" s="7" t="s">
        <v>71</v>
      </c>
      <c r="H7" s="15" t="s">
        <v>126</v>
      </c>
      <c r="I7" s="7" t="s">
        <v>127</v>
      </c>
      <c r="J7" s="7" t="s">
        <v>128</v>
      </c>
      <c r="K7" s="7" t="s">
        <v>129</v>
      </c>
      <c r="L7" s="7" t="s">
        <v>75</v>
      </c>
      <c r="N7" s="7" t="s">
        <v>75</v>
      </c>
      <c r="P7" s="7" t="s">
        <v>71</v>
      </c>
      <c r="Q7" s="7"/>
      <c r="R7" s="7" t="s">
        <v>75</v>
      </c>
      <c r="T7" s="7"/>
      <c r="V7" s="7" t="s">
        <v>71</v>
      </c>
      <c r="W7" s="7" t="s">
        <v>130</v>
      </c>
      <c r="X7" s="7" t="s">
        <v>75</v>
      </c>
      <c r="Z7" s="7" t="s">
        <v>76</v>
      </c>
      <c r="AA7" s="7" t="s">
        <v>75</v>
      </c>
      <c r="AC7" s="7" t="s">
        <v>131</v>
      </c>
      <c r="AD7" s="7">
        <v>2</v>
      </c>
      <c r="AE7" s="7" t="s">
        <v>75</v>
      </c>
      <c r="AF7" s="15">
        <v>7</v>
      </c>
      <c r="AG7" s="15">
        <v>3</v>
      </c>
      <c r="AH7" s="15">
        <v>7</v>
      </c>
      <c r="AI7" s="15">
        <v>7</v>
      </c>
      <c r="AJ7" s="15">
        <v>7</v>
      </c>
      <c r="AK7" s="15">
        <v>4</v>
      </c>
      <c r="AL7" s="7" t="s">
        <v>97</v>
      </c>
      <c r="AM7" s="7" t="s">
        <v>80</v>
      </c>
      <c r="AN7" s="7" t="s">
        <v>80</v>
      </c>
      <c r="AO7" s="7" t="s">
        <v>98</v>
      </c>
      <c r="AP7" s="7" t="s">
        <v>75</v>
      </c>
      <c r="AR7" s="7" t="s">
        <v>132</v>
      </c>
      <c r="AS7" s="7" t="s">
        <v>133</v>
      </c>
      <c r="AT7" s="10">
        <v>0</v>
      </c>
      <c r="AU7" s="11">
        <v>0.33333333333333331</v>
      </c>
      <c r="AV7" s="7" t="s">
        <v>100</v>
      </c>
      <c r="AW7" s="7" t="s">
        <v>85</v>
      </c>
      <c r="AX7" s="7" t="s">
        <v>75</v>
      </c>
      <c r="BA7" s="7" t="s">
        <v>98</v>
      </c>
      <c r="BB7" s="7" t="s">
        <v>80</v>
      </c>
      <c r="BC7" s="7" t="s">
        <v>80</v>
      </c>
      <c r="BD7" s="7" t="s">
        <v>98</v>
      </c>
      <c r="BE7" s="7" t="s">
        <v>98</v>
      </c>
      <c r="BF7" s="7" t="s">
        <v>79</v>
      </c>
      <c r="BG7" s="7" t="s">
        <v>98</v>
      </c>
      <c r="BH7" s="7" t="s">
        <v>80</v>
      </c>
      <c r="BI7" s="12">
        <v>595.43679999999995</v>
      </c>
      <c r="BJ7" s="13">
        <v>253.7363</v>
      </c>
      <c r="BK7" s="13">
        <v>1832.489</v>
      </c>
      <c r="BL7" s="13">
        <v>25.7273</v>
      </c>
      <c r="BM7" s="13">
        <v>71.872200000000007</v>
      </c>
      <c r="BN7" s="13">
        <v>53.2898</v>
      </c>
      <c r="BO7" s="14">
        <v>1128.7909999999999</v>
      </c>
      <c r="BP7" s="15">
        <v>290</v>
      </c>
      <c r="BQ7" s="15">
        <v>215</v>
      </c>
      <c r="BR7" s="15">
        <v>0</v>
      </c>
      <c r="BS7" s="15">
        <v>40</v>
      </c>
      <c r="BT7" s="15">
        <v>0</v>
      </c>
      <c r="BU7" s="16">
        <v>52</v>
      </c>
    </row>
    <row r="8" spans="1:73" ht="15.75" customHeight="1" x14ac:dyDescent="0.2">
      <c r="A8" s="6">
        <v>7</v>
      </c>
      <c r="B8" s="7">
        <v>59</v>
      </c>
      <c r="C8" s="7" t="s">
        <v>124</v>
      </c>
      <c r="D8" s="7" t="s">
        <v>110</v>
      </c>
      <c r="E8" s="8">
        <v>61</v>
      </c>
      <c r="F8" s="9">
        <v>1.59</v>
      </c>
      <c r="G8" s="7" t="s">
        <v>71</v>
      </c>
      <c r="H8" s="15" t="s">
        <v>134</v>
      </c>
      <c r="I8" s="7" t="s">
        <v>135</v>
      </c>
      <c r="J8" s="7" t="s">
        <v>90</v>
      </c>
      <c r="K8" s="7" t="s">
        <v>136</v>
      </c>
      <c r="L8" s="7" t="s">
        <v>75</v>
      </c>
      <c r="N8" s="7" t="s">
        <v>75</v>
      </c>
      <c r="P8" s="7" t="s">
        <v>75</v>
      </c>
      <c r="Q8" s="7" t="s">
        <v>137</v>
      </c>
      <c r="R8" s="7" t="s">
        <v>71</v>
      </c>
      <c r="S8" s="7" t="s">
        <v>138</v>
      </c>
      <c r="T8" s="7" t="s">
        <v>71</v>
      </c>
      <c r="U8" s="7" t="s">
        <v>139</v>
      </c>
      <c r="V8" s="7" t="s">
        <v>71</v>
      </c>
      <c r="W8" s="7" t="s">
        <v>140</v>
      </c>
      <c r="X8" s="7" t="s">
        <v>71</v>
      </c>
      <c r="Y8" s="7" t="s">
        <v>141</v>
      </c>
      <c r="Z8" s="7" t="s">
        <v>76</v>
      </c>
      <c r="AA8" s="7" t="s">
        <v>75</v>
      </c>
      <c r="AC8" s="7" t="s">
        <v>95</v>
      </c>
      <c r="AD8" s="7">
        <v>1</v>
      </c>
      <c r="AE8" s="7" t="s">
        <v>75</v>
      </c>
      <c r="AF8" s="15">
        <v>7</v>
      </c>
      <c r="AG8" s="15">
        <v>4</v>
      </c>
      <c r="AH8" s="15">
        <v>7</v>
      </c>
      <c r="AI8" s="15">
        <v>0</v>
      </c>
      <c r="AJ8" s="15">
        <v>7</v>
      </c>
      <c r="AK8" s="15">
        <v>7</v>
      </c>
      <c r="AL8" s="7" t="s">
        <v>79</v>
      </c>
      <c r="AM8" s="7" t="s">
        <v>98</v>
      </c>
      <c r="AN8" s="7" t="s">
        <v>98</v>
      </c>
      <c r="AO8" s="7" t="s">
        <v>98</v>
      </c>
      <c r="AP8" s="7" t="s">
        <v>71</v>
      </c>
      <c r="AQ8" s="7" t="s">
        <v>142</v>
      </c>
      <c r="AR8" s="7" t="s">
        <v>143</v>
      </c>
      <c r="AS8" s="7" t="s">
        <v>133</v>
      </c>
      <c r="AT8" s="10">
        <v>0</v>
      </c>
      <c r="AU8" s="11">
        <v>0.29166666666666669</v>
      </c>
      <c r="AV8" s="7" t="s">
        <v>123</v>
      </c>
      <c r="AW8" s="7" t="s">
        <v>109</v>
      </c>
      <c r="AX8" s="7" t="s">
        <v>71</v>
      </c>
      <c r="AY8" s="7" t="s">
        <v>86</v>
      </c>
      <c r="AZ8" s="7" t="s">
        <v>144</v>
      </c>
      <c r="BA8" s="7" t="s">
        <v>80</v>
      </c>
      <c r="BB8" s="7" t="s">
        <v>79</v>
      </c>
      <c r="BC8" s="7" t="s">
        <v>79</v>
      </c>
      <c r="BD8" s="7" t="s">
        <v>80</v>
      </c>
      <c r="BE8" s="7" t="s">
        <v>80</v>
      </c>
      <c r="BF8" s="7" t="s">
        <v>80</v>
      </c>
      <c r="BG8" s="7" t="s">
        <v>98</v>
      </c>
      <c r="BH8" s="7" t="s">
        <v>81</v>
      </c>
      <c r="BI8" s="12">
        <v>820.86620000000005</v>
      </c>
      <c r="BJ8" s="13">
        <v>310.06169999999997</v>
      </c>
      <c r="BK8" s="13">
        <v>1748.518</v>
      </c>
      <c r="BL8" s="13">
        <v>39.846400000000003</v>
      </c>
      <c r="BM8" s="13">
        <v>37.094299999999997</v>
      </c>
      <c r="BN8" s="13">
        <v>53.435099999999998</v>
      </c>
      <c r="BO8" s="14">
        <v>394.83170000000001</v>
      </c>
      <c r="BP8" s="15">
        <v>0</v>
      </c>
      <c r="BQ8" s="15">
        <v>85</v>
      </c>
      <c r="BR8" s="15">
        <v>0</v>
      </c>
      <c r="BS8" s="15">
        <v>120</v>
      </c>
      <c r="BT8" s="15">
        <v>35</v>
      </c>
      <c r="BU8" s="16">
        <v>600</v>
      </c>
    </row>
    <row r="9" spans="1:73" ht="15.75" customHeight="1" x14ac:dyDescent="0.2">
      <c r="A9" s="6">
        <v>8</v>
      </c>
      <c r="B9" s="7">
        <v>62</v>
      </c>
      <c r="C9" s="7" t="s">
        <v>69</v>
      </c>
      <c r="D9" s="7" t="s">
        <v>70</v>
      </c>
      <c r="E9" s="8">
        <v>74</v>
      </c>
      <c r="F9" s="9">
        <v>1.6</v>
      </c>
      <c r="G9" s="7" t="s">
        <v>71</v>
      </c>
      <c r="H9" s="30" t="s">
        <v>145</v>
      </c>
      <c r="I9" s="7" t="s">
        <v>146</v>
      </c>
      <c r="J9" s="7" t="s">
        <v>147</v>
      </c>
      <c r="K9" s="7" t="s">
        <v>148</v>
      </c>
      <c r="L9" s="7" t="s">
        <v>71</v>
      </c>
      <c r="M9" s="7" t="s">
        <v>149</v>
      </c>
      <c r="N9" s="7" t="s">
        <v>75</v>
      </c>
      <c r="P9" s="7" t="s">
        <v>71</v>
      </c>
      <c r="Q9" s="7" t="s">
        <v>150</v>
      </c>
      <c r="R9" s="7" t="s">
        <v>71</v>
      </c>
      <c r="S9" s="7" t="s">
        <v>151</v>
      </c>
      <c r="T9" s="7" t="s">
        <v>71</v>
      </c>
      <c r="U9" s="7" t="s">
        <v>152</v>
      </c>
      <c r="V9" s="7" t="s">
        <v>71</v>
      </c>
      <c r="W9" s="7" t="s">
        <v>152</v>
      </c>
      <c r="X9" s="7" t="s">
        <v>75</v>
      </c>
      <c r="Z9" s="7" t="s">
        <v>153</v>
      </c>
      <c r="AA9" s="7" t="s">
        <v>75</v>
      </c>
      <c r="AC9" s="7" t="s">
        <v>78</v>
      </c>
      <c r="AD9" s="7">
        <v>2</v>
      </c>
      <c r="AE9" s="7" t="s">
        <v>75</v>
      </c>
      <c r="AF9" s="15">
        <v>7</v>
      </c>
      <c r="AG9" s="15">
        <v>7</v>
      </c>
      <c r="AH9" s="15">
        <v>7</v>
      </c>
      <c r="AI9" s="15">
        <v>0</v>
      </c>
      <c r="AJ9" s="15">
        <v>7</v>
      </c>
      <c r="AK9" s="15">
        <v>4</v>
      </c>
      <c r="AL9" s="7" t="s">
        <v>97</v>
      </c>
      <c r="AM9" s="7" t="s">
        <v>98</v>
      </c>
      <c r="AN9" s="7" t="s">
        <v>81</v>
      </c>
      <c r="AO9" s="7" t="s">
        <v>98</v>
      </c>
      <c r="AP9" s="7" t="s">
        <v>75</v>
      </c>
      <c r="AR9" s="7" t="s">
        <v>154</v>
      </c>
      <c r="AS9" s="7" t="s">
        <v>83</v>
      </c>
      <c r="AT9" s="10">
        <v>0.91666666666666663</v>
      </c>
      <c r="AU9" s="11">
        <v>0.33333333333333331</v>
      </c>
      <c r="AV9" s="7" t="s">
        <v>100</v>
      </c>
      <c r="AW9" s="7" t="s">
        <v>85</v>
      </c>
      <c r="AX9" s="7" t="s">
        <v>71</v>
      </c>
      <c r="AY9" s="7" t="s">
        <v>86</v>
      </c>
      <c r="AZ9" s="7" t="s">
        <v>148</v>
      </c>
      <c r="BA9" s="7" t="s">
        <v>79</v>
      </c>
      <c r="BB9" s="7" t="s">
        <v>79</v>
      </c>
      <c r="BC9" s="7" t="s">
        <v>81</v>
      </c>
      <c r="BD9" s="7" t="s">
        <v>81</v>
      </c>
      <c r="BE9" s="7" t="s">
        <v>80</v>
      </c>
      <c r="BF9" s="7" t="s">
        <v>81</v>
      </c>
      <c r="BG9" s="7" t="s">
        <v>80</v>
      </c>
      <c r="BH9" s="7" t="s">
        <v>81</v>
      </c>
      <c r="BI9" s="17">
        <v>1271.075</v>
      </c>
      <c r="BJ9" s="18">
        <v>307.47300000000001</v>
      </c>
      <c r="BK9" s="18">
        <v>2596.7719999999999</v>
      </c>
      <c r="BL9" s="18">
        <v>48.503</v>
      </c>
      <c r="BM9" s="18">
        <v>132.00569999999999</v>
      </c>
      <c r="BN9" s="18">
        <v>200.26840000000001</v>
      </c>
      <c r="BO9" s="19">
        <v>2355.2950000000001</v>
      </c>
      <c r="BP9" s="15">
        <v>311</v>
      </c>
      <c r="BQ9" s="15">
        <v>130</v>
      </c>
      <c r="BR9" s="15">
        <v>0</v>
      </c>
      <c r="BS9" s="15">
        <v>0</v>
      </c>
      <c r="BT9" s="15">
        <v>0</v>
      </c>
      <c r="BU9" s="16">
        <v>0</v>
      </c>
    </row>
    <row r="10" spans="1:73" ht="15.75" customHeight="1" x14ac:dyDescent="0.2">
      <c r="A10" s="6">
        <v>10</v>
      </c>
      <c r="B10" s="7">
        <v>56</v>
      </c>
      <c r="C10" s="7" t="s">
        <v>69</v>
      </c>
      <c r="D10" s="7" t="s">
        <v>110</v>
      </c>
      <c r="E10" s="8">
        <v>78</v>
      </c>
      <c r="F10" s="9">
        <v>1.59</v>
      </c>
      <c r="G10" s="7" t="s">
        <v>75</v>
      </c>
      <c r="R10" s="7" t="s">
        <v>71</v>
      </c>
      <c r="S10" s="7" t="s">
        <v>156</v>
      </c>
      <c r="T10" s="7" t="s">
        <v>71</v>
      </c>
      <c r="U10" s="7" t="s">
        <v>157</v>
      </c>
      <c r="V10" s="7" t="s">
        <v>75</v>
      </c>
      <c r="X10" s="7" t="s">
        <v>71</v>
      </c>
      <c r="Y10" s="7" t="s">
        <v>158</v>
      </c>
      <c r="Z10" s="7" t="s">
        <v>76</v>
      </c>
      <c r="AA10" s="7" t="s">
        <v>75</v>
      </c>
      <c r="AC10" s="7" t="s">
        <v>131</v>
      </c>
      <c r="AD10" s="7">
        <v>3</v>
      </c>
      <c r="AE10" s="7" t="s">
        <v>75</v>
      </c>
      <c r="AF10" s="15">
        <v>7</v>
      </c>
      <c r="AG10" s="15">
        <v>0</v>
      </c>
      <c r="AH10" s="15">
        <v>7</v>
      </c>
      <c r="AI10" s="15">
        <v>0</v>
      </c>
      <c r="AJ10" s="15">
        <v>7</v>
      </c>
      <c r="AK10" s="15">
        <v>0</v>
      </c>
      <c r="AL10" s="7" t="s">
        <v>97</v>
      </c>
      <c r="AM10" s="7" t="s">
        <v>80</v>
      </c>
      <c r="AN10" s="7" t="s">
        <v>98</v>
      </c>
      <c r="AO10" s="7" t="s">
        <v>80</v>
      </c>
      <c r="AP10" s="7" t="s">
        <v>75</v>
      </c>
      <c r="AR10" s="7" t="s">
        <v>159</v>
      </c>
      <c r="AS10" s="7" t="s">
        <v>107</v>
      </c>
      <c r="AT10" s="10">
        <v>0.97916666666666663</v>
      </c>
      <c r="AU10" s="11">
        <v>0.25</v>
      </c>
      <c r="AV10" s="7" t="s">
        <v>123</v>
      </c>
      <c r="AW10" s="7" t="s">
        <v>109</v>
      </c>
      <c r="AX10" s="7" t="s">
        <v>71</v>
      </c>
      <c r="AY10" s="7" t="s">
        <v>86</v>
      </c>
      <c r="AZ10" s="7" t="s">
        <v>160</v>
      </c>
      <c r="BA10" s="7" t="s">
        <v>98</v>
      </c>
      <c r="BB10" s="7" t="s">
        <v>98</v>
      </c>
      <c r="BC10" s="7" t="s">
        <v>81</v>
      </c>
      <c r="BD10" s="7" t="s">
        <v>98</v>
      </c>
      <c r="BE10" s="7" t="s">
        <v>98</v>
      </c>
      <c r="BF10" s="7" t="s">
        <v>79</v>
      </c>
      <c r="BG10" s="7" t="s">
        <v>79</v>
      </c>
      <c r="BH10" s="7" t="s">
        <v>98</v>
      </c>
      <c r="BI10" s="12">
        <v>514.32929999999999</v>
      </c>
      <c r="BJ10" s="13">
        <v>124.4883</v>
      </c>
      <c r="BK10" s="13">
        <v>854.38649999999996</v>
      </c>
      <c r="BL10" s="13">
        <v>8.8040000000000003</v>
      </c>
      <c r="BM10" s="13">
        <v>29.384499999999999</v>
      </c>
      <c r="BN10" s="13">
        <v>24.360800000000001</v>
      </c>
      <c r="BO10" s="14">
        <v>2384.8850000000002</v>
      </c>
      <c r="BP10" s="15">
        <v>0</v>
      </c>
      <c r="BQ10" s="15">
        <v>140</v>
      </c>
      <c r="BR10" s="15">
        <v>32</v>
      </c>
      <c r="BS10" s="15">
        <v>0</v>
      </c>
      <c r="BT10" s="15">
        <v>20</v>
      </c>
      <c r="BU10" s="16">
        <v>332.25</v>
      </c>
    </row>
    <row r="11" spans="1:73" ht="15.75" customHeight="1" x14ac:dyDescent="0.2">
      <c r="A11" s="6">
        <v>11</v>
      </c>
      <c r="B11" s="7">
        <v>36</v>
      </c>
      <c r="C11" s="7" t="s">
        <v>69</v>
      </c>
      <c r="D11" s="7" t="s">
        <v>117</v>
      </c>
      <c r="E11" s="8">
        <v>53</v>
      </c>
      <c r="F11" s="9">
        <v>1.59</v>
      </c>
      <c r="G11" s="7" t="s">
        <v>71</v>
      </c>
      <c r="H11" s="15">
        <v>5</v>
      </c>
      <c r="I11" s="7" t="s">
        <v>72</v>
      </c>
      <c r="J11" s="7" t="s">
        <v>73</v>
      </c>
      <c r="K11" s="7" t="s">
        <v>161</v>
      </c>
      <c r="L11" s="7" t="s">
        <v>71</v>
      </c>
      <c r="M11" s="7" t="s">
        <v>162</v>
      </c>
      <c r="N11" s="7" t="s">
        <v>71</v>
      </c>
      <c r="O11" s="7" t="s">
        <v>163</v>
      </c>
      <c r="P11" s="7" t="s">
        <v>71</v>
      </c>
      <c r="Q11" s="7"/>
      <c r="R11" s="7" t="s">
        <v>75</v>
      </c>
      <c r="T11" s="7"/>
      <c r="V11" s="7" t="s">
        <v>71</v>
      </c>
      <c r="W11" s="7" t="s">
        <v>164</v>
      </c>
      <c r="X11" s="7" t="s">
        <v>71</v>
      </c>
      <c r="Y11" s="7" t="s">
        <v>165</v>
      </c>
      <c r="Z11" s="7" t="s">
        <v>76</v>
      </c>
      <c r="AA11" s="7" t="s">
        <v>75</v>
      </c>
      <c r="AC11" s="7" t="s">
        <v>78</v>
      </c>
      <c r="AD11" s="7">
        <v>3</v>
      </c>
      <c r="AE11" s="7" t="s">
        <v>121</v>
      </c>
      <c r="AF11" s="15">
        <v>7</v>
      </c>
      <c r="AG11" s="15">
        <v>7</v>
      </c>
      <c r="AH11" s="15">
        <v>7</v>
      </c>
      <c r="AI11" s="15">
        <v>7</v>
      </c>
      <c r="AJ11" s="15">
        <v>7</v>
      </c>
      <c r="AK11" s="15">
        <v>5</v>
      </c>
      <c r="AL11" s="7" t="s">
        <v>97</v>
      </c>
      <c r="AM11" s="7" t="s">
        <v>80</v>
      </c>
      <c r="AN11" s="7" t="s">
        <v>80</v>
      </c>
      <c r="AO11" s="7" t="s">
        <v>98</v>
      </c>
      <c r="AP11" s="7" t="s">
        <v>75</v>
      </c>
      <c r="AR11" s="7" t="s">
        <v>166</v>
      </c>
      <c r="AS11" s="7" t="s">
        <v>83</v>
      </c>
      <c r="AT11" s="10">
        <v>0.91666666666666663</v>
      </c>
      <c r="AU11" s="11">
        <v>0.25</v>
      </c>
      <c r="AV11" s="7" t="s">
        <v>100</v>
      </c>
      <c r="AW11" s="7" t="s">
        <v>101</v>
      </c>
      <c r="AX11" s="7" t="s">
        <v>75</v>
      </c>
      <c r="BA11" s="7" t="s">
        <v>103</v>
      </c>
      <c r="BB11" s="7" t="s">
        <v>79</v>
      </c>
      <c r="BC11" s="7" t="s">
        <v>81</v>
      </c>
      <c r="BD11" s="7" t="s">
        <v>98</v>
      </c>
      <c r="BE11" s="7" t="s">
        <v>79</v>
      </c>
      <c r="BF11" s="7" t="s">
        <v>79</v>
      </c>
      <c r="BG11" s="7" t="s">
        <v>98</v>
      </c>
      <c r="BH11" s="7" t="s">
        <v>80</v>
      </c>
      <c r="BI11" s="12">
        <v>1227.855</v>
      </c>
      <c r="BJ11" s="13">
        <v>257.3125</v>
      </c>
      <c r="BK11" s="13">
        <v>2481.873</v>
      </c>
      <c r="BL11" s="13">
        <v>34.798499999999997</v>
      </c>
      <c r="BM11" s="13">
        <v>116.02</v>
      </c>
      <c r="BN11" s="13">
        <v>123.7195</v>
      </c>
      <c r="BO11" s="14">
        <v>1294.171</v>
      </c>
      <c r="BP11" s="15">
        <v>110</v>
      </c>
      <c r="BQ11" s="15">
        <v>555</v>
      </c>
      <c r="BR11" s="15">
        <v>50</v>
      </c>
      <c r="BS11" s="15">
        <v>0</v>
      </c>
      <c r="BT11" s="15">
        <v>0</v>
      </c>
      <c r="BU11" s="16">
        <v>150</v>
      </c>
    </row>
    <row r="12" spans="1:73" ht="15.75" customHeight="1" x14ac:dyDescent="0.2">
      <c r="A12" s="6">
        <v>12</v>
      </c>
      <c r="B12" s="7">
        <v>19</v>
      </c>
      <c r="C12" s="7" t="s">
        <v>104</v>
      </c>
      <c r="D12" s="7" t="s">
        <v>105</v>
      </c>
      <c r="E12" s="8">
        <v>48</v>
      </c>
      <c r="F12" s="9">
        <v>1.53</v>
      </c>
      <c r="G12" s="7" t="s">
        <v>71</v>
      </c>
      <c r="H12" s="15" t="s">
        <v>167</v>
      </c>
      <c r="I12" s="7" t="s">
        <v>127</v>
      </c>
      <c r="J12" s="7" t="s">
        <v>90</v>
      </c>
      <c r="K12" s="7" t="s">
        <v>168</v>
      </c>
      <c r="L12" s="7" t="s">
        <v>71</v>
      </c>
      <c r="M12" s="7" t="s">
        <v>169</v>
      </c>
      <c r="N12" s="7" t="s">
        <v>71</v>
      </c>
      <c r="O12" s="7" t="s">
        <v>170</v>
      </c>
      <c r="P12" s="7" t="s">
        <v>71</v>
      </c>
      <c r="Q12" s="7"/>
      <c r="R12" s="7" t="s">
        <v>71</v>
      </c>
      <c r="S12" s="7" t="s">
        <v>171</v>
      </c>
      <c r="T12" s="7" t="s">
        <v>71</v>
      </c>
      <c r="U12" s="7" t="s">
        <v>172</v>
      </c>
      <c r="V12" s="7" t="s">
        <v>75</v>
      </c>
      <c r="X12" s="7" t="s">
        <v>75</v>
      </c>
      <c r="Z12" s="7" t="s">
        <v>76</v>
      </c>
      <c r="AA12" s="7" t="s">
        <v>75</v>
      </c>
      <c r="AC12" s="7" t="s">
        <v>173</v>
      </c>
      <c r="AD12" s="7">
        <v>5</v>
      </c>
      <c r="AE12" s="7" t="s">
        <v>96</v>
      </c>
      <c r="AF12" s="15">
        <v>7</v>
      </c>
      <c r="AG12" s="15">
        <v>5</v>
      </c>
      <c r="AH12" s="15">
        <v>5</v>
      </c>
      <c r="AI12" s="15">
        <v>3</v>
      </c>
      <c r="AJ12" s="15">
        <v>7</v>
      </c>
      <c r="AK12" s="15">
        <v>0</v>
      </c>
      <c r="AL12" s="7" t="s">
        <v>98</v>
      </c>
      <c r="AM12" s="7" t="s">
        <v>97</v>
      </c>
      <c r="AN12" s="7" t="s">
        <v>98</v>
      </c>
      <c r="AO12" s="7" t="s">
        <v>98</v>
      </c>
      <c r="AP12" s="7" t="s">
        <v>75</v>
      </c>
      <c r="AR12" s="7" t="s">
        <v>174</v>
      </c>
      <c r="AS12" s="7" t="s">
        <v>107</v>
      </c>
      <c r="AT12" s="10">
        <v>0</v>
      </c>
      <c r="AU12" s="11">
        <v>0.25</v>
      </c>
      <c r="AV12" s="7" t="s">
        <v>100</v>
      </c>
      <c r="AW12" s="7" t="s">
        <v>101</v>
      </c>
      <c r="AX12" s="7" t="s">
        <v>71</v>
      </c>
      <c r="AY12" s="7" t="s">
        <v>175</v>
      </c>
      <c r="AZ12" s="7" t="s">
        <v>176</v>
      </c>
      <c r="BA12" s="7" t="s">
        <v>98</v>
      </c>
      <c r="BB12" s="7" t="s">
        <v>98</v>
      </c>
      <c r="BC12" s="7" t="s">
        <v>80</v>
      </c>
      <c r="BD12" s="7" t="s">
        <v>98</v>
      </c>
      <c r="BE12" s="7" t="s">
        <v>98</v>
      </c>
      <c r="BF12" s="7" t="s">
        <v>79</v>
      </c>
      <c r="BG12" s="7" t="s">
        <v>98</v>
      </c>
      <c r="BH12" s="7" t="s">
        <v>98</v>
      </c>
      <c r="BI12" s="17">
        <v>782.29790000000003</v>
      </c>
      <c r="BJ12" s="18">
        <v>148.8092</v>
      </c>
      <c r="BK12" s="18">
        <v>1860.701</v>
      </c>
      <c r="BL12" s="18">
        <v>14.2439</v>
      </c>
      <c r="BM12" s="18">
        <v>90.4268</v>
      </c>
      <c r="BN12" s="18">
        <v>113.2822</v>
      </c>
      <c r="BO12" s="19">
        <v>3299.1529999999998</v>
      </c>
      <c r="BP12" s="15">
        <v>40</v>
      </c>
      <c r="BQ12" s="15">
        <v>444</v>
      </c>
      <c r="BR12" s="15">
        <v>0</v>
      </c>
      <c r="BS12" s="15">
        <v>350</v>
      </c>
      <c r="BT12" s="15">
        <v>0</v>
      </c>
      <c r="BU12" s="16">
        <v>0</v>
      </c>
    </row>
    <row r="13" spans="1:73" ht="15.75" customHeight="1" x14ac:dyDescent="0.2">
      <c r="A13" s="6">
        <v>13</v>
      </c>
      <c r="B13" s="7">
        <v>75</v>
      </c>
      <c r="C13" s="7" t="s">
        <v>69</v>
      </c>
      <c r="D13" s="7" t="s">
        <v>125</v>
      </c>
      <c r="E13" s="8">
        <v>65</v>
      </c>
      <c r="F13" s="9">
        <v>1.67</v>
      </c>
      <c r="G13" s="7" t="s">
        <v>71</v>
      </c>
      <c r="H13" s="15">
        <v>2</v>
      </c>
      <c r="I13" s="7" t="s">
        <v>127</v>
      </c>
      <c r="J13" s="7" t="s">
        <v>90</v>
      </c>
      <c r="K13" s="7" t="s">
        <v>177</v>
      </c>
      <c r="L13" s="7" t="s">
        <v>75</v>
      </c>
      <c r="N13" s="7" t="s">
        <v>75</v>
      </c>
      <c r="P13" s="7" t="s">
        <v>71</v>
      </c>
      <c r="Q13" s="7"/>
      <c r="R13" s="7" t="s">
        <v>71</v>
      </c>
      <c r="S13" s="7" t="s">
        <v>178</v>
      </c>
      <c r="T13" s="7" t="s">
        <v>71</v>
      </c>
      <c r="U13" s="7" t="s">
        <v>179</v>
      </c>
      <c r="V13" s="7" t="s">
        <v>75</v>
      </c>
      <c r="X13" s="7" t="s">
        <v>71</v>
      </c>
      <c r="Y13" s="7" t="s">
        <v>180</v>
      </c>
      <c r="Z13" s="7" t="s">
        <v>153</v>
      </c>
      <c r="AA13" s="7" t="s">
        <v>75</v>
      </c>
      <c r="AC13" s="7" t="s">
        <v>78</v>
      </c>
      <c r="AD13" s="7">
        <v>2</v>
      </c>
      <c r="AE13" s="7" t="s">
        <v>75</v>
      </c>
      <c r="AF13" s="15">
        <v>7</v>
      </c>
      <c r="AG13" s="15">
        <v>2</v>
      </c>
      <c r="AH13" s="15">
        <v>7</v>
      </c>
      <c r="AI13" s="15">
        <v>7</v>
      </c>
      <c r="AJ13" s="15">
        <v>7</v>
      </c>
      <c r="AK13" s="15">
        <v>7</v>
      </c>
      <c r="AL13" s="7" t="s">
        <v>97</v>
      </c>
      <c r="AM13" s="7" t="s">
        <v>80</v>
      </c>
      <c r="AN13" s="7" t="s">
        <v>80</v>
      </c>
      <c r="AO13" s="7" t="s">
        <v>80</v>
      </c>
      <c r="AP13" s="7" t="s">
        <v>75</v>
      </c>
      <c r="AR13" s="7" t="s">
        <v>181</v>
      </c>
      <c r="AS13" s="7" t="s">
        <v>83</v>
      </c>
      <c r="AT13" s="10">
        <v>0.875</v>
      </c>
      <c r="AU13" s="11">
        <v>0.25</v>
      </c>
      <c r="AV13" s="7" t="s">
        <v>100</v>
      </c>
      <c r="AW13" s="7" t="s">
        <v>85</v>
      </c>
      <c r="AX13" s="7" t="s">
        <v>75</v>
      </c>
      <c r="BA13" s="7" t="s">
        <v>98</v>
      </c>
      <c r="BB13" s="7" t="s">
        <v>81</v>
      </c>
      <c r="BC13" s="7" t="s">
        <v>98</v>
      </c>
      <c r="BD13" s="7" t="s">
        <v>98</v>
      </c>
      <c r="BE13" s="7" t="s">
        <v>98</v>
      </c>
      <c r="BF13" s="7" t="s">
        <v>79</v>
      </c>
      <c r="BG13" s="7" t="s">
        <v>98</v>
      </c>
      <c r="BH13" s="7" t="s">
        <v>98</v>
      </c>
      <c r="BI13" s="12">
        <v>1304.134</v>
      </c>
      <c r="BJ13" s="13">
        <v>297.67919999999998</v>
      </c>
      <c r="BK13" s="13">
        <v>2352.404</v>
      </c>
      <c r="BL13" s="13">
        <v>27.178899999999999</v>
      </c>
      <c r="BM13" s="13">
        <v>95.272300000000001</v>
      </c>
      <c r="BN13" s="13">
        <v>89.326300000000003</v>
      </c>
      <c r="BO13" s="14">
        <v>2462.5709999999999</v>
      </c>
      <c r="BP13" s="15">
        <v>363</v>
      </c>
      <c r="BQ13" s="15">
        <v>439.5</v>
      </c>
      <c r="BR13" s="15">
        <v>160</v>
      </c>
      <c r="BS13" s="15">
        <v>0</v>
      </c>
      <c r="BT13" s="15">
        <v>0</v>
      </c>
      <c r="BU13" s="16">
        <v>762</v>
      </c>
    </row>
    <row r="14" spans="1:73" ht="15.75" customHeight="1" x14ac:dyDescent="0.2">
      <c r="A14" s="6">
        <v>14</v>
      </c>
      <c r="B14" s="7">
        <v>21</v>
      </c>
      <c r="C14" s="7" t="s">
        <v>104</v>
      </c>
      <c r="D14" s="7" t="s">
        <v>105</v>
      </c>
      <c r="E14" s="8">
        <v>51</v>
      </c>
      <c r="F14" s="9">
        <v>1.62</v>
      </c>
      <c r="G14" s="7" t="s">
        <v>71</v>
      </c>
      <c r="H14" s="15" t="s">
        <v>182</v>
      </c>
      <c r="I14" s="7" t="s">
        <v>89</v>
      </c>
      <c r="J14" s="7" t="s">
        <v>183</v>
      </c>
      <c r="K14" s="7" t="s">
        <v>184</v>
      </c>
      <c r="L14" s="7" t="s">
        <v>71</v>
      </c>
      <c r="M14" s="7" t="s">
        <v>185</v>
      </c>
      <c r="N14" s="7" t="s">
        <v>75</v>
      </c>
      <c r="P14" s="7" t="s">
        <v>71</v>
      </c>
      <c r="Q14" s="7"/>
      <c r="R14" s="7" t="s">
        <v>75</v>
      </c>
      <c r="T14" s="7"/>
      <c r="V14" s="7" t="s">
        <v>71</v>
      </c>
      <c r="W14" s="7" t="s">
        <v>186</v>
      </c>
      <c r="X14" s="7" t="s">
        <v>71</v>
      </c>
      <c r="Y14" s="7" t="s">
        <v>187</v>
      </c>
      <c r="Z14" s="7" t="s">
        <v>76</v>
      </c>
      <c r="AA14" s="7" t="s">
        <v>71</v>
      </c>
      <c r="AB14" s="7" t="s">
        <v>188</v>
      </c>
      <c r="AC14" s="7" t="s">
        <v>173</v>
      </c>
      <c r="AD14" s="7">
        <v>2</v>
      </c>
      <c r="AE14" s="7" t="s">
        <v>75</v>
      </c>
      <c r="AF14" s="15">
        <v>7</v>
      </c>
      <c r="AG14" s="15">
        <v>0</v>
      </c>
      <c r="AH14" s="15">
        <v>7</v>
      </c>
      <c r="AI14" s="15">
        <v>7</v>
      </c>
      <c r="AJ14" s="15">
        <v>7</v>
      </c>
      <c r="AK14" s="15">
        <v>0</v>
      </c>
      <c r="AL14" s="7" t="s">
        <v>97</v>
      </c>
      <c r="AM14" s="7" t="s">
        <v>98</v>
      </c>
      <c r="AN14" s="7" t="s">
        <v>98</v>
      </c>
      <c r="AO14" s="7" t="s">
        <v>98</v>
      </c>
      <c r="AP14" s="7" t="s">
        <v>75</v>
      </c>
      <c r="AR14" s="7" t="s">
        <v>189</v>
      </c>
      <c r="AS14" s="7" t="s">
        <v>83</v>
      </c>
      <c r="AT14" s="10">
        <v>0.9375</v>
      </c>
      <c r="AU14" s="11">
        <v>0.25</v>
      </c>
      <c r="AV14" s="7" t="s">
        <v>100</v>
      </c>
      <c r="AW14" s="7" t="s">
        <v>85</v>
      </c>
      <c r="AX14" s="7" t="s">
        <v>75</v>
      </c>
      <c r="BA14" s="7" t="s">
        <v>79</v>
      </c>
      <c r="BB14" s="7" t="s">
        <v>79</v>
      </c>
      <c r="BC14" s="7" t="s">
        <v>103</v>
      </c>
      <c r="BD14" s="7" t="s">
        <v>103</v>
      </c>
      <c r="BE14" s="7" t="s">
        <v>98</v>
      </c>
      <c r="BF14" s="7" t="s">
        <v>81</v>
      </c>
      <c r="BG14" s="7" t="s">
        <v>98</v>
      </c>
      <c r="BH14" s="7" t="s">
        <v>103</v>
      </c>
      <c r="BI14" s="12">
        <v>426.37990000000002</v>
      </c>
      <c r="BJ14" s="13">
        <v>214.851</v>
      </c>
      <c r="BK14" s="13">
        <v>1610.5809999999999</v>
      </c>
      <c r="BL14" s="13">
        <v>14.029</v>
      </c>
      <c r="BM14" s="13">
        <v>41.762500000000003</v>
      </c>
      <c r="BN14" s="13">
        <v>93.325999999999993</v>
      </c>
      <c r="BO14" s="14">
        <v>1352.588</v>
      </c>
      <c r="BP14" s="20">
        <v>80</v>
      </c>
      <c r="BQ14" s="20">
        <v>245</v>
      </c>
      <c r="BR14" s="20">
        <v>0</v>
      </c>
      <c r="BS14" s="20">
        <v>190</v>
      </c>
      <c r="BT14" s="20">
        <v>0</v>
      </c>
      <c r="BU14" s="21">
        <v>192</v>
      </c>
    </row>
    <row r="15" spans="1:73" ht="15.75" customHeight="1" x14ac:dyDescent="0.2">
      <c r="A15" s="6">
        <v>15</v>
      </c>
      <c r="B15" s="7">
        <v>60</v>
      </c>
      <c r="C15" s="7" t="s">
        <v>69</v>
      </c>
      <c r="D15" s="7" t="s">
        <v>110</v>
      </c>
      <c r="E15" s="8">
        <v>61</v>
      </c>
      <c r="F15" s="9">
        <v>1.58</v>
      </c>
      <c r="G15" s="7" t="s">
        <v>75</v>
      </c>
      <c r="R15" s="7" t="s">
        <v>71</v>
      </c>
      <c r="S15" s="7" t="s">
        <v>190</v>
      </c>
      <c r="T15" s="7" t="s">
        <v>71</v>
      </c>
      <c r="U15" s="7" t="s">
        <v>191</v>
      </c>
      <c r="V15" s="7" t="s">
        <v>75</v>
      </c>
      <c r="X15" s="7" t="s">
        <v>71</v>
      </c>
      <c r="Y15" s="7" t="s">
        <v>192</v>
      </c>
      <c r="Z15" s="7" t="s">
        <v>153</v>
      </c>
      <c r="AA15" s="7" t="s">
        <v>71</v>
      </c>
      <c r="AB15" s="7" t="s">
        <v>193</v>
      </c>
      <c r="AC15" s="7" t="s">
        <v>131</v>
      </c>
      <c r="AD15" s="7">
        <v>2</v>
      </c>
      <c r="AE15" s="7" t="s">
        <v>96</v>
      </c>
      <c r="AF15" s="15">
        <v>7</v>
      </c>
      <c r="AG15" s="15">
        <v>7</v>
      </c>
      <c r="AH15" s="15">
        <v>7</v>
      </c>
      <c r="AI15" s="15">
        <v>0</v>
      </c>
      <c r="AJ15" s="15">
        <v>7</v>
      </c>
      <c r="AK15" s="15">
        <v>0</v>
      </c>
      <c r="AL15" s="7" t="s">
        <v>81</v>
      </c>
      <c r="AM15" s="7" t="s">
        <v>80</v>
      </c>
      <c r="AN15" s="7" t="s">
        <v>81</v>
      </c>
      <c r="AO15" s="7" t="s">
        <v>80</v>
      </c>
      <c r="AP15" s="7" t="s">
        <v>71</v>
      </c>
      <c r="AQ15" s="7" t="s">
        <v>194</v>
      </c>
      <c r="AR15" s="7" t="s">
        <v>195</v>
      </c>
      <c r="AS15" s="7" t="s">
        <v>107</v>
      </c>
      <c r="AT15" s="10">
        <v>0.875</v>
      </c>
      <c r="AU15" s="11">
        <v>0.22916666666666666</v>
      </c>
      <c r="AV15" s="7" t="s">
        <v>123</v>
      </c>
      <c r="AW15" s="7" t="s">
        <v>101</v>
      </c>
      <c r="AX15" s="7" t="s">
        <v>71</v>
      </c>
      <c r="AY15" s="7" t="s">
        <v>86</v>
      </c>
      <c r="BA15" s="7" t="s">
        <v>98</v>
      </c>
      <c r="BB15" s="7" t="s">
        <v>79</v>
      </c>
      <c r="BC15" s="7" t="s">
        <v>98</v>
      </c>
      <c r="BD15" s="7" t="s">
        <v>98</v>
      </c>
      <c r="BE15" s="7" t="s">
        <v>98</v>
      </c>
      <c r="BF15" s="7" t="s">
        <v>79</v>
      </c>
      <c r="BG15" s="7" t="s">
        <v>98</v>
      </c>
      <c r="BH15" s="7" t="s">
        <v>81</v>
      </c>
      <c r="BI15" s="12">
        <v>1166.884</v>
      </c>
      <c r="BJ15" s="13">
        <v>239.18260000000001</v>
      </c>
      <c r="BK15" s="13">
        <v>2149.143</v>
      </c>
      <c r="BL15" s="13">
        <v>17.4102</v>
      </c>
      <c r="BM15" s="13">
        <v>98.224599999999995</v>
      </c>
      <c r="BN15" s="13">
        <v>84.262</v>
      </c>
      <c r="BO15" s="14">
        <v>148.56479999999999</v>
      </c>
      <c r="BP15" s="15">
        <v>150</v>
      </c>
      <c r="BQ15" s="15">
        <v>172</v>
      </c>
      <c r="BR15" s="15">
        <v>220</v>
      </c>
      <c r="BS15" s="15">
        <v>140</v>
      </c>
      <c r="BT15" s="15">
        <v>0</v>
      </c>
      <c r="BU15" s="16">
        <v>0</v>
      </c>
    </row>
    <row r="16" spans="1:73" ht="15.75" customHeight="1" x14ac:dyDescent="0.2">
      <c r="A16" s="6">
        <v>16</v>
      </c>
      <c r="B16" s="7">
        <v>55</v>
      </c>
      <c r="C16" s="7" t="s">
        <v>69</v>
      </c>
      <c r="D16" s="7" t="s">
        <v>70</v>
      </c>
      <c r="E16" s="8">
        <v>79</v>
      </c>
      <c r="F16" s="9">
        <v>1.62</v>
      </c>
      <c r="G16" s="7" t="s">
        <v>71</v>
      </c>
      <c r="H16" s="15">
        <v>3</v>
      </c>
      <c r="I16" s="7" t="s">
        <v>127</v>
      </c>
      <c r="J16" s="7" t="s">
        <v>128</v>
      </c>
      <c r="K16" s="7" t="s">
        <v>196</v>
      </c>
      <c r="L16" s="7" t="s">
        <v>75</v>
      </c>
      <c r="N16" s="7" t="s">
        <v>75</v>
      </c>
      <c r="P16" s="7" t="s">
        <v>71</v>
      </c>
      <c r="Q16" s="7" t="s">
        <v>197</v>
      </c>
      <c r="R16" s="7" t="s">
        <v>75</v>
      </c>
      <c r="T16" s="7"/>
      <c r="V16" s="7" t="s">
        <v>75</v>
      </c>
      <c r="X16" s="7" t="s">
        <v>75</v>
      </c>
      <c r="Z16" s="7" t="s">
        <v>153</v>
      </c>
      <c r="AA16" s="7" t="s">
        <v>75</v>
      </c>
      <c r="AC16" s="7" t="s">
        <v>78</v>
      </c>
      <c r="AD16" s="7">
        <v>3</v>
      </c>
      <c r="AE16" s="7" t="s">
        <v>75</v>
      </c>
      <c r="AF16" s="15">
        <v>7</v>
      </c>
      <c r="AG16" s="15">
        <v>2</v>
      </c>
      <c r="AH16" s="15">
        <v>7</v>
      </c>
      <c r="AI16" s="15">
        <v>7</v>
      </c>
      <c r="AJ16" s="15">
        <v>7</v>
      </c>
      <c r="AK16" s="15">
        <v>0</v>
      </c>
      <c r="AL16" s="7" t="s">
        <v>80</v>
      </c>
      <c r="AM16" s="7" t="s">
        <v>79</v>
      </c>
      <c r="AN16" s="7" t="s">
        <v>80</v>
      </c>
      <c r="AO16" s="7" t="s">
        <v>80</v>
      </c>
      <c r="AP16" s="7" t="s">
        <v>75</v>
      </c>
      <c r="AR16" s="7" t="s">
        <v>198</v>
      </c>
      <c r="AS16" s="7" t="s">
        <v>83</v>
      </c>
      <c r="AT16" s="10">
        <v>0.91666666666666663</v>
      </c>
      <c r="AU16" s="11">
        <v>0.33333333333333331</v>
      </c>
      <c r="AV16" s="7" t="s">
        <v>100</v>
      </c>
      <c r="AW16" s="7" t="s">
        <v>101</v>
      </c>
      <c r="AX16" s="7" t="s">
        <v>71</v>
      </c>
      <c r="AY16" s="7" t="s">
        <v>86</v>
      </c>
      <c r="AZ16" s="7" t="s">
        <v>199</v>
      </c>
      <c r="BA16" s="7" t="s">
        <v>79</v>
      </c>
      <c r="BB16" s="7" t="s">
        <v>81</v>
      </c>
      <c r="BC16" s="7" t="s">
        <v>81</v>
      </c>
      <c r="BD16" s="7" t="s">
        <v>81</v>
      </c>
      <c r="BE16" s="7" t="s">
        <v>79</v>
      </c>
      <c r="BF16" s="7" t="s">
        <v>81</v>
      </c>
      <c r="BG16" s="7" t="s">
        <v>98</v>
      </c>
      <c r="BH16" s="7" t="s">
        <v>80</v>
      </c>
      <c r="BI16" s="12">
        <v>361.52640000000002</v>
      </c>
      <c r="BJ16" s="13">
        <v>242.102</v>
      </c>
      <c r="BK16" s="13">
        <v>1929.261</v>
      </c>
      <c r="BL16" s="13">
        <v>30.204000000000001</v>
      </c>
      <c r="BM16" s="13">
        <v>52.759</v>
      </c>
      <c r="BN16" s="13">
        <v>120.002</v>
      </c>
      <c r="BO16" s="14">
        <v>1734.3140000000001</v>
      </c>
      <c r="BP16" s="15">
        <v>210</v>
      </c>
      <c r="BQ16" s="15">
        <v>300</v>
      </c>
      <c r="BR16" s="15">
        <v>100</v>
      </c>
      <c r="BS16" s="15">
        <v>120</v>
      </c>
      <c r="BT16" s="15">
        <v>0</v>
      </c>
      <c r="BU16" s="16">
        <v>0</v>
      </c>
    </row>
    <row r="17" spans="1:73" ht="15.75" customHeight="1" x14ac:dyDescent="0.2">
      <c r="A17" s="6">
        <v>17</v>
      </c>
      <c r="B17" s="7">
        <v>26</v>
      </c>
      <c r="C17" s="7" t="s">
        <v>104</v>
      </c>
      <c r="D17" s="7" t="s">
        <v>70</v>
      </c>
      <c r="E17" s="8">
        <v>50</v>
      </c>
      <c r="F17" s="9">
        <v>1.57</v>
      </c>
      <c r="G17" s="7" t="s">
        <v>71</v>
      </c>
      <c r="H17" s="15">
        <v>3</v>
      </c>
      <c r="I17" s="7" t="s">
        <v>135</v>
      </c>
      <c r="J17" s="7" t="s">
        <v>90</v>
      </c>
      <c r="K17" s="7" t="s">
        <v>200</v>
      </c>
      <c r="L17" s="7" t="s">
        <v>75</v>
      </c>
      <c r="N17" s="7" t="s">
        <v>71</v>
      </c>
      <c r="O17" s="7" t="s">
        <v>201</v>
      </c>
      <c r="P17" s="7" t="s">
        <v>71</v>
      </c>
      <c r="Q17" s="7" t="s">
        <v>202</v>
      </c>
      <c r="R17" s="7" t="s">
        <v>75</v>
      </c>
      <c r="T17" s="7"/>
      <c r="V17" s="7" t="s">
        <v>75</v>
      </c>
      <c r="X17" s="7" t="s">
        <v>71</v>
      </c>
      <c r="Y17" s="7" t="s">
        <v>203</v>
      </c>
      <c r="Z17" s="7" t="s">
        <v>76</v>
      </c>
      <c r="AA17" s="7" t="s">
        <v>75</v>
      </c>
      <c r="AC17" s="7" t="s">
        <v>131</v>
      </c>
      <c r="AD17" s="7">
        <v>3</v>
      </c>
      <c r="AE17" s="7" t="s">
        <v>75</v>
      </c>
      <c r="AF17" s="15">
        <v>7</v>
      </c>
      <c r="AG17" s="15">
        <v>5</v>
      </c>
      <c r="AH17" s="15">
        <v>7</v>
      </c>
      <c r="AI17" s="15">
        <v>5</v>
      </c>
      <c r="AJ17" s="15">
        <v>5</v>
      </c>
      <c r="AK17" s="15">
        <v>2</v>
      </c>
      <c r="AL17" s="7" t="s">
        <v>81</v>
      </c>
      <c r="AM17" s="7" t="s">
        <v>98</v>
      </c>
      <c r="AN17" s="7" t="s">
        <v>98</v>
      </c>
      <c r="AO17" s="7" t="s">
        <v>81</v>
      </c>
      <c r="AP17" s="7" t="s">
        <v>71</v>
      </c>
      <c r="AQ17" s="7" t="s">
        <v>194</v>
      </c>
      <c r="AR17" s="7" t="s">
        <v>107</v>
      </c>
      <c r="AS17" s="7" t="s">
        <v>107</v>
      </c>
      <c r="AT17" s="10">
        <v>0.95833333333333337</v>
      </c>
      <c r="AU17" s="11">
        <v>0.21875</v>
      </c>
      <c r="AV17" s="7" t="s">
        <v>100</v>
      </c>
      <c r="AW17" s="7" t="s">
        <v>85</v>
      </c>
      <c r="AX17" s="7" t="s">
        <v>75</v>
      </c>
      <c r="BA17" s="7" t="s">
        <v>81</v>
      </c>
      <c r="BB17" s="7" t="s">
        <v>80</v>
      </c>
      <c r="BC17" s="7" t="s">
        <v>98</v>
      </c>
      <c r="BD17" s="7" t="s">
        <v>98</v>
      </c>
      <c r="BE17" s="7" t="s">
        <v>80</v>
      </c>
      <c r="BF17" s="7" t="s">
        <v>79</v>
      </c>
      <c r="BG17" s="7" t="s">
        <v>81</v>
      </c>
      <c r="BH17" s="7" t="s">
        <v>103</v>
      </c>
      <c r="BI17" s="12">
        <v>814.19029999999998</v>
      </c>
      <c r="BJ17" s="13">
        <v>278.38600000000002</v>
      </c>
      <c r="BK17" s="13">
        <v>2615.0549999999998</v>
      </c>
      <c r="BL17" s="13">
        <v>28.72</v>
      </c>
      <c r="BM17" s="13">
        <v>131.22540000000001</v>
      </c>
      <c r="BN17" s="13">
        <v>108.59229999999999</v>
      </c>
      <c r="BO17" s="14">
        <v>3133.2919999999999</v>
      </c>
      <c r="BP17" s="20">
        <v>90</v>
      </c>
      <c r="BQ17" s="20">
        <v>335</v>
      </c>
      <c r="BR17" s="20">
        <v>100</v>
      </c>
      <c r="BS17" s="20">
        <v>100</v>
      </c>
      <c r="BT17" s="20">
        <v>0</v>
      </c>
      <c r="BU17" s="21">
        <v>0</v>
      </c>
    </row>
    <row r="18" spans="1:73" ht="15.75" customHeight="1" x14ac:dyDescent="0.2">
      <c r="A18" s="6">
        <v>18</v>
      </c>
      <c r="B18" s="7">
        <v>27</v>
      </c>
      <c r="C18" s="7" t="s">
        <v>104</v>
      </c>
      <c r="D18" s="7" t="s">
        <v>105</v>
      </c>
      <c r="E18" s="8">
        <v>52</v>
      </c>
      <c r="F18" s="9">
        <v>1.65</v>
      </c>
      <c r="G18" s="7" t="s">
        <v>75</v>
      </c>
      <c r="R18" s="7" t="s">
        <v>75</v>
      </c>
      <c r="T18" s="7"/>
      <c r="V18" s="7" t="s">
        <v>71</v>
      </c>
      <c r="W18" s="7" t="s">
        <v>204</v>
      </c>
      <c r="X18" s="7" t="s">
        <v>71</v>
      </c>
      <c r="Y18" s="7" t="s">
        <v>205</v>
      </c>
      <c r="Z18" s="7" t="s">
        <v>76</v>
      </c>
      <c r="AA18" s="7" t="s">
        <v>75</v>
      </c>
      <c r="AC18" s="7" t="s">
        <v>106</v>
      </c>
      <c r="AD18" s="7">
        <v>4</v>
      </c>
      <c r="AE18" s="7" t="s">
        <v>121</v>
      </c>
      <c r="AF18" s="15">
        <v>5</v>
      </c>
      <c r="AG18" s="15">
        <v>4</v>
      </c>
      <c r="AH18" s="15">
        <v>7</v>
      </c>
      <c r="AI18" s="15">
        <v>3</v>
      </c>
      <c r="AJ18" s="15">
        <v>5</v>
      </c>
      <c r="AK18" s="15">
        <v>1</v>
      </c>
      <c r="AL18" s="7" t="s">
        <v>81</v>
      </c>
      <c r="AM18" s="7" t="s">
        <v>98</v>
      </c>
      <c r="AN18" s="7" t="s">
        <v>80</v>
      </c>
      <c r="AO18" s="7" t="s">
        <v>98</v>
      </c>
      <c r="AP18" s="7" t="s">
        <v>71</v>
      </c>
      <c r="AQ18" s="7" t="s">
        <v>206</v>
      </c>
      <c r="AR18" s="7" t="s">
        <v>207</v>
      </c>
      <c r="AS18" s="7" t="s">
        <v>83</v>
      </c>
      <c r="AT18" s="10">
        <v>4.1666666666666664E-2</v>
      </c>
      <c r="AU18" s="22"/>
      <c r="AV18" s="7" t="s">
        <v>123</v>
      </c>
      <c r="AW18" s="7" t="s">
        <v>101</v>
      </c>
      <c r="AX18" s="7" t="s">
        <v>71</v>
      </c>
      <c r="AY18" s="7" t="s">
        <v>175</v>
      </c>
      <c r="AZ18" s="7" t="s">
        <v>208</v>
      </c>
      <c r="BA18" s="7" t="s">
        <v>80</v>
      </c>
      <c r="BB18" s="7" t="s">
        <v>81</v>
      </c>
      <c r="BC18" s="7" t="s">
        <v>80</v>
      </c>
      <c r="BD18" s="7" t="s">
        <v>98</v>
      </c>
      <c r="BE18" s="7" t="s">
        <v>98</v>
      </c>
      <c r="BF18" s="7" t="s">
        <v>79</v>
      </c>
      <c r="BG18" s="7" t="s">
        <v>98</v>
      </c>
      <c r="BH18" s="7" t="s">
        <v>79</v>
      </c>
      <c r="BI18" s="12">
        <v>406.4273</v>
      </c>
      <c r="BJ18" s="13">
        <v>294.60230000000001</v>
      </c>
      <c r="BK18" s="13">
        <v>1645.3689999999999</v>
      </c>
      <c r="BL18" s="13">
        <v>55.337200000000003</v>
      </c>
      <c r="BM18" s="13">
        <v>38.362000000000002</v>
      </c>
      <c r="BN18" s="13">
        <v>253.07910000000001</v>
      </c>
      <c r="BO18" s="14">
        <v>933.80240000000003</v>
      </c>
      <c r="BP18" s="15">
        <v>313</v>
      </c>
      <c r="BQ18" s="15">
        <v>502</v>
      </c>
      <c r="BR18" s="15">
        <v>0</v>
      </c>
      <c r="BS18" s="15">
        <v>0</v>
      </c>
      <c r="BT18" s="15">
        <v>0</v>
      </c>
      <c r="BU18" s="16">
        <v>0</v>
      </c>
    </row>
    <row r="19" spans="1:73" ht="15.75" customHeight="1" x14ac:dyDescent="0.2">
      <c r="A19" s="6">
        <v>19</v>
      </c>
      <c r="B19" s="7">
        <v>20</v>
      </c>
      <c r="C19" s="7" t="s">
        <v>104</v>
      </c>
      <c r="D19" s="7" t="s">
        <v>105</v>
      </c>
      <c r="E19" s="8">
        <v>60</v>
      </c>
      <c r="F19" s="9">
        <v>1.75</v>
      </c>
      <c r="G19" s="7" t="s">
        <v>71</v>
      </c>
      <c r="H19" s="15">
        <v>3</v>
      </c>
      <c r="I19" s="7" t="s">
        <v>135</v>
      </c>
      <c r="J19" s="7" t="s">
        <v>147</v>
      </c>
      <c r="K19" s="7" t="s">
        <v>209</v>
      </c>
      <c r="L19" s="7" t="s">
        <v>75</v>
      </c>
      <c r="N19" s="7" t="s">
        <v>75</v>
      </c>
      <c r="P19" s="7" t="s">
        <v>71</v>
      </c>
      <c r="Q19" s="7"/>
      <c r="R19" s="7" t="s">
        <v>75</v>
      </c>
      <c r="T19" s="7"/>
      <c r="V19" s="7" t="s">
        <v>71</v>
      </c>
      <c r="W19" s="7" t="s">
        <v>210</v>
      </c>
      <c r="X19" s="7" t="s">
        <v>75</v>
      </c>
      <c r="Z19" s="7" t="s">
        <v>76</v>
      </c>
      <c r="AA19" s="7" t="s">
        <v>71</v>
      </c>
      <c r="AB19" s="7" t="s">
        <v>211</v>
      </c>
      <c r="AC19" s="7" t="s">
        <v>131</v>
      </c>
      <c r="AD19" s="7">
        <v>4</v>
      </c>
      <c r="AE19" s="7" t="s">
        <v>75</v>
      </c>
      <c r="AF19" s="15">
        <v>7</v>
      </c>
      <c r="AG19" s="15">
        <v>5</v>
      </c>
      <c r="AH19" s="15">
        <v>7</v>
      </c>
      <c r="AI19" s="15">
        <v>3</v>
      </c>
      <c r="AJ19" s="15">
        <v>7</v>
      </c>
      <c r="AK19" s="15">
        <v>0</v>
      </c>
      <c r="AL19" s="7" t="s">
        <v>81</v>
      </c>
      <c r="AM19" s="7" t="s">
        <v>80</v>
      </c>
      <c r="AN19" s="7" t="s">
        <v>98</v>
      </c>
      <c r="AO19" s="7" t="s">
        <v>98</v>
      </c>
      <c r="AP19" s="7" t="s">
        <v>75</v>
      </c>
      <c r="AR19" s="7" t="s">
        <v>212</v>
      </c>
      <c r="AS19" s="7" t="s">
        <v>83</v>
      </c>
      <c r="AT19" s="10">
        <v>0.9375</v>
      </c>
      <c r="AU19" s="11">
        <v>0.29166666666666669</v>
      </c>
      <c r="AV19" s="7" t="s">
        <v>84</v>
      </c>
      <c r="AW19" s="7" t="s">
        <v>101</v>
      </c>
      <c r="AX19" s="7" t="s">
        <v>75</v>
      </c>
      <c r="BA19" s="7" t="s">
        <v>79</v>
      </c>
      <c r="BB19" s="7" t="s">
        <v>81</v>
      </c>
      <c r="BC19" s="7" t="s">
        <v>80</v>
      </c>
      <c r="BD19" s="7" t="s">
        <v>98</v>
      </c>
      <c r="BE19" s="7" t="s">
        <v>80</v>
      </c>
      <c r="BF19" s="7" t="s">
        <v>79</v>
      </c>
      <c r="BG19" s="7" t="s">
        <v>98</v>
      </c>
      <c r="BH19" s="7" t="s">
        <v>80</v>
      </c>
      <c r="BI19" s="12">
        <v>594.37980000000005</v>
      </c>
      <c r="BJ19" s="13">
        <v>140.94220000000001</v>
      </c>
      <c r="BK19" s="13">
        <v>1396.1780000000001</v>
      </c>
      <c r="BL19" s="13">
        <v>21.6021</v>
      </c>
      <c r="BM19" s="13">
        <v>55.412500000000001</v>
      </c>
      <c r="BN19" s="13">
        <v>39.086799999999997</v>
      </c>
      <c r="BO19" s="14">
        <v>940.66570000000002</v>
      </c>
      <c r="BP19" s="20">
        <v>0</v>
      </c>
      <c r="BQ19" s="20">
        <v>313</v>
      </c>
      <c r="BR19" s="20">
        <v>0</v>
      </c>
      <c r="BS19" s="20">
        <v>0</v>
      </c>
      <c r="BT19" s="20">
        <v>0</v>
      </c>
      <c r="BU19" s="21">
        <v>0</v>
      </c>
    </row>
    <row r="20" spans="1:73" ht="15.75" customHeight="1" x14ac:dyDescent="0.2">
      <c r="A20" s="6">
        <v>20</v>
      </c>
      <c r="B20" s="7">
        <v>28</v>
      </c>
      <c r="C20" s="7" t="s">
        <v>213</v>
      </c>
      <c r="D20" s="7" t="s">
        <v>117</v>
      </c>
      <c r="E20" s="8">
        <v>77</v>
      </c>
      <c r="F20" s="9">
        <v>1.7</v>
      </c>
      <c r="G20" s="7" t="s">
        <v>71</v>
      </c>
      <c r="H20" s="15">
        <v>6</v>
      </c>
      <c r="I20" s="7" t="s">
        <v>135</v>
      </c>
      <c r="J20" s="7" t="s">
        <v>214</v>
      </c>
      <c r="K20" s="7" t="s">
        <v>215</v>
      </c>
      <c r="L20" s="7" t="s">
        <v>75</v>
      </c>
      <c r="N20" s="7" t="s">
        <v>75</v>
      </c>
      <c r="P20" s="7" t="s">
        <v>71</v>
      </c>
      <c r="Q20" s="7"/>
      <c r="R20" s="7" t="s">
        <v>71</v>
      </c>
      <c r="S20" s="7" t="s">
        <v>216</v>
      </c>
      <c r="T20" s="7" t="s">
        <v>71</v>
      </c>
      <c r="U20" s="7" t="s">
        <v>217</v>
      </c>
      <c r="V20" s="7" t="s">
        <v>75</v>
      </c>
      <c r="X20" s="7" t="s">
        <v>75</v>
      </c>
      <c r="Z20" s="7" t="s">
        <v>155</v>
      </c>
      <c r="AA20" s="7" t="s">
        <v>71</v>
      </c>
      <c r="AB20" s="7" t="s">
        <v>218</v>
      </c>
      <c r="AC20" s="7" t="s">
        <v>78</v>
      </c>
      <c r="AD20" s="7">
        <v>2</v>
      </c>
      <c r="AE20" s="7" t="s">
        <v>96</v>
      </c>
      <c r="AF20" s="15">
        <v>7</v>
      </c>
      <c r="AG20" s="15">
        <v>3</v>
      </c>
      <c r="AH20" s="15">
        <v>7</v>
      </c>
      <c r="AI20" s="15">
        <v>5</v>
      </c>
      <c r="AJ20" s="15">
        <v>7</v>
      </c>
      <c r="AK20" s="15">
        <v>2</v>
      </c>
      <c r="AL20" s="7" t="s">
        <v>80</v>
      </c>
      <c r="AM20" s="7" t="s">
        <v>80</v>
      </c>
      <c r="AN20" s="7" t="s">
        <v>80</v>
      </c>
      <c r="AO20" s="7" t="s">
        <v>98</v>
      </c>
      <c r="AP20" s="7" t="s">
        <v>75</v>
      </c>
      <c r="AR20" s="7" t="s">
        <v>219</v>
      </c>
      <c r="AS20" s="7" t="s">
        <v>83</v>
      </c>
      <c r="AT20" s="10">
        <v>0</v>
      </c>
      <c r="AU20" s="11">
        <v>0.29166666666666669</v>
      </c>
      <c r="AV20" s="7" t="s">
        <v>100</v>
      </c>
      <c r="AW20" s="7" t="s">
        <v>85</v>
      </c>
      <c r="AX20" s="7" t="s">
        <v>71</v>
      </c>
      <c r="AY20" s="7" t="s">
        <v>86</v>
      </c>
      <c r="AZ20" s="7" t="s">
        <v>220</v>
      </c>
      <c r="BA20" s="7" t="s">
        <v>80</v>
      </c>
      <c r="BB20" s="7" t="s">
        <v>81</v>
      </c>
      <c r="BC20" s="7" t="s">
        <v>80</v>
      </c>
      <c r="BD20" s="7" t="s">
        <v>98</v>
      </c>
      <c r="BE20" s="7" t="s">
        <v>80</v>
      </c>
      <c r="BF20" s="7" t="s">
        <v>79</v>
      </c>
      <c r="BG20" s="7" t="s">
        <v>80</v>
      </c>
      <c r="BH20" s="7" t="s">
        <v>81</v>
      </c>
      <c r="BI20" s="12">
        <v>495.01420000000002</v>
      </c>
      <c r="BJ20" s="13">
        <v>187.7225</v>
      </c>
      <c r="BK20" s="13">
        <v>1423.5360000000001</v>
      </c>
      <c r="BL20" s="13">
        <v>9.3285</v>
      </c>
      <c r="BM20" s="13">
        <v>50.073500000000003</v>
      </c>
      <c r="BN20" s="13">
        <v>45.143000000000001</v>
      </c>
      <c r="BO20" s="14">
        <v>2656.9760000000001</v>
      </c>
      <c r="BP20" s="15">
        <v>65</v>
      </c>
      <c r="BQ20" s="15">
        <v>240</v>
      </c>
      <c r="BR20" s="15">
        <v>240</v>
      </c>
      <c r="BS20" s="15">
        <v>0</v>
      </c>
      <c r="BT20" s="15">
        <v>30</v>
      </c>
      <c r="BU20" s="16">
        <v>0</v>
      </c>
    </row>
    <row r="21" spans="1:73" ht="18.75" customHeight="1" x14ac:dyDescent="0.2">
      <c r="A21" s="6">
        <v>21</v>
      </c>
      <c r="B21" s="7">
        <v>45</v>
      </c>
      <c r="C21" s="7" t="s">
        <v>69</v>
      </c>
      <c r="D21" s="7" t="s">
        <v>110</v>
      </c>
      <c r="E21" s="8">
        <v>54</v>
      </c>
      <c r="F21" s="9">
        <v>1.63</v>
      </c>
      <c r="G21" s="7" t="s">
        <v>71</v>
      </c>
      <c r="H21" s="15" t="s">
        <v>221</v>
      </c>
      <c r="I21" s="7" t="s">
        <v>72</v>
      </c>
      <c r="J21" s="7" t="s">
        <v>90</v>
      </c>
      <c r="K21" s="7" t="s">
        <v>222</v>
      </c>
      <c r="L21" s="7" t="s">
        <v>71</v>
      </c>
      <c r="M21" s="7" t="s">
        <v>223</v>
      </c>
      <c r="N21" s="7" t="s">
        <v>71</v>
      </c>
      <c r="O21" s="7" t="s">
        <v>224</v>
      </c>
      <c r="P21" s="7" t="s">
        <v>71</v>
      </c>
      <c r="Q21" s="7"/>
      <c r="R21" s="7" t="s">
        <v>75</v>
      </c>
      <c r="T21" s="7"/>
      <c r="V21" s="7" t="s">
        <v>71</v>
      </c>
      <c r="W21" s="7" t="s">
        <v>225</v>
      </c>
      <c r="X21" s="7" t="s">
        <v>75</v>
      </c>
      <c r="Z21" s="7" t="s">
        <v>76</v>
      </c>
      <c r="AA21" s="7" t="s">
        <v>75</v>
      </c>
      <c r="AC21" s="7" t="s">
        <v>131</v>
      </c>
      <c r="AD21" s="7">
        <v>4</v>
      </c>
      <c r="AE21" s="7" t="s">
        <v>75</v>
      </c>
      <c r="AF21" s="15">
        <v>7</v>
      </c>
      <c r="AG21" s="15">
        <v>0</v>
      </c>
      <c r="AH21" s="15">
        <v>7</v>
      </c>
      <c r="AI21" s="15">
        <v>7</v>
      </c>
      <c r="AJ21" s="15">
        <v>7</v>
      </c>
      <c r="AK21" s="15">
        <v>0</v>
      </c>
      <c r="AL21" s="7" t="s">
        <v>97</v>
      </c>
      <c r="AM21" s="7" t="s">
        <v>98</v>
      </c>
      <c r="AN21" s="7" t="s">
        <v>98</v>
      </c>
      <c r="AO21" s="7" t="s">
        <v>98</v>
      </c>
      <c r="AP21" s="7" t="s">
        <v>75</v>
      </c>
      <c r="AR21" s="7" t="s">
        <v>226</v>
      </c>
      <c r="AS21" s="7" t="s">
        <v>83</v>
      </c>
      <c r="AT21" s="10">
        <v>0.9375</v>
      </c>
      <c r="AU21" s="11">
        <v>0.2638888888888889</v>
      </c>
      <c r="AV21" s="7" t="s">
        <v>100</v>
      </c>
      <c r="AW21" s="7" t="s">
        <v>101</v>
      </c>
      <c r="AX21" s="7" t="s">
        <v>71</v>
      </c>
      <c r="AY21" s="7" t="s">
        <v>86</v>
      </c>
      <c r="AZ21" s="7" t="s">
        <v>227</v>
      </c>
      <c r="BA21" s="7" t="s">
        <v>80</v>
      </c>
      <c r="BB21" s="7" t="s">
        <v>79</v>
      </c>
      <c r="BC21" s="7" t="s">
        <v>80</v>
      </c>
      <c r="BD21" s="7" t="s">
        <v>81</v>
      </c>
      <c r="BE21" s="7" t="s">
        <v>80</v>
      </c>
      <c r="BF21" s="7" t="s">
        <v>81</v>
      </c>
      <c r="BG21" s="7" t="s">
        <v>98</v>
      </c>
      <c r="BH21" s="7" t="s">
        <v>80</v>
      </c>
      <c r="BI21" s="12">
        <v>515.94970000000001</v>
      </c>
      <c r="BJ21" s="13">
        <v>251.11279999999999</v>
      </c>
      <c r="BK21" s="13">
        <v>2067.335</v>
      </c>
      <c r="BL21" s="13">
        <v>71.695999999999998</v>
      </c>
      <c r="BM21" s="13">
        <v>83.368499999999997</v>
      </c>
      <c r="BN21" s="13">
        <v>87.9101</v>
      </c>
      <c r="BO21" s="14">
        <v>1886.643</v>
      </c>
      <c r="BP21" s="20">
        <v>650</v>
      </c>
      <c r="BQ21" s="20">
        <v>615</v>
      </c>
      <c r="BR21" s="20">
        <v>90</v>
      </c>
      <c r="BS21" s="20">
        <v>60</v>
      </c>
      <c r="BT21" s="20">
        <v>0</v>
      </c>
      <c r="BU21" s="21">
        <v>0</v>
      </c>
    </row>
    <row r="22" spans="1:73" ht="15.75" customHeight="1" x14ac:dyDescent="0.2">
      <c r="A22" s="6">
        <v>22</v>
      </c>
      <c r="B22" s="7">
        <v>45</v>
      </c>
      <c r="C22" s="7" t="s">
        <v>69</v>
      </c>
      <c r="D22" s="7" t="s">
        <v>110</v>
      </c>
      <c r="E22" s="8">
        <v>86</v>
      </c>
      <c r="F22" s="9">
        <v>1.61</v>
      </c>
      <c r="G22" s="7" t="s">
        <v>71</v>
      </c>
      <c r="H22" s="15" t="s">
        <v>228</v>
      </c>
      <c r="I22" s="7" t="s">
        <v>229</v>
      </c>
      <c r="J22" s="7" t="s">
        <v>128</v>
      </c>
      <c r="K22" s="7" t="s">
        <v>230</v>
      </c>
      <c r="L22" s="7" t="s">
        <v>75</v>
      </c>
      <c r="N22" s="7" t="s">
        <v>75</v>
      </c>
      <c r="P22" s="7" t="s">
        <v>75</v>
      </c>
      <c r="Q22" s="7" t="s">
        <v>231</v>
      </c>
      <c r="R22" s="7" t="s">
        <v>71</v>
      </c>
      <c r="S22" s="7" t="s">
        <v>232</v>
      </c>
      <c r="T22" s="7" t="s">
        <v>71</v>
      </c>
      <c r="U22" s="7" t="s">
        <v>233</v>
      </c>
      <c r="V22" s="7" t="s">
        <v>75</v>
      </c>
      <c r="X22" s="7" t="s">
        <v>75</v>
      </c>
      <c r="Z22" s="7" t="s">
        <v>76</v>
      </c>
      <c r="AA22" s="7" t="s">
        <v>75</v>
      </c>
      <c r="AC22" s="7" t="s">
        <v>78</v>
      </c>
      <c r="AD22" s="7">
        <v>4</v>
      </c>
      <c r="AE22" s="7" t="s">
        <v>96</v>
      </c>
      <c r="AF22" s="15">
        <v>7</v>
      </c>
      <c r="AG22" s="15">
        <v>0</v>
      </c>
      <c r="AH22" s="15">
        <v>7</v>
      </c>
      <c r="AI22" s="15">
        <v>7</v>
      </c>
      <c r="AJ22" s="15">
        <v>5</v>
      </c>
      <c r="AK22" s="15">
        <v>0</v>
      </c>
      <c r="AL22" s="7" t="s">
        <v>97</v>
      </c>
      <c r="AM22" s="7" t="s">
        <v>98</v>
      </c>
      <c r="AN22" s="7" t="s">
        <v>98</v>
      </c>
      <c r="AO22" s="7" t="s">
        <v>81</v>
      </c>
      <c r="AP22" s="7" t="s">
        <v>75</v>
      </c>
      <c r="AR22" s="7" t="s">
        <v>234</v>
      </c>
      <c r="AS22" s="7" t="s">
        <v>83</v>
      </c>
      <c r="AT22" s="10">
        <v>0.91666666666666663</v>
      </c>
      <c r="AU22" s="11">
        <v>0.3125</v>
      </c>
      <c r="AV22" s="7" t="s">
        <v>100</v>
      </c>
      <c r="AW22" s="7" t="s">
        <v>109</v>
      </c>
      <c r="AX22" s="7" t="s">
        <v>71</v>
      </c>
      <c r="AY22" s="7" t="s">
        <v>86</v>
      </c>
      <c r="AZ22" s="7" t="s">
        <v>235</v>
      </c>
      <c r="BA22" s="7" t="s">
        <v>98</v>
      </c>
      <c r="BB22" s="7" t="s">
        <v>98</v>
      </c>
      <c r="BC22" s="7" t="s">
        <v>80</v>
      </c>
      <c r="BD22" s="7" t="s">
        <v>81</v>
      </c>
      <c r="BE22" s="7" t="s">
        <v>81</v>
      </c>
      <c r="BF22" s="7" t="s">
        <v>98</v>
      </c>
      <c r="BG22" s="7" t="s">
        <v>79</v>
      </c>
      <c r="BH22" s="7" t="s">
        <v>103</v>
      </c>
      <c r="BI22" s="12">
        <v>513.04499999999996</v>
      </c>
      <c r="BJ22" s="13">
        <v>277.64159999999998</v>
      </c>
      <c r="BK22" s="13">
        <v>2066.5529999999999</v>
      </c>
      <c r="BL22" s="13">
        <v>8.0609999999999999</v>
      </c>
      <c r="BM22" s="13">
        <v>75.880799999999994</v>
      </c>
      <c r="BN22" s="13">
        <v>66.278999999999996</v>
      </c>
      <c r="BO22" s="14">
        <v>3150.5250000000001</v>
      </c>
      <c r="BP22" s="15">
        <v>240</v>
      </c>
      <c r="BQ22" s="15">
        <v>467</v>
      </c>
      <c r="BR22" s="15">
        <v>75</v>
      </c>
      <c r="BS22" s="15">
        <v>80</v>
      </c>
      <c r="BT22" s="15">
        <v>0</v>
      </c>
      <c r="BU22" s="16">
        <v>0</v>
      </c>
    </row>
    <row r="23" spans="1:73" ht="15.75" customHeight="1" x14ac:dyDescent="0.2">
      <c r="A23" s="6">
        <v>23</v>
      </c>
      <c r="B23" s="7">
        <v>50</v>
      </c>
      <c r="C23" s="7" t="s">
        <v>124</v>
      </c>
      <c r="D23" s="7" t="s">
        <v>117</v>
      </c>
      <c r="E23" s="8">
        <v>44.8</v>
      </c>
      <c r="F23" s="9">
        <v>1.54</v>
      </c>
      <c r="G23" s="7" t="s">
        <v>71</v>
      </c>
      <c r="H23" s="15" t="s">
        <v>236</v>
      </c>
      <c r="I23" s="7" t="s">
        <v>229</v>
      </c>
      <c r="J23" s="7" t="s">
        <v>90</v>
      </c>
      <c r="K23" s="7" t="s">
        <v>136</v>
      </c>
      <c r="L23" s="7" t="s">
        <v>75</v>
      </c>
      <c r="N23" s="7" t="s">
        <v>75</v>
      </c>
      <c r="P23" s="7" t="s">
        <v>71</v>
      </c>
      <c r="Q23" s="7"/>
      <c r="R23" s="7" t="s">
        <v>71</v>
      </c>
      <c r="S23" s="7" t="s">
        <v>237</v>
      </c>
      <c r="T23" s="7" t="s">
        <v>71</v>
      </c>
      <c r="U23" s="7" t="s">
        <v>238</v>
      </c>
      <c r="V23" s="7" t="s">
        <v>75</v>
      </c>
      <c r="X23" s="7" t="s">
        <v>71</v>
      </c>
      <c r="Y23" s="7" t="s">
        <v>239</v>
      </c>
      <c r="Z23" s="7" t="s">
        <v>76</v>
      </c>
      <c r="AA23" s="7" t="s">
        <v>71</v>
      </c>
      <c r="AB23" s="7" t="s">
        <v>240</v>
      </c>
      <c r="AC23" s="7" t="s">
        <v>95</v>
      </c>
      <c r="AD23" s="7">
        <v>1</v>
      </c>
      <c r="AE23" s="7" t="s">
        <v>121</v>
      </c>
      <c r="AF23" s="15">
        <v>7</v>
      </c>
      <c r="AG23" s="15">
        <v>1</v>
      </c>
      <c r="AH23" s="15">
        <v>7</v>
      </c>
      <c r="AI23" s="15">
        <v>7</v>
      </c>
      <c r="AJ23" s="15">
        <v>7</v>
      </c>
      <c r="AK23" s="15">
        <v>0</v>
      </c>
      <c r="AL23" s="7" t="s">
        <v>79</v>
      </c>
      <c r="AM23" s="7" t="s">
        <v>80</v>
      </c>
      <c r="AN23" s="7" t="s">
        <v>98</v>
      </c>
      <c r="AO23" s="7" t="s">
        <v>98</v>
      </c>
      <c r="AP23" s="7" t="s">
        <v>75</v>
      </c>
      <c r="AR23" s="7" t="s">
        <v>241</v>
      </c>
      <c r="AS23" s="7" t="s">
        <v>83</v>
      </c>
      <c r="AT23" s="10">
        <v>0.10416666666666667</v>
      </c>
      <c r="AU23" s="11">
        <v>0.3125</v>
      </c>
      <c r="AV23" s="7" t="s">
        <v>100</v>
      </c>
      <c r="AW23" s="7" t="s">
        <v>101</v>
      </c>
      <c r="AX23" s="7" t="s">
        <v>75</v>
      </c>
      <c r="BA23" s="7" t="s">
        <v>81</v>
      </c>
      <c r="BB23" s="7" t="s">
        <v>79</v>
      </c>
      <c r="BC23" s="7" t="s">
        <v>79</v>
      </c>
      <c r="BD23" s="7" t="s">
        <v>98</v>
      </c>
      <c r="BE23" s="7" t="s">
        <v>79</v>
      </c>
      <c r="BF23" s="7" t="s">
        <v>79</v>
      </c>
      <c r="BG23" s="7" t="s">
        <v>80</v>
      </c>
      <c r="BH23" s="7" t="s">
        <v>98</v>
      </c>
      <c r="BI23" s="17">
        <v>693.84119999999996</v>
      </c>
      <c r="BJ23" s="18">
        <v>194.29390000000001</v>
      </c>
      <c r="BK23" s="18">
        <v>1990.749</v>
      </c>
      <c r="BL23" s="18">
        <v>22.266999999999999</v>
      </c>
      <c r="BM23" s="18">
        <v>94.318299999999994</v>
      </c>
      <c r="BN23" s="18">
        <v>88.646199999999993</v>
      </c>
      <c r="BO23" s="19">
        <v>4191.5249999999996</v>
      </c>
      <c r="BP23" s="20">
        <v>355</v>
      </c>
      <c r="BQ23" s="20">
        <v>740.5</v>
      </c>
      <c r="BR23" s="20">
        <v>60</v>
      </c>
      <c r="BS23" s="20">
        <v>60</v>
      </c>
      <c r="BT23" s="20">
        <v>0</v>
      </c>
      <c r="BU23" s="21">
        <v>120.5</v>
      </c>
    </row>
    <row r="24" spans="1:73" ht="15.75" customHeight="1" x14ac:dyDescent="0.2">
      <c r="A24" s="6">
        <v>24</v>
      </c>
      <c r="B24" s="7">
        <v>22</v>
      </c>
      <c r="C24" s="7" t="s">
        <v>104</v>
      </c>
      <c r="D24" s="7" t="s">
        <v>105</v>
      </c>
      <c r="E24" s="8">
        <v>52.5</v>
      </c>
      <c r="F24" s="9">
        <v>1.64</v>
      </c>
      <c r="G24" s="7" t="s">
        <v>71</v>
      </c>
      <c r="H24" s="15">
        <v>3</v>
      </c>
      <c r="I24" s="7" t="s">
        <v>146</v>
      </c>
      <c r="J24" s="7" t="s">
        <v>214</v>
      </c>
      <c r="K24" s="7" t="s">
        <v>242</v>
      </c>
      <c r="L24" s="7" t="s">
        <v>71</v>
      </c>
      <c r="M24" s="7" t="s">
        <v>243</v>
      </c>
      <c r="N24" s="7" t="s">
        <v>75</v>
      </c>
      <c r="P24" s="7" t="s">
        <v>71</v>
      </c>
      <c r="Q24" s="7"/>
      <c r="R24" s="7" t="s">
        <v>75</v>
      </c>
      <c r="T24" s="7"/>
      <c r="V24" s="7" t="s">
        <v>71</v>
      </c>
      <c r="W24" s="7" t="s">
        <v>244</v>
      </c>
      <c r="X24" s="7" t="s">
        <v>75</v>
      </c>
      <c r="Z24" s="7" t="s">
        <v>76</v>
      </c>
      <c r="AA24" s="7" t="s">
        <v>75</v>
      </c>
      <c r="AC24" s="7" t="s">
        <v>106</v>
      </c>
      <c r="AD24" s="7">
        <v>2</v>
      </c>
      <c r="AE24" s="7" t="s">
        <v>75</v>
      </c>
      <c r="AF24" s="15">
        <v>7</v>
      </c>
      <c r="AG24" s="15">
        <v>5</v>
      </c>
      <c r="AH24" s="15">
        <v>7</v>
      </c>
      <c r="AI24" s="15">
        <v>4</v>
      </c>
      <c r="AJ24" s="15">
        <v>7</v>
      </c>
      <c r="AK24" s="15">
        <v>0</v>
      </c>
      <c r="AL24" s="7" t="s">
        <v>98</v>
      </c>
      <c r="AM24" s="7" t="s">
        <v>80</v>
      </c>
      <c r="AN24" s="7" t="s">
        <v>98</v>
      </c>
      <c r="AO24" s="7" t="s">
        <v>80</v>
      </c>
      <c r="AP24" s="7" t="s">
        <v>75</v>
      </c>
      <c r="AR24" s="7" t="s">
        <v>245</v>
      </c>
      <c r="AS24" s="7" t="s">
        <v>83</v>
      </c>
      <c r="AT24" s="10">
        <v>0.9375</v>
      </c>
      <c r="AU24" s="11">
        <v>0.23611111111111113</v>
      </c>
      <c r="AV24" s="7" t="s">
        <v>100</v>
      </c>
      <c r="AW24" s="7" t="s">
        <v>101</v>
      </c>
      <c r="AX24" s="7" t="s">
        <v>71</v>
      </c>
      <c r="AY24" s="7" t="s">
        <v>175</v>
      </c>
      <c r="AZ24" s="7" t="s">
        <v>246</v>
      </c>
      <c r="BA24" s="7" t="s">
        <v>98</v>
      </c>
      <c r="BB24" s="7" t="s">
        <v>103</v>
      </c>
      <c r="BC24" s="7" t="s">
        <v>103</v>
      </c>
      <c r="BD24" s="7" t="s">
        <v>98</v>
      </c>
      <c r="BE24" s="7" t="s">
        <v>80</v>
      </c>
      <c r="BF24" s="7" t="s">
        <v>79</v>
      </c>
      <c r="BG24" s="7" t="s">
        <v>98</v>
      </c>
      <c r="BH24" s="7" t="s">
        <v>98</v>
      </c>
      <c r="BI24" s="12">
        <v>614.60559999999998</v>
      </c>
      <c r="BJ24" s="13">
        <v>165.863</v>
      </c>
      <c r="BK24" s="13">
        <v>1786.047</v>
      </c>
      <c r="BL24" s="13">
        <v>25.479199999999999</v>
      </c>
      <c r="BM24" s="13">
        <v>86.55</v>
      </c>
      <c r="BN24" s="13">
        <v>88.096900000000005</v>
      </c>
      <c r="BO24" s="14">
        <v>1261.319</v>
      </c>
      <c r="BP24" s="15">
        <v>0</v>
      </c>
      <c r="BQ24" s="15">
        <v>658.5</v>
      </c>
      <c r="BR24" s="15">
        <v>100</v>
      </c>
      <c r="BS24" s="15">
        <v>65</v>
      </c>
      <c r="BT24" s="15">
        <v>0</v>
      </c>
      <c r="BU24" s="16">
        <v>293</v>
      </c>
    </row>
    <row r="25" spans="1:73" ht="15.75" customHeight="1" x14ac:dyDescent="0.2">
      <c r="A25" s="6">
        <v>25</v>
      </c>
      <c r="B25" s="7">
        <v>31</v>
      </c>
      <c r="C25" s="7" t="s">
        <v>69</v>
      </c>
      <c r="D25" s="7" t="s">
        <v>70</v>
      </c>
      <c r="E25" s="8">
        <v>84</v>
      </c>
      <c r="F25" s="9">
        <v>1.64</v>
      </c>
      <c r="G25" s="7" t="s">
        <v>71</v>
      </c>
      <c r="H25" s="15" t="s">
        <v>247</v>
      </c>
      <c r="I25" s="7" t="s">
        <v>135</v>
      </c>
      <c r="J25" s="7" t="s">
        <v>147</v>
      </c>
      <c r="K25" s="7" t="s">
        <v>248</v>
      </c>
      <c r="L25" s="7" t="s">
        <v>75</v>
      </c>
      <c r="N25" s="7" t="s">
        <v>75</v>
      </c>
      <c r="P25" s="7" t="s">
        <v>75</v>
      </c>
      <c r="Q25" s="7" t="s">
        <v>249</v>
      </c>
      <c r="R25" s="7" t="s">
        <v>75</v>
      </c>
      <c r="T25" s="7"/>
      <c r="V25" s="7" t="s">
        <v>71</v>
      </c>
      <c r="W25" s="7" t="s">
        <v>250</v>
      </c>
      <c r="X25" s="7" t="s">
        <v>71</v>
      </c>
      <c r="Y25" s="7" t="s">
        <v>251</v>
      </c>
      <c r="Z25" s="7" t="s">
        <v>76</v>
      </c>
      <c r="AA25" s="7" t="s">
        <v>71</v>
      </c>
      <c r="AB25" s="7" t="s">
        <v>252</v>
      </c>
      <c r="AC25" s="7" t="s">
        <v>78</v>
      </c>
      <c r="AD25" s="7">
        <v>2</v>
      </c>
      <c r="AE25" s="7" t="s">
        <v>75</v>
      </c>
      <c r="AF25" s="15">
        <v>7</v>
      </c>
      <c r="AG25" s="15">
        <v>0</v>
      </c>
      <c r="AH25" s="15">
        <v>2</v>
      </c>
      <c r="AI25" s="15">
        <v>7</v>
      </c>
      <c r="AJ25" s="15">
        <v>7</v>
      </c>
      <c r="AK25" s="15">
        <v>1</v>
      </c>
      <c r="AL25" s="7" t="s">
        <v>79</v>
      </c>
      <c r="AM25" s="7" t="s">
        <v>80</v>
      </c>
      <c r="AN25" s="7" t="s">
        <v>97</v>
      </c>
      <c r="AO25" s="7" t="s">
        <v>80</v>
      </c>
      <c r="AP25" s="7" t="s">
        <v>75</v>
      </c>
      <c r="AR25" s="7" t="s">
        <v>253</v>
      </c>
      <c r="AS25" s="7" t="s">
        <v>107</v>
      </c>
      <c r="AT25" s="10">
        <v>8.3333333333333329E-2</v>
      </c>
      <c r="AU25" s="11">
        <v>0.41666666666666669</v>
      </c>
      <c r="AV25" s="7" t="s">
        <v>123</v>
      </c>
      <c r="AW25" s="7" t="s">
        <v>109</v>
      </c>
      <c r="AX25" s="7" t="s">
        <v>71</v>
      </c>
      <c r="AY25" s="7" t="s">
        <v>86</v>
      </c>
      <c r="AZ25" s="7" t="s">
        <v>254</v>
      </c>
      <c r="BA25" s="7" t="s">
        <v>98</v>
      </c>
      <c r="BB25" s="7" t="s">
        <v>98</v>
      </c>
      <c r="BC25" s="7" t="s">
        <v>98</v>
      </c>
      <c r="BD25" s="7" t="s">
        <v>98</v>
      </c>
      <c r="BE25" s="7" t="s">
        <v>98</v>
      </c>
      <c r="BF25" s="7" t="s">
        <v>80</v>
      </c>
      <c r="BG25" s="7" t="s">
        <v>103</v>
      </c>
      <c r="BH25" s="7" t="s">
        <v>80</v>
      </c>
      <c r="BI25" s="12">
        <v>1181.2149999999999</v>
      </c>
      <c r="BJ25" s="13">
        <v>219.1045</v>
      </c>
      <c r="BK25" s="13">
        <v>2480.6379999999999</v>
      </c>
      <c r="BL25" s="13">
        <v>8.5</v>
      </c>
      <c r="BM25" s="13">
        <v>93.898499999999999</v>
      </c>
      <c r="BN25" s="13">
        <v>118.949</v>
      </c>
      <c r="BO25" s="14">
        <v>1376.49</v>
      </c>
      <c r="BP25" s="15">
        <v>0</v>
      </c>
      <c r="BQ25" s="15">
        <v>590</v>
      </c>
      <c r="BR25" s="15">
        <v>120</v>
      </c>
      <c r="BS25" s="15">
        <v>180</v>
      </c>
      <c r="BT25" s="15">
        <v>15</v>
      </c>
      <c r="BU25" s="16">
        <v>150</v>
      </c>
    </row>
    <row r="26" spans="1:73" ht="15.75" customHeight="1" x14ac:dyDescent="0.2">
      <c r="A26" s="6">
        <v>26</v>
      </c>
      <c r="B26" s="7">
        <v>50</v>
      </c>
      <c r="C26" s="7" t="s">
        <v>69</v>
      </c>
      <c r="D26" s="7" t="s">
        <v>117</v>
      </c>
      <c r="E26" s="8">
        <v>63</v>
      </c>
      <c r="F26" s="9">
        <v>1.55</v>
      </c>
      <c r="G26" s="7" t="s">
        <v>75</v>
      </c>
      <c r="R26" s="7" t="s">
        <v>75</v>
      </c>
      <c r="T26" s="7"/>
      <c r="V26" s="7" t="s">
        <v>75</v>
      </c>
      <c r="X26" s="7" t="s">
        <v>71</v>
      </c>
      <c r="Y26" s="7" t="s">
        <v>255</v>
      </c>
      <c r="Z26" s="7" t="s">
        <v>76</v>
      </c>
      <c r="AA26" s="7" t="s">
        <v>71</v>
      </c>
      <c r="AB26" s="7" t="s">
        <v>256</v>
      </c>
      <c r="AC26" s="7" t="s">
        <v>78</v>
      </c>
      <c r="AD26" s="7">
        <v>4</v>
      </c>
      <c r="AE26" s="7" t="s">
        <v>75</v>
      </c>
      <c r="AF26" s="15">
        <v>7</v>
      </c>
      <c r="AG26" s="15">
        <v>0</v>
      </c>
      <c r="AH26" s="15">
        <v>7</v>
      </c>
      <c r="AI26" s="15">
        <v>5</v>
      </c>
      <c r="AJ26" s="15">
        <v>7</v>
      </c>
      <c r="AK26" s="15">
        <v>3</v>
      </c>
      <c r="AL26" s="7" t="s">
        <v>79</v>
      </c>
      <c r="AM26" s="7" t="s">
        <v>80</v>
      </c>
      <c r="AN26" s="7" t="s">
        <v>98</v>
      </c>
      <c r="AO26" s="7" t="s">
        <v>81</v>
      </c>
      <c r="AP26" s="7" t="s">
        <v>75</v>
      </c>
      <c r="AR26" s="7" t="s">
        <v>257</v>
      </c>
      <c r="AS26" s="7" t="s">
        <v>107</v>
      </c>
      <c r="AT26" s="10">
        <v>0</v>
      </c>
      <c r="AU26" s="11">
        <v>0.33333333333333331</v>
      </c>
      <c r="AV26" s="7" t="s">
        <v>123</v>
      </c>
      <c r="AW26" s="7" t="s">
        <v>258</v>
      </c>
      <c r="AX26" s="7" t="s">
        <v>71</v>
      </c>
      <c r="AY26" s="7" t="s">
        <v>86</v>
      </c>
      <c r="AZ26" s="7" t="s">
        <v>259</v>
      </c>
      <c r="BA26" s="7" t="s">
        <v>98</v>
      </c>
      <c r="BB26" s="7" t="s">
        <v>80</v>
      </c>
      <c r="BC26" s="7" t="s">
        <v>98</v>
      </c>
      <c r="BD26" s="7" t="s">
        <v>98</v>
      </c>
      <c r="BE26" s="7" t="s">
        <v>98</v>
      </c>
      <c r="BF26" s="7" t="s">
        <v>98</v>
      </c>
      <c r="BG26" s="7" t="s">
        <v>79</v>
      </c>
      <c r="BH26" s="7" t="s">
        <v>98</v>
      </c>
      <c r="BI26" s="12">
        <v>486.61419999999998</v>
      </c>
      <c r="BJ26" s="13">
        <v>225.9461</v>
      </c>
      <c r="BK26" s="13">
        <v>2349.3249999999998</v>
      </c>
      <c r="BL26" s="13">
        <v>13.834099999999999</v>
      </c>
      <c r="BM26" s="13">
        <v>86.267399999999995</v>
      </c>
      <c r="BN26" s="13">
        <v>156.07310000000001</v>
      </c>
      <c r="BO26" s="14">
        <v>4168.0069999999996</v>
      </c>
      <c r="BP26" s="15">
        <v>130</v>
      </c>
      <c r="BQ26" s="15">
        <v>363</v>
      </c>
      <c r="BR26" s="15">
        <v>0</v>
      </c>
      <c r="BS26" s="15">
        <v>240</v>
      </c>
      <c r="BT26" s="15">
        <v>0</v>
      </c>
      <c r="BU26" s="16">
        <v>740</v>
      </c>
    </row>
    <row r="27" spans="1:73" ht="15.75" customHeight="1" x14ac:dyDescent="0.2">
      <c r="A27" s="6">
        <v>27</v>
      </c>
      <c r="B27" s="7">
        <v>45</v>
      </c>
      <c r="C27" s="7" t="s">
        <v>124</v>
      </c>
      <c r="D27" s="7" t="s">
        <v>117</v>
      </c>
      <c r="E27" s="8">
        <v>87</v>
      </c>
      <c r="F27" s="9">
        <v>1.64</v>
      </c>
      <c r="G27" s="7" t="s">
        <v>71</v>
      </c>
      <c r="H27" s="15">
        <v>5</v>
      </c>
      <c r="I27" s="7" t="s">
        <v>229</v>
      </c>
      <c r="J27" s="7" t="s">
        <v>73</v>
      </c>
      <c r="K27" s="7" t="s">
        <v>260</v>
      </c>
      <c r="L27" s="7" t="s">
        <v>71</v>
      </c>
      <c r="M27" s="7" t="s">
        <v>261</v>
      </c>
      <c r="N27" s="7" t="s">
        <v>75</v>
      </c>
      <c r="P27" s="7" t="s">
        <v>71</v>
      </c>
      <c r="Q27" s="7" t="s">
        <v>262</v>
      </c>
      <c r="R27" s="7" t="s">
        <v>75</v>
      </c>
      <c r="T27" s="7"/>
      <c r="V27" s="7" t="s">
        <v>75</v>
      </c>
      <c r="X27" s="7" t="s">
        <v>75</v>
      </c>
      <c r="Z27" s="7" t="s">
        <v>153</v>
      </c>
      <c r="AA27" s="7" t="s">
        <v>71</v>
      </c>
      <c r="AB27" s="7" t="s">
        <v>263</v>
      </c>
      <c r="AC27" s="7" t="s">
        <v>95</v>
      </c>
      <c r="AD27" s="7">
        <v>1</v>
      </c>
      <c r="AE27" s="7" t="s">
        <v>75</v>
      </c>
      <c r="AF27" s="15">
        <v>7</v>
      </c>
      <c r="AG27" s="15">
        <v>0</v>
      </c>
      <c r="AH27" s="15">
        <v>6</v>
      </c>
      <c r="AI27" s="15">
        <v>6</v>
      </c>
      <c r="AJ27" s="15">
        <v>7</v>
      </c>
      <c r="AK27" s="15">
        <v>0</v>
      </c>
      <c r="AL27" s="7" t="s">
        <v>79</v>
      </c>
      <c r="AM27" s="7" t="s">
        <v>80</v>
      </c>
      <c r="AN27" s="7" t="s">
        <v>80</v>
      </c>
      <c r="AO27" s="7" t="s">
        <v>98</v>
      </c>
      <c r="AP27" s="7" t="s">
        <v>75</v>
      </c>
      <c r="AR27" s="7" t="s">
        <v>264</v>
      </c>
      <c r="AS27" s="7" t="s">
        <v>107</v>
      </c>
      <c r="AT27" s="10">
        <v>0.91666666666666663</v>
      </c>
      <c r="AU27" s="11">
        <v>0.27083333333333331</v>
      </c>
      <c r="AV27" s="7" t="s">
        <v>100</v>
      </c>
      <c r="AW27" s="7" t="s">
        <v>109</v>
      </c>
      <c r="AX27" s="7" t="s">
        <v>71</v>
      </c>
      <c r="AY27" s="7" t="s">
        <v>86</v>
      </c>
      <c r="AZ27" s="7" t="s">
        <v>265</v>
      </c>
      <c r="BA27" s="7" t="s">
        <v>81</v>
      </c>
      <c r="BB27" s="7" t="s">
        <v>103</v>
      </c>
      <c r="BC27" s="7" t="s">
        <v>103</v>
      </c>
      <c r="BD27" s="7" t="s">
        <v>81</v>
      </c>
      <c r="BE27" s="7" t="s">
        <v>103</v>
      </c>
      <c r="BF27" s="7" t="s">
        <v>81</v>
      </c>
      <c r="BG27" s="7" t="s">
        <v>81</v>
      </c>
      <c r="BH27" s="7" t="s">
        <v>81</v>
      </c>
      <c r="BI27" s="12">
        <v>291.233</v>
      </c>
      <c r="BJ27" s="13">
        <v>293.10149999999999</v>
      </c>
      <c r="BK27" s="13">
        <v>2598.9810000000002</v>
      </c>
      <c r="BL27" s="13">
        <v>19.559899999999999</v>
      </c>
      <c r="BM27" s="13">
        <v>109.28149999999999</v>
      </c>
      <c r="BN27" s="13">
        <v>115.94840000000001</v>
      </c>
      <c r="BO27" s="14">
        <v>5315.4530000000004</v>
      </c>
      <c r="BP27" s="15">
        <v>0</v>
      </c>
      <c r="BQ27" s="15">
        <v>503.5</v>
      </c>
      <c r="BR27" s="15">
        <v>200</v>
      </c>
      <c r="BS27" s="15">
        <v>70</v>
      </c>
      <c r="BT27" s="15">
        <v>0</v>
      </c>
      <c r="BU27" s="16">
        <v>175</v>
      </c>
    </row>
    <row r="28" spans="1:73" ht="15.75" customHeight="1" x14ac:dyDescent="0.2">
      <c r="A28" s="6">
        <v>28</v>
      </c>
      <c r="B28" s="7">
        <v>69</v>
      </c>
      <c r="C28" s="7" t="s">
        <v>88</v>
      </c>
      <c r="D28" s="7" t="s">
        <v>125</v>
      </c>
      <c r="E28" s="8">
        <v>57</v>
      </c>
      <c r="F28" s="9">
        <v>1.55</v>
      </c>
      <c r="G28" s="7" t="s">
        <v>71</v>
      </c>
      <c r="H28" s="15" t="s">
        <v>266</v>
      </c>
      <c r="I28" s="7" t="s">
        <v>229</v>
      </c>
      <c r="J28" s="7" t="s">
        <v>128</v>
      </c>
      <c r="K28" s="7" t="s">
        <v>267</v>
      </c>
      <c r="L28" s="7" t="s">
        <v>71</v>
      </c>
      <c r="M28" s="7" t="s">
        <v>268</v>
      </c>
      <c r="N28" s="7" t="s">
        <v>71</v>
      </c>
      <c r="O28" s="7" t="s">
        <v>269</v>
      </c>
      <c r="P28" s="7" t="s">
        <v>71</v>
      </c>
      <c r="Q28" s="7" t="s">
        <v>270</v>
      </c>
      <c r="R28" s="7" t="s">
        <v>75</v>
      </c>
      <c r="T28" s="7"/>
      <c r="V28" s="7" t="s">
        <v>75</v>
      </c>
      <c r="X28" s="7" t="s">
        <v>71</v>
      </c>
      <c r="Y28" s="7" t="s">
        <v>271</v>
      </c>
      <c r="Z28" s="7" t="s">
        <v>155</v>
      </c>
      <c r="AA28" s="7" t="s">
        <v>71</v>
      </c>
      <c r="AB28" s="7" t="s">
        <v>272</v>
      </c>
      <c r="AC28" s="7" t="s">
        <v>95</v>
      </c>
      <c r="AD28" s="7">
        <v>1</v>
      </c>
      <c r="AE28" s="7" t="s">
        <v>75</v>
      </c>
      <c r="AF28" s="15">
        <v>7</v>
      </c>
      <c r="AG28" s="15">
        <v>7</v>
      </c>
      <c r="AH28" s="15">
        <v>7</v>
      </c>
      <c r="AI28" s="15">
        <v>7</v>
      </c>
      <c r="AJ28" s="15">
        <v>5</v>
      </c>
      <c r="AK28" s="15">
        <v>0</v>
      </c>
      <c r="AL28" s="7" t="s">
        <v>97</v>
      </c>
      <c r="AM28" s="7" t="s">
        <v>80</v>
      </c>
      <c r="AN28" s="7" t="s">
        <v>80</v>
      </c>
      <c r="AO28" s="7" t="s">
        <v>98</v>
      </c>
      <c r="AP28" s="7" t="s">
        <v>75</v>
      </c>
      <c r="AR28" s="7" t="s">
        <v>273</v>
      </c>
      <c r="AS28" s="7" t="s">
        <v>133</v>
      </c>
      <c r="AT28" s="10">
        <v>0.91666666666666663</v>
      </c>
      <c r="AU28" s="11">
        <v>0.22916666666666666</v>
      </c>
      <c r="AV28" s="7" t="s">
        <v>100</v>
      </c>
      <c r="AW28" s="7" t="s">
        <v>274</v>
      </c>
      <c r="AX28" s="7" t="s">
        <v>75</v>
      </c>
      <c r="BA28" s="7" t="s">
        <v>98</v>
      </c>
      <c r="BB28" s="7" t="s">
        <v>81</v>
      </c>
      <c r="BC28" s="7" t="s">
        <v>98</v>
      </c>
      <c r="BD28" s="7" t="s">
        <v>98</v>
      </c>
      <c r="BE28" s="7" t="s">
        <v>98</v>
      </c>
      <c r="BF28" s="7" t="s">
        <v>103</v>
      </c>
      <c r="BG28" s="7" t="s">
        <v>98</v>
      </c>
      <c r="BH28" s="7" t="s">
        <v>98</v>
      </c>
      <c r="BI28" s="12">
        <v>493.012</v>
      </c>
      <c r="BJ28" s="13">
        <v>194.53559999999999</v>
      </c>
      <c r="BK28" s="13">
        <v>1762.5360000000001</v>
      </c>
      <c r="BL28" s="13">
        <v>12.997</v>
      </c>
      <c r="BM28" s="13">
        <v>82.170199999999994</v>
      </c>
      <c r="BN28" s="13">
        <v>61.389800000000001</v>
      </c>
      <c r="BO28" s="14">
        <v>872.19920000000002</v>
      </c>
      <c r="BP28" s="15">
        <v>0</v>
      </c>
      <c r="BQ28" s="15">
        <v>100</v>
      </c>
      <c r="BR28" s="15">
        <v>240</v>
      </c>
      <c r="BS28" s="15">
        <v>50</v>
      </c>
      <c r="BT28" s="15">
        <v>0</v>
      </c>
      <c r="BU28" s="16">
        <v>300</v>
      </c>
    </row>
    <row r="29" spans="1:73" ht="15.75" customHeight="1" x14ac:dyDescent="0.2">
      <c r="A29" s="6">
        <v>29</v>
      </c>
      <c r="B29" s="7">
        <v>47</v>
      </c>
      <c r="C29" s="7" t="s">
        <v>69</v>
      </c>
      <c r="D29" s="7" t="s">
        <v>110</v>
      </c>
      <c r="E29" s="8">
        <v>82</v>
      </c>
      <c r="F29" s="9">
        <v>1.7</v>
      </c>
      <c r="G29" s="7" t="s">
        <v>71</v>
      </c>
      <c r="H29" s="15">
        <v>1</v>
      </c>
      <c r="I29" s="7" t="s">
        <v>127</v>
      </c>
      <c r="J29" s="7" t="s">
        <v>128</v>
      </c>
      <c r="K29" s="7" t="s">
        <v>275</v>
      </c>
      <c r="L29" s="7" t="s">
        <v>75</v>
      </c>
      <c r="N29" s="7" t="s">
        <v>75</v>
      </c>
      <c r="P29" s="7" t="s">
        <v>75</v>
      </c>
      <c r="Q29" s="7" t="s">
        <v>276</v>
      </c>
      <c r="R29" s="7" t="s">
        <v>71</v>
      </c>
      <c r="S29" s="7" t="s">
        <v>277</v>
      </c>
      <c r="T29" s="7" t="s">
        <v>71</v>
      </c>
      <c r="U29" s="7" t="s">
        <v>278</v>
      </c>
      <c r="V29" s="7" t="s">
        <v>75</v>
      </c>
      <c r="X29" s="7" t="s">
        <v>75</v>
      </c>
      <c r="Z29" s="7" t="s">
        <v>153</v>
      </c>
      <c r="AA29" s="7" t="s">
        <v>75</v>
      </c>
      <c r="AC29" s="7" t="s">
        <v>131</v>
      </c>
      <c r="AD29" s="7">
        <v>3</v>
      </c>
      <c r="AE29" s="7" t="s">
        <v>75</v>
      </c>
      <c r="AF29" s="15">
        <v>7</v>
      </c>
      <c r="AG29" s="15">
        <v>2</v>
      </c>
      <c r="AH29" s="15">
        <v>3</v>
      </c>
      <c r="AI29" s="15">
        <v>1</v>
      </c>
      <c r="AJ29" s="15">
        <v>5</v>
      </c>
      <c r="AK29" s="15">
        <v>0</v>
      </c>
      <c r="AL29" s="7" t="s">
        <v>81</v>
      </c>
      <c r="AM29" s="7" t="s">
        <v>81</v>
      </c>
      <c r="AN29" s="7" t="s">
        <v>98</v>
      </c>
      <c r="AO29" s="7" t="s">
        <v>97</v>
      </c>
      <c r="AP29" s="7" t="s">
        <v>75</v>
      </c>
      <c r="AR29" s="7" t="s">
        <v>279</v>
      </c>
      <c r="AS29" s="7" t="s">
        <v>83</v>
      </c>
      <c r="AT29" s="10">
        <v>6.25E-2</v>
      </c>
      <c r="AU29" s="11">
        <v>0.25</v>
      </c>
      <c r="AV29" s="7" t="s">
        <v>123</v>
      </c>
      <c r="AW29" s="7" t="s">
        <v>101</v>
      </c>
      <c r="AX29" s="7" t="s">
        <v>71</v>
      </c>
      <c r="AY29" s="7" t="s">
        <v>86</v>
      </c>
      <c r="AZ29" s="7" t="s">
        <v>280</v>
      </c>
      <c r="BA29" s="7" t="s">
        <v>80</v>
      </c>
      <c r="BB29" s="7" t="s">
        <v>98</v>
      </c>
      <c r="BC29" s="7" t="s">
        <v>98</v>
      </c>
      <c r="BD29" s="7" t="s">
        <v>98</v>
      </c>
      <c r="BE29" s="7" t="s">
        <v>98</v>
      </c>
      <c r="BF29" s="7" t="s">
        <v>103</v>
      </c>
      <c r="BG29" s="7" t="s">
        <v>98</v>
      </c>
      <c r="BH29" s="7" t="s">
        <v>103</v>
      </c>
      <c r="BI29" s="12">
        <v>297.9128</v>
      </c>
      <c r="BJ29" s="13">
        <v>175.11099999999999</v>
      </c>
      <c r="BK29" s="13">
        <v>1237.875</v>
      </c>
      <c r="BL29" s="13">
        <v>2.5739999999999998</v>
      </c>
      <c r="BM29" s="13">
        <v>46.435000000000002</v>
      </c>
      <c r="BN29" s="13">
        <v>34.003</v>
      </c>
      <c r="BO29" s="14">
        <v>666.0258</v>
      </c>
      <c r="BP29" s="15">
        <v>0</v>
      </c>
      <c r="BQ29" s="15">
        <v>0</v>
      </c>
      <c r="BR29" s="15">
        <v>75</v>
      </c>
      <c r="BS29" s="15">
        <v>0</v>
      </c>
      <c r="BT29" s="15">
        <v>115</v>
      </c>
      <c r="BU29" s="16">
        <v>225</v>
      </c>
    </row>
    <row r="30" spans="1:73" ht="15.75" customHeight="1" x14ac:dyDescent="0.2">
      <c r="A30" s="6">
        <v>31</v>
      </c>
      <c r="B30" s="7">
        <v>66</v>
      </c>
      <c r="C30" s="7" t="s">
        <v>69</v>
      </c>
      <c r="D30" s="7" t="s">
        <v>125</v>
      </c>
      <c r="E30" s="8">
        <v>65</v>
      </c>
      <c r="F30" s="9">
        <v>1.6</v>
      </c>
      <c r="G30" s="7" t="s">
        <v>71</v>
      </c>
      <c r="H30" s="15" t="s">
        <v>281</v>
      </c>
      <c r="I30" s="7" t="s">
        <v>282</v>
      </c>
      <c r="J30" s="7" t="s">
        <v>90</v>
      </c>
      <c r="K30" s="7" t="s">
        <v>283</v>
      </c>
      <c r="L30" s="7" t="s">
        <v>71</v>
      </c>
      <c r="M30" s="7" t="s">
        <v>284</v>
      </c>
      <c r="N30" s="7" t="s">
        <v>75</v>
      </c>
      <c r="P30" s="7" t="s">
        <v>71</v>
      </c>
      <c r="Q30" s="7"/>
      <c r="R30" s="7" t="s">
        <v>71</v>
      </c>
      <c r="S30" s="7" t="s">
        <v>285</v>
      </c>
      <c r="T30" s="7" t="s">
        <v>71</v>
      </c>
      <c r="U30" s="7" t="s">
        <v>286</v>
      </c>
      <c r="V30" s="7" t="s">
        <v>75</v>
      </c>
      <c r="X30" s="7" t="s">
        <v>75</v>
      </c>
      <c r="Z30" s="7" t="s">
        <v>76</v>
      </c>
      <c r="AA30" s="7" t="s">
        <v>71</v>
      </c>
      <c r="AB30" s="7" t="s">
        <v>287</v>
      </c>
      <c r="AC30" s="7" t="s">
        <v>78</v>
      </c>
      <c r="AD30" s="7">
        <v>2</v>
      </c>
      <c r="AE30" s="7" t="s">
        <v>75</v>
      </c>
      <c r="AF30" s="15">
        <v>7</v>
      </c>
      <c r="AG30" s="15">
        <v>7</v>
      </c>
      <c r="AH30" s="15">
        <v>7</v>
      </c>
      <c r="AI30" s="15">
        <v>7</v>
      </c>
      <c r="AJ30" s="15">
        <v>7</v>
      </c>
      <c r="AK30" s="15">
        <v>3</v>
      </c>
      <c r="AL30" s="7" t="s">
        <v>97</v>
      </c>
      <c r="AM30" s="7" t="s">
        <v>80</v>
      </c>
      <c r="AN30" s="7" t="s">
        <v>98</v>
      </c>
      <c r="AO30" s="7" t="s">
        <v>81</v>
      </c>
      <c r="AP30" s="7" t="s">
        <v>75</v>
      </c>
      <c r="AR30" s="7" t="s">
        <v>288</v>
      </c>
      <c r="AS30" s="7" t="s">
        <v>83</v>
      </c>
      <c r="AT30" s="10">
        <v>0.97916666666666663</v>
      </c>
      <c r="AU30" s="11">
        <v>0.33333333333333331</v>
      </c>
      <c r="AV30" s="7" t="s">
        <v>100</v>
      </c>
      <c r="AW30" s="7" t="s">
        <v>101</v>
      </c>
      <c r="AX30" s="7" t="s">
        <v>71</v>
      </c>
      <c r="AY30" s="7" t="s">
        <v>86</v>
      </c>
      <c r="AZ30" s="7" t="s">
        <v>289</v>
      </c>
      <c r="BA30" s="7" t="s">
        <v>98</v>
      </c>
      <c r="BB30" s="7" t="s">
        <v>98</v>
      </c>
      <c r="BC30" s="7" t="s">
        <v>98</v>
      </c>
      <c r="BD30" s="7" t="s">
        <v>98</v>
      </c>
      <c r="BE30" s="7" t="s">
        <v>80</v>
      </c>
      <c r="BF30" s="7" t="s">
        <v>79</v>
      </c>
      <c r="BG30" s="7" t="s">
        <v>98</v>
      </c>
      <c r="BH30" s="7" t="s">
        <v>98</v>
      </c>
      <c r="BI30" s="23">
        <v>489.46249999999998</v>
      </c>
      <c r="BJ30" s="24">
        <v>276.45280000000002</v>
      </c>
      <c r="BK30" s="24">
        <v>1988.3989999999999</v>
      </c>
      <c r="BL30" s="24">
        <v>17.661000000000001</v>
      </c>
      <c r="BM30" s="24">
        <v>71.388000000000005</v>
      </c>
      <c r="BN30" s="24">
        <v>47.642000000000003</v>
      </c>
      <c r="BO30" s="25">
        <v>2044.0347999999999</v>
      </c>
      <c r="BP30" s="15">
        <v>170</v>
      </c>
      <c r="BQ30" s="15">
        <v>548</v>
      </c>
      <c r="BR30" s="15">
        <v>100</v>
      </c>
      <c r="BS30" s="15">
        <v>0</v>
      </c>
      <c r="BT30" s="15">
        <v>0</v>
      </c>
      <c r="BU30" s="16">
        <v>370</v>
      </c>
    </row>
    <row r="31" spans="1:73" ht="15.75" customHeight="1" x14ac:dyDescent="0.2">
      <c r="A31" s="6">
        <v>32</v>
      </c>
      <c r="B31" s="7">
        <v>25</v>
      </c>
      <c r="C31" s="7" t="s">
        <v>104</v>
      </c>
      <c r="D31" s="7" t="s">
        <v>117</v>
      </c>
      <c r="E31" s="8">
        <v>70.5</v>
      </c>
      <c r="F31" s="9">
        <v>1.61</v>
      </c>
      <c r="G31" s="7" t="s">
        <v>71</v>
      </c>
      <c r="H31" s="15" t="s">
        <v>290</v>
      </c>
      <c r="I31" s="7" t="s">
        <v>135</v>
      </c>
      <c r="J31" s="7" t="s">
        <v>90</v>
      </c>
      <c r="K31" s="7" t="s">
        <v>291</v>
      </c>
      <c r="L31" s="7" t="s">
        <v>71</v>
      </c>
      <c r="M31" s="7" t="s">
        <v>292</v>
      </c>
      <c r="N31" s="7" t="s">
        <v>75</v>
      </c>
      <c r="P31" s="7" t="s">
        <v>71</v>
      </c>
      <c r="Q31" s="7"/>
      <c r="R31" s="7" t="s">
        <v>71</v>
      </c>
      <c r="S31" s="7" t="s">
        <v>293</v>
      </c>
      <c r="T31" s="7" t="s">
        <v>71</v>
      </c>
      <c r="U31" s="7" t="s">
        <v>294</v>
      </c>
      <c r="V31" s="7" t="s">
        <v>71</v>
      </c>
      <c r="W31" s="7" t="s">
        <v>295</v>
      </c>
      <c r="X31" s="7" t="s">
        <v>71</v>
      </c>
      <c r="Y31" s="7" t="s">
        <v>296</v>
      </c>
      <c r="Z31" s="7" t="s">
        <v>76</v>
      </c>
      <c r="AA31" s="7" t="s">
        <v>71</v>
      </c>
      <c r="AB31" s="7" t="s">
        <v>297</v>
      </c>
      <c r="AC31" s="7" t="s">
        <v>106</v>
      </c>
      <c r="AD31" s="7">
        <v>3</v>
      </c>
      <c r="AE31" s="7" t="s">
        <v>96</v>
      </c>
      <c r="AF31" s="15">
        <v>7</v>
      </c>
      <c r="AG31" s="15">
        <v>0</v>
      </c>
      <c r="AH31" s="15">
        <v>7</v>
      </c>
      <c r="AI31" s="15">
        <v>7</v>
      </c>
      <c r="AJ31" s="15">
        <v>6</v>
      </c>
      <c r="AK31" s="15">
        <v>0</v>
      </c>
      <c r="AL31" s="7" t="s">
        <v>81</v>
      </c>
      <c r="AM31" s="7" t="s">
        <v>80</v>
      </c>
      <c r="AN31" s="7" t="s">
        <v>98</v>
      </c>
      <c r="AO31" s="7" t="s">
        <v>98</v>
      </c>
      <c r="AP31" s="7" t="s">
        <v>71</v>
      </c>
      <c r="AQ31" s="7" t="s">
        <v>298</v>
      </c>
      <c r="AR31" s="7" t="s">
        <v>299</v>
      </c>
      <c r="AS31" s="7" t="s">
        <v>108</v>
      </c>
      <c r="AT31" s="10">
        <v>2.0833333333333332E-2</v>
      </c>
      <c r="AU31" s="11">
        <v>0.39583333333333331</v>
      </c>
      <c r="AV31" s="7" t="s">
        <v>108</v>
      </c>
      <c r="AW31" s="7" t="s">
        <v>85</v>
      </c>
      <c r="AX31" s="7" t="s">
        <v>71</v>
      </c>
      <c r="AY31" s="7" t="s">
        <v>86</v>
      </c>
      <c r="AZ31" s="7" t="s">
        <v>235</v>
      </c>
      <c r="BA31" s="7" t="s">
        <v>81</v>
      </c>
      <c r="BB31" s="7" t="s">
        <v>81</v>
      </c>
      <c r="BC31" s="7" t="s">
        <v>80</v>
      </c>
      <c r="BD31" s="7" t="s">
        <v>98</v>
      </c>
      <c r="BE31" s="7" t="s">
        <v>79</v>
      </c>
      <c r="BF31" s="7" t="s">
        <v>79</v>
      </c>
      <c r="BG31" s="7" t="s">
        <v>81</v>
      </c>
      <c r="BH31" s="7" t="s">
        <v>81</v>
      </c>
      <c r="BI31" s="12">
        <v>278.988</v>
      </c>
      <c r="BJ31" s="13">
        <v>109.8466</v>
      </c>
      <c r="BK31" s="13">
        <v>1296.825</v>
      </c>
      <c r="BL31" s="13">
        <v>7.3440000000000003</v>
      </c>
      <c r="BM31" s="13">
        <v>57.810499999999998</v>
      </c>
      <c r="BN31" s="13">
        <v>94.053799999999995</v>
      </c>
      <c r="BO31" s="14">
        <v>2243.2910000000002</v>
      </c>
      <c r="BP31" s="15">
        <v>467</v>
      </c>
      <c r="BQ31" s="15">
        <v>84</v>
      </c>
      <c r="BR31" s="15">
        <v>0</v>
      </c>
      <c r="BS31" s="15">
        <v>0</v>
      </c>
      <c r="BT31" s="15">
        <v>30</v>
      </c>
      <c r="BU31" s="16">
        <v>0</v>
      </c>
    </row>
    <row r="32" spans="1:73" ht="18" customHeight="1" x14ac:dyDescent="0.2">
      <c r="A32" s="6">
        <v>33</v>
      </c>
      <c r="B32" s="7">
        <v>48</v>
      </c>
      <c r="C32" s="7" t="s">
        <v>88</v>
      </c>
      <c r="D32" s="7" t="s">
        <v>110</v>
      </c>
      <c r="E32" s="8">
        <v>92</v>
      </c>
      <c r="F32" s="9">
        <v>1.6</v>
      </c>
      <c r="G32" s="7" t="s">
        <v>75</v>
      </c>
      <c r="R32" s="7" t="s">
        <v>75</v>
      </c>
      <c r="T32" s="7"/>
      <c r="V32" s="7" t="s">
        <v>71</v>
      </c>
      <c r="W32" s="7" t="s">
        <v>300</v>
      </c>
      <c r="X32" s="7" t="s">
        <v>71</v>
      </c>
      <c r="Y32" s="7" t="s">
        <v>301</v>
      </c>
      <c r="Z32" s="7" t="s">
        <v>76</v>
      </c>
      <c r="AA32" s="7" t="s">
        <v>75</v>
      </c>
      <c r="AC32" s="7" t="s">
        <v>131</v>
      </c>
      <c r="AD32" s="7">
        <v>3</v>
      </c>
      <c r="AE32" s="7" t="s">
        <v>75</v>
      </c>
      <c r="AF32" s="15">
        <v>7</v>
      </c>
      <c r="AG32" s="15">
        <v>5</v>
      </c>
      <c r="AH32" s="15">
        <v>7</v>
      </c>
      <c r="AI32" s="15">
        <v>6</v>
      </c>
      <c r="AJ32" s="15">
        <v>1</v>
      </c>
      <c r="AK32" s="15">
        <v>7</v>
      </c>
      <c r="AL32" s="7" t="s">
        <v>97</v>
      </c>
      <c r="AM32" s="7" t="s">
        <v>81</v>
      </c>
      <c r="AN32" s="7" t="s">
        <v>98</v>
      </c>
      <c r="AO32" s="7" t="s">
        <v>80</v>
      </c>
      <c r="AP32" s="7" t="s">
        <v>71</v>
      </c>
      <c r="AQ32" s="7" t="s">
        <v>302</v>
      </c>
      <c r="AR32" s="7" t="s">
        <v>303</v>
      </c>
      <c r="AS32" s="7" t="s">
        <v>107</v>
      </c>
      <c r="AT32" s="26"/>
      <c r="AU32" s="22"/>
      <c r="BA32" s="7" t="s">
        <v>80</v>
      </c>
      <c r="BB32" s="7" t="s">
        <v>98</v>
      </c>
      <c r="BC32" s="7" t="s">
        <v>81</v>
      </c>
      <c r="BD32" s="7" t="s">
        <v>81</v>
      </c>
      <c r="BE32" s="7" t="s">
        <v>79</v>
      </c>
      <c r="BF32" s="7" t="s">
        <v>81</v>
      </c>
      <c r="BG32" s="7" t="s">
        <v>98</v>
      </c>
      <c r="BH32" s="7" t="s">
        <v>81</v>
      </c>
      <c r="BI32" s="12">
        <v>813.95010000000002</v>
      </c>
      <c r="BJ32" s="13">
        <v>267.62970000000001</v>
      </c>
      <c r="BK32" s="13">
        <v>1645.9739999999999</v>
      </c>
      <c r="BL32" s="13">
        <v>22.155000000000001</v>
      </c>
      <c r="BM32" s="13">
        <v>48.217799999999997</v>
      </c>
      <c r="BN32" s="13">
        <v>46.767000000000003</v>
      </c>
      <c r="BO32" s="14">
        <v>1972.5150000000001</v>
      </c>
      <c r="BP32" s="15">
        <v>468</v>
      </c>
      <c r="BQ32" s="15">
        <v>224</v>
      </c>
      <c r="BR32" s="15">
        <v>30</v>
      </c>
      <c r="BS32" s="15">
        <v>0</v>
      </c>
      <c r="BT32" s="15">
        <v>0</v>
      </c>
      <c r="BU32" s="16">
        <v>175</v>
      </c>
    </row>
    <row r="33" spans="1:73" ht="15.75" customHeight="1" x14ac:dyDescent="0.2">
      <c r="A33" s="6">
        <v>34</v>
      </c>
      <c r="B33" s="7">
        <v>55</v>
      </c>
      <c r="C33" s="7" t="s">
        <v>69</v>
      </c>
      <c r="D33" s="7" t="s">
        <v>70</v>
      </c>
      <c r="E33" s="8">
        <v>80</v>
      </c>
      <c r="F33" s="9">
        <v>1.68</v>
      </c>
      <c r="G33" s="7" t="s">
        <v>71</v>
      </c>
      <c r="H33" s="15" t="s">
        <v>304</v>
      </c>
      <c r="I33" s="7" t="s">
        <v>127</v>
      </c>
      <c r="J33" s="7" t="s">
        <v>90</v>
      </c>
      <c r="K33" s="7" t="s">
        <v>305</v>
      </c>
      <c r="L33" s="7" t="s">
        <v>75</v>
      </c>
      <c r="N33" s="7" t="s">
        <v>75</v>
      </c>
      <c r="P33" s="7" t="s">
        <v>71</v>
      </c>
      <c r="Q33" s="7"/>
      <c r="R33" s="7" t="s">
        <v>75</v>
      </c>
      <c r="T33" s="7"/>
      <c r="V33" s="7" t="s">
        <v>71</v>
      </c>
      <c r="W33" s="7" t="s">
        <v>306</v>
      </c>
      <c r="X33" s="7" t="s">
        <v>75</v>
      </c>
      <c r="Z33" s="7" t="s">
        <v>76</v>
      </c>
      <c r="AA33" s="7" t="s">
        <v>71</v>
      </c>
      <c r="AB33" s="7" t="s">
        <v>307</v>
      </c>
      <c r="AC33" s="7" t="s">
        <v>131</v>
      </c>
      <c r="AD33" s="7">
        <v>3</v>
      </c>
      <c r="AE33" s="7" t="s">
        <v>121</v>
      </c>
      <c r="AF33" s="15">
        <v>7</v>
      </c>
      <c r="AG33" s="15">
        <v>1</v>
      </c>
      <c r="AH33" s="15">
        <v>7</v>
      </c>
      <c r="AI33" s="15">
        <v>1</v>
      </c>
      <c r="AJ33" s="15">
        <v>7</v>
      </c>
      <c r="AK33" s="15">
        <v>0</v>
      </c>
      <c r="AL33" s="7" t="s">
        <v>97</v>
      </c>
      <c r="AM33" s="7" t="s">
        <v>81</v>
      </c>
      <c r="AN33" s="7" t="s">
        <v>80</v>
      </c>
      <c r="AO33" s="7" t="s">
        <v>98</v>
      </c>
      <c r="AP33" s="7" t="s">
        <v>75</v>
      </c>
      <c r="AR33" s="7" t="s">
        <v>308</v>
      </c>
      <c r="AS33" s="7" t="s">
        <v>83</v>
      </c>
      <c r="AT33" s="10">
        <v>0.91666666666666663</v>
      </c>
      <c r="AU33" s="11">
        <v>0.29166666666666669</v>
      </c>
      <c r="AV33" s="7" t="s">
        <v>123</v>
      </c>
      <c r="AW33" s="7" t="s">
        <v>85</v>
      </c>
      <c r="AX33" s="7" t="s">
        <v>71</v>
      </c>
      <c r="AY33" s="7" t="s">
        <v>86</v>
      </c>
      <c r="AZ33" s="7" t="s">
        <v>309</v>
      </c>
      <c r="BA33" s="7" t="s">
        <v>80</v>
      </c>
      <c r="BB33" s="7" t="s">
        <v>80</v>
      </c>
      <c r="BC33" s="7" t="s">
        <v>80</v>
      </c>
      <c r="BD33" s="7" t="s">
        <v>80</v>
      </c>
      <c r="BE33" s="7" t="s">
        <v>98</v>
      </c>
      <c r="BF33" s="7" t="s">
        <v>79</v>
      </c>
      <c r="BG33" s="7" t="s">
        <v>98</v>
      </c>
      <c r="BH33" s="7" t="s">
        <v>98</v>
      </c>
      <c r="BI33" s="12">
        <v>441.97559999999999</v>
      </c>
      <c r="BJ33" s="13">
        <v>217.70650000000001</v>
      </c>
      <c r="BK33" s="13">
        <v>1516.1189999999999</v>
      </c>
      <c r="BL33" s="13">
        <v>4.6645000000000003</v>
      </c>
      <c r="BM33" s="13">
        <v>52.783999999999999</v>
      </c>
      <c r="BN33" s="13">
        <v>45.292000000000002</v>
      </c>
      <c r="BO33" s="14">
        <v>1870.6880000000001</v>
      </c>
      <c r="BP33" s="15">
        <v>170</v>
      </c>
      <c r="BQ33" s="15">
        <v>886</v>
      </c>
      <c r="BR33" s="15">
        <v>0</v>
      </c>
      <c r="BS33" s="15">
        <v>0</v>
      </c>
      <c r="BT33" s="15">
        <v>0</v>
      </c>
      <c r="BU33" s="16">
        <v>0</v>
      </c>
    </row>
    <row r="34" spans="1:73" ht="15.75" customHeight="1" x14ac:dyDescent="0.2">
      <c r="A34" s="6">
        <v>35</v>
      </c>
      <c r="B34" s="7">
        <v>22</v>
      </c>
      <c r="C34" s="7" t="s">
        <v>104</v>
      </c>
      <c r="D34" s="7" t="s">
        <v>105</v>
      </c>
      <c r="E34" s="8">
        <v>75</v>
      </c>
      <c r="F34" s="9">
        <v>1.64</v>
      </c>
      <c r="G34" s="7" t="s">
        <v>71</v>
      </c>
      <c r="H34" s="15">
        <v>7</v>
      </c>
      <c r="I34" s="7" t="s">
        <v>89</v>
      </c>
      <c r="J34" s="7" t="s">
        <v>73</v>
      </c>
      <c r="K34" s="7" t="s">
        <v>136</v>
      </c>
      <c r="L34" s="7" t="s">
        <v>75</v>
      </c>
      <c r="N34" s="7" t="s">
        <v>75</v>
      </c>
      <c r="P34" s="7" t="s">
        <v>71</v>
      </c>
      <c r="Q34" s="7"/>
      <c r="R34" s="7" t="s">
        <v>75</v>
      </c>
      <c r="T34" s="7"/>
      <c r="V34" s="7" t="s">
        <v>75</v>
      </c>
      <c r="X34" s="7" t="s">
        <v>75</v>
      </c>
      <c r="Z34" s="7" t="s">
        <v>155</v>
      </c>
      <c r="AA34" s="7" t="s">
        <v>71</v>
      </c>
      <c r="AB34" s="7" t="s">
        <v>310</v>
      </c>
      <c r="AC34" s="7" t="s">
        <v>78</v>
      </c>
      <c r="AD34" s="7">
        <v>2</v>
      </c>
      <c r="AE34" s="7" t="s">
        <v>75</v>
      </c>
      <c r="AF34" s="15">
        <v>7</v>
      </c>
      <c r="AG34" s="15">
        <v>2</v>
      </c>
      <c r="AH34" s="15">
        <v>7</v>
      </c>
      <c r="AI34" s="15">
        <v>0</v>
      </c>
      <c r="AJ34" s="15">
        <v>7</v>
      </c>
      <c r="AK34" s="15">
        <v>0</v>
      </c>
      <c r="AL34" s="7" t="s">
        <v>79</v>
      </c>
      <c r="AM34" s="7" t="s">
        <v>98</v>
      </c>
      <c r="AN34" s="7" t="s">
        <v>98</v>
      </c>
      <c r="AO34" s="7" t="s">
        <v>98</v>
      </c>
      <c r="AP34" s="7" t="s">
        <v>75</v>
      </c>
      <c r="AR34" s="7" t="s">
        <v>311</v>
      </c>
      <c r="AS34" s="7" t="s">
        <v>83</v>
      </c>
      <c r="AT34" s="10">
        <v>4.1666666666666664E-2</v>
      </c>
      <c r="AU34" s="11">
        <v>0.25</v>
      </c>
      <c r="AV34" s="7" t="s">
        <v>84</v>
      </c>
      <c r="AW34" s="7" t="s">
        <v>274</v>
      </c>
      <c r="AX34" s="7" t="s">
        <v>75</v>
      </c>
      <c r="BA34" s="7" t="s">
        <v>98</v>
      </c>
      <c r="BB34" s="7" t="s">
        <v>80</v>
      </c>
      <c r="BC34" s="7" t="s">
        <v>98</v>
      </c>
      <c r="BD34" s="7" t="s">
        <v>98</v>
      </c>
      <c r="BE34" s="7" t="s">
        <v>98</v>
      </c>
      <c r="BF34" s="7" t="s">
        <v>103</v>
      </c>
      <c r="BG34" s="7" t="s">
        <v>80</v>
      </c>
      <c r="BH34" s="7" t="s">
        <v>81</v>
      </c>
      <c r="BI34" s="12">
        <v>123.9288</v>
      </c>
      <c r="BJ34" s="13">
        <v>160.5547</v>
      </c>
      <c r="BK34" s="13">
        <v>1095.0550000000001</v>
      </c>
      <c r="BL34" s="13">
        <v>12.980499999999999</v>
      </c>
      <c r="BM34" s="13">
        <v>25.063600000000001</v>
      </c>
      <c r="BN34" s="13">
        <v>55.051200000000001</v>
      </c>
      <c r="BO34" s="14">
        <v>1499.799</v>
      </c>
      <c r="BP34" s="15">
        <v>139</v>
      </c>
      <c r="BQ34" s="15">
        <v>330</v>
      </c>
      <c r="BR34" s="15">
        <v>93</v>
      </c>
      <c r="BS34" s="15">
        <v>45</v>
      </c>
      <c r="BT34" s="15">
        <v>0</v>
      </c>
      <c r="BU34" s="16">
        <v>0</v>
      </c>
    </row>
    <row r="35" spans="1:73" ht="15.75" customHeight="1" x14ac:dyDescent="0.2">
      <c r="A35" s="6">
        <v>36</v>
      </c>
      <c r="B35" s="7">
        <v>21</v>
      </c>
      <c r="C35" s="7" t="s">
        <v>104</v>
      </c>
      <c r="D35" s="7" t="s">
        <v>105</v>
      </c>
      <c r="E35" s="8">
        <v>55</v>
      </c>
      <c r="F35" s="9">
        <v>1.66</v>
      </c>
      <c r="G35" s="7" t="s">
        <v>71</v>
      </c>
      <c r="H35" s="15" t="s">
        <v>312</v>
      </c>
      <c r="I35" s="7" t="s">
        <v>313</v>
      </c>
      <c r="J35" s="7" t="s">
        <v>90</v>
      </c>
      <c r="K35" s="7" t="s">
        <v>314</v>
      </c>
      <c r="L35" s="7" t="s">
        <v>71</v>
      </c>
      <c r="M35" s="7" t="s">
        <v>315</v>
      </c>
      <c r="N35" s="7" t="s">
        <v>75</v>
      </c>
      <c r="O35" s="7" t="s">
        <v>316</v>
      </c>
      <c r="P35" s="7" t="s">
        <v>71</v>
      </c>
      <c r="Q35" s="7"/>
      <c r="R35" s="7" t="s">
        <v>75</v>
      </c>
      <c r="T35" s="7"/>
      <c r="V35" s="7" t="s">
        <v>71</v>
      </c>
      <c r="W35" s="7" t="s">
        <v>317</v>
      </c>
      <c r="X35" s="7" t="s">
        <v>75</v>
      </c>
      <c r="Z35" s="7" t="s">
        <v>76</v>
      </c>
      <c r="AA35" s="7" t="s">
        <v>71</v>
      </c>
      <c r="AB35" s="7" t="s">
        <v>318</v>
      </c>
      <c r="AC35" s="7" t="s">
        <v>173</v>
      </c>
      <c r="AD35" s="7">
        <v>3</v>
      </c>
      <c r="AE35" s="7" t="s">
        <v>121</v>
      </c>
      <c r="AF35" s="15">
        <v>7</v>
      </c>
      <c r="AG35" s="15">
        <v>2</v>
      </c>
      <c r="AH35" s="15">
        <v>7</v>
      </c>
      <c r="AI35" s="15">
        <v>7</v>
      </c>
      <c r="AJ35" s="15">
        <v>7</v>
      </c>
      <c r="AK35" s="15">
        <v>2</v>
      </c>
      <c r="AL35" s="7" t="s">
        <v>81</v>
      </c>
      <c r="AM35" s="7" t="s">
        <v>81</v>
      </c>
      <c r="AN35" s="7" t="s">
        <v>98</v>
      </c>
      <c r="AO35" s="7" t="s">
        <v>98</v>
      </c>
      <c r="AP35" s="7" t="s">
        <v>75</v>
      </c>
      <c r="AR35" s="7" t="s">
        <v>319</v>
      </c>
      <c r="AS35" s="7" t="s">
        <v>107</v>
      </c>
      <c r="AT35" s="10">
        <v>4.1666666666666664E-2</v>
      </c>
      <c r="AU35" s="11">
        <v>0.29166666666666669</v>
      </c>
      <c r="AV35" s="7" t="s">
        <v>100</v>
      </c>
      <c r="AW35" s="7" t="s">
        <v>85</v>
      </c>
      <c r="AX35" s="7" t="s">
        <v>75</v>
      </c>
      <c r="BA35" s="7" t="s">
        <v>80</v>
      </c>
      <c r="BB35" s="7" t="s">
        <v>98</v>
      </c>
      <c r="BC35" s="7" t="s">
        <v>80</v>
      </c>
      <c r="BD35" s="7" t="s">
        <v>98</v>
      </c>
      <c r="BE35" s="7" t="s">
        <v>103</v>
      </c>
      <c r="BF35" s="7" t="s">
        <v>81</v>
      </c>
      <c r="BG35" s="7" t="s">
        <v>103</v>
      </c>
      <c r="BH35" s="7" t="s">
        <v>103</v>
      </c>
      <c r="BI35" s="12">
        <v>390.75400000000002</v>
      </c>
      <c r="BJ35" s="13">
        <v>164.5976</v>
      </c>
      <c r="BK35" s="13">
        <v>1633.44</v>
      </c>
      <c r="BL35" s="13">
        <v>25.150200000000002</v>
      </c>
      <c r="BM35" s="13">
        <v>80.902100000000004</v>
      </c>
      <c r="BN35" s="13">
        <v>71.062200000000004</v>
      </c>
      <c r="BO35" s="14">
        <v>5259.3620000000001</v>
      </c>
      <c r="BP35" s="15">
        <v>240</v>
      </c>
      <c r="BQ35" s="15">
        <v>467</v>
      </c>
      <c r="BR35" s="15">
        <v>75</v>
      </c>
      <c r="BS35" s="15">
        <v>80</v>
      </c>
      <c r="BT35" s="15">
        <v>0</v>
      </c>
      <c r="BU35" s="16">
        <v>0</v>
      </c>
    </row>
    <row r="36" spans="1:73" ht="15.75" customHeight="1" x14ac:dyDescent="0.2">
      <c r="A36" s="6">
        <v>37</v>
      </c>
      <c r="B36" s="7">
        <v>57</v>
      </c>
      <c r="C36" s="7" t="s">
        <v>69</v>
      </c>
      <c r="D36" s="7" t="s">
        <v>117</v>
      </c>
      <c r="E36" s="8">
        <v>62</v>
      </c>
      <c r="F36" s="9">
        <v>1.6</v>
      </c>
      <c r="G36" s="7" t="s">
        <v>71</v>
      </c>
      <c r="H36" s="15" t="s">
        <v>320</v>
      </c>
      <c r="I36" s="7" t="s">
        <v>135</v>
      </c>
      <c r="J36" s="7" t="s">
        <v>128</v>
      </c>
      <c r="K36" s="7" t="s">
        <v>321</v>
      </c>
      <c r="L36" s="7" t="s">
        <v>75</v>
      </c>
      <c r="N36" s="7" t="s">
        <v>75</v>
      </c>
      <c r="P36" s="7" t="s">
        <v>71</v>
      </c>
      <c r="Q36" s="7"/>
      <c r="R36" s="7" t="s">
        <v>71</v>
      </c>
      <c r="S36" s="7" t="s">
        <v>322</v>
      </c>
      <c r="T36" s="7" t="s">
        <v>71</v>
      </c>
      <c r="U36" s="7" t="s">
        <v>323</v>
      </c>
      <c r="V36" s="7" t="s">
        <v>75</v>
      </c>
      <c r="X36" s="7" t="s">
        <v>71</v>
      </c>
      <c r="Y36" s="7" t="s">
        <v>324</v>
      </c>
      <c r="Z36" s="7" t="s">
        <v>76</v>
      </c>
      <c r="AA36" s="7" t="s">
        <v>71</v>
      </c>
      <c r="AB36" s="7" t="s">
        <v>325</v>
      </c>
      <c r="AC36" s="7" t="s">
        <v>131</v>
      </c>
      <c r="AD36" s="7">
        <v>3</v>
      </c>
      <c r="AE36" s="7" t="s">
        <v>121</v>
      </c>
      <c r="AF36" s="15">
        <v>7</v>
      </c>
      <c r="AG36" s="15">
        <v>7</v>
      </c>
      <c r="AH36" s="15">
        <v>7</v>
      </c>
      <c r="AI36" s="15">
        <v>7</v>
      </c>
      <c r="AJ36" s="15">
        <v>7</v>
      </c>
      <c r="AK36" s="15">
        <v>2</v>
      </c>
      <c r="AL36" s="7" t="s">
        <v>81</v>
      </c>
      <c r="AM36" s="7" t="s">
        <v>98</v>
      </c>
      <c r="AN36" s="7" t="s">
        <v>80</v>
      </c>
      <c r="AO36" s="7" t="s">
        <v>98</v>
      </c>
      <c r="AP36" s="7" t="s">
        <v>75</v>
      </c>
      <c r="AR36" s="7" t="s">
        <v>326</v>
      </c>
      <c r="AS36" s="7" t="s">
        <v>133</v>
      </c>
      <c r="AT36" s="10">
        <v>0</v>
      </c>
      <c r="AU36" s="11">
        <v>0.25</v>
      </c>
      <c r="AV36" s="7" t="s">
        <v>84</v>
      </c>
      <c r="AW36" s="7" t="s">
        <v>85</v>
      </c>
      <c r="AX36" s="7" t="s">
        <v>71</v>
      </c>
      <c r="AY36" s="7" t="s">
        <v>86</v>
      </c>
      <c r="AZ36" s="7" t="s">
        <v>327</v>
      </c>
      <c r="BA36" s="7" t="s">
        <v>80</v>
      </c>
      <c r="BB36" s="7" t="s">
        <v>81</v>
      </c>
      <c r="BC36" s="7" t="s">
        <v>98</v>
      </c>
      <c r="BD36" s="7" t="s">
        <v>80</v>
      </c>
      <c r="BE36" s="7" t="s">
        <v>80</v>
      </c>
      <c r="BF36" s="7" t="s">
        <v>79</v>
      </c>
      <c r="BG36" s="7" t="s">
        <v>98</v>
      </c>
      <c r="BH36" s="7" t="s">
        <v>98</v>
      </c>
      <c r="BI36" s="12">
        <v>862.33140000000003</v>
      </c>
      <c r="BJ36" s="13">
        <v>269.08120000000002</v>
      </c>
      <c r="BK36" s="13">
        <v>1960.712</v>
      </c>
      <c r="BL36" s="13">
        <v>23.822700000000001</v>
      </c>
      <c r="BM36" s="13">
        <v>78.575699999999998</v>
      </c>
      <c r="BN36" s="13">
        <v>86.457700000000003</v>
      </c>
      <c r="BO36" s="14">
        <v>922.93499999999995</v>
      </c>
      <c r="BP36" s="15">
        <v>132.5</v>
      </c>
      <c r="BQ36" s="15">
        <v>529</v>
      </c>
      <c r="BR36" s="15">
        <v>130</v>
      </c>
      <c r="BS36" s="15">
        <v>70</v>
      </c>
      <c r="BT36" s="15">
        <v>0</v>
      </c>
      <c r="BU36" s="16">
        <v>0</v>
      </c>
    </row>
    <row r="37" spans="1:73" ht="15.75" customHeight="1" x14ac:dyDescent="0.2">
      <c r="A37" s="6">
        <v>38</v>
      </c>
      <c r="B37" s="7">
        <v>26</v>
      </c>
      <c r="C37" s="7" t="s">
        <v>104</v>
      </c>
      <c r="D37" s="7" t="s">
        <v>105</v>
      </c>
      <c r="E37" s="8">
        <v>67</v>
      </c>
      <c r="F37" s="9">
        <v>1.57</v>
      </c>
      <c r="G37" s="7" t="s">
        <v>71</v>
      </c>
      <c r="H37" s="15">
        <v>3</v>
      </c>
      <c r="I37" s="7" t="s">
        <v>127</v>
      </c>
      <c r="J37" s="7" t="s">
        <v>128</v>
      </c>
      <c r="K37" s="7" t="s">
        <v>305</v>
      </c>
      <c r="L37" s="7" t="s">
        <v>75</v>
      </c>
      <c r="N37" s="7" t="s">
        <v>75</v>
      </c>
      <c r="P37" s="7" t="s">
        <v>71</v>
      </c>
      <c r="Q37" s="7"/>
      <c r="R37" s="7" t="s">
        <v>75</v>
      </c>
      <c r="T37" s="7"/>
      <c r="V37" s="7" t="s">
        <v>75</v>
      </c>
      <c r="X37" s="7" t="s">
        <v>71</v>
      </c>
      <c r="Y37" s="7" t="s">
        <v>328</v>
      </c>
      <c r="Z37" s="7" t="s">
        <v>76</v>
      </c>
      <c r="AA37" s="7" t="s">
        <v>75</v>
      </c>
      <c r="AC37" s="7" t="s">
        <v>106</v>
      </c>
      <c r="AD37" s="7">
        <v>5</v>
      </c>
      <c r="AE37" s="7" t="s">
        <v>75</v>
      </c>
      <c r="AF37" s="15">
        <v>7</v>
      </c>
      <c r="AG37" s="15">
        <v>4</v>
      </c>
      <c r="AH37" s="15">
        <v>7</v>
      </c>
      <c r="AI37" s="15">
        <v>6</v>
      </c>
      <c r="AJ37" s="15">
        <v>7</v>
      </c>
      <c r="AK37" s="15">
        <v>0</v>
      </c>
      <c r="AL37" s="7" t="s">
        <v>98</v>
      </c>
      <c r="AM37" s="7" t="s">
        <v>81</v>
      </c>
      <c r="AN37" s="7" t="s">
        <v>98</v>
      </c>
      <c r="AO37" s="7" t="s">
        <v>98</v>
      </c>
      <c r="AP37" s="7" t="s">
        <v>75</v>
      </c>
      <c r="AR37" s="7" t="s">
        <v>329</v>
      </c>
      <c r="AS37" s="7" t="s">
        <v>123</v>
      </c>
      <c r="AT37" s="10">
        <v>0.91666666666666663</v>
      </c>
      <c r="AU37" s="11">
        <v>0.20833333333333334</v>
      </c>
      <c r="AV37" s="7" t="s">
        <v>108</v>
      </c>
      <c r="AW37" s="7" t="s">
        <v>258</v>
      </c>
      <c r="AX37" s="7" t="s">
        <v>71</v>
      </c>
      <c r="AY37" s="7" t="s">
        <v>86</v>
      </c>
      <c r="AZ37" s="7" t="s">
        <v>330</v>
      </c>
      <c r="BA37" s="7" t="s">
        <v>80</v>
      </c>
      <c r="BB37" s="7" t="s">
        <v>81</v>
      </c>
      <c r="BC37" s="7" t="s">
        <v>103</v>
      </c>
      <c r="BD37" s="7" t="s">
        <v>80</v>
      </c>
      <c r="BE37" s="7" t="s">
        <v>80</v>
      </c>
      <c r="BF37" s="7" t="s">
        <v>98</v>
      </c>
      <c r="BG37" s="7" t="s">
        <v>103</v>
      </c>
      <c r="BH37" s="7" t="s">
        <v>79</v>
      </c>
      <c r="BI37" s="12">
        <v>382.52949999999998</v>
      </c>
      <c r="BJ37" s="13">
        <v>205.77010000000001</v>
      </c>
      <c r="BK37" s="13">
        <v>2106.5509999999999</v>
      </c>
      <c r="BL37" s="13">
        <v>8.6959999999999997</v>
      </c>
      <c r="BM37" s="13">
        <v>72.231200000000001</v>
      </c>
      <c r="BN37" s="13">
        <v>153.999</v>
      </c>
      <c r="BO37" s="14">
        <v>3063.0039999999999</v>
      </c>
      <c r="BP37" s="15">
        <v>65</v>
      </c>
      <c r="BQ37" s="15">
        <v>161</v>
      </c>
      <c r="BR37" s="15">
        <v>250</v>
      </c>
      <c r="BS37" s="15">
        <v>200</v>
      </c>
      <c r="BT37" s="15">
        <v>0</v>
      </c>
      <c r="BU37" s="16">
        <v>210</v>
      </c>
    </row>
    <row r="38" spans="1:73" ht="15.75" customHeight="1" x14ac:dyDescent="0.2">
      <c r="A38" s="6">
        <v>39</v>
      </c>
      <c r="B38" s="7">
        <v>52</v>
      </c>
      <c r="C38" s="7" t="s">
        <v>104</v>
      </c>
      <c r="D38" s="7" t="s">
        <v>125</v>
      </c>
      <c r="E38" s="8">
        <v>60</v>
      </c>
      <c r="F38" s="9">
        <v>1.63</v>
      </c>
      <c r="G38" s="7" t="s">
        <v>71</v>
      </c>
      <c r="H38" s="15">
        <v>4</v>
      </c>
      <c r="I38" s="7" t="s">
        <v>89</v>
      </c>
      <c r="J38" s="7" t="s">
        <v>183</v>
      </c>
      <c r="K38" s="7" t="s">
        <v>136</v>
      </c>
      <c r="L38" s="7" t="s">
        <v>71</v>
      </c>
      <c r="M38" s="7" t="s">
        <v>331</v>
      </c>
      <c r="N38" s="7" t="s">
        <v>75</v>
      </c>
      <c r="P38" s="7" t="s">
        <v>71</v>
      </c>
      <c r="Q38" s="7"/>
      <c r="R38" s="7" t="s">
        <v>75</v>
      </c>
      <c r="T38" s="7"/>
      <c r="V38" s="7" t="s">
        <v>75</v>
      </c>
      <c r="X38" s="7" t="s">
        <v>75</v>
      </c>
      <c r="Z38" s="7" t="s">
        <v>76</v>
      </c>
      <c r="AA38" s="7" t="s">
        <v>75</v>
      </c>
      <c r="AC38" s="7" t="s">
        <v>131</v>
      </c>
      <c r="AD38" s="7">
        <v>2</v>
      </c>
      <c r="AE38" s="7" t="s">
        <v>75</v>
      </c>
      <c r="AF38" s="15">
        <v>5</v>
      </c>
      <c r="AG38" s="15">
        <v>7</v>
      </c>
      <c r="AH38" s="15">
        <v>7</v>
      </c>
      <c r="AI38" s="15">
        <v>7</v>
      </c>
      <c r="AJ38" s="15">
        <v>7</v>
      </c>
      <c r="AK38" s="15">
        <v>0</v>
      </c>
      <c r="AL38" s="7" t="s">
        <v>79</v>
      </c>
      <c r="AM38" s="7" t="s">
        <v>98</v>
      </c>
      <c r="AN38" s="7" t="s">
        <v>98</v>
      </c>
      <c r="AO38" s="7" t="s">
        <v>98</v>
      </c>
      <c r="AP38" s="7" t="s">
        <v>75</v>
      </c>
      <c r="AR38" s="7" t="s">
        <v>332</v>
      </c>
      <c r="AS38" s="7" t="s">
        <v>83</v>
      </c>
      <c r="AT38" s="10">
        <v>0.95833333333333337</v>
      </c>
      <c r="AU38" s="11">
        <v>0.22916666666666666</v>
      </c>
      <c r="AV38" s="7" t="s">
        <v>100</v>
      </c>
      <c r="AW38" s="7" t="s">
        <v>101</v>
      </c>
      <c r="AX38" s="7" t="s">
        <v>75</v>
      </c>
      <c r="BA38" s="7" t="s">
        <v>98</v>
      </c>
      <c r="BB38" s="7" t="s">
        <v>79</v>
      </c>
      <c r="BC38" s="7" t="s">
        <v>81</v>
      </c>
      <c r="BD38" s="7" t="s">
        <v>98</v>
      </c>
      <c r="BE38" s="7" t="s">
        <v>80</v>
      </c>
      <c r="BF38" s="7" t="s">
        <v>79</v>
      </c>
      <c r="BG38" s="7" t="s">
        <v>98</v>
      </c>
      <c r="BH38" s="7" t="s">
        <v>98</v>
      </c>
      <c r="BI38" s="12">
        <v>354.23</v>
      </c>
      <c r="BJ38" s="13">
        <v>110.7222</v>
      </c>
      <c r="BK38" s="13">
        <v>1078.028</v>
      </c>
      <c r="BL38" s="13">
        <v>6.1420000000000003</v>
      </c>
      <c r="BM38" s="13">
        <v>37.382199999999997</v>
      </c>
      <c r="BN38" s="13">
        <v>77.521199999999993</v>
      </c>
      <c r="BO38" s="14">
        <v>1049.162</v>
      </c>
      <c r="BP38" s="15">
        <v>289</v>
      </c>
      <c r="BQ38" s="15">
        <v>306</v>
      </c>
      <c r="BR38" s="15">
        <v>100</v>
      </c>
      <c r="BS38" s="15">
        <v>455</v>
      </c>
      <c r="BT38" s="15">
        <v>0</v>
      </c>
      <c r="BU38" s="16">
        <v>145</v>
      </c>
    </row>
    <row r="39" spans="1:73" ht="15.75" customHeight="1" x14ac:dyDescent="0.2">
      <c r="A39" s="6">
        <v>40</v>
      </c>
      <c r="B39" s="7">
        <v>58</v>
      </c>
      <c r="C39" s="7" t="s">
        <v>69</v>
      </c>
      <c r="D39" s="7" t="s">
        <v>70</v>
      </c>
      <c r="E39" s="8">
        <v>64</v>
      </c>
      <c r="F39" s="9">
        <v>1.49</v>
      </c>
      <c r="G39" s="7" t="s">
        <v>71</v>
      </c>
      <c r="H39" s="15" t="s">
        <v>333</v>
      </c>
      <c r="I39" s="7" t="s">
        <v>135</v>
      </c>
      <c r="J39" s="7" t="s">
        <v>90</v>
      </c>
      <c r="K39" s="7" t="s">
        <v>334</v>
      </c>
      <c r="L39" s="7" t="s">
        <v>75</v>
      </c>
      <c r="N39" s="7" t="s">
        <v>75</v>
      </c>
      <c r="P39" s="7" t="s">
        <v>75</v>
      </c>
      <c r="Q39" s="7" t="s">
        <v>335</v>
      </c>
      <c r="R39" s="7" t="s">
        <v>75</v>
      </c>
      <c r="T39" s="7"/>
      <c r="V39" s="7" t="s">
        <v>71</v>
      </c>
      <c r="W39" s="7" t="s">
        <v>336</v>
      </c>
      <c r="X39" s="7" t="s">
        <v>71</v>
      </c>
      <c r="Y39" s="7" t="s">
        <v>337</v>
      </c>
      <c r="Z39" s="7" t="s">
        <v>76</v>
      </c>
      <c r="AA39" s="7" t="s">
        <v>75</v>
      </c>
      <c r="AC39" s="7" t="s">
        <v>78</v>
      </c>
      <c r="AD39" s="7">
        <v>3</v>
      </c>
      <c r="AE39" s="7" t="s">
        <v>96</v>
      </c>
      <c r="AF39" s="15">
        <v>7</v>
      </c>
      <c r="AG39" s="15">
        <v>0</v>
      </c>
      <c r="AH39" s="15">
        <v>7</v>
      </c>
      <c r="AI39" s="15">
        <v>0</v>
      </c>
      <c r="AJ39" s="15">
        <v>1</v>
      </c>
      <c r="AK39" s="15">
        <v>0</v>
      </c>
      <c r="AL39" s="7" t="s">
        <v>97</v>
      </c>
      <c r="AM39" s="7" t="s">
        <v>80</v>
      </c>
      <c r="AN39" s="7" t="s">
        <v>80</v>
      </c>
      <c r="AO39" s="7" t="s">
        <v>80</v>
      </c>
      <c r="AP39" s="7" t="s">
        <v>75</v>
      </c>
      <c r="AR39" s="7" t="s">
        <v>338</v>
      </c>
      <c r="AS39" s="7" t="s">
        <v>107</v>
      </c>
      <c r="AT39" s="10">
        <v>0.89583333333333337</v>
      </c>
      <c r="AU39" s="11">
        <v>0.20833333333333334</v>
      </c>
      <c r="AV39" s="7" t="s">
        <v>100</v>
      </c>
      <c r="AW39" s="7" t="s">
        <v>101</v>
      </c>
      <c r="AX39" s="7" t="s">
        <v>71</v>
      </c>
      <c r="AY39" s="7" t="s">
        <v>86</v>
      </c>
      <c r="AZ39" s="7" t="s">
        <v>339</v>
      </c>
      <c r="BA39" s="7" t="s">
        <v>98</v>
      </c>
      <c r="BB39" s="7" t="s">
        <v>80</v>
      </c>
      <c r="BC39" s="7" t="s">
        <v>98</v>
      </c>
      <c r="BD39" s="7" t="s">
        <v>80</v>
      </c>
      <c r="BE39" s="7" t="s">
        <v>98</v>
      </c>
      <c r="BF39" s="7" t="s">
        <v>79</v>
      </c>
      <c r="BG39" s="7" t="s">
        <v>80</v>
      </c>
      <c r="BH39" s="7" t="s">
        <v>98</v>
      </c>
      <c r="BI39" s="12">
        <v>299.24529999999999</v>
      </c>
      <c r="BJ39" s="13">
        <v>134.21539999999999</v>
      </c>
      <c r="BK39" s="13">
        <v>1175.588</v>
      </c>
      <c r="BL39" s="13">
        <v>6.7175000000000002</v>
      </c>
      <c r="BM39" s="13">
        <v>42.956800000000001</v>
      </c>
      <c r="BN39" s="13">
        <v>68.645300000000006</v>
      </c>
      <c r="BO39" s="14">
        <v>4119.1850000000004</v>
      </c>
      <c r="BP39" s="15">
        <v>25</v>
      </c>
      <c r="BQ39" s="15">
        <v>59</v>
      </c>
      <c r="BR39" s="15">
        <v>0</v>
      </c>
      <c r="BS39" s="15">
        <v>280</v>
      </c>
      <c r="BT39" s="15">
        <v>0</v>
      </c>
      <c r="BU39" s="16">
        <v>88.5</v>
      </c>
    </row>
    <row r="40" spans="1:73" ht="15.75" customHeight="1" x14ac:dyDescent="0.2">
      <c r="A40" s="6">
        <v>41</v>
      </c>
      <c r="B40" s="7">
        <v>18</v>
      </c>
      <c r="C40" s="7" t="s">
        <v>104</v>
      </c>
      <c r="D40" s="7" t="s">
        <v>110</v>
      </c>
      <c r="E40" s="8">
        <v>50</v>
      </c>
      <c r="F40" s="9">
        <v>1.62</v>
      </c>
      <c r="G40" s="7" t="s">
        <v>75</v>
      </c>
      <c r="R40" s="7" t="s">
        <v>75</v>
      </c>
      <c r="T40" s="7"/>
      <c r="V40" s="7" t="s">
        <v>75</v>
      </c>
      <c r="X40" s="7" t="s">
        <v>75</v>
      </c>
      <c r="Z40" s="7" t="s">
        <v>76</v>
      </c>
      <c r="AA40" s="7" t="s">
        <v>75</v>
      </c>
      <c r="AC40" s="7" t="s">
        <v>106</v>
      </c>
      <c r="AD40" s="7">
        <v>5</v>
      </c>
      <c r="AE40" s="7" t="s">
        <v>96</v>
      </c>
      <c r="AF40" s="15">
        <v>6</v>
      </c>
      <c r="AG40" s="15">
        <v>0</v>
      </c>
      <c r="AH40" s="15">
        <v>7</v>
      </c>
      <c r="AI40" s="15">
        <v>7</v>
      </c>
      <c r="AJ40" s="15">
        <v>0</v>
      </c>
      <c r="AK40" s="15">
        <v>7</v>
      </c>
      <c r="AL40" s="7" t="s">
        <v>98</v>
      </c>
      <c r="AM40" s="7" t="s">
        <v>98</v>
      </c>
      <c r="AN40" s="7" t="s">
        <v>98</v>
      </c>
      <c r="AO40" s="7" t="s">
        <v>98</v>
      </c>
      <c r="AP40" s="7" t="s">
        <v>75</v>
      </c>
      <c r="AR40" s="7" t="s">
        <v>340</v>
      </c>
      <c r="AS40" s="7" t="s">
        <v>107</v>
      </c>
      <c r="AT40" s="10">
        <v>8.3333333333333329E-2</v>
      </c>
      <c r="AU40" s="11">
        <v>0.45833333333333331</v>
      </c>
      <c r="AV40" s="7" t="s">
        <v>100</v>
      </c>
      <c r="AW40" s="7" t="s">
        <v>85</v>
      </c>
      <c r="AX40" s="7" t="s">
        <v>75</v>
      </c>
      <c r="BA40" s="7" t="s">
        <v>98</v>
      </c>
      <c r="BB40" s="7" t="s">
        <v>98</v>
      </c>
      <c r="BC40" s="7" t="s">
        <v>80</v>
      </c>
      <c r="BD40" s="7" t="s">
        <v>98</v>
      </c>
      <c r="BE40" s="7" t="s">
        <v>98</v>
      </c>
      <c r="BF40" s="7" t="s">
        <v>79</v>
      </c>
      <c r="BG40" s="7" t="s">
        <v>79</v>
      </c>
      <c r="BH40" s="7" t="s">
        <v>79</v>
      </c>
      <c r="BI40" s="12">
        <v>709.28</v>
      </c>
      <c r="BJ40" s="13">
        <v>267.03179999999998</v>
      </c>
      <c r="BK40" s="13">
        <v>1764.585</v>
      </c>
      <c r="BL40" s="13">
        <v>17.738700000000001</v>
      </c>
      <c r="BM40" s="13">
        <v>47.780299999999997</v>
      </c>
      <c r="BN40" s="13">
        <v>68.530299999999997</v>
      </c>
      <c r="BO40" s="14">
        <v>1545.521</v>
      </c>
      <c r="BP40" s="15">
        <v>215</v>
      </c>
      <c r="BQ40" s="15">
        <v>325</v>
      </c>
      <c r="BR40" s="15">
        <v>0</v>
      </c>
      <c r="BS40" s="15">
        <v>0</v>
      </c>
      <c r="BT40" s="15">
        <v>0</v>
      </c>
      <c r="BU40" s="16">
        <v>315</v>
      </c>
    </row>
    <row r="41" spans="1:73" ht="15.75" customHeight="1" x14ac:dyDescent="0.2">
      <c r="A41" s="6">
        <v>42</v>
      </c>
      <c r="B41" s="7">
        <v>22</v>
      </c>
      <c r="C41" s="7" t="s">
        <v>104</v>
      </c>
      <c r="D41" s="7" t="s">
        <v>105</v>
      </c>
      <c r="E41" s="8">
        <v>67</v>
      </c>
      <c r="F41" s="9">
        <v>1.68</v>
      </c>
      <c r="G41" s="7" t="s">
        <v>71</v>
      </c>
      <c r="H41" s="15">
        <v>5</v>
      </c>
      <c r="I41" s="7" t="s">
        <v>282</v>
      </c>
      <c r="J41" s="7" t="s">
        <v>90</v>
      </c>
      <c r="K41" s="7" t="s">
        <v>341</v>
      </c>
      <c r="L41" s="7" t="s">
        <v>75</v>
      </c>
      <c r="N41" s="7" t="s">
        <v>75</v>
      </c>
      <c r="P41" s="7" t="s">
        <v>71</v>
      </c>
      <c r="Q41" s="7"/>
      <c r="R41" s="7" t="s">
        <v>75</v>
      </c>
      <c r="T41" s="7"/>
      <c r="V41" s="7" t="s">
        <v>75</v>
      </c>
      <c r="X41" s="7" t="s">
        <v>75</v>
      </c>
      <c r="Z41" s="7" t="s">
        <v>76</v>
      </c>
      <c r="AA41" s="7" t="s">
        <v>71</v>
      </c>
      <c r="AB41" s="7" t="s">
        <v>342</v>
      </c>
      <c r="AC41" s="7" t="s">
        <v>106</v>
      </c>
      <c r="AD41" s="7">
        <v>3</v>
      </c>
      <c r="AE41" s="7" t="s">
        <v>75</v>
      </c>
      <c r="AF41" s="15">
        <v>7</v>
      </c>
      <c r="AG41" s="15">
        <v>7</v>
      </c>
      <c r="AH41" s="15">
        <v>7</v>
      </c>
      <c r="AI41" s="15">
        <v>7</v>
      </c>
      <c r="AJ41" s="15">
        <v>7</v>
      </c>
      <c r="AK41" s="15">
        <v>7</v>
      </c>
      <c r="AL41" s="7" t="s">
        <v>81</v>
      </c>
      <c r="AM41" s="7" t="s">
        <v>81</v>
      </c>
      <c r="AN41" s="7" t="s">
        <v>98</v>
      </c>
      <c r="AO41" s="7" t="s">
        <v>98</v>
      </c>
      <c r="AP41" s="7" t="s">
        <v>75</v>
      </c>
      <c r="AR41" s="7" t="s">
        <v>343</v>
      </c>
      <c r="AS41" s="7" t="s">
        <v>83</v>
      </c>
      <c r="AT41" s="10">
        <v>0.95833333333333337</v>
      </c>
      <c r="AU41" s="11">
        <v>0.375</v>
      </c>
      <c r="AV41" s="7" t="s">
        <v>84</v>
      </c>
      <c r="AW41" s="7" t="s">
        <v>101</v>
      </c>
      <c r="AX41" s="7" t="s">
        <v>75</v>
      </c>
      <c r="BA41" s="7" t="s">
        <v>80</v>
      </c>
      <c r="BB41" s="7" t="s">
        <v>98</v>
      </c>
      <c r="BC41" s="7" t="s">
        <v>81</v>
      </c>
      <c r="BD41" s="7" t="s">
        <v>98</v>
      </c>
      <c r="BE41" s="7" t="s">
        <v>81</v>
      </c>
      <c r="BF41" s="7" t="s">
        <v>103</v>
      </c>
      <c r="BG41" s="7" t="s">
        <v>98</v>
      </c>
      <c r="BH41" s="7" t="s">
        <v>103</v>
      </c>
      <c r="BI41" s="12">
        <v>518.61959999999999</v>
      </c>
      <c r="BJ41" s="13">
        <v>210.57380000000001</v>
      </c>
      <c r="BK41" s="13">
        <v>2073.8110000000001</v>
      </c>
      <c r="BL41" s="13">
        <v>9.0670000000000002</v>
      </c>
      <c r="BM41" s="13">
        <v>92.580600000000004</v>
      </c>
      <c r="BN41" s="13">
        <v>98.768000000000001</v>
      </c>
      <c r="BO41" s="14">
        <v>1560.8430000000001</v>
      </c>
      <c r="BP41" s="15">
        <v>0</v>
      </c>
      <c r="BQ41" s="15">
        <v>235</v>
      </c>
      <c r="BR41" s="15">
        <v>0</v>
      </c>
      <c r="BS41" s="15">
        <v>208</v>
      </c>
      <c r="BT41" s="15">
        <v>30</v>
      </c>
      <c r="BU41" s="16">
        <v>0</v>
      </c>
    </row>
    <row r="42" spans="1:73" ht="15.75" customHeight="1" x14ac:dyDescent="0.2">
      <c r="A42" s="6">
        <v>43</v>
      </c>
      <c r="B42" s="7">
        <v>51</v>
      </c>
      <c r="C42" s="7" t="s">
        <v>69</v>
      </c>
      <c r="D42" s="7" t="s">
        <v>70</v>
      </c>
      <c r="E42" s="8">
        <v>77</v>
      </c>
      <c r="F42" s="9">
        <v>1.68</v>
      </c>
      <c r="G42" s="7" t="s">
        <v>75</v>
      </c>
      <c r="R42" s="7" t="s">
        <v>75</v>
      </c>
      <c r="T42" s="7"/>
      <c r="V42" s="7" t="s">
        <v>75</v>
      </c>
      <c r="X42" s="7" t="s">
        <v>75</v>
      </c>
      <c r="Z42" s="7" t="s">
        <v>153</v>
      </c>
      <c r="AA42" s="7" t="s">
        <v>71</v>
      </c>
      <c r="AB42" s="7" t="s">
        <v>344</v>
      </c>
      <c r="AC42" s="7" t="s">
        <v>131</v>
      </c>
      <c r="AD42" s="7">
        <v>4</v>
      </c>
      <c r="AE42" s="7" t="s">
        <v>75</v>
      </c>
      <c r="AF42" s="15">
        <v>7</v>
      </c>
      <c r="AG42" s="15">
        <v>5</v>
      </c>
      <c r="AH42" s="15">
        <v>7</v>
      </c>
      <c r="AI42" s="15">
        <v>7</v>
      </c>
      <c r="AJ42" s="15">
        <v>0</v>
      </c>
      <c r="AK42" s="15">
        <v>7</v>
      </c>
      <c r="AL42" s="7" t="s">
        <v>79</v>
      </c>
      <c r="AM42" s="7" t="s">
        <v>98</v>
      </c>
      <c r="AN42" s="7" t="s">
        <v>80</v>
      </c>
      <c r="AO42" s="7" t="s">
        <v>79</v>
      </c>
      <c r="AP42" s="7" t="s">
        <v>75</v>
      </c>
      <c r="AR42" s="7" t="s">
        <v>345</v>
      </c>
      <c r="AS42" s="7" t="s">
        <v>107</v>
      </c>
      <c r="AT42" s="10">
        <v>0.91666666666666663</v>
      </c>
      <c r="AU42" s="11">
        <v>0.23611111111111113</v>
      </c>
      <c r="AV42" s="7" t="s">
        <v>100</v>
      </c>
      <c r="AW42" s="7" t="s">
        <v>109</v>
      </c>
      <c r="AX42" s="7" t="s">
        <v>71</v>
      </c>
      <c r="AY42" s="7" t="s">
        <v>86</v>
      </c>
      <c r="AZ42" s="7" t="s">
        <v>346</v>
      </c>
      <c r="BA42" s="7" t="s">
        <v>80</v>
      </c>
      <c r="BB42" s="7" t="s">
        <v>80</v>
      </c>
      <c r="BC42" s="7" t="s">
        <v>81</v>
      </c>
      <c r="BD42" s="7" t="s">
        <v>80</v>
      </c>
      <c r="BE42" s="7" t="s">
        <v>80</v>
      </c>
      <c r="BF42" s="7" t="s">
        <v>81</v>
      </c>
      <c r="BG42" s="7" t="s">
        <v>81</v>
      </c>
      <c r="BH42" s="7" t="s">
        <v>79</v>
      </c>
      <c r="BI42" s="17">
        <v>493.012</v>
      </c>
      <c r="BJ42" s="18">
        <v>194.53559999999999</v>
      </c>
      <c r="BK42" s="18">
        <v>1762.5360000000001</v>
      </c>
      <c r="BL42" s="18">
        <v>12.997</v>
      </c>
      <c r="BM42" s="18">
        <v>82.170199999999994</v>
      </c>
      <c r="BN42" s="18">
        <v>61.389800000000001</v>
      </c>
      <c r="BO42" s="19">
        <v>872.19920000000002</v>
      </c>
      <c r="BP42" s="15">
        <v>0</v>
      </c>
      <c r="BQ42" s="15">
        <v>170</v>
      </c>
      <c r="BR42" s="15">
        <v>100</v>
      </c>
      <c r="BS42" s="15">
        <v>0</v>
      </c>
      <c r="BT42" s="15">
        <v>0</v>
      </c>
      <c r="BU42" s="16">
        <v>570</v>
      </c>
    </row>
    <row r="43" spans="1:73" ht="15.75" customHeight="1" x14ac:dyDescent="0.2">
      <c r="A43" s="6">
        <v>44</v>
      </c>
      <c r="B43" s="7">
        <v>76</v>
      </c>
      <c r="C43" s="7" t="s">
        <v>88</v>
      </c>
      <c r="D43" s="7" t="s">
        <v>125</v>
      </c>
      <c r="E43" s="8">
        <v>61</v>
      </c>
      <c r="F43" s="9">
        <v>1.61</v>
      </c>
      <c r="G43" s="7" t="s">
        <v>71</v>
      </c>
      <c r="H43" s="15">
        <v>1</v>
      </c>
      <c r="I43" s="7" t="s">
        <v>127</v>
      </c>
      <c r="J43" s="7" t="s">
        <v>128</v>
      </c>
      <c r="K43" s="7" t="s">
        <v>347</v>
      </c>
      <c r="L43" s="7" t="s">
        <v>71</v>
      </c>
      <c r="M43" s="7" t="s">
        <v>348</v>
      </c>
      <c r="N43" s="7" t="s">
        <v>75</v>
      </c>
      <c r="P43" s="7" t="s">
        <v>71</v>
      </c>
      <c r="Q43" s="7"/>
      <c r="R43" s="7" t="s">
        <v>75</v>
      </c>
      <c r="T43" s="7"/>
      <c r="V43" s="7" t="s">
        <v>75</v>
      </c>
      <c r="X43" s="7" t="s">
        <v>71</v>
      </c>
      <c r="Y43" s="7" t="s">
        <v>349</v>
      </c>
      <c r="Z43" s="7" t="s">
        <v>76</v>
      </c>
      <c r="AA43" s="7" t="s">
        <v>71</v>
      </c>
      <c r="AB43" s="7" t="s">
        <v>350</v>
      </c>
      <c r="AC43" s="7" t="s">
        <v>95</v>
      </c>
      <c r="AD43" s="7">
        <v>1</v>
      </c>
      <c r="AE43" s="7" t="s">
        <v>75</v>
      </c>
      <c r="AF43" s="15">
        <v>7</v>
      </c>
      <c r="AG43" s="15">
        <v>4</v>
      </c>
      <c r="AH43" s="15">
        <v>7</v>
      </c>
      <c r="AI43" s="15">
        <v>7</v>
      </c>
      <c r="AJ43" s="15">
        <v>2</v>
      </c>
      <c r="AK43" s="15">
        <v>1</v>
      </c>
      <c r="AL43" s="7" t="s">
        <v>97</v>
      </c>
      <c r="AM43" s="7" t="s">
        <v>98</v>
      </c>
      <c r="AN43" s="7" t="s">
        <v>98</v>
      </c>
      <c r="AO43" s="7" t="s">
        <v>80</v>
      </c>
      <c r="AP43" s="7" t="s">
        <v>71</v>
      </c>
      <c r="AQ43" s="7" t="s">
        <v>351</v>
      </c>
      <c r="AR43" s="7" t="s">
        <v>352</v>
      </c>
      <c r="AS43" s="7" t="s">
        <v>83</v>
      </c>
      <c r="AT43" s="10">
        <v>4.1666666666666664E-2</v>
      </c>
      <c r="AU43" s="11">
        <v>0.29166666666666669</v>
      </c>
      <c r="AV43" s="7" t="s">
        <v>100</v>
      </c>
      <c r="AW43" s="7" t="s">
        <v>101</v>
      </c>
      <c r="AX43" s="7" t="s">
        <v>75</v>
      </c>
      <c r="BA43" s="7" t="s">
        <v>98</v>
      </c>
      <c r="BB43" s="7" t="s">
        <v>80</v>
      </c>
      <c r="BC43" s="7" t="s">
        <v>81</v>
      </c>
      <c r="BD43" s="7" t="s">
        <v>98</v>
      </c>
      <c r="BE43" s="7" t="s">
        <v>98</v>
      </c>
      <c r="BF43" s="7" t="s">
        <v>79</v>
      </c>
      <c r="BG43" s="7" t="s">
        <v>98</v>
      </c>
      <c r="BH43" s="7" t="s">
        <v>98</v>
      </c>
      <c r="BI43" s="12">
        <v>190.9725</v>
      </c>
      <c r="BJ43" s="13">
        <v>230.81290000000001</v>
      </c>
      <c r="BK43" s="13">
        <v>2486.9920000000002</v>
      </c>
      <c r="BL43" s="13">
        <v>10.8354</v>
      </c>
      <c r="BM43" s="13">
        <v>116.9909</v>
      </c>
      <c r="BN43" s="13">
        <v>122.627</v>
      </c>
      <c r="BO43" s="14">
        <v>2880.0250000000001</v>
      </c>
      <c r="BP43" s="15">
        <v>0</v>
      </c>
      <c r="BQ43" s="15">
        <v>140</v>
      </c>
      <c r="BR43" s="15">
        <v>405</v>
      </c>
      <c r="BS43" s="15">
        <v>0</v>
      </c>
      <c r="BT43" s="15">
        <v>0</v>
      </c>
      <c r="BU43" s="16">
        <v>340</v>
      </c>
    </row>
    <row r="44" spans="1:73" ht="15.75" customHeight="1" x14ac:dyDescent="0.2">
      <c r="A44" s="6">
        <v>45</v>
      </c>
      <c r="B44" s="7">
        <v>26</v>
      </c>
      <c r="C44" s="7" t="s">
        <v>104</v>
      </c>
      <c r="D44" s="7" t="s">
        <v>70</v>
      </c>
      <c r="E44" s="8">
        <v>50.6</v>
      </c>
      <c r="F44" s="9">
        <v>1.58</v>
      </c>
      <c r="G44" s="7" t="s">
        <v>71</v>
      </c>
      <c r="H44" s="15" t="s">
        <v>353</v>
      </c>
      <c r="I44" s="7" t="s">
        <v>72</v>
      </c>
      <c r="J44" s="7" t="s">
        <v>90</v>
      </c>
      <c r="K44" s="7" t="s">
        <v>354</v>
      </c>
      <c r="L44" s="7" t="s">
        <v>75</v>
      </c>
      <c r="N44" s="7" t="s">
        <v>75</v>
      </c>
      <c r="P44" s="7" t="s">
        <v>71</v>
      </c>
      <c r="Q44" s="7"/>
      <c r="R44" s="7" t="s">
        <v>75</v>
      </c>
      <c r="T44" s="7"/>
      <c r="V44" s="7" t="s">
        <v>75</v>
      </c>
      <c r="X44" s="7" t="s">
        <v>75</v>
      </c>
      <c r="Z44" s="7" t="s">
        <v>76</v>
      </c>
      <c r="AA44" s="7" t="s">
        <v>71</v>
      </c>
      <c r="AB44" s="7" t="s">
        <v>355</v>
      </c>
      <c r="AC44" s="7" t="s">
        <v>106</v>
      </c>
      <c r="AD44" s="7">
        <v>4</v>
      </c>
      <c r="AE44" s="7" t="s">
        <v>96</v>
      </c>
      <c r="AF44" s="15">
        <v>7</v>
      </c>
      <c r="AG44" s="15">
        <v>3</v>
      </c>
      <c r="AH44" s="15">
        <v>7</v>
      </c>
      <c r="AI44" s="15">
        <v>7</v>
      </c>
      <c r="AJ44" s="15">
        <v>5</v>
      </c>
      <c r="AK44" s="15">
        <v>3</v>
      </c>
      <c r="AL44" s="7" t="s">
        <v>81</v>
      </c>
      <c r="AM44" s="7" t="s">
        <v>80</v>
      </c>
      <c r="AN44" s="7" t="s">
        <v>98</v>
      </c>
      <c r="AO44" s="7" t="s">
        <v>98</v>
      </c>
      <c r="AP44" s="7" t="s">
        <v>75</v>
      </c>
      <c r="AR44" s="7" t="s">
        <v>356</v>
      </c>
      <c r="AS44" s="7" t="s">
        <v>107</v>
      </c>
      <c r="AT44" s="10">
        <v>0.95833333333333337</v>
      </c>
      <c r="AU44" s="11">
        <v>0.29166666666666669</v>
      </c>
      <c r="AV44" s="7" t="s">
        <v>123</v>
      </c>
      <c r="AW44" s="7" t="s">
        <v>101</v>
      </c>
      <c r="AX44" s="7" t="s">
        <v>71</v>
      </c>
      <c r="AY44" s="7" t="s">
        <v>175</v>
      </c>
      <c r="AZ44" s="7" t="s">
        <v>357</v>
      </c>
      <c r="BA44" s="7" t="s">
        <v>98</v>
      </c>
      <c r="BB44" s="7" t="s">
        <v>81</v>
      </c>
      <c r="BC44" s="7" t="s">
        <v>80</v>
      </c>
      <c r="BD44" s="7" t="s">
        <v>80</v>
      </c>
      <c r="BE44" s="7" t="s">
        <v>98</v>
      </c>
      <c r="BF44" s="7" t="s">
        <v>79</v>
      </c>
      <c r="BG44" s="7" t="s">
        <v>81</v>
      </c>
      <c r="BH44" s="7" t="s">
        <v>103</v>
      </c>
      <c r="BI44" s="12">
        <v>811.17740000000003</v>
      </c>
      <c r="BJ44" s="13">
        <v>329.07080000000002</v>
      </c>
      <c r="BK44" s="13">
        <v>2364.6190000000001</v>
      </c>
      <c r="BL44" s="13">
        <v>27.966999999999999</v>
      </c>
      <c r="BM44" s="13">
        <v>91.767700000000005</v>
      </c>
      <c r="BN44" s="13">
        <v>72.892399999999995</v>
      </c>
      <c r="BO44" s="14">
        <v>2514.0390000000002</v>
      </c>
      <c r="BP44" s="15">
        <v>375</v>
      </c>
      <c r="BQ44" s="15">
        <v>428</v>
      </c>
      <c r="BR44" s="15">
        <v>320</v>
      </c>
      <c r="BS44" s="15">
        <v>0</v>
      </c>
      <c r="BT44" s="15">
        <v>0</v>
      </c>
      <c r="BU44" s="16">
        <v>206</v>
      </c>
    </row>
    <row r="45" spans="1:73" ht="15.75" customHeight="1" x14ac:dyDescent="0.2">
      <c r="A45" s="6">
        <v>46</v>
      </c>
      <c r="B45" s="7">
        <v>51</v>
      </c>
      <c r="C45" s="7" t="s">
        <v>104</v>
      </c>
      <c r="D45" s="7" t="s">
        <v>110</v>
      </c>
      <c r="E45" s="8">
        <v>65</v>
      </c>
      <c r="F45" s="9">
        <v>1.55</v>
      </c>
      <c r="G45" s="7" t="s">
        <v>75</v>
      </c>
      <c r="R45" s="7" t="s">
        <v>75</v>
      </c>
      <c r="T45" s="7"/>
      <c r="V45" s="7" t="s">
        <v>71</v>
      </c>
      <c r="W45" s="7" t="s">
        <v>358</v>
      </c>
      <c r="X45" s="7" t="s">
        <v>75</v>
      </c>
      <c r="Z45" s="7" t="s">
        <v>76</v>
      </c>
      <c r="AA45" s="7" t="s">
        <v>75</v>
      </c>
      <c r="AC45" s="7" t="s">
        <v>131</v>
      </c>
      <c r="AD45" s="7">
        <v>4</v>
      </c>
      <c r="AE45" s="7" t="s">
        <v>75</v>
      </c>
      <c r="AF45" s="15">
        <v>7</v>
      </c>
      <c r="AG45" s="15">
        <v>7</v>
      </c>
      <c r="AH45" s="15">
        <v>7</v>
      </c>
      <c r="AI45" s="15">
        <v>7</v>
      </c>
      <c r="AJ45" s="15">
        <v>7</v>
      </c>
      <c r="AK45" s="15">
        <v>0</v>
      </c>
      <c r="AL45" s="7" t="s">
        <v>81</v>
      </c>
      <c r="AM45" s="7" t="s">
        <v>98</v>
      </c>
      <c r="AN45" s="7" t="s">
        <v>98</v>
      </c>
      <c r="AO45" s="7" t="s">
        <v>81</v>
      </c>
      <c r="AP45" s="7" t="s">
        <v>75</v>
      </c>
      <c r="AR45" s="7" t="s">
        <v>359</v>
      </c>
      <c r="AS45" s="7" t="s">
        <v>107</v>
      </c>
      <c r="AT45" s="10">
        <v>0.875</v>
      </c>
      <c r="AU45" s="11">
        <v>0.33333333333333331</v>
      </c>
      <c r="AV45" s="7" t="s">
        <v>123</v>
      </c>
      <c r="AW45" s="7" t="s">
        <v>109</v>
      </c>
      <c r="AX45" s="7" t="s">
        <v>71</v>
      </c>
      <c r="AY45" s="7" t="s">
        <v>86</v>
      </c>
      <c r="AZ45" s="7" t="s">
        <v>360</v>
      </c>
      <c r="BA45" s="7" t="s">
        <v>79</v>
      </c>
      <c r="BB45" s="7" t="s">
        <v>98</v>
      </c>
      <c r="BC45" s="7" t="s">
        <v>81</v>
      </c>
      <c r="BD45" s="7" t="s">
        <v>98</v>
      </c>
      <c r="BE45" s="7" t="s">
        <v>98</v>
      </c>
      <c r="BF45" s="7" t="s">
        <v>98</v>
      </c>
      <c r="BG45" s="7" t="s">
        <v>79</v>
      </c>
      <c r="BH45" s="7" t="s">
        <v>79</v>
      </c>
      <c r="BI45" s="23">
        <v>426.37990000000002</v>
      </c>
      <c r="BJ45" s="24">
        <v>214.851</v>
      </c>
      <c r="BK45" s="24">
        <v>1610.5809999999999</v>
      </c>
      <c r="BL45" s="24">
        <v>14.029</v>
      </c>
      <c r="BM45" s="24">
        <v>41.762500000000003</v>
      </c>
      <c r="BN45" s="24">
        <v>93.325999999999993</v>
      </c>
      <c r="BO45" s="24">
        <v>1352.5878</v>
      </c>
      <c r="BP45" s="27">
        <v>285</v>
      </c>
      <c r="BQ45" s="15">
        <v>480</v>
      </c>
      <c r="BR45" s="15">
        <v>0</v>
      </c>
      <c r="BS45" s="15">
        <v>130</v>
      </c>
      <c r="BT45" s="15">
        <v>0</v>
      </c>
      <c r="BU45" s="16">
        <v>0</v>
      </c>
    </row>
    <row r="46" spans="1:73" ht="15.75" customHeight="1" x14ac:dyDescent="0.2">
      <c r="A46" s="6">
        <v>47</v>
      </c>
      <c r="B46" s="7">
        <v>52</v>
      </c>
      <c r="C46" s="7" t="s">
        <v>69</v>
      </c>
      <c r="D46" s="7" t="s">
        <v>110</v>
      </c>
      <c r="E46" s="8">
        <v>72</v>
      </c>
      <c r="F46" s="9">
        <v>1.65</v>
      </c>
      <c r="G46" s="7" t="s">
        <v>75</v>
      </c>
      <c r="R46" s="7" t="s">
        <v>75</v>
      </c>
      <c r="T46" s="7"/>
      <c r="V46" s="7" t="s">
        <v>71</v>
      </c>
      <c r="W46" s="7" t="s">
        <v>225</v>
      </c>
      <c r="X46" s="7" t="s">
        <v>75</v>
      </c>
      <c r="Z46" s="7" t="s">
        <v>76</v>
      </c>
      <c r="AA46" s="7" t="s">
        <v>71</v>
      </c>
      <c r="AB46" s="7" t="s">
        <v>361</v>
      </c>
      <c r="AC46" s="7" t="s">
        <v>78</v>
      </c>
      <c r="AD46" s="7">
        <v>2</v>
      </c>
      <c r="AE46" s="7" t="s">
        <v>75</v>
      </c>
      <c r="AF46" s="15">
        <v>7</v>
      </c>
      <c r="AG46" s="15">
        <v>0</v>
      </c>
      <c r="AH46" s="15">
        <v>7</v>
      </c>
      <c r="AI46" s="15">
        <v>7</v>
      </c>
      <c r="AJ46" s="15">
        <v>7</v>
      </c>
      <c r="AK46" s="15">
        <v>0</v>
      </c>
      <c r="AL46" s="7" t="s">
        <v>97</v>
      </c>
      <c r="AM46" s="7" t="s">
        <v>80</v>
      </c>
      <c r="AN46" s="7" t="s">
        <v>98</v>
      </c>
      <c r="AO46" s="7" t="s">
        <v>98</v>
      </c>
      <c r="AP46" s="7" t="s">
        <v>75</v>
      </c>
      <c r="AR46" s="7" t="s">
        <v>362</v>
      </c>
      <c r="AS46" s="7" t="s">
        <v>83</v>
      </c>
      <c r="AT46" s="10">
        <v>0.97916666666666663</v>
      </c>
      <c r="AU46" s="11">
        <v>0.27083333333333331</v>
      </c>
      <c r="AV46" s="7" t="s">
        <v>84</v>
      </c>
      <c r="AW46" s="7" t="s">
        <v>85</v>
      </c>
      <c r="AX46" s="7" t="s">
        <v>71</v>
      </c>
      <c r="AY46" s="7" t="s">
        <v>86</v>
      </c>
      <c r="AZ46" s="7" t="s">
        <v>363</v>
      </c>
      <c r="BA46" s="7" t="s">
        <v>80</v>
      </c>
      <c r="BB46" s="7" t="s">
        <v>79</v>
      </c>
      <c r="BC46" s="7" t="s">
        <v>98</v>
      </c>
      <c r="BD46" s="7" t="s">
        <v>98</v>
      </c>
      <c r="BE46" s="7" t="s">
        <v>98</v>
      </c>
      <c r="BF46" s="7" t="s">
        <v>81</v>
      </c>
      <c r="BG46" s="7" t="s">
        <v>98</v>
      </c>
      <c r="BH46" s="7" t="s">
        <v>98</v>
      </c>
      <c r="BI46" s="12">
        <v>355.34679999999997</v>
      </c>
      <c r="BJ46" s="13">
        <v>156.858</v>
      </c>
      <c r="BK46" s="13">
        <v>1306.681</v>
      </c>
      <c r="BL46" s="13">
        <v>4</v>
      </c>
      <c r="BM46" s="13">
        <v>45.725000000000001</v>
      </c>
      <c r="BN46" s="13">
        <v>63.658999999999999</v>
      </c>
      <c r="BO46" s="14">
        <v>2433.8200000000002</v>
      </c>
      <c r="BP46" s="15">
        <v>245</v>
      </c>
      <c r="BQ46" s="15">
        <v>302</v>
      </c>
      <c r="BR46" s="15">
        <v>0</v>
      </c>
      <c r="BS46" s="15">
        <v>65</v>
      </c>
      <c r="BT46" s="15">
        <v>0</v>
      </c>
      <c r="BU46" s="16">
        <v>384</v>
      </c>
    </row>
    <row r="47" spans="1:73" ht="19.5" customHeight="1" x14ac:dyDescent="0.2">
      <c r="A47" s="6">
        <v>48</v>
      </c>
      <c r="B47" s="7">
        <v>66</v>
      </c>
      <c r="C47" s="7" t="s">
        <v>124</v>
      </c>
      <c r="D47" s="7" t="s">
        <v>110</v>
      </c>
      <c r="E47" s="8">
        <v>72</v>
      </c>
      <c r="F47" s="9">
        <v>1.6</v>
      </c>
      <c r="G47" s="7" t="s">
        <v>71</v>
      </c>
      <c r="H47" s="15">
        <v>4</v>
      </c>
      <c r="I47" s="7" t="s">
        <v>229</v>
      </c>
      <c r="J47" s="7" t="s">
        <v>128</v>
      </c>
      <c r="K47" s="7" t="s">
        <v>364</v>
      </c>
      <c r="L47" s="7" t="s">
        <v>71</v>
      </c>
      <c r="M47" s="7" t="s">
        <v>365</v>
      </c>
      <c r="N47" s="7" t="s">
        <v>71</v>
      </c>
      <c r="O47" s="7" t="s">
        <v>366</v>
      </c>
      <c r="P47" s="7" t="s">
        <v>75</v>
      </c>
      <c r="Q47" s="7" t="s">
        <v>367</v>
      </c>
      <c r="R47" s="7" t="s">
        <v>71</v>
      </c>
      <c r="S47" s="7" t="s">
        <v>368</v>
      </c>
      <c r="T47" s="7" t="s">
        <v>71</v>
      </c>
      <c r="U47" s="7" t="s">
        <v>369</v>
      </c>
      <c r="V47" s="7" t="s">
        <v>71</v>
      </c>
      <c r="W47" s="7" t="s">
        <v>370</v>
      </c>
      <c r="X47" s="7" t="s">
        <v>71</v>
      </c>
      <c r="Y47" s="7" t="s">
        <v>371</v>
      </c>
      <c r="Z47" s="7" t="s">
        <v>153</v>
      </c>
      <c r="AA47" s="7" t="s">
        <v>71</v>
      </c>
      <c r="AB47" s="7" t="s">
        <v>372</v>
      </c>
      <c r="AC47" s="7" t="s">
        <v>95</v>
      </c>
      <c r="AD47" s="7">
        <v>1</v>
      </c>
      <c r="AE47" s="7" t="s">
        <v>121</v>
      </c>
      <c r="AF47" s="15">
        <v>7</v>
      </c>
      <c r="AG47" s="15">
        <v>7</v>
      </c>
      <c r="AH47" s="15">
        <v>7</v>
      </c>
      <c r="AI47" s="15">
        <v>1</v>
      </c>
      <c r="AJ47" s="15">
        <v>7</v>
      </c>
      <c r="AK47" s="15">
        <v>1</v>
      </c>
      <c r="AL47" s="7" t="s">
        <v>79</v>
      </c>
      <c r="AM47" s="7" t="s">
        <v>98</v>
      </c>
      <c r="AN47" s="7" t="s">
        <v>80</v>
      </c>
      <c r="AO47" s="7" t="s">
        <v>98</v>
      </c>
      <c r="AP47" s="7" t="s">
        <v>71</v>
      </c>
      <c r="AR47" s="7" t="s">
        <v>373</v>
      </c>
      <c r="AS47" s="7" t="s">
        <v>83</v>
      </c>
      <c r="AT47" s="10">
        <v>0</v>
      </c>
      <c r="AU47" s="11">
        <v>0.25</v>
      </c>
      <c r="AV47" s="7" t="s">
        <v>123</v>
      </c>
      <c r="AW47" s="7" t="s">
        <v>85</v>
      </c>
      <c r="AX47" s="7" t="s">
        <v>71</v>
      </c>
      <c r="AY47" s="7" t="s">
        <v>86</v>
      </c>
      <c r="AZ47" s="7" t="s">
        <v>374</v>
      </c>
      <c r="BA47" s="7" t="s">
        <v>98</v>
      </c>
      <c r="BB47" s="7" t="s">
        <v>81</v>
      </c>
      <c r="BC47" s="7" t="s">
        <v>79</v>
      </c>
      <c r="BD47" s="7" t="s">
        <v>98</v>
      </c>
      <c r="BE47" s="7" t="s">
        <v>98</v>
      </c>
      <c r="BF47" s="7" t="s">
        <v>81</v>
      </c>
      <c r="BG47" s="7" t="s">
        <v>80</v>
      </c>
      <c r="BH47" s="7" t="s">
        <v>98</v>
      </c>
      <c r="BI47" s="28">
        <v>1098.4364</v>
      </c>
      <c r="BJ47" s="7">
        <v>186.24100000000001</v>
      </c>
      <c r="BK47" s="7">
        <v>1965.7094999999999</v>
      </c>
      <c r="BL47" s="7">
        <v>11.007400000000001</v>
      </c>
      <c r="BM47" s="13">
        <v>70.095699999999994</v>
      </c>
      <c r="BN47" s="7">
        <v>108.23</v>
      </c>
      <c r="BO47" s="29">
        <v>2795.8951999999999</v>
      </c>
      <c r="BP47" s="15">
        <v>70</v>
      </c>
      <c r="BQ47" s="15">
        <v>470</v>
      </c>
      <c r="BR47" s="15">
        <v>0</v>
      </c>
      <c r="BS47" s="15">
        <v>100</v>
      </c>
      <c r="BT47" s="15">
        <v>0</v>
      </c>
      <c r="BU47" s="16">
        <v>295</v>
      </c>
    </row>
    <row r="48" spans="1:73" ht="18.75" customHeight="1" x14ac:dyDescent="0.2">
      <c r="A48" s="6">
        <v>49</v>
      </c>
      <c r="B48" s="7">
        <v>47</v>
      </c>
      <c r="C48" s="7" t="s">
        <v>69</v>
      </c>
      <c r="D48" s="7" t="s">
        <v>117</v>
      </c>
      <c r="E48" s="8">
        <v>76</v>
      </c>
      <c r="F48" s="9">
        <v>1.5</v>
      </c>
      <c r="G48" s="7" t="s">
        <v>75</v>
      </c>
      <c r="R48" s="7" t="s">
        <v>71</v>
      </c>
      <c r="S48" s="7" t="s">
        <v>375</v>
      </c>
      <c r="T48" s="7" t="s">
        <v>71</v>
      </c>
      <c r="U48" s="7" t="s">
        <v>376</v>
      </c>
      <c r="V48" s="7" t="s">
        <v>75</v>
      </c>
      <c r="X48" s="7" t="s">
        <v>75</v>
      </c>
      <c r="Z48" s="7" t="s">
        <v>76</v>
      </c>
      <c r="AA48" s="7" t="s">
        <v>75</v>
      </c>
      <c r="AC48" s="7" t="s">
        <v>78</v>
      </c>
      <c r="AD48" s="7">
        <v>4</v>
      </c>
      <c r="AE48" s="7" t="s">
        <v>75</v>
      </c>
      <c r="AF48" s="15">
        <v>7</v>
      </c>
      <c r="AG48" s="15">
        <v>1</v>
      </c>
      <c r="AH48" s="15">
        <v>7</v>
      </c>
      <c r="AI48" s="15">
        <v>3</v>
      </c>
      <c r="AJ48" s="15">
        <v>7</v>
      </c>
      <c r="AK48" s="15">
        <v>3</v>
      </c>
      <c r="AL48" s="7" t="s">
        <v>79</v>
      </c>
      <c r="AM48" s="7" t="s">
        <v>81</v>
      </c>
      <c r="AN48" s="7" t="s">
        <v>98</v>
      </c>
      <c r="AO48" s="7" t="s">
        <v>80</v>
      </c>
      <c r="AP48" s="7" t="s">
        <v>75</v>
      </c>
      <c r="AR48" s="7" t="s">
        <v>377</v>
      </c>
      <c r="AS48" s="7" t="s">
        <v>107</v>
      </c>
      <c r="AT48" s="10">
        <v>0.97916666666666663</v>
      </c>
      <c r="AU48" s="11">
        <v>0.375</v>
      </c>
      <c r="AV48" s="7" t="s">
        <v>123</v>
      </c>
      <c r="AW48" s="7" t="s">
        <v>258</v>
      </c>
      <c r="AX48" s="7" t="s">
        <v>71</v>
      </c>
      <c r="AY48" s="7" t="s">
        <v>86</v>
      </c>
      <c r="AZ48" s="7" t="s">
        <v>378</v>
      </c>
      <c r="BA48" s="7" t="s">
        <v>80</v>
      </c>
      <c r="BB48" s="7" t="s">
        <v>98</v>
      </c>
      <c r="BC48" s="7" t="s">
        <v>79</v>
      </c>
      <c r="BD48" s="7" t="s">
        <v>79</v>
      </c>
      <c r="BE48" s="7" t="s">
        <v>98</v>
      </c>
      <c r="BF48" s="7" t="s">
        <v>98</v>
      </c>
      <c r="BG48" s="7" t="s">
        <v>103</v>
      </c>
      <c r="BH48" s="7" t="s">
        <v>103</v>
      </c>
      <c r="BI48" s="12">
        <v>391.16359999999997</v>
      </c>
      <c r="BJ48" s="13">
        <v>229.63509999999999</v>
      </c>
      <c r="BK48" s="13">
        <v>2086.1239999999998</v>
      </c>
      <c r="BL48" s="13">
        <v>30.393999999999998</v>
      </c>
      <c r="BM48" s="13">
        <v>76.406000000000006</v>
      </c>
      <c r="BN48" s="13">
        <v>126.26</v>
      </c>
      <c r="BO48" s="14">
        <v>1933.585</v>
      </c>
      <c r="BP48" s="15">
        <v>0</v>
      </c>
      <c r="BQ48" s="15">
        <v>0</v>
      </c>
      <c r="BR48" s="15">
        <v>240</v>
      </c>
      <c r="BS48" s="15">
        <v>0</v>
      </c>
      <c r="BT48" s="15">
        <v>15</v>
      </c>
      <c r="BU48" s="16">
        <v>92.5</v>
      </c>
    </row>
    <row r="49" spans="1:73" ht="15.75" customHeight="1" x14ac:dyDescent="0.2">
      <c r="A49" s="6">
        <v>50</v>
      </c>
      <c r="B49" s="7">
        <v>56</v>
      </c>
      <c r="C49" s="7" t="s">
        <v>69</v>
      </c>
      <c r="D49" s="7" t="s">
        <v>110</v>
      </c>
      <c r="E49" s="8">
        <v>68</v>
      </c>
      <c r="F49" s="9">
        <v>1.5</v>
      </c>
      <c r="G49" s="7" t="s">
        <v>71</v>
      </c>
      <c r="H49" s="15">
        <v>7</v>
      </c>
      <c r="I49" s="7" t="s">
        <v>89</v>
      </c>
      <c r="J49" s="7" t="s">
        <v>147</v>
      </c>
      <c r="K49" s="7" t="s">
        <v>379</v>
      </c>
      <c r="L49" s="7" t="s">
        <v>71</v>
      </c>
      <c r="M49" s="7" t="s">
        <v>380</v>
      </c>
      <c r="N49" s="7" t="s">
        <v>75</v>
      </c>
      <c r="P49" s="7" t="s">
        <v>71</v>
      </c>
      <c r="Q49" s="7"/>
      <c r="R49" s="7" t="s">
        <v>71</v>
      </c>
      <c r="S49" s="7" t="s">
        <v>381</v>
      </c>
      <c r="T49" s="7" t="s">
        <v>71</v>
      </c>
      <c r="U49" s="7" t="s">
        <v>382</v>
      </c>
      <c r="V49" s="7" t="s">
        <v>75</v>
      </c>
      <c r="X49" s="7" t="s">
        <v>75</v>
      </c>
      <c r="Z49" s="7" t="s">
        <v>76</v>
      </c>
      <c r="AA49" s="7" t="s">
        <v>75</v>
      </c>
      <c r="AC49" s="7" t="s">
        <v>78</v>
      </c>
      <c r="AD49" s="7">
        <v>2</v>
      </c>
      <c r="AE49" s="7" t="s">
        <v>75</v>
      </c>
      <c r="AF49" s="15">
        <v>7</v>
      </c>
      <c r="AG49" s="15">
        <v>0</v>
      </c>
      <c r="AH49" s="15">
        <v>5</v>
      </c>
      <c r="AI49" s="15">
        <v>0</v>
      </c>
      <c r="AJ49" s="15">
        <v>7</v>
      </c>
      <c r="AK49" s="15">
        <v>5</v>
      </c>
      <c r="AL49" s="7" t="s">
        <v>97</v>
      </c>
      <c r="AM49" s="7" t="s">
        <v>98</v>
      </c>
      <c r="AN49" s="7" t="s">
        <v>79</v>
      </c>
      <c r="AO49" s="7" t="s">
        <v>79</v>
      </c>
      <c r="AP49" s="7" t="s">
        <v>75</v>
      </c>
      <c r="AR49" s="7" t="s">
        <v>383</v>
      </c>
      <c r="AS49" s="7" t="s">
        <v>107</v>
      </c>
      <c r="AT49" s="10">
        <v>0.98611111111111116</v>
      </c>
      <c r="AU49" s="11">
        <v>0.25</v>
      </c>
      <c r="AV49" s="7" t="s">
        <v>108</v>
      </c>
      <c r="AW49" s="7" t="s">
        <v>109</v>
      </c>
      <c r="AX49" s="7" t="s">
        <v>71</v>
      </c>
      <c r="AY49" s="7" t="s">
        <v>86</v>
      </c>
      <c r="AZ49" s="7" t="s">
        <v>384</v>
      </c>
      <c r="BA49" s="7" t="s">
        <v>98</v>
      </c>
      <c r="BB49" s="7" t="s">
        <v>98</v>
      </c>
      <c r="BC49" s="7" t="s">
        <v>98</v>
      </c>
      <c r="BD49" s="7" t="s">
        <v>98</v>
      </c>
      <c r="BE49" s="7" t="s">
        <v>79</v>
      </c>
      <c r="BF49" s="7" t="s">
        <v>81</v>
      </c>
      <c r="BG49" s="7" t="s">
        <v>79</v>
      </c>
      <c r="BH49" s="7" t="s">
        <v>79</v>
      </c>
      <c r="BI49" s="12">
        <v>544.93430000000001</v>
      </c>
      <c r="BJ49" s="13">
        <v>188.14789999999999</v>
      </c>
      <c r="BK49" s="13">
        <v>1447.328</v>
      </c>
      <c r="BL49" s="13">
        <v>23.1325</v>
      </c>
      <c r="BM49" s="13">
        <v>46.665900000000001</v>
      </c>
      <c r="BN49" s="13">
        <v>72.4696</v>
      </c>
      <c r="BO49" s="14">
        <v>761.4896</v>
      </c>
      <c r="BP49" s="20">
        <v>130</v>
      </c>
      <c r="BQ49" s="20">
        <v>565</v>
      </c>
      <c r="BR49" s="20">
        <v>0</v>
      </c>
      <c r="BS49" s="20">
        <v>0</v>
      </c>
      <c r="BT49" s="20">
        <v>0</v>
      </c>
      <c r="BU49" s="21">
        <v>0</v>
      </c>
    </row>
    <row r="50" spans="1:73" ht="15.75" customHeight="1" x14ac:dyDescent="0.2">
      <c r="A50" s="6">
        <v>51</v>
      </c>
      <c r="B50" s="7">
        <v>19</v>
      </c>
      <c r="C50" s="7" t="s">
        <v>104</v>
      </c>
      <c r="D50" s="7" t="s">
        <v>105</v>
      </c>
      <c r="E50" s="8">
        <v>73.5</v>
      </c>
      <c r="F50" s="9">
        <v>1.69</v>
      </c>
      <c r="G50" s="7" t="s">
        <v>71</v>
      </c>
      <c r="H50" s="15">
        <v>5</v>
      </c>
      <c r="I50" s="7" t="s">
        <v>127</v>
      </c>
      <c r="J50" s="7" t="s">
        <v>128</v>
      </c>
      <c r="K50" s="7" t="s">
        <v>385</v>
      </c>
      <c r="L50" s="7" t="s">
        <v>71</v>
      </c>
      <c r="M50" s="7" t="s">
        <v>386</v>
      </c>
      <c r="N50" s="7" t="s">
        <v>75</v>
      </c>
      <c r="P50" s="7" t="s">
        <v>71</v>
      </c>
      <c r="Q50" s="7"/>
      <c r="R50" s="7" t="s">
        <v>75</v>
      </c>
      <c r="T50" s="7"/>
      <c r="V50" s="7" t="s">
        <v>75</v>
      </c>
      <c r="X50" s="7" t="s">
        <v>75</v>
      </c>
      <c r="Z50" s="7" t="s">
        <v>76</v>
      </c>
      <c r="AA50" s="7" t="s">
        <v>75</v>
      </c>
      <c r="AC50" s="7" t="s">
        <v>131</v>
      </c>
      <c r="AD50" s="7">
        <v>5</v>
      </c>
      <c r="AE50" s="7" t="s">
        <v>75</v>
      </c>
      <c r="AF50" s="15">
        <v>7</v>
      </c>
      <c r="AG50" s="15">
        <v>2</v>
      </c>
      <c r="AH50" s="15">
        <v>7</v>
      </c>
      <c r="AI50" s="15">
        <v>0</v>
      </c>
      <c r="AJ50" s="15">
        <v>7</v>
      </c>
      <c r="AK50" s="15">
        <v>0</v>
      </c>
      <c r="AL50" s="7" t="s">
        <v>98</v>
      </c>
      <c r="AM50" s="7" t="s">
        <v>98</v>
      </c>
      <c r="AN50" s="7" t="s">
        <v>80</v>
      </c>
      <c r="AO50" s="7" t="s">
        <v>98</v>
      </c>
      <c r="AP50" s="7" t="s">
        <v>75</v>
      </c>
      <c r="AR50" s="7" t="s">
        <v>387</v>
      </c>
      <c r="AS50" s="7" t="s">
        <v>83</v>
      </c>
      <c r="AT50" s="10">
        <v>0.95833333333333337</v>
      </c>
      <c r="AU50" s="11">
        <v>0.20833333333333334</v>
      </c>
      <c r="AV50" s="7" t="s">
        <v>84</v>
      </c>
      <c r="AW50" s="7" t="s">
        <v>101</v>
      </c>
      <c r="AX50" s="7" t="s">
        <v>71</v>
      </c>
      <c r="AY50" s="7" t="s">
        <v>86</v>
      </c>
      <c r="AZ50" s="7" t="s">
        <v>388</v>
      </c>
      <c r="BA50" s="7" t="s">
        <v>81</v>
      </c>
      <c r="BB50" s="7" t="s">
        <v>81</v>
      </c>
      <c r="BC50" s="7" t="s">
        <v>79</v>
      </c>
      <c r="BD50" s="7" t="s">
        <v>80</v>
      </c>
      <c r="BE50" s="7" t="s">
        <v>80</v>
      </c>
      <c r="BF50" s="7" t="s">
        <v>80</v>
      </c>
      <c r="BG50" s="7" t="s">
        <v>80</v>
      </c>
      <c r="BH50" s="7" t="s">
        <v>81</v>
      </c>
      <c r="BI50" s="12">
        <v>291.34750000000003</v>
      </c>
      <c r="BJ50" s="13">
        <v>368.2328</v>
      </c>
      <c r="BK50" s="13">
        <v>2395.076</v>
      </c>
      <c r="BL50" s="13">
        <v>18.5428</v>
      </c>
      <c r="BM50" s="13">
        <v>83.578400000000002</v>
      </c>
      <c r="BN50" s="13">
        <v>51.5608</v>
      </c>
      <c r="BO50" s="14">
        <v>1541.2260000000001</v>
      </c>
      <c r="BP50" s="15">
        <v>268</v>
      </c>
      <c r="BQ50" s="15">
        <v>186</v>
      </c>
      <c r="BR50" s="15">
        <v>0</v>
      </c>
      <c r="BS50" s="15">
        <v>0</v>
      </c>
      <c r="BT50" s="15">
        <v>0</v>
      </c>
      <c r="BU50" s="16">
        <v>906.8</v>
      </c>
    </row>
    <row r="51" spans="1:73" ht="15.75" customHeight="1" x14ac:dyDescent="0.2">
      <c r="A51" s="6">
        <v>52</v>
      </c>
      <c r="B51" s="7">
        <v>47</v>
      </c>
      <c r="C51" s="7" t="s">
        <v>69</v>
      </c>
      <c r="D51" s="7" t="s">
        <v>110</v>
      </c>
      <c r="E51" s="8">
        <v>67</v>
      </c>
      <c r="F51" s="9">
        <v>1.63</v>
      </c>
      <c r="G51" s="7" t="s">
        <v>75</v>
      </c>
      <c r="R51" s="7" t="s">
        <v>75</v>
      </c>
      <c r="T51" s="7"/>
      <c r="V51" s="7" t="s">
        <v>75</v>
      </c>
      <c r="X51" s="7" t="s">
        <v>71</v>
      </c>
      <c r="Y51" s="7" t="s">
        <v>389</v>
      </c>
      <c r="Z51" s="7" t="s">
        <v>76</v>
      </c>
      <c r="AA51" s="7" t="s">
        <v>75</v>
      </c>
      <c r="AC51" s="7" t="s">
        <v>131</v>
      </c>
      <c r="AD51" s="7">
        <v>4</v>
      </c>
      <c r="AE51" s="7" t="s">
        <v>75</v>
      </c>
      <c r="AF51" s="15">
        <v>7</v>
      </c>
      <c r="AG51" s="15">
        <v>0</v>
      </c>
      <c r="AH51" s="15">
        <v>7</v>
      </c>
      <c r="AI51" s="15">
        <v>5</v>
      </c>
      <c r="AJ51" s="15">
        <v>6</v>
      </c>
      <c r="AK51" s="15">
        <v>1</v>
      </c>
      <c r="AL51" s="7" t="s">
        <v>97</v>
      </c>
      <c r="AM51" s="7" t="s">
        <v>81</v>
      </c>
      <c r="AN51" s="7" t="s">
        <v>98</v>
      </c>
      <c r="AO51" s="7" t="s">
        <v>98</v>
      </c>
      <c r="AP51" s="7" t="s">
        <v>75</v>
      </c>
      <c r="AR51" s="7" t="s">
        <v>390</v>
      </c>
      <c r="AS51" s="7" t="s">
        <v>83</v>
      </c>
      <c r="AT51" s="10">
        <v>0.95833333333333337</v>
      </c>
      <c r="AU51" s="11">
        <v>0.17708333333333334</v>
      </c>
      <c r="AV51" s="7" t="s">
        <v>123</v>
      </c>
      <c r="AW51" s="7" t="s">
        <v>85</v>
      </c>
      <c r="AX51" s="7" t="s">
        <v>71</v>
      </c>
      <c r="AY51" s="7" t="s">
        <v>86</v>
      </c>
      <c r="AZ51" s="7" t="s">
        <v>391</v>
      </c>
      <c r="BA51" s="7" t="s">
        <v>80</v>
      </c>
      <c r="BB51" s="7" t="s">
        <v>80</v>
      </c>
      <c r="BC51" s="7" t="s">
        <v>98</v>
      </c>
      <c r="BD51" s="7" t="s">
        <v>98</v>
      </c>
      <c r="BE51" s="7" t="s">
        <v>98</v>
      </c>
      <c r="BF51" s="7" t="s">
        <v>80</v>
      </c>
      <c r="BG51" s="7" t="s">
        <v>98</v>
      </c>
      <c r="BH51" s="7" t="s">
        <v>98</v>
      </c>
      <c r="BI51" s="12">
        <v>675.24720000000002</v>
      </c>
      <c r="BJ51" s="13">
        <v>252.46940000000001</v>
      </c>
      <c r="BK51" s="13">
        <v>1813.355</v>
      </c>
      <c r="BL51" s="13">
        <v>23.619</v>
      </c>
      <c r="BM51" s="13">
        <v>55.7044</v>
      </c>
      <c r="BN51" s="13">
        <v>77.567999999999998</v>
      </c>
      <c r="BO51" s="14">
        <v>1999.453</v>
      </c>
      <c r="BP51" s="15">
        <v>250</v>
      </c>
      <c r="BQ51" s="15">
        <v>178</v>
      </c>
      <c r="BR51" s="15">
        <v>230</v>
      </c>
      <c r="BS51" s="15">
        <v>20</v>
      </c>
      <c r="BT51" s="15">
        <v>70</v>
      </c>
      <c r="BU51" s="16">
        <v>660</v>
      </c>
    </row>
    <row r="52" spans="1:73" ht="15.75" customHeight="1" x14ac:dyDescent="0.2">
      <c r="A52" s="6">
        <v>53</v>
      </c>
      <c r="B52" s="7">
        <v>61</v>
      </c>
      <c r="C52" s="7" t="s">
        <v>88</v>
      </c>
      <c r="D52" s="7" t="s">
        <v>125</v>
      </c>
      <c r="E52" s="8">
        <v>58</v>
      </c>
      <c r="F52" s="9">
        <v>1.65</v>
      </c>
      <c r="G52" s="7" t="s">
        <v>71</v>
      </c>
      <c r="H52" s="15">
        <v>2</v>
      </c>
      <c r="I52" s="7" t="s">
        <v>127</v>
      </c>
      <c r="J52" s="7" t="s">
        <v>90</v>
      </c>
      <c r="K52" s="7" t="s">
        <v>321</v>
      </c>
      <c r="L52" s="7" t="s">
        <v>75</v>
      </c>
      <c r="N52" s="7" t="s">
        <v>71</v>
      </c>
      <c r="O52" s="7" t="s">
        <v>392</v>
      </c>
      <c r="P52" s="7" t="s">
        <v>71</v>
      </c>
      <c r="Q52" s="7"/>
      <c r="R52" s="7" t="s">
        <v>71</v>
      </c>
      <c r="S52" s="7" t="s">
        <v>393</v>
      </c>
      <c r="T52" s="7"/>
      <c r="V52" s="7" t="s">
        <v>75</v>
      </c>
      <c r="X52" s="7" t="s">
        <v>75</v>
      </c>
      <c r="Z52" s="7" t="s">
        <v>153</v>
      </c>
      <c r="AA52" s="7" t="s">
        <v>71</v>
      </c>
      <c r="AB52" s="7" t="s">
        <v>394</v>
      </c>
      <c r="AC52" s="7" t="s">
        <v>131</v>
      </c>
      <c r="AD52" s="7">
        <v>4</v>
      </c>
      <c r="AE52" s="7" t="s">
        <v>96</v>
      </c>
      <c r="AF52" s="15">
        <v>7</v>
      </c>
      <c r="AG52" s="15">
        <v>4</v>
      </c>
      <c r="AH52" s="15">
        <v>7</v>
      </c>
      <c r="AI52" s="15">
        <v>2</v>
      </c>
      <c r="AJ52" s="15">
        <v>7</v>
      </c>
      <c r="AK52" s="15">
        <v>1</v>
      </c>
      <c r="AL52" s="7" t="s">
        <v>79</v>
      </c>
      <c r="AM52" s="7" t="s">
        <v>80</v>
      </c>
      <c r="AN52" s="7" t="s">
        <v>79</v>
      </c>
      <c r="AO52" s="7" t="s">
        <v>97</v>
      </c>
      <c r="AP52" s="7" t="s">
        <v>75</v>
      </c>
      <c r="AR52" s="7" t="s">
        <v>395</v>
      </c>
      <c r="AS52" s="7" t="s">
        <v>107</v>
      </c>
      <c r="AT52" s="10">
        <v>0.9375</v>
      </c>
      <c r="AU52" s="11">
        <v>0.29166666666666669</v>
      </c>
      <c r="AV52" s="7" t="s">
        <v>123</v>
      </c>
      <c r="AW52" s="7" t="s">
        <v>109</v>
      </c>
      <c r="AX52" s="7" t="s">
        <v>71</v>
      </c>
      <c r="AY52" s="7" t="s">
        <v>86</v>
      </c>
      <c r="AZ52" s="7" t="s">
        <v>396</v>
      </c>
      <c r="BA52" s="7" t="s">
        <v>98</v>
      </c>
      <c r="BB52" s="7" t="s">
        <v>81</v>
      </c>
      <c r="BC52" s="7" t="s">
        <v>81</v>
      </c>
      <c r="BD52" s="7" t="s">
        <v>79</v>
      </c>
      <c r="BE52" s="7" t="s">
        <v>103</v>
      </c>
      <c r="BF52" s="7" t="s">
        <v>98</v>
      </c>
      <c r="BG52" s="7" t="s">
        <v>81</v>
      </c>
      <c r="BH52" s="7" t="s">
        <v>79</v>
      </c>
      <c r="BI52" s="12">
        <v>2009.4670000000001</v>
      </c>
      <c r="BJ52" s="24">
        <v>382.90800000000002</v>
      </c>
      <c r="BK52" s="13">
        <v>3153.2469999999998</v>
      </c>
      <c r="BL52" s="13">
        <v>29.125</v>
      </c>
      <c r="BM52" s="13">
        <v>131.523</v>
      </c>
      <c r="BN52" s="13">
        <v>105.8</v>
      </c>
      <c r="BO52" s="14">
        <v>2801.5810000000001</v>
      </c>
      <c r="BP52" s="15">
        <v>0</v>
      </c>
      <c r="BQ52" s="15">
        <v>655</v>
      </c>
      <c r="BR52" s="15">
        <v>320</v>
      </c>
      <c r="BS52" s="15">
        <v>100</v>
      </c>
      <c r="BT52" s="15">
        <v>0</v>
      </c>
      <c r="BU52" s="16">
        <v>400</v>
      </c>
    </row>
    <row r="53" spans="1:73" ht="15.75" customHeight="1" x14ac:dyDescent="0.2">
      <c r="A53" s="6">
        <v>54</v>
      </c>
      <c r="B53" s="7">
        <v>31</v>
      </c>
      <c r="C53" s="7" t="s">
        <v>69</v>
      </c>
      <c r="D53" s="7" t="s">
        <v>117</v>
      </c>
      <c r="E53" s="8">
        <v>57.7</v>
      </c>
      <c r="F53" s="9">
        <v>1.53</v>
      </c>
      <c r="G53" s="7" t="s">
        <v>71</v>
      </c>
      <c r="H53" s="15" t="s">
        <v>397</v>
      </c>
      <c r="I53" s="7" t="s">
        <v>282</v>
      </c>
      <c r="J53" s="7" t="s">
        <v>90</v>
      </c>
      <c r="K53" s="7" t="s">
        <v>398</v>
      </c>
      <c r="L53" s="7" t="s">
        <v>71</v>
      </c>
      <c r="M53" s="7" t="s">
        <v>399</v>
      </c>
      <c r="N53" s="7" t="s">
        <v>71</v>
      </c>
      <c r="O53" s="7" t="s">
        <v>400</v>
      </c>
      <c r="P53" s="7" t="s">
        <v>71</v>
      </c>
      <c r="Q53" s="7"/>
      <c r="R53" s="7" t="s">
        <v>75</v>
      </c>
      <c r="T53" s="7"/>
      <c r="V53" s="7" t="s">
        <v>75</v>
      </c>
      <c r="X53" s="7" t="s">
        <v>75</v>
      </c>
      <c r="Z53" s="7" t="s">
        <v>76</v>
      </c>
      <c r="AA53" s="7" t="s">
        <v>75</v>
      </c>
      <c r="AC53" s="7" t="s">
        <v>78</v>
      </c>
      <c r="AD53" s="7">
        <v>2</v>
      </c>
      <c r="AE53" s="7" t="s">
        <v>96</v>
      </c>
      <c r="AF53" s="15">
        <v>7</v>
      </c>
      <c r="AG53" s="15">
        <v>0</v>
      </c>
      <c r="AH53" s="15">
        <v>7</v>
      </c>
      <c r="AI53" s="15">
        <v>7</v>
      </c>
      <c r="AJ53" s="15">
        <v>7</v>
      </c>
      <c r="AK53" s="15">
        <v>0</v>
      </c>
      <c r="AL53" s="7" t="s">
        <v>81</v>
      </c>
      <c r="AM53" s="7" t="s">
        <v>80</v>
      </c>
      <c r="AN53" s="7" t="s">
        <v>80</v>
      </c>
      <c r="AO53" s="7" t="s">
        <v>79</v>
      </c>
      <c r="AP53" s="7" t="s">
        <v>75</v>
      </c>
      <c r="AR53" s="7" t="s">
        <v>401</v>
      </c>
      <c r="AS53" s="7" t="s">
        <v>83</v>
      </c>
      <c r="AT53" s="10">
        <v>0.95833333333333337</v>
      </c>
      <c r="AU53" s="11">
        <v>0.3125</v>
      </c>
      <c r="AV53" s="7" t="s">
        <v>100</v>
      </c>
      <c r="AW53" s="7" t="s">
        <v>109</v>
      </c>
      <c r="AX53" s="7" t="s">
        <v>71</v>
      </c>
      <c r="AY53" s="7" t="s">
        <v>86</v>
      </c>
      <c r="AZ53" s="7" t="s">
        <v>402</v>
      </c>
      <c r="BA53" s="7" t="s">
        <v>98</v>
      </c>
      <c r="BB53" s="7" t="s">
        <v>79</v>
      </c>
      <c r="BC53" s="7" t="s">
        <v>79</v>
      </c>
      <c r="BD53" s="7" t="s">
        <v>79</v>
      </c>
      <c r="BE53" s="7" t="s">
        <v>103</v>
      </c>
      <c r="BF53" s="7" t="s">
        <v>80</v>
      </c>
      <c r="BG53" s="7" t="s">
        <v>81</v>
      </c>
      <c r="BH53" s="7" t="s">
        <v>80</v>
      </c>
      <c r="BI53" s="28">
        <v>542.25480000000005</v>
      </c>
      <c r="BJ53" s="7">
        <v>141.11150000000001</v>
      </c>
      <c r="BK53" s="7">
        <v>1132.5165</v>
      </c>
      <c r="BL53" s="7">
        <v>19.111499999999999</v>
      </c>
      <c r="BM53" s="7">
        <v>38.444000000000003</v>
      </c>
      <c r="BN53" s="7">
        <v>64.022000000000006</v>
      </c>
      <c r="BO53" s="29">
        <v>3772.2102</v>
      </c>
      <c r="BP53" s="20">
        <v>265</v>
      </c>
      <c r="BQ53" s="20">
        <v>910</v>
      </c>
      <c r="BR53" s="20">
        <v>0</v>
      </c>
      <c r="BS53" s="20">
        <v>100</v>
      </c>
      <c r="BT53" s="20">
        <v>0</v>
      </c>
      <c r="BU53" s="21">
        <v>0</v>
      </c>
    </row>
    <row r="54" spans="1:73" ht="15.75" customHeight="1" x14ac:dyDescent="0.2">
      <c r="A54" s="6">
        <v>55</v>
      </c>
      <c r="B54" s="7">
        <v>21</v>
      </c>
      <c r="C54" s="7" t="s">
        <v>104</v>
      </c>
      <c r="D54" s="7" t="s">
        <v>105</v>
      </c>
      <c r="E54" s="8">
        <v>60</v>
      </c>
      <c r="F54" s="9">
        <v>1.65</v>
      </c>
      <c r="G54" s="7" t="s">
        <v>71</v>
      </c>
      <c r="H54" s="15" t="s">
        <v>403</v>
      </c>
      <c r="I54" s="7" t="s">
        <v>313</v>
      </c>
      <c r="J54" s="7" t="s">
        <v>90</v>
      </c>
      <c r="K54" s="7" t="s">
        <v>404</v>
      </c>
      <c r="L54" s="7" t="s">
        <v>71</v>
      </c>
      <c r="M54" s="7" t="s">
        <v>405</v>
      </c>
      <c r="N54" s="7" t="s">
        <v>75</v>
      </c>
      <c r="P54" s="7" t="s">
        <v>71</v>
      </c>
      <c r="Q54" s="7"/>
      <c r="R54" s="7" t="s">
        <v>75</v>
      </c>
      <c r="T54" s="7"/>
      <c r="V54" s="7" t="s">
        <v>71</v>
      </c>
      <c r="W54" s="7" t="s">
        <v>406</v>
      </c>
      <c r="X54" s="7" t="s">
        <v>75</v>
      </c>
      <c r="Z54" s="7" t="s">
        <v>76</v>
      </c>
      <c r="AA54" s="7" t="s">
        <v>71</v>
      </c>
      <c r="AB54" s="7" t="s">
        <v>407</v>
      </c>
      <c r="AC54" s="7" t="s">
        <v>173</v>
      </c>
      <c r="AD54" s="7">
        <v>3</v>
      </c>
      <c r="AE54" s="7" t="s">
        <v>75</v>
      </c>
      <c r="AF54" s="15">
        <v>7</v>
      </c>
      <c r="AG54" s="15">
        <v>5</v>
      </c>
      <c r="AH54" s="15">
        <v>7</v>
      </c>
      <c r="AI54" s="15">
        <v>7</v>
      </c>
      <c r="AJ54" s="15">
        <v>2</v>
      </c>
      <c r="AK54" s="15">
        <v>0</v>
      </c>
      <c r="AL54" s="7" t="s">
        <v>80</v>
      </c>
      <c r="AM54" s="7" t="s">
        <v>80</v>
      </c>
      <c r="AN54" s="7" t="s">
        <v>80</v>
      </c>
      <c r="AO54" s="7" t="s">
        <v>98</v>
      </c>
      <c r="AP54" s="7" t="s">
        <v>75</v>
      </c>
      <c r="AR54" s="7" t="s">
        <v>408</v>
      </c>
      <c r="AS54" s="7" t="s">
        <v>107</v>
      </c>
      <c r="AT54" s="10">
        <v>0.95833333333333337</v>
      </c>
      <c r="AU54" s="11">
        <v>0.25</v>
      </c>
      <c r="AV54" s="7" t="s">
        <v>100</v>
      </c>
      <c r="AW54" s="7" t="s">
        <v>85</v>
      </c>
      <c r="AX54" s="7" t="s">
        <v>75</v>
      </c>
      <c r="BA54" s="7" t="s">
        <v>81</v>
      </c>
      <c r="BB54" s="7" t="s">
        <v>79</v>
      </c>
      <c r="BC54" s="7" t="s">
        <v>98</v>
      </c>
      <c r="BD54" s="7" t="s">
        <v>81</v>
      </c>
      <c r="BE54" s="7" t="s">
        <v>81</v>
      </c>
      <c r="BF54" s="7" t="s">
        <v>79</v>
      </c>
      <c r="BG54" s="7" t="s">
        <v>98</v>
      </c>
      <c r="BH54" s="7" t="s">
        <v>81</v>
      </c>
      <c r="BI54" s="12">
        <v>555.88829999999996</v>
      </c>
      <c r="BJ54" s="13">
        <v>181.6567</v>
      </c>
      <c r="BK54" s="13">
        <v>1707.0650000000001</v>
      </c>
      <c r="BL54" s="13">
        <v>17.080300000000001</v>
      </c>
      <c r="BM54" s="13">
        <v>78.789500000000004</v>
      </c>
      <c r="BN54" s="13">
        <v>69.77</v>
      </c>
      <c r="BO54" s="14">
        <v>674.8039</v>
      </c>
      <c r="BP54" s="15">
        <v>200</v>
      </c>
      <c r="BQ54" s="15">
        <v>202.5</v>
      </c>
      <c r="BR54" s="15">
        <v>0</v>
      </c>
      <c r="BS54" s="15">
        <v>118</v>
      </c>
      <c r="BT54" s="15">
        <v>0</v>
      </c>
      <c r="BU54" s="16">
        <v>610</v>
      </c>
    </row>
    <row r="55" spans="1:73" ht="15.75" customHeight="1" x14ac:dyDescent="0.2">
      <c r="A55" s="6">
        <v>56</v>
      </c>
      <c r="B55" s="7">
        <v>52</v>
      </c>
      <c r="C55" s="7" t="s">
        <v>69</v>
      </c>
      <c r="D55" s="7" t="s">
        <v>110</v>
      </c>
      <c r="E55" s="8">
        <v>84.3</v>
      </c>
      <c r="F55" s="9">
        <v>1.65</v>
      </c>
      <c r="G55" s="7" t="s">
        <v>75</v>
      </c>
      <c r="R55" s="7" t="s">
        <v>71</v>
      </c>
      <c r="S55" s="7" t="s">
        <v>138</v>
      </c>
      <c r="T55" s="7" t="s">
        <v>71</v>
      </c>
      <c r="U55" s="7" t="s">
        <v>409</v>
      </c>
      <c r="V55" s="7" t="s">
        <v>75</v>
      </c>
      <c r="X55" s="7" t="s">
        <v>71</v>
      </c>
      <c r="Y55" s="7" t="s">
        <v>410</v>
      </c>
      <c r="Z55" s="7" t="s">
        <v>153</v>
      </c>
      <c r="AA55" s="7" t="s">
        <v>71</v>
      </c>
      <c r="AB55" s="7" t="s">
        <v>411</v>
      </c>
      <c r="AC55" s="7" t="s">
        <v>78</v>
      </c>
      <c r="AD55" s="7">
        <v>4</v>
      </c>
      <c r="AE55" s="7" t="s">
        <v>75</v>
      </c>
      <c r="AF55" s="15">
        <v>7</v>
      </c>
      <c r="AG55" s="15">
        <v>0</v>
      </c>
      <c r="AH55" s="15">
        <v>7</v>
      </c>
      <c r="AI55" s="15">
        <v>0</v>
      </c>
      <c r="AJ55" s="15">
        <v>7</v>
      </c>
      <c r="AK55" s="15">
        <v>0</v>
      </c>
      <c r="AL55" s="7" t="s">
        <v>97</v>
      </c>
      <c r="AM55" s="7" t="s">
        <v>98</v>
      </c>
      <c r="AN55" s="7" t="s">
        <v>98</v>
      </c>
      <c r="AO55" s="7" t="s">
        <v>98</v>
      </c>
      <c r="AP55" s="7" t="s">
        <v>75</v>
      </c>
      <c r="AR55" s="7" t="s">
        <v>412</v>
      </c>
      <c r="AS55" s="7" t="s">
        <v>83</v>
      </c>
      <c r="AT55" s="10">
        <v>0.95833333333333337</v>
      </c>
      <c r="AU55" s="11">
        <v>0.29166666666666669</v>
      </c>
      <c r="AV55" s="7" t="s">
        <v>100</v>
      </c>
      <c r="AW55" s="7" t="s">
        <v>85</v>
      </c>
      <c r="AX55" s="7" t="s">
        <v>71</v>
      </c>
      <c r="AY55" s="7" t="s">
        <v>86</v>
      </c>
      <c r="AZ55" s="7" t="s">
        <v>413</v>
      </c>
      <c r="BA55" s="7" t="s">
        <v>98</v>
      </c>
      <c r="BB55" s="7" t="s">
        <v>79</v>
      </c>
      <c r="BC55" s="7" t="s">
        <v>81</v>
      </c>
      <c r="BD55" s="7" t="s">
        <v>98</v>
      </c>
      <c r="BE55" s="7" t="s">
        <v>98</v>
      </c>
      <c r="BF55" s="7" t="s">
        <v>98</v>
      </c>
      <c r="BG55" s="7" t="s">
        <v>80</v>
      </c>
      <c r="BH55" s="7" t="s">
        <v>98</v>
      </c>
      <c r="BI55" s="12">
        <v>544.46199999999999</v>
      </c>
      <c r="BJ55" s="13">
        <v>349.64400000000001</v>
      </c>
      <c r="BK55" s="13">
        <v>2406.4229999999998</v>
      </c>
      <c r="BL55" s="13">
        <v>29.460999999999999</v>
      </c>
      <c r="BM55" s="13">
        <v>76.215000000000003</v>
      </c>
      <c r="BN55" s="13">
        <v>83.563999999999993</v>
      </c>
      <c r="BO55" s="14">
        <v>3847.7730000000001</v>
      </c>
      <c r="BP55" s="15">
        <v>400</v>
      </c>
      <c r="BQ55" s="15">
        <v>563</v>
      </c>
      <c r="BR55" s="15">
        <v>155</v>
      </c>
      <c r="BS55" s="15">
        <v>0</v>
      </c>
      <c r="BT55" s="15">
        <v>0</v>
      </c>
      <c r="BU55" s="16">
        <v>0</v>
      </c>
    </row>
    <row r="56" spans="1:73" ht="15.75" customHeight="1" x14ac:dyDescent="0.2">
      <c r="A56" s="6">
        <v>57</v>
      </c>
      <c r="B56" s="7">
        <v>63</v>
      </c>
      <c r="C56" s="7" t="s">
        <v>69</v>
      </c>
      <c r="D56" s="7" t="s">
        <v>110</v>
      </c>
      <c r="E56" s="8">
        <v>78</v>
      </c>
      <c r="F56" s="9">
        <v>1.62</v>
      </c>
      <c r="G56" s="7" t="s">
        <v>71</v>
      </c>
      <c r="H56" s="15">
        <v>5</v>
      </c>
      <c r="I56" s="7" t="s">
        <v>72</v>
      </c>
      <c r="J56" s="7" t="s">
        <v>128</v>
      </c>
      <c r="K56" s="7" t="s">
        <v>414</v>
      </c>
      <c r="L56" s="7" t="s">
        <v>75</v>
      </c>
      <c r="N56" s="7" t="s">
        <v>75</v>
      </c>
      <c r="P56" s="7" t="s">
        <v>71</v>
      </c>
      <c r="Q56" s="7" t="s">
        <v>415</v>
      </c>
      <c r="R56" s="7" t="s">
        <v>71</v>
      </c>
      <c r="S56" s="7" t="s">
        <v>416</v>
      </c>
      <c r="T56" s="7" t="s">
        <v>71</v>
      </c>
      <c r="U56" s="7" t="s">
        <v>417</v>
      </c>
      <c r="V56" s="7" t="s">
        <v>75</v>
      </c>
      <c r="X56" s="7" t="s">
        <v>75</v>
      </c>
      <c r="Z56" s="7" t="s">
        <v>76</v>
      </c>
      <c r="AA56" s="7" t="s">
        <v>75</v>
      </c>
      <c r="AC56" s="7" t="s">
        <v>78</v>
      </c>
      <c r="AD56" s="7">
        <v>2</v>
      </c>
      <c r="AE56" s="7" t="s">
        <v>75</v>
      </c>
      <c r="AF56" s="15">
        <v>7</v>
      </c>
      <c r="AG56" s="15">
        <v>4</v>
      </c>
      <c r="AH56" s="15">
        <v>7</v>
      </c>
      <c r="AI56" s="15">
        <v>7</v>
      </c>
      <c r="AJ56" s="15">
        <v>7</v>
      </c>
      <c r="AK56" s="15">
        <v>0</v>
      </c>
      <c r="AL56" s="7" t="s">
        <v>97</v>
      </c>
      <c r="AM56" s="7" t="s">
        <v>81</v>
      </c>
      <c r="AN56" s="7" t="s">
        <v>80</v>
      </c>
      <c r="AO56" s="7" t="s">
        <v>98</v>
      </c>
      <c r="AP56" s="7" t="s">
        <v>71</v>
      </c>
      <c r="AQ56" s="7" t="s">
        <v>418</v>
      </c>
      <c r="AR56" s="7" t="s">
        <v>419</v>
      </c>
      <c r="AS56" s="7" t="s">
        <v>133</v>
      </c>
      <c r="AT56" s="10">
        <v>0.9375</v>
      </c>
      <c r="AU56" s="11">
        <v>0.3125</v>
      </c>
      <c r="AV56" s="7" t="s">
        <v>100</v>
      </c>
      <c r="AW56" s="7" t="s">
        <v>85</v>
      </c>
      <c r="AX56" s="7" t="s">
        <v>75</v>
      </c>
      <c r="BA56" s="7" t="s">
        <v>81</v>
      </c>
      <c r="BB56" s="7" t="s">
        <v>79</v>
      </c>
      <c r="BC56" s="7" t="s">
        <v>80</v>
      </c>
      <c r="BD56" s="7" t="s">
        <v>98</v>
      </c>
      <c r="BE56" s="7" t="s">
        <v>98</v>
      </c>
      <c r="BF56" s="7" t="s">
        <v>79</v>
      </c>
      <c r="BG56" s="7" t="s">
        <v>98</v>
      </c>
      <c r="BH56" s="7" t="s">
        <v>80</v>
      </c>
      <c r="BI56" s="12">
        <v>253.46549999999999</v>
      </c>
      <c r="BJ56" s="13">
        <v>217.96250000000001</v>
      </c>
      <c r="BK56" s="13">
        <v>1295.7550000000001</v>
      </c>
      <c r="BL56" s="13">
        <v>25.6495</v>
      </c>
      <c r="BM56" s="13">
        <v>29.070499999999999</v>
      </c>
      <c r="BN56" s="13">
        <v>46.805999999999997</v>
      </c>
      <c r="BO56" s="14">
        <v>766.96</v>
      </c>
      <c r="BP56" s="20">
        <v>140</v>
      </c>
      <c r="BQ56" s="20">
        <v>420</v>
      </c>
      <c r="BR56" s="20">
        <v>150</v>
      </c>
      <c r="BS56" s="20">
        <v>0</v>
      </c>
      <c r="BT56" s="20">
        <v>0</v>
      </c>
      <c r="BU56" s="21">
        <v>415</v>
      </c>
    </row>
    <row r="57" spans="1:73" ht="15.75" customHeight="1" x14ac:dyDescent="0.2">
      <c r="A57" s="6">
        <v>58</v>
      </c>
      <c r="B57" s="7">
        <v>61</v>
      </c>
      <c r="C57" s="7" t="s">
        <v>213</v>
      </c>
      <c r="D57" s="7" t="s">
        <v>110</v>
      </c>
      <c r="E57" s="8">
        <v>78</v>
      </c>
      <c r="F57" s="9">
        <v>1.7</v>
      </c>
      <c r="G57" s="7" t="s">
        <v>71</v>
      </c>
      <c r="H57" s="15" t="s">
        <v>128</v>
      </c>
      <c r="I57" s="7" t="s">
        <v>313</v>
      </c>
      <c r="J57" s="7" t="s">
        <v>128</v>
      </c>
      <c r="K57" s="7" t="s">
        <v>420</v>
      </c>
      <c r="L57" s="7" t="s">
        <v>75</v>
      </c>
      <c r="N57" s="7" t="s">
        <v>75</v>
      </c>
      <c r="P57" s="7" t="s">
        <v>71</v>
      </c>
      <c r="Q57" s="7"/>
      <c r="R57" s="7" t="s">
        <v>75</v>
      </c>
      <c r="T57" s="7"/>
      <c r="V57" s="7" t="s">
        <v>71</v>
      </c>
      <c r="W57" s="7" t="s">
        <v>421</v>
      </c>
      <c r="X57" s="7" t="s">
        <v>71</v>
      </c>
      <c r="Y57" s="7" t="s">
        <v>422</v>
      </c>
      <c r="Z57" s="7" t="s">
        <v>153</v>
      </c>
      <c r="AA57" s="7" t="s">
        <v>71</v>
      </c>
      <c r="AB57" s="7" t="s">
        <v>423</v>
      </c>
      <c r="AC57" s="7" t="s">
        <v>78</v>
      </c>
      <c r="AD57" s="7">
        <v>2</v>
      </c>
      <c r="AE57" s="7" t="s">
        <v>75</v>
      </c>
      <c r="AF57" s="15">
        <v>7</v>
      </c>
      <c r="AG57" s="15">
        <v>7</v>
      </c>
      <c r="AH57" s="15">
        <v>7</v>
      </c>
      <c r="AI57" s="15">
        <v>7</v>
      </c>
      <c r="AJ57" s="15">
        <v>0</v>
      </c>
      <c r="AK57" s="15">
        <v>7</v>
      </c>
      <c r="AL57" s="7" t="s">
        <v>97</v>
      </c>
      <c r="AM57" s="7" t="s">
        <v>81</v>
      </c>
      <c r="AN57" s="7" t="s">
        <v>98</v>
      </c>
      <c r="AO57" s="7" t="s">
        <v>98</v>
      </c>
      <c r="AP57" s="7" t="s">
        <v>75</v>
      </c>
      <c r="AR57" s="7" t="s">
        <v>424</v>
      </c>
      <c r="AS57" s="7" t="s">
        <v>133</v>
      </c>
      <c r="AT57" s="10">
        <v>0</v>
      </c>
      <c r="AU57" s="11">
        <v>0.33333333333333331</v>
      </c>
      <c r="AV57" s="7" t="s">
        <v>100</v>
      </c>
      <c r="AW57" s="7" t="s">
        <v>85</v>
      </c>
      <c r="AX57" s="7" t="s">
        <v>71</v>
      </c>
      <c r="AY57" s="7" t="s">
        <v>86</v>
      </c>
      <c r="AZ57" s="7" t="s">
        <v>425</v>
      </c>
      <c r="BA57" s="7" t="s">
        <v>81</v>
      </c>
      <c r="BB57" s="7" t="s">
        <v>79</v>
      </c>
      <c r="BC57" s="7" t="s">
        <v>103</v>
      </c>
      <c r="BD57" s="7" t="s">
        <v>98</v>
      </c>
      <c r="BE57" s="7" t="s">
        <v>81</v>
      </c>
      <c r="BF57" s="7" t="s">
        <v>98</v>
      </c>
      <c r="BG57" s="7" t="s">
        <v>80</v>
      </c>
      <c r="BH57" s="7" t="s">
        <v>98</v>
      </c>
      <c r="BI57" s="12">
        <v>688.6173</v>
      </c>
      <c r="BJ57" s="13">
        <v>337.04770000000002</v>
      </c>
      <c r="BK57" s="13">
        <v>2717.3629999999998</v>
      </c>
      <c r="BL57" s="13">
        <v>18.169899999999998</v>
      </c>
      <c r="BM57" s="13">
        <v>70.006799999999998</v>
      </c>
      <c r="BN57" s="13">
        <v>106.7272</v>
      </c>
      <c r="BO57" s="14">
        <v>4676.2860000000001</v>
      </c>
      <c r="BP57" s="15">
        <v>650</v>
      </c>
      <c r="BQ57" s="15">
        <v>118</v>
      </c>
      <c r="BR57" s="15">
        <v>160</v>
      </c>
      <c r="BS57" s="15">
        <v>30</v>
      </c>
      <c r="BT57" s="15">
        <v>0</v>
      </c>
      <c r="BU57" s="16">
        <v>0</v>
      </c>
    </row>
    <row r="58" spans="1:73" ht="15.75" customHeight="1" x14ac:dyDescent="0.2">
      <c r="A58" s="6">
        <v>59</v>
      </c>
      <c r="B58" s="7">
        <v>58</v>
      </c>
      <c r="C58" s="7" t="s">
        <v>104</v>
      </c>
      <c r="D58" s="7" t="s">
        <v>110</v>
      </c>
      <c r="E58" s="8">
        <v>62</v>
      </c>
      <c r="F58" s="9">
        <v>1.6</v>
      </c>
      <c r="G58" s="7" t="s">
        <v>71</v>
      </c>
      <c r="H58" s="15" t="s">
        <v>426</v>
      </c>
      <c r="I58" s="7" t="s">
        <v>127</v>
      </c>
      <c r="J58" s="7" t="s">
        <v>183</v>
      </c>
      <c r="K58" s="7" t="s">
        <v>427</v>
      </c>
      <c r="L58" s="7" t="s">
        <v>71</v>
      </c>
      <c r="M58" s="7" t="s">
        <v>428</v>
      </c>
      <c r="N58" s="7" t="s">
        <v>71</v>
      </c>
      <c r="O58" s="7" t="s">
        <v>429</v>
      </c>
      <c r="P58" s="7" t="s">
        <v>71</v>
      </c>
      <c r="Q58" s="7" t="s">
        <v>202</v>
      </c>
      <c r="R58" s="7" t="s">
        <v>71</v>
      </c>
      <c r="S58" s="7" t="s">
        <v>430</v>
      </c>
      <c r="T58" s="7" t="s">
        <v>71</v>
      </c>
      <c r="U58" s="7" t="s">
        <v>431</v>
      </c>
      <c r="V58" s="7" t="s">
        <v>71</v>
      </c>
      <c r="W58" s="7" t="s">
        <v>432</v>
      </c>
      <c r="X58" s="7" t="s">
        <v>75</v>
      </c>
      <c r="Z58" s="7" t="s">
        <v>155</v>
      </c>
      <c r="AA58" s="7" t="s">
        <v>71</v>
      </c>
      <c r="AB58" s="7" t="s">
        <v>433</v>
      </c>
      <c r="AC58" s="7" t="s">
        <v>131</v>
      </c>
      <c r="AD58" s="7">
        <v>3</v>
      </c>
      <c r="AE58" s="7" t="s">
        <v>75</v>
      </c>
      <c r="AF58" s="15">
        <v>2</v>
      </c>
      <c r="AG58" s="15">
        <v>2</v>
      </c>
      <c r="AH58" s="15">
        <v>7</v>
      </c>
      <c r="AI58" s="15">
        <v>5</v>
      </c>
      <c r="AJ58" s="15">
        <v>7</v>
      </c>
      <c r="AK58" s="15">
        <v>5</v>
      </c>
      <c r="AL58" s="7" t="s">
        <v>97</v>
      </c>
      <c r="AM58" s="7" t="s">
        <v>80</v>
      </c>
      <c r="AN58" s="7" t="s">
        <v>79</v>
      </c>
      <c r="AO58" s="7" t="s">
        <v>81</v>
      </c>
      <c r="AP58" s="7" t="s">
        <v>75</v>
      </c>
      <c r="AQ58" s="7"/>
      <c r="AR58" s="7" t="s">
        <v>434</v>
      </c>
      <c r="AS58" s="7" t="s">
        <v>133</v>
      </c>
      <c r="AT58" s="10">
        <v>0.95833333333333337</v>
      </c>
      <c r="AU58" s="11">
        <v>0.20833333333333334</v>
      </c>
      <c r="AV58" s="7" t="s">
        <v>100</v>
      </c>
      <c r="AW58" s="7" t="s">
        <v>109</v>
      </c>
      <c r="AX58" s="7" t="s">
        <v>71</v>
      </c>
      <c r="AY58" s="7" t="s">
        <v>175</v>
      </c>
      <c r="AZ58" s="7" t="s">
        <v>435</v>
      </c>
      <c r="BA58" s="7" t="s">
        <v>80</v>
      </c>
      <c r="BB58" s="7" t="s">
        <v>81</v>
      </c>
      <c r="BC58" s="7" t="s">
        <v>80</v>
      </c>
      <c r="BD58" s="7" t="s">
        <v>98</v>
      </c>
      <c r="BE58" s="7" t="s">
        <v>98</v>
      </c>
      <c r="BF58" s="7" t="s">
        <v>81</v>
      </c>
      <c r="BG58" s="7" t="s">
        <v>98</v>
      </c>
      <c r="BH58" s="7" t="s">
        <v>80</v>
      </c>
      <c r="BI58" s="23">
        <v>443.5</v>
      </c>
      <c r="BJ58" s="24">
        <v>156.45740000000001</v>
      </c>
      <c r="BK58" s="24">
        <v>1514.125</v>
      </c>
      <c r="BL58" s="24">
        <v>44.720999999999997</v>
      </c>
      <c r="BM58" s="24">
        <v>84.855199999999996</v>
      </c>
      <c r="BN58" s="24">
        <v>46.437199999999997</v>
      </c>
      <c r="BO58" s="25">
        <v>6251.3639999999996</v>
      </c>
      <c r="BP58" s="15">
        <v>610</v>
      </c>
      <c r="BQ58" s="15">
        <v>350</v>
      </c>
      <c r="BR58" s="15">
        <v>60</v>
      </c>
      <c r="BS58" s="15">
        <v>0</v>
      </c>
      <c r="BT58" s="15">
        <v>0</v>
      </c>
      <c r="BU58" s="16">
        <v>128</v>
      </c>
    </row>
    <row r="59" spans="1:73" ht="15.75" customHeight="1" x14ac:dyDescent="0.2">
      <c r="A59" s="6">
        <v>60</v>
      </c>
      <c r="B59" s="7">
        <v>66</v>
      </c>
      <c r="C59" s="7" t="s">
        <v>88</v>
      </c>
      <c r="D59" s="7" t="s">
        <v>110</v>
      </c>
      <c r="E59" s="8">
        <v>58.3</v>
      </c>
      <c r="F59" s="9">
        <v>1.6</v>
      </c>
      <c r="G59" s="7" t="s">
        <v>71</v>
      </c>
      <c r="H59" s="15" t="s">
        <v>436</v>
      </c>
      <c r="I59" s="7" t="s">
        <v>437</v>
      </c>
      <c r="J59" s="7" t="s">
        <v>128</v>
      </c>
      <c r="K59" s="7" t="s">
        <v>438</v>
      </c>
      <c r="L59" s="7" t="s">
        <v>75</v>
      </c>
      <c r="N59" s="7" t="s">
        <v>75</v>
      </c>
      <c r="P59" s="7" t="s">
        <v>71</v>
      </c>
      <c r="Q59" s="7" t="s">
        <v>439</v>
      </c>
      <c r="R59" s="7" t="s">
        <v>71</v>
      </c>
      <c r="S59" s="7" t="s">
        <v>440</v>
      </c>
      <c r="T59" s="7" t="s">
        <v>71</v>
      </c>
      <c r="U59" s="7" t="s">
        <v>441</v>
      </c>
      <c r="V59" s="7" t="s">
        <v>71</v>
      </c>
      <c r="W59" s="7" t="s">
        <v>442</v>
      </c>
      <c r="X59" s="7" t="s">
        <v>71</v>
      </c>
      <c r="Y59" s="7" t="s">
        <v>443</v>
      </c>
      <c r="Z59" s="7" t="s">
        <v>155</v>
      </c>
      <c r="AA59" s="7" t="s">
        <v>75</v>
      </c>
      <c r="AC59" s="7" t="s">
        <v>95</v>
      </c>
      <c r="AD59" s="7">
        <v>1</v>
      </c>
      <c r="AE59" s="7" t="s">
        <v>75</v>
      </c>
      <c r="AF59" s="15">
        <v>7</v>
      </c>
      <c r="AG59" s="15">
        <v>7</v>
      </c>
      <c r="AH59" s="15">
        <v>7</v>
      </c>
      <c r="AI59" s="15">
        <v>7</v>
      </c>
      <c r="AJ59" s="15">
        <v>7</v>
      </c>
      <c r="AK59" s="15">
        <v>7</v>
      </c>
      <c r="AL59" s="7" t="s">
        <v>79</v>
      </c>
      <c r="AM59" s="7" t="s">
        <v>98</v>
      </c>
      <c r="AN59" s="7" t="s">
        <v>98</v>
      </c>
      <c r="AO59" s="7" t="s">
        <v>79</v>
      </c>
      <c r="AP59" s="7" t="s">
        <v>75</v>
      </c>
      <c r="AR59" s="7" t="s">
        <v>444</v>
      </c>
      <c r="AS59" s="7" t="s">
        <v>83</v>
      </c>
      <c r="AT59" s="10">
        <v>0.86458333333333337</v>
      </c>
      <c r="AU59" s="11">
        <v>0.20833333333333334</v>
      </c>
      <c r="AV59" s="7" t="s">
        <v>84</v>
      </c>
      <c r="AW59" s="7" t="s">
        <v>85</v>
      </c>
      <c r="AX59" s="7" t="s">
        <v>75</v>
      </c>
      <c r="BA59" s="7" t="s">
        <v>98</v>
      </c>
      <c r="BB59" s="7" t="s">
        <v>81</v>
      </c>
      <c r="BC59" s="7" t="s">
        <v>98</v>
      </c>
      <c r="BD59" s="7" t="s">
        <v>98</v>
      </c>
      <c r="BE59" s="7" t="s">
        <v>98</v>
      </c>
      <c r="BF59" s="7" t="s">
        <v>81</v>
      </c>
      <c r="BG59" s="7" t="s">
        <v>98</v>
      </c>
      <c r="BH59" s="7" t="s">
        <v>98</v>
      </c>
      <c r="BI59" s="17">
        <v>580.72159999999997</v>
      </c>
      <c r="BJ59" s="18">
        <v>223.3717</v>
      </c>
      <c r="BK59" s="18">
        <v>1697.2809999999999</v>
      </c>
      <c r="BL59" s="18">
        <v>13.4282</v>
      </c>
      <c r="BM59" s="18">
        <v>44.129600000000003</v>
      </c>
      <c r="BN59" s="18">
        <v>106.99</v>
      </c>
      <c r="BO59" s="19">
        <v>1441.692</v>
      </c>
      <c r="BP59" s="15">
        <v>40</v>
      </c>
      <c r="BQ59" s="15">
        <v>410</v>
      </c>
      <c r="BR59" s="15">
        <v>0</v>
      </c>
      <c r="BS59" s="15">
        <v>310</v>
      </c>
      <c r="BT59" s="15">
        <v>0</v>
      </c>
      <c r="BU59" s="16">
        <v>315</v>
      </c>
    </row>
    <row r="60" spans="1:73" ht="15.75" customHeight="1" x14ac:dyDescent="0.2">
      <c r="A60" s="6">
        <v>61</v>
      </c>
      <c r="B60" s="7">
        <v>19</v>
      </c>
      <c r="C60" s="7" t="s">
        <v>104</v>
      </c>
      <c r="D60" s="7" t="s">
        <v>105</v>
      </c>
      <c r="E60" s="8">
        <v>50</v>
      </c>
      <c r="F60" s="9">
        <v>1.7</v>
      </c>
      <c r="G60" s="7" t="s">
        <v>71</v>
      </c>
      <c r="H60" s="15">
        <v>1</v>
      </c>
      <c r="I60" s="7" t="s">
        <v>127</v>
      </c>
      <c r="J60" s="7" t="s">
        <v>90</v>
      </c>
      <c r="K60" s="7" t="s">
        <v>445</v>
      </c>
      <c r="L60" s="7" t="s">
        <v>71</v>
      </c>
      <c r="M60" s="7" t="s">
        <v>446</v>
      </c>
      <c r="N60" s="7" t="s">
        <v>71</v>
      </c>
      <c r="O60" s="7" t="s">
        <v>447</v>
      </c>
      <c r="P60" s="7" t="s">
        <v>75</v>
      </c>
      <c r="Q60" s="7" t="s">
        <v>448</v>
      </c>
      <c r="R60" s="7" t="s">
        <v>75</v>
      </c>
      <c r="T60" s="7"/>
      <c r="V60" s="7" t="s">
        <v>71</v>
      </c>
      <c r="W60" s="7" t="s">
        <v>449</v>
      </c>
      <c r="X60" s="7" t="s">
        <v>71</v>
      </c>
      <c r="Y60" s="7" t="s">
        <v>450</v>
      </c>
      <c r="Z60" s="7" t="s">
        <v>76</v>
      </c>
      <c r="AA60" s="7" t="s">
        <v>75</v>
      </c>
      <c r="AC60" s="7" t="s">
        <v>106</v>
      </c>
      <c r="AD60" s="7">
        <v>4</v>
      </c>
      <c r="AE60" s="7" t="s">
        <v>75</v>
      </c>
      <c r="AF60" s="15">
        <v>7</v>
      </c>
      <c r="AG60" s="15">
        <v>1</v>
      </c>
      <c r="AH60" s="15">
        <v>7</v>
      </c>
      <c r="AI60" s="15">
        <v>7</v>
      </c>
      <c r="AJ60" s="15">
        <v>7</v>
      </c>
      <c r="AK60" s="15">
        <v>1</v>
      </c>
      <c r="AL60" s="7" t="s">
        <v>98</v>
      </c>
      <c r="AM60" s="7" t="s">
        <v>80</v>
      </c>
      <c r="AN60" s="7" t="s">
        <v>80</v>
      </c>
      <c r="AO60" s="7" t="s">
        <v>98</v>
      </c>
      <c r="AP60" s="7" t="s">
        <v>71</v>
      </c>
      <c r="AQ60" s="7" t="s">
        <v>451</v>
      </c>
      <c r="AR60" s="7" t="s">
        <v>452</v>
      </c>
      <c r="AS60" s="7" t="s">
        <v>123</v>
      </c>
      <c r="AT60" s="10">
        <v>0.95833333333333337</v>
      </c>
      <c r="AU60" s="11">
        <v>0.3125</v>
      </c>
      <c r="AV60" s="7" t="s">
        <v>100</v>
      </c>
      <c r="AW60" s="7" t="s">
        <v>85</v>
      </c>
      <c r="AX60" s="7" t="s">
        <v>71</v>
      </c>
      <c r="AY60" s="7" t="s">
        <v>175</v>
      </c>
      <c r="AZ60" s="7" t="s">
        <v>453</v>
      </c>
      <c r="BA60" s="7" t="s">
        <v>98</v>
      </c>
      <c r="BB60" s="7" t="s">
        <v>98</v>
      </c>
      <c r="BC60" s="7" t="s">
        <v>80</v>
      </c>
      <c r="BD60" s="7" t="s">
        <v>98</v>
      </c>
      <c r="BE60" s="7" t="s">
        <v>98</v>
      </c>
      <c r="BF60" s="7" t="s">
        <v>81</v>
      </c>
      <c r="BG60" s="7" t="s">
        <v>81</v>
      </c>
      <c r="BH60" s="7" t="s">
        <v>103</v>
      </c>
      <c r="BI60" s="12">
        <v>830.60900000000004</v>
      </c>
      <c r="BJ60" s="13">
        <v>356.28100000000001</v>
      </c>
      <c r="BK60" s="13">
        <v>1986.31</v>
      </c>
      <c r="BL60" s="13">
        <v>19.535</v>
      </c>
      <c r="BM60" s="13">
        <v>41.953000000000003</v>
      </c>
      <c r="BN60" s="13">
        <v>46.95</v>
      </c>
      <c r="BO60" s="14">
        <v>2409.9180000000001</v>
      </c>
      <c r="BP60" s="15">
        <v>0</v>
      </c>
      <c r="BQ60" s="15">
        <v>170</v>
      </c>
      <c r="BR60" s="15">
        <v>0</v>
      </c>
      <c r="BS60" s="15">
        <v>0</v>
      </c>
      <c r="BT60" s="15">
        <v>0</v>
      </c>
      <c r="BU60" s="16">
        <v>250</v>
      </c>
    </row>
    <row r="61" spans="1:73" ht="15.75" customHeight="1" x14ac:dyDescent="0.2">
      <c r="AT61" s="20"/>
      <c r="BP61" s="24"/>
      <c r="BQ61" s="24"/>
      <c r="BR61" s="24"/>
      <c r="BS61" s="24"/>
      <c r="BT61" s="24"/>
      <c r="BU61" s="24"/>
    </row>
    <row r="62" spans="1:73" ht="15.75" customHeight="1" x14ac:dyDescent="0.2">
      <c r="AT62" s="20"/>
      <c r="BP62" s="24"/>
      <c r="BQ62" s="24"/>
      <c r="BR62" s="24"/>
      <c r="BS62" s="24"/>
      <c r="BT62" s="24"/>
      <c r="BU62" s="24"/>
    </row>
    <row r="63" spans="1:73" ht="15.75" customHeight="1" x14ac:dyDescent="0.2">
      <c r="B63" s="39" t="s">
        <v>454</v>
      </c>
      <c r="C63" s="44">
        <f>AVERAGE(B3:B60)</f>
        <v>45.155172413793103</v>
      </c>
      <c r="F63" s="42" t="s">
        <v>457</v>
      </c>
      <c r="G63" s="34">
        <f>COUNTIF(G3:G60,"Sim")</f>
        <v>46</v>
      </c>
      <c r="H63" s="37" t="s">
        <v>464</v>
      </c>
      <c r="AT63" s="20"/>
      <c r="BP63" s="24"/>
      <c r="BQ63" s="24"/>
      <c r="BR63" s="24"/>
      <c r="BS63" s="24"/>
      <c r="BT63" s="24"/>
      <c r="BU63" s="24"/>
    </row>
    <row r="64" spans="1:73" ht="15.75" customHeight="1" x14ac:dyDescent="0.2">
      <c r="B64" s="39"/>
      <c r="C64" s="44"/>
      <c r="F64" s="42"/>
      <c r="G64" s="34"/>
      <c r="H64" s="37"/>
      <c r="AT64" s="20"/>
      <c r="BP64" s="24"/>
      <c r="BQ64" s="24"/>
      <c r="BR64" s="24"/>
      <c r="BS64" s="24"/>
      <c r="BT64" s="24"/>
      <c r="BU64" s="24"/>
    </row>
    <row r="65" spans="2:73" ht="15.75" customHeight="1" x14ac:dyDescent="0.2">
      <c r="B65" s="40" t="s">
        <v>455</v>
      </c>
      <c r="C65" s="38">
        <f>STDEVA(B3:B60)</f>
        <v>17.041540293758278</v>
      </c>
      <c r="F65" s="42"/>
      <c r="G65" s="34"/>
      <c r="H65" s="37"/>
      <c r="AT65" s="20"/>
      <c r="BP65" s="24"/>
      <c r="BQ65" s="24"/>
      <c r="BR65" s="24"/>
      <c r="BS65" s="24"/>
      <c r="BT65" s="24"/>
      <c r="BU65" s="24"/>
    </row>
    <row r="66" spans="2:73" ht="15.75" customHeight="1" x14ac:dyDescent="0.2">
      <c r="B66" s="41"/>
      <c r="C66" s="38"/>
      <c r="F66" s="43" t="s">
        <v>456</v>
      </c>
      <c r="G66" s="35">
        <f>(G63*100)/58</f>
        <v>79.310344827586206</v>
      </c>
      <c r="H66" s="36" t="s">
        <v>465</v>
      </c>
      <c r="AT66" s="20"/>
      <c r="BP66" s="24"/>
      <c r="BQ66" s="24"/>
      <c r="BR66" s="24"/>
      <c r="BS66" s="24"/>
      <c r="BT66" s="24"/>
      <c r="BU66" s="24"/>
    </row>
    <row r="67" spans="2:73" ht="22.5" customHeight="1" x14ac:dyDescent="0.2">
      <c r="F67" s="43"/>
      <c r="G67" s="35"/>
      <c r="H67" s="36"/>
      <c r="AT67" s="20"/>
      <c r="BP67" s="24"/>
      <c r="BQ67" s="24"/>
      <c r="BR67" s="24"/>
      <c r="BS67" s="24"/>
      <c r="BT67" s="24"/>
      <c r="BU67" s="24"/>
    </row>
    <row r="68" spans="2:73" ht="15.75" customHeight="1" x14ac:dyDescent="0.2">
      <c r="AT68" s="20"/>
      <c r="BP68" s="24"/>
      <c r="BQ68" s="24"/>
      <c r="BR68" s="24"/>
      <c r="BS68" s="24"/>
      <c r="BT68" s="24"/>
      <c r="BU68" s="24"/>
    </row>
    <row r="69" spans="2:73" ht="15.75" customHeight="1" x14ac:dyDescent="0.2">
      <c r="AT69" s="20"/>
      <c r="BP69" s="24"/>
      <c r="BQ69" s="24"/>
      <c r="BR69" s="24"/>
      <c r="BS69" s="24"/>
      <c r="BT69" s="24"/>
      <c r="BU69" s="24"/>
    </row>
    <row r="70" spans="2:73" ht="15.75" customHeight="1" x14ac:dyDescent="0.2">
      <c r="AT70" s="20"/>
      <c r="BP70" s="24"/>
      <c r="BQ70" s="24"/>
      <c r="BR70" s="24"/>
      <c r="BS70" s="24"/>
      <c r="BT70" s="24"/>
      <c r="BU70" s="24"/>
    </row>
    <row r="71" spans="2:73" ht="15.75" customHeight="1" x14ac:dyDescent="0.2">
      <c r="AT71" s="20"/>
      <c r="BP71" s="24"/>
      <c r="BQ71" s="24"/>
      <c r="BR71" s="24"/>
      <c r="BS71" s="24"/>
      <c r="BT71" s="24"/>
      <c r="BU71" s="24"/>
    </row>
    <row r="72" spans="2:73" ht="15.75" customHeight="1" x14ac:dyDescent="0.2">
      <c r="AT72" s="20"/>
      <c r="BP72" s="24"/>
      <c r="BQ72" s="24"/>
      <c r="BR72" s="24"/>
      <c r="BS72" s="24"/>
      <c r="BT72" s="24"/>
      <c r="BU72" s="24"/>
    </row>
    <row r="73" spans="2:73" ht="15.75" customHeight="1" x14ac:dyDescent="0.2">
      <c r="AT73" s="20"/>
      <c r="BP73" s="24"/>
      <c r="BQ73" s="24"/>
      <c r="BR73" s="24"/>
      <c r="BS73" s="24"/>
      <c r="BT73" s="24"/>
      <c r="BU73" s="24"/>
    </row>
    <row r="74" spans="2:73" ht="15.75" customHeight="1" x14ac:dyDescent="0.2">
      <c r="AT74" s="20"/>
      <c r="BP74" s="24"/>
      <c r="BQ74" s="24"/>
      <c r="BR74" s="24"/>
      <c r="BS74" s="24"/>
      <c r="BT74" s="24"/>
      <c r="BU74" s="24"/>
    </row>
    <row r="75" spans="2:73" ht="15.75" customHeight="1" x14ac:dyDescent="0.2">
      <c r="AT75" s="20"/>
      <c r="BP75" s="24"/>
      <c r="BQ75" s="24"/>
      <c r="BR75" s="24"/>
      <c r="BS75" s="24"/>
      <c r="BT75" s="24"/>
      <c r="BU75" s="24"/>
    </row>
    <row r="76" spans="2:73" ht="15.75" customHeight="1" x14ac:dyDescent="0.2">
      <c r="AT76" s="20"/>
      <c r="BP76" s="24"/>
      <c r="BQ76" s="24"/>
      <c r="BR76" s="24"/>
      <c r="BS76" s="24"/>
      <c r="BT76" s="24"/>
      <c r="BU76" s="24"/>
    </row>
    <row r="77" spans="2:73" ht="15.75" customHeight="1" x14ac:dyDescent="0.2">
      <c r="AT77" s="20"/>
      <c r="BP77" s="24"/>
      <c r="BQ77" s="24"/>
      <c r="BR77" s="24"/>
      <c r="BS77" s="24"/>
      <c r="BT77" s="24"/>
      <c r="BU77" s="24"/>
    </row>
    <row r="78" spans="2:73" ht="15.75" customHeight="1" x14ac:dyDescent="0.2">
      <c r="AT78" s="20"/>
      <c r="BP78" s="24"/>
      <c r="BQ78" s="24"/>
      <c r="BR78" s="24"/>
      <c r="BS78" s="24"/>
      <c r="BT78" s="24"/>
      <c r="BU78" s="24"/>
    </row>
    <row r="79" spans="2:73" ht="15.75" customHeight="1" x14ac:dyDescent="0.2">
      <c r="AT79" s="20"/>
      <c r="BP79" s="24"/>
      <c r="BQ79" s="24"/>
      <c r="BR79" s="24"/>
      <c r="BS79" s="24"/>
      <c r="BT79" s="24"/>
      <c r="BU79" s="24"/>
    </row>
    <row r="80" spans="2:73" ht="15.75" customHeight="1" x14ac:dyDescent="0.2">
      <c r="AT80" s="20"/>
      <c r="BP80" s="24"/>
      <c r="BQ80" s="24"/>
      <c r="BR80" s="24"/>
      <c r="BS80" s="24"/>
      <c r="BT80" s="24"/>
      <c r="BU80" s="24"/>
    </row>
    <row r="81" spans="46:73" ht="15.75" customHeight="1" x14ac:dyDescent="0.2">
      <c r="AT81" s="20"/>
      <c r="BP81" s="24"/>
      <c r="BQ81" s="24"/>
      <c r="BR81" s="24"/>
      <c r="BS81" s="24"/>
      <c r="BT81" s="24"/>
      <c r="BU81" s="24"/>
    </row>
    <row r="82" spans="46:73" ht="15.75" customHeight="1" x14ac:dyDescent="0.2">
      <c r="AT82" s="20"/>
      <c r="BP82" s="24"/>
      <c r="BQ82" s="24"/>
      <c r="BR82" s="24"/>
      <c r="BS82" s="24"/>
      <c r="BT82" s="24"/>
      <c r="BU82" s="24"/>
    </row>
    <row r="83" spans="46:73" ht="15.75" customHeight="1" x14ac:dyDescent="0.2">
      <c r="AT83" s="20"/>
      <c r="BP83" s="24"/>
      <c r="BQ83" s="24"/>
      <c r="BR83" s="24"/>
      <c r="BS83" s="24"/>
      <c r="BT83" s="24"/>
      <c r="BU83" s="24"/>
    </row>
    <row r="84" spans="46:73" ht="15.75" customHeight="1" x14ac:dyDescent="0.2">
      <c r="AT84" s="20"/>
      <c r="BP84" s="24"/>
      <c r="BQ84" s="24"/>
      <c r="BR84" s="24"/>
      <c r="BS84" s="24"/>
      <c r="BT84" s="24"/>
      <c r="BU84" s="24"/>
    </row>
    <row r="85" spans="46:73" ht="15.75" customHeight="1" x14ac:dyDescent="0.2">
      <c r="AT85" s="20"/>
      <c r="BP85" s="24"/>
      <c r="BQ85" s="24"/>
      <c r="BR85" s="24"/>
      <c r="BS85" s="24"/>
      <c r="BT85" s="24"/>
      <c r="BU85" s="24"/>
    </row>
    <row r="86" spans="46:73" ht="15.75" customHeight="1" x14ac:dyDescent="0.2">
      <c r="AT86" s="20"/>
      <c r="BP86" s="24"/>
      <c r="BQ86" s="24"/>
      <c r="BR86" s="24"/>
      <c r="BS86" s="24"/>
      <c r="BT86" s="24"/>
      <c r="BU86" s="24"/>
    </row>
    <row r="87" spans="46:73" ht="15.75" customHeight="1" x14ac:dyDescent="0.2">
      <c r="AT87" s="20"/>
      <c r="BP87" s="24"/>
      <c r="BQ87" s="24"/>
      <c r="BR87" s="24"/>
      <c r="BS87" s="24"/>
      <c r="BT87" s="24"/>
      <c r="BU87" s="24"/>
    </row>
    <row r="88" spans="46:73" ht="15.75" customHeight="1" x14ac:dyDescent="0.2">
      <c r="AT88" s="20"/>
      <c r="BP88" s="24"/>
      <c r="BQ88" s="24"/>
      <c r="BR88" s="24"/>
      <c r="BS88" s="24"/>
      <c r="BT88" s="24"/>
      <c r="BU88" s="24"/>
    </row>
    <row r="89" spans="46:73" ht="15.75" customHeight="1" x14ac:dyDescent="0.2">
      <c r="AT89" s="20"/>
      <c r="BP89" s="24"/>
      <c r="BQ89" s="24"/>
      <c r="BR89" s="24"/>
      <c r="BS89" s="24"/>
      <c r="BT89" s="24"/>
      <c r="BU89" s="24"/>
    </row>
    <row r="90" spans="46:73" ht="15.75" customHeight="1" x14ac:dyDescent="0.2">
      <c r="AT90" s="20"/>
      <c r="BP90" s="24"/>
      <c r="BQ90" s="24"/>
      <c r="BR90" s="24"/>
      <c r="BS90" s="24"/>
      <c r="BT90" s="24"/>
      <c r="BU90" s="24"/>
    </row>
    <row r="91" spans="46:73" ht="15.75" customHeight="1" x14ac:dyDescent="0.2">
      <c r="AT91" s="20"/>
      <c r="BP91" s="24"/>
      <c r="BQ91" s="24"/>
      <c r="BR91" s="24"/>
      <c r="BS91" s="24"/>
      <c r="BT91" s="24"/>
      <c r="BU91" s="24"/>
    </row>
    <row r="92" spans="46:73" ht="15.75" customHeight="1" x14ac:dyDescent="0.2">
      <c r="AT92" s="20"/>
      <c r="BP92" s="24"/>
      <c r="BQ92" s="24"/>
      <c r="BR92" s="24"/>
      <c r="BS92" s="24"/>
      <c r="BT92" s="24"/>
      <c r="BU92" s="24"/>
    </row>
    <row r="93" spans="46:73" ht="15.75" customHeight="1" x14ac:dyDescent="0.2">
      <c r="AT93" s="20"/>
      <c r="BP93" s="24"/>
      <c r="BQ93" s="24"/>
      <c r="BR93" s="24"/>
      <c r="BS93" s="24"/>
      <c r="BT93" s="24"/>
      <c r="BU93" s="24"/>
    </row>
    <row r="94" spans="46:73" ht="15.75" customHeight="1" x14ac:dyDescent="0.2">
      <c r="AT94" s="20"/>
      <c r="BP94" s="24"/>
      <c r="BQ94" s="24"/>
      <c r="BR94" s="24"/>
      <c r="BS94" s="24"/>
      <c r="BT94" s="24"/>
      <c r="BU94" s="24"/>
    </row>
    <row r="95" spans="46:73" ht="15.75" customHeight="1" x14ac:dyDescent="0.2">
      <c r="AT95" s="20"/>
      <c r="BP95" s="24"/>
      <c r="BQ95" s="24"/>
      <c r="BR95" s="24"/>
      <c r="BS95" s="24"/>
      <c r="BT95" s="24"/>
      <c r="BU95" s="24"/>
    </row>
    <row r="96" spans="46:73" ht="15.75" customHeight="1" x14ac:dyDescent="0.2">
      <c r="AT96" s="20"/>
      <c r="BP96" s="24"/>
      <c r="BQ96" s="24"/>
      <c r="BR96" s="24"/>
      <c r="BS96" s="24"/>
      <c r="BT96" s="24"/>
      <c r="BU96" s="24"/>
    </row>
    <row r="97" spans="46:73" ht="15.75" customHeight="1" x14ac:dyDescent="0.2">
      <c r="AT97" s="20"/>
      <c r="BP97" s="24"/>
      <c r="BQ97" s="24"/>
      <c r="BR97" s="24"/>
      <c r="BS97" s="24"/>
      <c r="BT97" s="24"/>
      <c r="BU97" s="24"/>
    </row>
    <row r="98" spans="46:73" ht="15.75" customHeight="1" x14ac:dyDescent="0.2">
      <c r="AT98" s="20"/>
      <c r="BP98" s="24"/>
      <c r="BQ98" s="24"/>
      <c r="BR98" s="24"/>
      <c r="BS98" s="24"/>
      <c r="BT98" s="24"/>
      <c r="BU98" s="24"/>
    </row>
    <row r="99" spans="46:73" ht="15.75" customHeight="1" x14ac:dyDescent="0.2">
      <c r="AT99" s="20"/>
      <c r="BP99" s="24"/>
      <c r="BQ99" s="24"/>
      <c r="BR99" s="24"/>
      <c r="BS99" s="24"/>
      <c r="BT99" s="24"/>
      <c r="BU99" s="24"/>
    </row>
    <row r="100" spans="46:73" ht="15.75" customHeight="1" x14ac:dyDescent="0.2">
      <c r="AT100" s="20"/>
      <c r="BP100" s="24"/>
      <c r="BQ100" s="24"/>
      <c r="BR100" s="24"/>
      <c r="BS100" s="24"/>
      <c r="BT100" s="24"/>
      <c r="BU100" s="24"/>
    </row>
    <row r="101" spans="46:73" ht="15.75" customHeight="1" x14ac:dyDescent="0.2">
      <c r="AT101" s="20"/>
      <c r="BP101" s="24"/>
      <c r="BQ101" s="24"/>
      <c r="BR101" s="24"/>
      <c r="BS101" s="24"/>
      <c r="BT101" s="24"/>
      <c r="BU101" s="24"/>
    </row>
    <row r="102" spans="46:73" ht="15.75" customHeight="1" x14ac:dyDescent="0.2">
      <c r="AT102" s="20"/>
      <c r="BP102" s="24"/>
      <c r="BQ102" s="24"/>
      <c r="BR102" s="24"/>
      <c r="BS102" s="24"/>
      <c r="BT102" s="24"/>
      <c r="BU102" s="24"/>
    </row>
    <row r="103" spans="46:73" ht="15.75" customHeight="1" x14ac:dyDescent="0.2">
      <c r="AT103" s="20"/>
      <c r="BP103" s="24"/>
      <c r="BQ103" s="24"/>
      <c r="BR103" s="24"/>
      <c r="BS103" s="24"/>
      <c r="BT103" s="24"/>
      <c r="BU103" s="24"/>
    </row>
    <row r="104" spans="46:73" ht="15.75" customHeight="1" x14ac:dyDescent="0.2">
      <c r="AT104" s="20"/>
      <c r="BP104" s="24"/>
      <c r="BQ104" s="24"/>
      <c r="BR104" s="24"/>
      <c r="BS104" s="24"/>
      <c r="BT104" s="24"/>
      <c r="BU104" s="24"/>
    </row>
    <row r="105" spans="46:73" ht="15.75" customHeight="1" x14ac:dyDescent="0.2">
      <c r="AT105" s="20"/>
      <c r="BP105" s="24"/>
      <c r="BQ105" s="24"/>
      <c r="BR105" s="24"/>
      <c r="BS105" s="24"/>
      <c r="BT105" s="24"/>
      <c r="BU105" s="24"/>
    </row>
    <row r="106" spans="46:73" ht="15.75" customHeight="1" x14ac:dyDescent="0.2">
      <c r="AT106" s="20"/>
      <c r="BP106" s="24"/>
      <c r="BQ106" s="24"/>
      <c r="BR106" s="24"/>
      <c r="BS106" s="24"/>
      <c r="BT106" s="24"/>
      <c r="BU106" s="24"/>
    </row>
    <row r="107" spans="46:73" ht="15.75" customHeight="1" x14ac:dyDescent="0.2">
      <c r="AT107" s="20"/>
      <c r="BP107" s="24"/>
      <c r="BQ107" s="24"/>
      <c r="BR107" s="24"/>
      <c r="BS107" s="24"/>
      <c r="BT107" s="24"/>
      <c r="BU107" s="24"/>
    </row>
    <row r="108" spans="46:73" ht="15.75" customHeight="1" x14ac:dyDescent="0.2">
      <c r="AT108" s="20"/>
      <c r="BP108" s="24"/>
      <c r="BQ108" s="24"/>
      <c r="BR108" s="24"/>
      <c r="BS108" s="24"/>
      <c r="BT108" s="24"/>
      <c r="BU108" s="24"/>
    </row>
    <row r="109" spans="46:73" ht="15.75" customHeight="1" x14ac:dyDescent="0.2">
      <c r="AT109" s="20"/>
      <c r="BP109" s="24"/>
      <c r="BQ109" s="24"/>
      <c r="BR109" s="24"/>
      <c r="BS109" s="24"/>
      <c r="BT109" s="24"/>
      <c r="BU109" s="24"/>
    </row>
    <row r="110" spans="46:73" ht="15.75" customHeight="1" x14ac:dyDescent="0.2">
      <c r="AT110" s="20"/>
      <c r="BP110" s="24"/>
      <c r="BQ110" s="24"/>
      <c r="BR110" s="24"/>
      <c r="BS110" s="24"/>
      <c r="BT110" s="24"/>
      <c r="BU110" s="24"/>
    </row>
    <row r="111" spans="46:73" ht="15.75" customHeight="1" x14ac:dyDescent="0.2">
      <c r="AT111" s="20"/>
      <c r="BP111" s="24"/>
      <c r="BQ111" s="24"/>
      <c r="BR111" s="24"/>
      <c r="BS111" s="24"/>
      <c r="BT111" s="24"/>
      <c r="BU111" s="24"/>
    </row>
    <row r="112" spans="46:73" ht="15.75" customHeight="1" x14ac:dyDescent="0.2">
      <c r="AT112" s="20"/>
      <c r="BP112" s="24"/>
      <c r="BQ112" s="24"/>
      <c r="BR112" s="24"/>
      <c r="BS112" s="24"/>
      <c r="BT112" s="24"/>
      <c r="BU112" s="24"/>
    </row>
    <row r="113" spans="46:73" ht="15.75" customHeight="1" x14ac:dyDescent="0.2">
      <c r="AT113" s="20"/>
      <c r="BP113" s="24"/>
      <c r="BQ113" s="24"/>
      <c r="BR113" s="24"/>
      <c r="BS113" s="24"/>
      <c r="BT113" s="24"/>
      <c r="BU113" s="24"/>
    </row>
    <row r="114" spans="46:73" ht="15.75" customHeight="1" x14ac:dyDescent="0.2">
      <c r="AT114" s="20"/>
      <c r="BP114" s="24"/>
      <c r="BQ114" s="24"/>
      <c r="BR114" s="24"/>
      <c r="BS114" s="24"/>
      <c r="BT114" s="24"/>
      <c r="BU114" s="24"/>
    </row>
    <row r="115" spans="46:73" ht="15.75" customHeight="1" x14ac:dyDescent="0.2">
      <c r="AT115" s="20"/>
      <c r="BP115" s="24"/>
      <c r="BQ115" s="24"/>
      <c r="BR115" s="24"/>
      <c r="BS115" s="24"/>
      <c r="BT115" s="24"/>
      <c r="BU115" s="24"/>
    </row>
    <row r="116" spans="46:73" ht="15.75" customHeight="1" x14ac:dyDescent="0.2">
      <c r="AT116" s="20"/>
      <c r="BP116" s="24"/>
      <c r="BQ116" s="24"/>
      <c r="BR116" s="24"/>
      <c r="BS116" s="24"/>
      <c r="BT116" s="24"/>
      <c r="BU116" s="24"/>
    </row>
    <row r="117" spans="46:73" ht="15.75" customHeight="1" x14ac:dyDescent="0.2">
      <c r="AT117" s="20"/>
      <c r="BP117" s="24"/>
      <c r="BQ117" s="24"/>
      <c r="BR117" s="24"/>
      <c r="BS117" s="24"/>
      <c r="BT117" s="24"/>
      <c r="BU117" s="24"/>
    </row>
    <row r="118" spans="46:73" ht="15.75" customHeight="1" x14ac:dyDescent="0.2">
      <c r="AT118" s="20"/>
      <c r="BP118" s="24"/>
      <c r="BQ118" s="24"/>
      <c r="BR118" s="24"/>
      <c r="BS118" s="24"/>
      <c r="BT118" s="24"/>
      <c r="BU118" s="24"/>
    </row>
    <row r="119" spans="46:73" ht="15.75" customHeight="1" x14ac:dyDescent="0.2">
      <c r="AT119" s="20"/>
      <c r="BP119" s="24"/>
      <c r="BQ119" s="24"/>
      <c r="BR119" s="24"/>
      <c r="BS119" s="24"/>
      <c r="BT119" s="24"/>
      <c r="BU119" s="24"/>
    </row>
    <row r="120" spans="46:73" ht="15.75" customHeight="1" x14ac:dyDescent="0.2">
      <c r="AT120" s="20"/>
      <c r="BP120" s="24"/>
      <c r="BQ120" s="24"/>
      <c r="BR120" s="24"/>
      <c r="BS120" s="24"/>
      <c r="BT120" s="24"/>
      <c r="BU120" s="24"/>
    </row>
    <row r="121" spans="46:73" ht="15.75" customHeight="1" x14ac:dyDescent="0.2">
      <c r="AT121" s="20"/>
      <c r="BP121" s="24"/>
      <c r="BQ121" s="24"/>
      <c r="BR121" s="24"/>
      <c r="BS121" s="24"/>
      <c r="BT121" s="24"/>
      <c r="BU121" s="24"/>
    </row>
    <row r="122" spans="46:73" ht="15.75" customHeight="1" x14ac:dyDescent="0.2">
      <c r="AT122" s="20"/>
      <c r="BP122" s="24"/>
      <c r="BQ122" s="24"/>
      <c r="BR122" s="24"/>
      <c r="BS122" s="24"/>
      <c r="BT122" s="24"/>
      <c r="BU122" s="24"/>
    </row>
    <row r="123" spans="46:73" ht="15.75" customHeight="1" x14ac:dyDescent="0.2">
      <c r="AT123" s="20"/>
      <c r="BP123" s="24"/>
      <c r="BQ123" s="24"/>
      <c r="BR123" s="24"/>
      <c r="BS123" s="24"/>
      <c r="BT123" s="24"/>
      <c r="BU123" s="24"/>
    </row>
    <row r="124" spans="46:73" ht="15.75" customHeight="1" x14ac:dyDescent="0.2">
      <c r="AT124" s="20"/>
      <c r="BP124" s="24"/>
      <c r="BQ124" s="24"/>
      <c r="BR124" s="24"/>
      <c r="BS124" s="24"/>
      <c r="BT124" s="24"/>
      <c r="BU124" s="24"/>
    </row>
    <row r="125" spans="46:73" ht="15.75" customHeight="1" x14ac:dyDescent="0.2">
      <c r="AT125" s="20"/>
      <c r="BP125" s="24"/>
      <c r="BQ125" s="24"/>
      <c r="BR125" s="24"/>
      <c r="BS125" s="24"/>
      <c r="BT125" s="24"/>
      <c r="BU125" s="24"/>
    </row>
    <row r="126" spans="46:73" ht="15.75" customHeight="1" x14ac:dyDescent="0.2">
      <c r="AT126" s="20"/>
      <c r="BP126" s="24"/>
      <c r="BQ126" s="24"/>
      <c r="BR126" s="24"/>
      <c r="BS126" s="24"/>
      <c r="BT126" s="24"/>
      <c r="BU126" s="24"/>
    </row>
    <row r="127" spans="46:73" ht="15.75" customHeight="1" x14ac:dyDescent="0.2">
      <c r="AT127" s="20"/>
      <c r="BP127" s="24"/>
      <c r="BQ127" s="24"/>
      <c r="BR127" s="24"/>
      <c r="BS127" s="24"/>
      <c r="BT127" s="24"/>
      <c r="BU127" s="24"/>
    </row>
    <row r="128" spans="46:73" ht="15.75" customHeight="1" x14ac:dyDescent="0.2">
      <c r="AT128" s="20"/>
      <c r="BP128" s="24"/>
      <c r="BQ128" s="24"/>
      <c r="BR128" s="24"/>
      <c r="BS128" s="24"/>
      <c r="BT128" s="24"/>
      <c r="BU128" s="24"/>
    </row>
    <row r="129" spans="46:73" ht="15.75" customHeight="1" x14ac:dyDescent="0.2">
      <c r="AT129" s="20"/>
      <c r="BP129" s="24"/>
      <c r="BQ129" s="24"/>
      <c r="BR129" s="24"/>
      <c r="BS129" s="24"/>
      <c r="BT129" s="24"/>
      <c r="BU129" s="24"/>
    </row>
    <row r="130" spans="46:73" ht="15.75" customHeight="1" x14ac:dyDescent="0.2">
      <c r="AT130" s="20"/>
      <c r="BP130" s="24"/>
      <c r="BQ130" s="24"/>
      <c r="BR130" s="24"/>
      <c r="BS130" s="24"/>
      <c r="BT130" s="24"/>
      <c r="BU130" s="24"/>
    </row>
    <row r="131" spans="46:73" ht="15.75" customHeight="1" x14ac:dyDescent="0.2">
      <c r="AT131" s="20"/>
      <c r="BP131" s="24"/>
      <c r="BQ131" s="24"/>
      <c r="BR131" s="24"/>
      <c r="BS131" s="24"/>
      <c r="BT131" s="24"/>
      <c r="BU131" s="24"/>
    </row>
    <row r="132" spans="46:73" ht="15.75" customHeight="1" x14ac:dyDescent="0.2">
      <c r="AT132" s="20"/>
      <c r="BP132" s="24"/>
      <c r="BQ132" s="24"/>
      <c r="BR132" s="24"/>
      <c r="BS132" s="24"/>
      <c r="BT132" s="24"/>
      <c r="BU132" s="24"/>
    </row>
    <row r="133" spans="46:73" ht="15.75" customHeight="1" x14ac:dyDescent="0.2">
      <c r="AT133" s="20"/>
      <c r="BP133" s="24"/>
      <c r="BQ133" s="24"/>
      <c r="BR133" s="24"/>
      <c r="BS133" s="24"/>
      <c r="BT133" s="24"/>
      <c r="BU133" s="24"/>
    </row>
    <row r="134" spans="46:73" ht="15.75" customHeight="1" x14ac:dyDescent="0.2">
      <c r="AT134" s="20"/>
      <c r="BP134" s="24"/>
      <c r="BQ134" s="24"/>
      <c r="BR134" s="24"/>
      <c r="BS134" s="24"/>
      <c r="BT134" s="24"/>
      <c r="BU134" s="24"/>
    </row>
    <row r="135" spans="46:73" ht="15.75" customHeight="1" x14ac:dyDescent="0.2">
      <c r="AT135" s="20"/>
      <c r="BP135" s="24"/>
      <c r="BQ135" s="24"/>
      <c r="BR135" s="24"/>
      <c r="BS135" s="24"/>
      <c r="BT135" s="24"/>
      <c r="BU135" s="24"/>
    </row>
    <row r="136" spans="46:73" ht="15.75" customHeight="1" x14ac:dyDescent="0.2">
      <c r="AT136" s="20"/>
      <c r="BP136" s="24"/>
      <c r="BQ136" s="24"/>
      <c r="BR136" s="24"/>
      <c r="BS136" s="24"/>
      <c r="BT136" s="24"/>
      <c r="BU136" s="24"/>
    </row>
    <row r="137" spans="46:73" ht="15.75" customHeight="1" x14ac:dyDescent="0.2">
      <c r="AT137" s="20"/>
      <c r="BP137" s="24"/>
      <c r="BQ137" s="24"/>
      <c r="BR137" s="24"/>
      <c r="BS137" s="24"/>
      <c r="BT137" s="24"/>
      <c r="BU137" s="24"/>
    </row>
    <row r="138" spans="46:73" ht="15.75" customHeight="1" x14ac:dyDescent="0.2">
      <c r="AT138" s="20"/>
      <c r="BP138" s="24"/>
      <c r="BQ138" s="24"/>
      <c r="BR138" s="24"/>
      <c r="BS138" s="24"/>
      <c r="BT138" s="24"/>
      <c r="BU138" s="24"/>
    </row>
    <row r="139" spans="46:73" ht="15.75" customHeight="1" x14ac:dyDescent="0.2">
      <c r="AT139" s="20"/>
      <c r="BP139" s="24"/>
      <c r="BQ139" s="24"/>
      <c r="BR139" s="24"/>
      <c r="BS139" s="24"/>
      <c r="BT139" s="24"/>
      <c r="BU139" s="24"/>
    </row>
    <row r="140" spans="46:73" ht="15.75" customHeight="1" x14ac:dyDescent="0.2">
      <c r="AT140" s="20"/>
      <c r="BP140" s="24"/>
      <c r="BQ140" s="24"/>
      <c r="BR140" s="24"/>
      <c r="BS140" s="24"/>
      <c r="BT140" s="24"/>
      <c r="BU140" s="24"/>
    </row>
    <row r="141" spans="46:73" ht="15.75" customHeight="1" x14ac:dyDescent="0.2">
      <c r="AT141" s="20"/>
      <c r="BP141" s="24"/>
      <c r="BQ141" s="24"/>
      <c r="BR141" s="24"/>
      <c r="BS141" s="24"/>
      <c r="BT141" s="24"/>
      <c r="BU141" s="24"/>
    </row>
    <row r="142" spans="46:73" ht="15.75" customHeight="1" x14ac:dyDescent="0.2">
      <c r="AT142" s="20"/>
      <c r="BP142" s="24"/>
      <c r="BQ142" s="24"/>
      <c r="BR142" s="24"/>
      <c r="BS142" s="24"/>
      <c r="BT142" s="24"/>
      <c r="BU142" s="24"/>
    </row>
    <row r="143" spans="46:73" ht="15.75" customHeight="1" x14ac:dyDescent="0.2">
      <c r="AT143" s="20"/>
      <c r="BP143" s="24"/>
      <c r="BQ143" s="24"/>
      <c r="BR143" s="24"/>
      <c r="BS143" s="24"/>
      <c r="BT143" s="24"/>
      <c r="BU143" s="24"/>
    </row>
    <row r="144" spans="46:73" ht="15.75" customHeight="1" x14ac:dyDescent="0.2">
      <c r="AT144" s="20"/>
      <c r="BP144" s="24"/>
      <c r="BQ144" s="24"/>
      <c r="BR144" s="24"/>
      <c r="BS144" s="24"/>
      <c r="BT144" s="24"/>
      <c r="BU144" s="24"/>
    </row>
    <row r="145" spans="46:73" ht="15.75" customHeight="1" x14ac:dyDescent="0.2">
      <c r="AT145" s="20"/>
      <c r="BP145" s="24"/>
      <c r="BQ145" s="24"/>
      <c r="BR145" s="24"/>
      <c r="BS145" s="24"/>
      <c r="BT145" s="24"/>
      <c r="BU145" s="24"/>
    </row>
    <row r="146" spans="46:73" ht="15.75" customHeight="1" x14ac:dyDescent="0.2">
      <c r="AT146" s="20"/>
      <c r="BP146" s="24"/>
      <c r="BQ146" s="24"/>
      <c r="BR146" s="24"/>
      <c r="BS146" s="24"/>
      <c r="BT146" s="24"/>
      <c r="BU146" s="24"/>
    </row>
    <row r="147" spans="46:73" ht="15.75" customHeight="1" x14ac:dyDescent="0.2">
      <c r="AT147" s="20"/>
      <c r="BP147" s="24"/>
      <c r="BQ147" s="24"/>
      <c r="BR147" s="24"/>
      <c r="BS147" s="24"/>
      <c r="BT147" s="24"/>
      <c r="BU147" s="24"/>
    </row>
    <row r="148" spans="46:73" ht="15.75" customHeight="1" x14ac:dyDescent="0.2">
      <c r="AT148" s="20"/>
      <c r="BP148" s="24"/>
      <c r="BQ148" s="24"/>
      <c r="BR148" s="24"/>
      <c r="BS148" s="24"/>
      <c r="BT148" s="24"/>
      <c r="BU148" s="24"/>
    </row>
    <row r="149" spans="46:73" ht="15.75" customHeight="1" x14ac:dyDescent="0.2">
      <c r="AT149" s="20"/>
      <c r="BP149" s="24"/>
      <c r="BQ149" s="24"/>
      <c r="BR149" s="24"/>
      <c r="BS149" s="24"/>
      <c r="BT149" s="24"/>
      <c r="BU149" s="24"/>
    </row>
    <row r="150" spans="46:73" ht="15.75" customHeight="1" x14ac:dyDescent="0.2">
      <c r="AT150" s="20"/>
      <c r="BP150" s="24"/>
      <c r="BQ150" s="24"/>
      <c r="BR150" s="24"/>
      <c r="BS150" s="24"/>
      <c r="BT150" s="24"/>
      <c r="BU150" s="24"/>
    </row>
    <row r="151" spans="46:73" ht="15.75" customHeight="1" x14ac:dyDescent="0.2">
      <c r="AT151" s="20"/>
      <c r="BP151" s="24"/>
      <c r="BQ151" s="24"/>
      <c r="BR151" s="24"/>
      <c r="BS151" s="24"/>
      <c r="BT151" s="24"/>
      <c r="BU151" s="24"/>
    </row>
    <row r="152" spans="46:73" ht="15.75" customHeight="1" x14ac:dyDescent="0.2">
      <c r="AT152" s="20"/>
      <c r="BP152" s="24"/>
      <c r="BQ152" s="24"/>
      <c r="BR152" s="24"/>
      <c r="BS152" s="24"/>
      <c r="BT152" s="24"/>
      <c r="BU152" s="24"/>
    </row>
    <row r="153" spans="46:73" ht="15.75" customHeight="1" x14ac:dyDescent="0.2">
      <c r="AT153" s="20"/>
      <c r="BP153" s="24"/>
      <c r="BQ153" s="24"/>
      <c r="BR153" s="24"/>
      <c r="BS153" s="24"/>
      <c r="BT153" s="24"/>
      <c r="BU153" s="24"/>
    </row>
    <row r="154" spans="46:73" ht="15.75" customHeight="1" x14ac:dyDescent="0.2">
      <c r="AT154" s="20"/>
      <c r="BP154" s="24"/>
      <c r="BQ154" s="24"/>
      <c r="BR154" s="24"/>
      <c r="BS154" s="24"/>
      <c r="BT154" s="24"/>
      <c r="BU154" s="24"/>
    </row>
    <row r="155" spans="46:73" ht="15.75" customHeight="1" x14ac:dyDescent="0.2">
      <c r="AT155" s="20"/>
      <c r="BP155" s="24"/>
      <c r="BQ155" s="24"/>
      <c r="BR155" s="24"/>
      <c r="BS155" s="24"/>
      <c r="BT155" s="24"/>
      <c r="BU155" s="24"/>
    </row>
    <row r="156" spans="46:73" ht="15.75" customHeight="1" x14ac:dyDescent="0.2">
      <c r="AT156" s="20"/>
      <c r="BP156" s="24"/>
      <c r="BQ156" s="24"/>
      <c r="BR156" s="24"/>
      <c r="BS156" s="24"/>
      <c r="BT156" s="24"/>
      <c r="BU156" s="24"/>
    </row>
    <row r="157" spans="46:73" ht="15.75" customHeight="1" x14ac:dyDescent="0.2">
      <c r="AT157" s="20"/>
      <c r="BP157" s="24"/>
      <c r="BQ157" s="24"/>
      <c r="BR157" s="24"/>
      <c r="BS157" s="24"/>
      <c r="BT157" s="24"/>
      <c r="BU157" s="24"/>
    </row>
    <row r="158" spans="46:73" ht="15.75" customHeight="1" x14ac:dyDescent="0.2">
      <c r="AT158" s="20"/>
      <c r="BP158" s="24"/>
      <c r="BQ158" s="24"/>
      <c r="BR158" s="24"/>
      <c r="BS158" s="24"/>
      <c r="BT158" s="24"/>
      <c r="BU158" s="24"/>
    </row>
    <row r="159" spans="46:73" ht="15.75" customHeight="1" x14ac:dyDescent="0.2">
      <c r="AT159" s="20"/>
      <c r="BP159" s="24"/>
      <c r="BQ159" s="24"/>
      <c r="BR159" s="24"/>
      <c r="BS159" s="24"/>
      <c r="BT159" s="24"/>
      <c r="BU159" s="24"/>
    </row>
    <row r="160" spans="46:73" ht="15.75" customHeight="1" x14ac:dyDescent="0.2">
      <c r="AT160" s="20"/>
      <c r="BP160" s="24"/>
      <c r="BQ160" s="24"/>
      <c r="BR160" s="24"/>
      <c r="BS160" s="24"/>
      <c r="BT160" s="24"/>
      <c r="BU160" s="24"/>
    </row>
    <row r="161" spans="46:73" ht="15.75" customHeight="1" x14ac:dyDescent="0.2">
      <c r="AT161" s="20"/>
      <c r="BP161" s="24"/>
      <c r="BQ161" s="24"/>
      <c r="BR161" s="24"/>
      <c r="BS161" s="24"/>
      <c r="BT161" s="24"/>
      <c r="BU161" s="24"/>
    </row>
    <row r="162" spans="46:73" ht="15.75" customHeight="1" x14ac:dyDescent="0.2">
      <c r="AT162" s="20"/>
      <c r="BP162" s="24"/>
      <c r="BQ162" s="24"/>
      <c r="BR162" s="24"/>
      <c r="BS162" s="24"/>
      <c r="BT162" s="24"/>
      <c r="BU162" s="24"/>
    </row>
    <row r="163" spans="46:73" ht="15.75" customHeight="1" x14ac:dyDescent="0.2">
      <c r="AT163" s="20"/>
      <c r="BP163" s="24"/>
      <c r="BQ163" s="24"/>
      <c r="BR163" s="24"/>
      <c r="BS163" s="24"/>
      <c r="BT163" s="24"/>
      <c r="BU163" s="24"/>
    </row>
    <row r="164" spans="46:73" ht="15.75" customHeight="1" x14ac:dyDescent="0.2">
      <c r="AT164" s="20"/>
      <c r="BP164" s="24"/>
      <c r="BQ164" s="24"/>
      <c r="BR164" s="24"/>
      <c r="BS164" s="24"/>
      <c r="BT164" s="24"/>
      <c r="BU164" s="24"/>
    </row>
    <row r="165" spans="46:73" ht="15.75" customHeight="1" x14ac:dyDescent="0.2">
      <c r="AT165" s="20"/>
      <c r="BP165" s="24"/>
      <c r="BQ165" s="24"/>
      <c r="BR165" s="24"/>
      <c r="BS165" s="24"/>
      <c r="BT165" s="24"/>
      <c r="BU165" s="24"/>
    </row>
    <row r="166" spans="46:73" ht="15.75" customHeight="1" x14ac:dyDescent="0.2">
      <c r="AT166" s="20"/>
      <c r="BP166" s="24"/>
      <c r="BQ166" s="24"/>
      <c r="BR166" s="24"/>
      <c r="BS166" s="24"/>
      <c r="BT166" s="24"/>
      <c r="BU166" s="24"/>
    </row>
    <row r="167" spans="46:73" ht="15.75" customHeight="1" x14ac:dyDescent="0.2">
      <c r="AT167" s="20"/>
      <c r="BP167" s="24"/>
      <c r="BQ167" s="24"/>
      <c r="BR167" s="24"/>
      <c r="BS167" s="24"/>
      <c r="BT167" s="24"/>
      <c r="BU167" s="24"/>
    </row>
    <row r="168" spans="46:73" ht="15.75" customHeight="1" x14ac:dyDescent="0.2">
      <c r="AT168" s="20"/>
      <c r="BP168" s="24"/>
      <c r="BQ168" s="24"/>
      <c r="BR168" s="24"/>
      <c r="BS168" s="24"/>
      <c r="BT168" s="24"/>
      <c r="BU168" s="24"/>
    </row>
    <row r="169" spans="46:73" ht="15.75" customHeight="1" x14ac:dyDescent="0.2">
      <c r="AT169" s="20"/>
      <c r="BP169" s="24"/>
      <c r="BQ169" s="24"/>
      <c r="BR169" s="24"/>
      <c r="BS169" s="24"/>
      <c r="BT169" s="24"/>
      <c r="BU169" s="24"/>
    </row>
    <row r="170" spans="46:73" ht="15.75" customHeight="1" x14ac:dyDescent="0.2">
      <c r="AT170" s="20"/>
      <c r="BP170" s="24"/>
      <c r="BQ170" s="24"/>
      <c r="BR170" s="24"/>
      <c r="BS170" s="24"/>
      <c r="BT170" s="24"/>
      <c r="BU170" s="24"/>
    </row>
    <row r="171" spans="46:73" ht="15.75" customHeight="1" x14ac:dyDescent="0.2">
      <c r="AT171" s="20"/>
      <c r="BP171" s="24"/>
      <c r="BQ171" s="24"/>
      <c r="BR171" s="24"/>
      <c r="BS171" s="24"/>
      <c r="BT171" s="24"/>
      <c r="BU171" s="24"/>
    </row>
    <row r="172" spans="46:73" ht="15.75" customHeight="1" x14ac:dyDescent="0.2">
      <c r="AT172" s="20"/>
      <c r="BP172" s="24"/>
      <c r="BQ172" s="24"/>
      <c r="BR172" s="24"/>
      <c r="BS172" s="24"/>
      <c r="BT172" s="24"/>
      <c r="BU172" s="24"/>
    </row>
    <row r="173" spans="46:73" ht="15.75" customHeight="1" x14ac:dyDescent="0.2">
      <c r="AT173" s="20"/>
      <c r="BP173" s="24"/>
      <c r="BQ173" s="24"/>
      <c r="BR173" s="24"/>
      <c r="BS173" s="24"/>
      <c r="BT173" s="24"/>
      <c r="BU173" s="24"/>
    </row>
    <row r="174" spans="46:73" ht="15.75" customHeight="1" x14ac:dyDescent="0.2">
      <c r="AT174" s="20"/>
      <c r="BP174" s="24"/>
      <c r="BQ174" s="24"/>
      <c r="BR174" s="24"/>
      <c r="BS174" s="24"/>
      <c r="BT174" s="24"/>
      <c r="BU174" s="24"/>
    </row>
    <row r="175" spans="46:73" ht="15.75" customHeight="1" x14ac:dyDescent="0.2">
      <c r="AT175" s="20"/>
      <c r="BP175" s="24"/>
      <c r="BQ175" s="24"/>
      <c r="BR175" s="24"/>
      <c r="BS175" s="24"/>
      <c r="BT175" s="24"/>
      <c r="BU175" s="24"/>
    </row>
    <row r="176" spans="46:73" ht="15.75" customHeight="1" x14ac:dyDescent="0.2">
      <c r="AT176" s="20"/>
      <c r="BP176" s="24"/>
      <c r="BQ176" s="24"/>
      <c r="BR176" s="24"/>
      <c r="BS176" s="24"/>
      <c r="BT176" s="24"/>
      <c r="BU176" s="24"/>
    </row>
    <row r="177" spans="46:73" ht="15.75" customHeight="1" x14ac:dyDescent="0.2">
      <c r="AT177" s="20"/>
      <c r="BP177" s="24"/>
      <c r="BQ177" s="24"/>
      <c r="BR177" s="24"/>
      <c r="BS177" s="24"/>
      <c r="BT177" s="24"/>
      <c r="BU177" s="24"/>
    </row>
    <row r="178" spans="46:73" ht="15.75" customHeight="1" x14ac:dyDescent="0.2">
      <c r="AT178" s="20"/>
      <c r="BP178" s="24"/>
      <c r="BQ178" s="24"/>
      <c r="BR178" s="24"/>
      <c r="BS178" s="24"/>
      <c r="BT178" s="24"/>
      <c r="BU178" s="24"/>
    </row>
    <row r="179" spans="46:73" ht="15.75" customHeight="1" x14ac:dyDescent="0.2">
      <c r="AT179" s="20"/>
      <c r="BP179" s="24"/>
      <c r="BQ179" s="24"/>
      <c r="BR179" s="24"/>
      <c r="BS179" s="24"/>
      <c r="BT179" s="24"/>
      <c r="BU179" s="24"/>
    </row>
    <row r="180" spans="46:73" ht="15.75" customHeight="1" x14ac:dyDescent="0.2">
      <c r="AT180" s="20"/>
      <c r="BP180" s="24"/>
      <c r="BQ180" s="24"/>
      <c r="BR180" s="24"/>
      <c r="BS180" s="24"/>
      <c r="BT180" s="24"/>
      <c r="BU180" s="24"/>
    </row>
    <row r="181" spans="46:73" ht="15.75" customHeight="1" x14ac:dyDescent="0.2">
      <c r="AT181" s="20"/>
      <c r="BP181" s="24"/>
      <c r="BQ181" s="24"/>
      <c r="BR181" s="24"/>
      <c r="BS181" s="24"/>
      <c r="BT181" s="24"/>
      <c r="BU181" s="24"/>
    </row>
    <row r="182" spans="46:73" ht="15.75" customHeight="1" x14ac:dyDescent="0.2">
      <c r="AT182" s="20"/>
      <c r="BP182" s="24"/>
      <c r="BQ182" s="24"/>
      <c r="BR182" s="24"/>
      <c r="BS182" s="24"/>
      <c r="BT182" s="24"/>
      <c r="BU182" s="24"/>
    </row>
    <row r="183" spans="46:73" ht="15.75" customHeight="1" x14ac:dyDescent="0.2">
      <c r="AT183" s="20"/>
      <c r="BP183" s="24"/>
      <c r="BQ183" s="24"/>
      <c r="BR183" s="24"/>
      <c r="BS183" s="24"/>
      <c r="BT183" s="24"/>
      <c r="BU183" s="24"/>
    </row>
    <row r="184" spans="46:73" ht="15.75" customHeight="1" x14ac:dyDescent="0.2">
      <c r="AT184" s="20"/>
      <c r="BP184" s="24"/>
      <c r="BQ184" s="24"/>
      <c r="BR184" s="24"/>
      <c r="BS184" s="24"/>
      <c r="BT184" s="24"/>
      <c r="BU184" s="24"/>
    </row>
    <row r="185" spans="46:73" ht="15.75" customHeight="1" x14ac:dyDescent="0.2">
      <c r="AT185" s="20"/>
      <c r="BP185" s="24"/>
      <c r="BQ185" s="24"/>
      <c r="BR185" s="24"/>
      <c r="BS185" s="24"/>
      <c r="BT185" s="24"/>
      <c r="BU185" s="24"/>
    </row>
    <row r="186" spans="46:73" ht="15.75" customHeight="1" x14ac:dyDescent="0.2">
      <c r="AT186" s="20"/>
      <c r="BP186" s="24"/>
      <c r="BQ186" s="24"/>
      <c r="BR186" s="24"/>
      <c r="BS186" s="24"/>
      <c r="BT186" s="24"/>
      <c r="BU186" s="24"/>
    </row>
    <row r="187" spans="46:73" ht="15.75" customHeight="1" x14ac:dyDescent="0.2">
      <c r="AT187" s="20"/>
      <c r="BP187" s="24"/>
      <c r="BQ187" s="24"/>
      <c r="BR187" s="24"/>
      <c r="BS187" s="24"/>
      <c r="BT187" s="24"/>
      <c r="BU187" s="24"/>
    </row>
    <row r="188" spans="46:73" ht="15.75" customHeight="1" x14ac:dyDescent="0.2">
      <c r="AT188" s="20"/>
      <c r="BP188" s="24"/>
      <c r="BQ188" s="24"/>
      <c r="BR188" s="24"/>
      <c r="BS188" s="24"/>
      <c r="BT188" s="24"/>
      <c r="BU188" s="24"/>
    </row>
    <row r="189" spans="46:73" ht="15.75" customHeight="1" x14ac:dyDescent="0.2">
      <c r="AT189" s="20"/>
      <c r="BP189" s="24"/>
      <c r="BQ189" s="24"/>
      <c r="BR189" s="24"/>
      <c r="BS189" s="24"/>
      <c r="BT189" s="24"/>
      <c r="BU189" s="24"/>
    </row>
    <row r="190" spans="46:73" ht="15.75" customHeight="1" x14ac:dyDescent="0.2">
      <c r="AT190" s="20"/>
      <c r="BP190" s="24"/>
      <c r="BQ190" s="24"/>
      <c r="BR190" s="24"/>
      <c r="BS190" s="24"/>
      <c r="BT190" s="24"/>
      <c r="BU190" s="24"/>
    </row>
    <row r="191" spans="46:73" ht="15.75" customHeight="1" x14ac:dyDescent="0.2">
      <c r="AT191" s="20"/>
      <c r="BP191" s="24"/>
      <c r="BQ191" s="24"/>
      <c r="BR191" s="24"/>
      <c r="BS191" s="24"/>
      <c r="BT191" s="24"/>
      <c r="BU191" s="24"/>
    </row>
    <row r="192" spans="46:73" ht="15.75" customHeight="1" x14ac:dyDescent="0.2">
      <c r="AT192" s="20"/>
      <c r="BP192" s="24"/>
      <c r="BQ192" s="24"/>
      <c r="BR192" s="24"/>
      <c r="BS192" s="24"/>
      <c r="BT192" s="24"/>
      <c r="BU192" s="24"/>
    </row>
    <row r="193" spans="46:73" ht="15.75" customHeight="1" x14ac:dyDescent="0.2">
      <c r="AT193" s="20"/>
      <c r="BP193" s="24"/>
      <c r="BQ193" s="24"/>
      <c r="BR193" s="24"/>
      <c r="BS193" s="24"/>
      <c r="BT193" s="24"/>
      <c r="BU193" s="24"/>
    </row>
    <row r="194" spans="46:73" ht="15.75" customHeight="1" x14ac:dyDescent="0.2">
      <c r="AT194" s="20"/>
      <c r="BP194" s="24"/>
      <c r="BQ194" s="24"/>
      <c r="BR194" s="24"/>
      <c r="BS194" s="24"/>
      <c r="BT194" s="24"/>
      <c r="BU194" s="24"/>
    </row>
    <row r="195" spans="46:73" ht="15.75" customHeight="1" x14ac:dyDescent="0.2">
      <c r="AT195" s="20"/>
      <c r="BP195" s="24"/>
      <c r="BQ195" s="24"/>
      <c r="BR195" s="24"/>
      <c r="BS195" s="24"/>
      <c r="BT195" s="24"/>
      <c r="BU195" s="24"/>
    </row>
    <row r="196" spans="46:73" ht="15.75" customHeight="1" x14ac:dyDescent="0.2">
      <c r="AT196" s="20"/>
      <c r="BP196" s="24"/>
      <c r="BQ196" s="24"/>
      <c r="BR196" s="24"/>
      <c r="BS196" s="24"/>
      <c r="BT196" s="24"/>
      <c r="BU196" s="24"/>
    </row>
    <row r="197" spans="46:73" ht="15.75" customHeight="1" x14ac:dyDescent="0.2">
      <c r="AT197" s="20"/>
      <c r="BP197" s="24"/>
      <c r="BQ197" s="24"/>
      <c r="BR197" s="24"/>
      <c r="BS197" s="24"/>
      <c r="BT197" s="24"/>
      <c r="BU197" s="24"/>
    </row>
    <row r="198" spans="46:73" ht="15.75" customHeight="1" x14ac:dyDescent="0.2">
      <c r="AT198" s="20"/>
      <c r="BP198" s="24"/>
      <c r="BQ198" s="24"/>
      <c r="BR198" s="24"/>
      <c r="BS198" s="24"/>
      <c r="BT198" s="24"/>
      <c r="BU198" s="24"/>
    </row>
    <row r="199" spans="46:73" ht="15.75" customHeight="1" x14ac:dyDescent="0.2">
      <c r="AT199" s="20"/>
      <c r="BP199" s="24"/>
      <c r="BQ199" s="24"/>
      <c r="BR199" s="24"/>
      <c r="BS199" s="24"/>
      <c r="BT199" s="24"/>
      <c r="BU199" s="24"/>
    </row>
    <row r="200" spans="46:73" ht="15.75" customHeight="1" x14ac:dyDescent="0.2">
      <c r="AT200" s="20"/>
      <c r="BP200" s="24"/>
      <c r="BQ200" s="24"/>
      <c r="BR200" s="24"/>
      <c r="BS200" s="24"/>
      <c r="BT200" s="24"/>
      <c r="BU200" s="24"/>
    </row>
    <row r="201" spans="46:73" ht="15.75" customHeight="1" x14ac:dyDescent="0.2">
      <c r="AT201" s="20"/>
      <c r="BP201" s="24"/>
      <c r="BQ201" s="24"/>
      <c r="BR201" s="24"/>
      <c r="BS201" s="24"/>
      <c r="BT201" s="24"/>
      <c r="BU201" s="24"/>
    </row>
    <row r="202" spans="46:73" ht="15.75" customHeight="1" x14ac:dyDescent="0.2">
      <c r="AT202" s="20"/>
      <c r="BP202" s="24"/>
      <c r="BQ202" s="24"/>
      <c r="BR202" s="24"/>
      <c r="BS202" s="24"/>
      <c r="BT202" s="24"/>
      <c r="BU202" s="24"/>
    </row>
    <row r="203" spans="46:73" ht="15.75" customHeight="1" x14ac:dyDescent="0.2">
      <c r="AT203" s="20"/>
      <c r="BP203" s="24"/>
      <c r="BQ203" s="24"/>
      <c r="BR203" s="24"/>
      <c r="BS203" s="24"/>
      <c r="BT203" s="24"/>
      <c r="BU203" s="24"/>
    </row>
    <row r="204" spans="46:73" ht="15.75" customHeight="1" x14ac:dyDescent="0.2">
      <c r="AT204" s="20"/>
      <c r="BP204" s="24"/>
      <c r="BQ204" s="24"/>
      <c r="BR204" s="24"/>
      <c r="BS204" s="24"/>
      <c r="BT204" s="24"/>
      <c r="BU204" s="24"/>
    </row>
    <row r="205" spans="46:73" ht="15.75" customHeight="1" x14ac:dyDescent="0.2">
      <c r="AT205" s="20"/>
      <c r="BP205" s="24"/>
      <c r="BQ205" s="24"/>
      <c r="BR205" s="24"/>
      <c r="BS205" s="24"/>
      <c r="BT205" s="24"/>
      <c r="BU205" s="24"/>
    </row>
    <row r="206" spans="46:73" ht="15.75" customHeight="1" x14ac:dyDescent="0.2">
      <c r="AT206" s="20"/>
      <c r="BP206" s="24"/>
      <c r="BQ206" s="24"/>
      <c r="BR206" s="24"/>
      <c r="BS206" s="24"/>
      <c r="BT206" s="24"/>
      <c r="BU206" s="24"/>
    </row>
    <row r="207" spans="46:73" ht="15.75" customHeight="1" x14ac:dyDescent="0.2">
      <c r="AT207" s="20"/>
      <c r="BP207" s="24"/>
      <c r="BQ207" s="24"/>
      <c r="BR207" s="24"/>
      <c r="BS207" s="24"/>
      <c r="BT207" s="24"/>
      <c r="BU207" s="24"/>
    </row>
    <row r="208" spans="46:73" ht="15.75" customHeight="1" x14ac:dyDescent="0.2">
      <c r="AT208" s="20"/>
      <c r="BP208" s="24"/>
      <c r="BQ208" s="24"/>
      <c r="BR208" s="24"/>
      <c r="BS208" s="24"/>
      <c r="BT208" s="24"/>
      <c r="BU208" s="24"/>
    </row>
    <row r="209" spans="46:73" ht="15.75" customHeight="1" x14ac:dyDescent="0.2">
      <c r="AT209" s="20"/>
      <c r="BP209" s="24"/>
      <c r="BQ209" s="24"/>
      <c r="BR209" s="24"/>
      <c r="BS209" s="24"/>
      <c r="BT209" s="24"/>
      <c r="BU209" s="24"/>
    </row>
    <row r="210" spans="46:73" ht="15.75" customHeight="1" x14ac:dyDescent="0.2">
      <c r="AT210" s="20"/>
      <c r="BP210" s="24"/>
      <c r="BQ210" s="24"/>
      <c r="BR210" s="24"/>
      <c r="BS210" s="24"/>
      <c r="BT210" s="24"/>
      <c r="BU210" s="24"/>
    </row>
    <row r="211" spans="46:73" ht="15.75" customHeight="1" x14ac:dyDescent="0.2">
      <c r="AT211" s="20"/>
      <c r="BP211" s="24"/>
      <c r="BQ211" s="24"/>
      <c r="BR211" s="24"/>
      <c r="BS211" s="24"/>
      <c r="BT211" s="24"/>
      <c r="BU211" s="24"/>
    </row>
    <row r="212" spans="46:73" ht="15.75" customHeight="1" x14ac:dyDescent="0.2">
      <c r="AT212" s="20"/>
      <c r="BP212" s="24"/>
      <c r="BQ212" s="24"/>
      <c r="BR212" s="24"/>
      <c r="BS212" s="24"/>
      <c r="BT212" s="24"/>
      <c r="BU212" s="24"/>
    </row>
    <row r="213" spans="46:73" ht="15.75" customHeight="1" x14ac:dyDescent="0.2">
      <c r="AT213" s="20"/>
      <c r="BP213" s="24"/>
      <c r="BQ213" s="24"/>
      <c r="BR213" s="24"/>
      <c r="BS213" s="24"/>
      <c r="BT213" s="24"/>
      <c r="BU213" s="24"/>
    </row>
    <row r="214" spans="46:73" ht="15.75" customHeight="1" x14ac:dyDescent="0.2">
      <c r="AT214" s="20"/>
      <c r="BP214" s="24"/>
      <c r="BQ214" s="24"/>
      <c r="BR214" s="24"/>
      <c r="BS214" s="24"/>
      <c r="BT214" s="24"/>
      <c r="BU214" s="24"/>
    </row>
    <row r="215" spans="46:73" ht="15.75" customHeight="1" x14ac:dyDescent="0.2">
      <c r="AT215" s="20"/>
      <c r="BP215" s="24"/>
      <c r="BQ215" s="24"/>
      <c r="BR215" s="24"/>
      <c r="BS215" s="24"/>
      <c r="BT215" s="24"/>
      <c r="BU215" s="24"/>
    </row>
    <row r="216" spans="46:73" ht="15.75" customHeight="1" x14ac:dyDescent="0.2">
      <c r="AT216" s="20"/>
      <c r="BP216" s="24"/>
      <c r="BQ216" s="24"/>
      <c r="BR216" s="24"/>
      <c r="BS216" s="24"/>
      <c r="BT216" s="24"/>
      <c r="BU216" s="24"/>
    </row>
    <row r="217" spans="46:73" ht="15.75" customHeight="1" x14ac:dyDescent="0.2">
      <c r="AT217" s="20"/>
      <c r="BP217" s="24"/>
      <c r="BQ217" s="24"/>
      <c r="BR217" s="24"/>
      <c r="BS217" s="24"/>
      <c r="BT217" s="24"/>
      <c r="BU217" s="24"/>
    </row>
    <row r="218" spans="46:73" ht="15.75" customHeight="1" x14ac:dyDescent="0.2">
      <c r="AT218" s="20"/>
      <c r="BP218" s="24"/>
      <c r="BQ218" s="24"/>
      <c r="BR218" s="24"/>
      <c r="BS218" s="24"/>
      <c r="BT218" s="24"/>
      <c r="BU218" s="24"/>
    </row>
    <row r="219" spans="46:73" ht="15.75" customHeight="1" x14ac:dyDescent="0.2">
      <c r="AT219" s="20"/>
      <c r="BP219" s="24"/>
      <c r="BQ219" s="24"/>
      <c r="BR219" s="24"/>
      <c r="BS219" s="24"/>
      <c r="BT219" s="24"/>
      <c r="BU219" s="24"/>
    </row>
    <row r="220" spans="46:73" ht="15.75" customHeight="1" x14ac:dyDescent="0.2">
      <c r="AT220" s="20"/>
      <c r="BP220" s="24"/>
      <c r="BQ220" s="24"/>
      <c r="BR220" s="24"/>
      <c r="BS220" s="24"/>
      <c r="BT220" s="24"/>
      <c r="BU220" s="24"/>
    </row>
    <row r="221" spans="46:73" ht="15.75" customHeight="1" x14ac:dyDescent="0.2">
      <c r="AT221" s="20"/>
      <c r="BP221" s="24"/>
      <c r="BQ221" s="24"/>
      <c r="BR221" s="24"/>
      <c r="BS221" s="24"/>
      <c r="BT221" s="24"/>
      <c r="BU221" s="24"/>
    </row>
    <row r="222" spans="46:73" ht="15.75" customHeight="1" x14ac:dyDescent="0.2">
      <c r="AT222" s="20"/>
      <c r="BP222" s="24"/>
      <c r="BQ222" s="24"/>
      <c r="BR222" s="24"/>
      <c r="BS222" s="24"/>
      <c r="BT222" s="24"/>
      <c r="BU222" s="24"/>
    </row>
    <row r="223" spans="46:73" ht="15.75" customHeight="1" x14ac:dyDescent="0.2">
      <c r="AT223" s="20"/>
      <c r="BP223" s="24"/>
      <c r="BQ223" s="24"/>
      <c r="BR223" s="24"/>
      <c r="BS223" s="24"/>
      <c r="BT223" s="24"/>
      <c r="BU223" s="24"/>
    </row>
    <row r="224" spans="46:73" ht="15.75" customHeight="1" x14ac:dyDescent="0.2">
      <c r="AT224" s="20"/>
      <c r="BP224" s="24"/>
      <c r="BQ224" s="24"/>
      <c r="BR224" s="24"/>
      <c r="BS224" s="24"/>
      <c r="BT224" s="24"/>
      <c r="BU224" s="24"/>
    </row>
    <row r="225" spans="46:73" ht="15.75" customHeight="1" x14ac:dyDescent="0.2">
      <c r="AT225" s="20"/>
      <c r="BP225" s="24"/>
      <c r="BQ225" s="24"/>
      <c r="BR225" s="24"/>
      <c r="BS225" s="24"/>
      <c r="BT225" s="24"/>
      <c r="BU225" s="24"/>
    </row>
    <row r="226" spans="46:73" ht="15.75" customHeight="1" x14ac:dyDescent="0.2">
      <c r="AT226" s="20"/>
      <c r="BP226" s="24"/>
      <c r="BQ226" s="24"/>
      <c r="BR226" s="24"/>
      <c r="BS226" s="24"/>
      <c r="BT226" s="24"/>
      <c r="BU226" s="24"/>
    </row>
    <row r="227" spans="46:73" ht="15.75" customHeight="1" x14ac:dyDescent="0.2">
      <c r="AT227" s="20"/>
      <c r="BP227" s="24"/>
      <c r="BQ227" s="24"/>
      <c r="BR227" s="24"/>
      <c r="BS227" s="24"/>
      <c r="BT227" s="24"/>
      <c r="BU227" s="24"/>
    </row>
    <row r="228" spans="46:73" ht="15.75" customHeight="1" x14ac:dyDescent="0.2">
      <c r="AT228" s="20"/>
      <c r="BP228" s="24"/>
      <c r="BQ228" s="24"/>
      <c r="BR228" s="24"/>
      <c r="BS228" s="24"/>
      <c r="BT228" s="24"/>
      <c r="BU228" s="24"/>
    </row>
    <row r="229" spans="46:73" ht="15.75" customHeight="1" x14ac:dyDescent="0.2">
      <c r="AT229" s="20"/>
      <c r="BP229" s="24"/>
      <c r="BQ229" s="24"/>
      <c r="BR229" s="24"/>
      <c r="BS229" s="24"/>
      <c r="BT229" s="24"/>
      <c r="BU229" s="24"/>
    </row>
    <row r="230" spans="46:73" ht="15.75" customHeight="1" x14ac:dyDescent="0.2">
      <c r="AT230" s="20"/>
      <c r="BP230" s="24"/>
      <c r="BQ230" s="24"/>
      <c r="BR230" s="24"/>
      <c r="BS230" s="24"/>
      <c r="BT230" s="24"/>
      <c r="BU230" s="24"/>
    </row>
    <row r="231" spans="46:73" ht="15.75" customHeight="1" x14ac:dyDescent="0.2">
      <c r="AT231" s="20"/>
      <c r="BP231" s="24"/>
      <c r="BQ231" s="24"/>
      <c r="BR231" s="24"/>
      <c r="BS231" s="24"/>
      <c r="BT231" s="24"/>
      <c r="BU231" s="24"/>
    </row>
    <row r="232" spans="46:73" ht="15.75" customHeight="1" x14ac:dyDescent="0.2">
      <c r="AT232" s="20"/>
      <c r="BP232" s="24"/>
      <c r="BQ232" s="24"/>
      <c r="BR232" s="24"/>
      <c r="BS232" s="24"/>
      <c r="BT232" s="24"/>
      <c r="BU232" s="24"/>
    </row>
    <row r="233" spans="46:73" ht="15.75" customHeight="1" x14ac:dyDescent="0.2">
      <c r="AT233" s="20"/>
      <c r="BP233" s="24"/>
      <c r="BQ233" s="24"/>
      <c r="BR233" s="24"/>
      <c r="BS233" s="24"/>
      <c r="BT233" s="24"/>
      <c r="BU233" s="24"/>
    </row>
    <row r="234" spans="46:73" ht="15.75" customHeight="1" x14ac:dyDescent="0.2">
      <c r="AT234" s="20"/>
      <c r="BP234" s="24"/>
      <c r="BQ234" s="24"/>
      <c r="BR234" s="24"/>
      <c r="BS234" s="24"/>
      <c r="BT234" s="24"/>
      <c r="BU234" s="24"/>
    </row>
    <row r="235" spans="46:73" ht="15.75" customHeight="1" x14ac:dyDescent="0.2">
      <c r="AT235" s="20"/>
      <c r="BP235" s="24"/>
      <c r="BQ235" s="24"/>
      <c r="BR235" s="24"/>
      <c r="BS235" s="24"/>
      <c r="BT235" s="24"/>
      <c r="BU235" s="24"/>
    </row>
    <row r="236" spans="46:73" ht="15.75" customHeight="1" x14ac:dyDescent="0.2">
      <c r="AT236" s="20"/>
      <c r="BP236" s="24"/>
      <c r="BQ236" s="24"/>
      <c r="BR236" s="24"/>
      <c r="BS236" s="24"/>
      <c r="BT236" s="24"/>
      <c r="BU236" s="24"/>
    </row>
    <row r="237" spans="46:73" ht="15.75" customHeight="1" x14ac:dyDescent="0.2">
      <c r="AT237" s="20"/>
      <c r="BP237" s="24"/>
      <c r="BQ237" s="24"/>
      <c r="BR237" s="24"/>
      <c r="BS237" s="24"/>
      <c r="BT237" s="24"/>
      <c r="BU237" s="24"/>
    </row>
    <row r="238" spans="46:73" ht="15.75" customHeight="1" x14ac:dyDescent="0.2">
      <c r="AT238" s="20"/>
      <c r="BP238" s="24"/>
      <c r="BQ238" s="24"/>
      <c r="BR238" s="24"/>
      <c r="BS238" s="24"/>
      <c r="BT238" s="24"/>
      <c r="BU238" s="24"/>
    </row>
    <row r="239" spans="46:73" ht="15.75" customHeight="1" x14ac:dyDescent="0.2">
      <c r="AT239" s="20"/>
      <c r="BP239" s="24"/>
      <c r="BQ239" s="24"/>
      <c r="BR239" s="24"/>
      <c r="BS239" s="24"/>
      <c r="BT239" s="24"/>
      <c r="BU239" s="24"/>
    </row>
    <row r="240" spans="46:73" ht="15.75" customHeight="1" x14ac:dyDescent="0.2">
      <c r="AT240" s="20"/>
      <c r="BP240" s="24"/>
      <c r="BQ240" s="24"/>
      <c r="BR240" s="24"/>
      <c r="BS240" s="24"/>
      <c r="BT240" s="24"/>
      <c r="BU240" s="24"/>
    </row>
    <row r="241" spans="46:73" ht="15.75" customHeight="1" x14ac:dyDescent="0.2">
      <c r="AT241" s="20"/>
      <c r="BP241" s="24"/>
      <c r="BQ241" s="24"/>
      <c r="BR241" s="24"/>
      <c r="BS241" s="24"/>
      <c r="BT241" s="24"/>
      <c r="BU241" s="24"/>
    </row>
    <row r="242" spans="46:73" ht="15.75" customHeight="1" x14ac:dyDescent="0.2">
      <c r="AT242" s="20"/>
      <c r="BP242" s="24"/>
      <c r="BQ242" s="24"/>
      <c r="BR242" s="24"/>
      <c r="BS242" s="24"/>
      <c r="BT242" s="24"/>
      <c r="BU242" s="24"/>
    </row>
    <row r="243" spans="46:73" ht="15.75" customHeight="1" x14ac:dyDescent="0.2">
      <c r="AT243" s="20"/>
      <c r="BP243" s="24"/>
      <c r="BQ243" s="24"/>
      <c r="BR243" s="24"/>
      <c r="BS243" s="24"/>
      <c r="BT243" s="24"/>
      <c r="BU243" s="24"/>
    </row>
    <row r="244" spans="46:73" ht="15.75" customHeight="1" x14ac:dyDescent="0.2">
      <c r="AT244" s="20"/>
      <c r="BP244" s="24"/>
      <c r="BQ244" s="24"/>
      <c r="BR244" s="24"/>
      <c r="BS244" s="24"/>
      <c r="BT244" s="24"/>
      <c r="BU244" s="24"/>
    </row>
    <row r="245" spans="46:73" ht="15.75" customHeight="1" x14ac:dyDescent="0.2">
      <c r="AT245" s="20"/>
      <c r="BP245" s="24"/>
      <c r="BQ245" s="24"/>
      <c r="BR245" s="24"/>
      <c r="BS245" s="24"/>
      <c r="BT245" s="24"/>
      <c r="BU245" s="24"/>
    </row>
    <row r="246" spans="46:73" ht="15.75" customHeight="1" x14ac:dyDescent="0.2">
      <c r="AT246" s="20"/>
      <c r="BP246" s="24"/>
      <c r="BQ246" s="24"/>
      <c r="BR246" s="24"/>
      <c r="BS246" s="24"/>
      <c r="BT246" s="24"/>
      <c r="BU246" s="24"/>
    </row>
    <row r="247" spans="46:73" ht="15.75" customHeight="1" x14ac:dyDescent="0.2">
      <c r="AT247" s="20"/>
      <c r="BP247" s="24"/>
      <c r="BQ247" s="24"/>
      <c r="BR247" s="24"/>
      <c r="BS247" s="24"/>
      <c r="BT247" s="24"/>
      <c r="BU247" s="24"/>
    </row>
    <row r="248" spans="46:73" ht="15.75" customHeight="1" x14ac:dyDescent="0.2">
      <c r="AT248" s="20"/>
      <c r="BP248" s="24"/>
      <c r="BQ248" s="24"/>
      <c r="BR248" s="24"/>
      <c r="BS248" s="24"/>
      <c r="BT248" s="24"/>
      <c r="BU248" s="24"/>
    </row>
    <row r="249" spans="46:73" ht="15.75" customHeight="1" x14ac:dyDescent="0.2">
      <c r="AT249" s="20"/>
      <c r="BP249" s="24"/>
      <c r="BQ249" s="24"/>
      <c r="BR249" s="24"/>
      <c r="BS249" s="24"/>
      <c r="BT249" s="24"/>
      <c r="BU249" s="24"/>
    </row>
    <row r="250" spans="46:73" ht="15.75" customHeight="1" x14ac:dyDescent="0.2">
      <c r="AT250" s="20"/>
      <c r="BP250" s="24"/>
      <c r="BQ250" s="24"/>
      <c r="BR250" s="24"/>
      <c r="BS250" s="24"/>
      <c r="BT250" s="24"/>
      <c r="BU250" s="24"/>
    </row>
    <row r="251" spans="46:73" ht="15.75" customHeight="1" x14ac:dyDescent="0.2">
      <c r="AT251" s="20"/>
      <c r="BP251" s="24"/>
      <c r="BQ251" s="24"/>
      <c r="BR251" s="24"/>
      <c r="BS251" s="24"/>
      <c r="BT251" s="24"/>
      <c r="BU251" s="24"/>
    </row>
    <row r="252" spans="46:73" ht="15.75" customHeight="1" x14ac:dyDescent="0.2">
      <c r="AT252" s="20"/>
      <c r="BP252" s="24"/>
      <c r="BQ252" s="24"/>
      <c r="BR252" s="24"/>
      <c r="BS252" s="24"/>
      <c r="BT252" s="24"/>
      <c r="BU252" s="24"/>
    </row>
    <row r="253" spans="46:73" ht="15.75" customHeight="1" x14ac:dyDescent="0.2">
      <c r="AT253" s="20"/>
      <c r="BP253" s="24"/>
      <c r="BQ253" s="24"/>
      <c r="BR253" s="24"/>
      <c r="BS253" s="24"/>
      <c r="BT253" s="24"/>
      <c r="BU253" s="24"/>
    </row>
    <row r="254" spans="46:73" ht="15.75" customHeight="1" x14ac:dyDescent="0.2">
      <c r="AT254" s="20"/>
      <c r="BP254" s="24"/>
      <c r="BQ254" s="24"/>
      <c r="BR254" s="24"/>
      <c r="BS254" s="24"/>
      <c r="BT254" s="24"/>
      <c r="BU254" s="24"/>
    </row>
    <row r="255" spans="46:73" ht="15.75" customHeight="1" x14ac:dyDescent="0.2">
      <c r="AT255" s="20"/>
      <c r="BP255" s="24"/>
      <c r="BQ255" s="24"/>
      <c r="BR255" s="24"/>
      <c r="BS255" s="24"/>
      <c r="BT255" s="24"/>
      <c r="BU255" s="24"/>
    </row>
    <row r="256" spans="46:73" ht="15.75" customHeight="1" x14ac:dyDescent="0.2">
      <c r="AT256" s="20"/>
      <c r="BP256" s="24"/>
      <c r="BQ256" s="24"/>
      <c r="BR256" s="24"/>
      <c r="BS256" s="24"/>
      <c r="BT256" s="24"/>
      <c r="BU256" s="24"/>
    </row>
    <row r="257" spans="46:73" ht="15.75" customHeight="1" x14ac:dyDescent="0.2">
      <c r="AT257" s="20"/>
      <c r="BP257" s="24"/>
      <c r="BQ257" s="24"/>
      <c r="BR257" s="24"/>
      <c r="BS257" s="24"/>
      <c r="BT257" s="24"/>
      <c r="BU257" s="24"/>
    </row>
    <row r="258" spans="46:73" ht="15.75" customHeight="1" x14ac:dyDescent="0.2">
      <c r="AT258" s="20"/>
      <c r="BP258" s="24"/>
      <c r="BQ258" s="24"/>
      <c r="BR258" s="24"/>
      <c r="BS258" s="24"/>
      <c r="BT258" s="24"/>
      <c r="BU258" s="24"/>
    </row>
    <row r="259" spans="46:73" ht="15.75" customHeight="1" x14ac:dyDescent="0.2">
      <c r="AT259" s="20"/>
      <c r="BP259" s="24"/>
      <c r="BQ259" s="24"/>
      <c r="BR259" s="24"/>
      <c r="BS259" s="24"/>
      <c r="BT259" s="24"/>
      <c r="BU259" s="24"/>
    </row>
    <row r="260" spans="46:73" ht="15.75" customHeight="1" x14ac:dyDescent="0.2">
      <c r="AT260" s="20"/>
      <c r="BP260" s="24"/>
      <c r="BQ260" s="24"/>
      <c r="BR260" s="24"/>
      <c r="BS260" s="24"/>
      <c r="BT260" s="24"/>
      <c r="BU260" s="24"/>
    </row>
    <row r="261" spans="46:73" ht="15.75" customHeight="1" x14ac:dyDescent="0.2">
      <c r="AT261" s="20"/>
      <c r="BP261" s="24"/>
      <c r="BQ261" s="24"/>
      <c r="BR261" s="24"/>
      <c r="BS261" s="24"/>
      <c r="BT261" s="24"/>
      <c r="BU261" s="24"/>
    </row>
    <row r="262" spans="46:73" ht="15.75" customHeight="1" x14ac:dyDescent="0.2">
      <c r="AT262" s="20"/>
      <c r="BP262" s="24"/>
      <c r="BQ262" s="24"/>
      <c r="BR262" s="24"/>
      <c r="BS262" s="24"/>
      <c r="BT262" s="24"/>
      <c r="BU262" s="24"/>
    </row>
    <row r="263" spans="46:73" ht="15.75" customHeight="1" x14ac:dyDescent="0.2">
      <c r="AT263" s="20"/>
      <c r="BP263" s="24"/>
      <c r="BQ263" s="24"/>
      <c r="BR263" s="24"/>
      <c r="BS263" s="24"/>
      <c r="BT263" s="24"/>
      <c r="BU263" s="24"/>
    </row>
    <row r="264" spans="46:73" ht="15.75" customHeight="1" x14ac:dyDescent="0.2">
      <c r="AT264" s="20"/>
      <c r="BP264" s="24"/>
      <c r="BQ264" s="24"/>
      <c r="BR264" s="24"/>
      <c r="BS264" s="24"/>
      <c r="BT264" s="24"/>
      <c r="BU264" s="24"/>
    </row>
    <row r="265" spans="46:73" ht="15.75" customHeight="1" x14ac:dyDescent="0.2">
      <c r="AT265" s="20"/>
      <c r="BP265" s="24"/>
      <c r="BQ265" s="24"/>
      <c r="BR265" s="24"/>
      <c r="BS265" s="24"/>
      <c r="BT265" s="24"/>
      <c r="BU265" s="24"/>
    </row>
    <row r="266" spans="46:73" ht="15.75" customHeight="1" x14ac:dyDescent="0.2">
      <c r="AT266" s="20"/>
      <c r="BP266" s="24"/>
      <c r="BQ266" s="24"/>
      <c r="BR266" s="24"/>
      <c r="BS266" s="24"/>
      <c r="BT266" s="24"/>
      <c r="BU266" s="24"/>
    </row>
    <row r="267" spans="46:73" ht="15.75" customHeight="1" x14ac:dyDescent="0.2">
      <c r="AT267" s="20"/>
      <c r="BP267" s="24"/>
      <c r="BQ267" s="24"/>
      <c r="BR267" s="24"/>
      <c r="BS267" s="24"/>
      <c r="BT267" s="24"/>
      <c r="BU267" s="24"/>
    </row>
    <row r="268" spans="46:73" ht="15.75" customHeight="1" x14ac:dyDescent="0.2">
      <c r="AT268" s="20"/>
      <c r="BP268" s="24"/>
      <c r="BQ268" s="24"/>
      <c r="BR268" s="24"/>
      <c r="BS268" s="24"/>
      <c r="BT268" s="24"/>
      <c r="BU268" s="24"/>
    </row>
    <row r="269" spans="46:73" ht="15.75" customHeight="1" x14ac:dyDescent="0.2">
      <c r="AT269" s="20"/>
      <c r="BP269" s="24"/>
      <c r="BQ269" s="24"/>
      <c r="BR269" s="24"/>
      <c r="BS269" s="24"/>
      <c r="BT269" s="24"/>
      <c r="BU269" s="24"/>
    </row>
    <row r="270" spans="46:73" ht="15.75" customHeight="1" x14ac:dyDescent="0.2">
      <c r="AT270" s="20"/>
      <c r="BP270" s="24"/>
      <c r="BQ270" s="24"/>
      <c r="BR270" s="24"/>
      <c r="BS270" s="24"/>
      <c r="BT270" s="24"/>
      <c r="BU270" s="24"/>
    </row>
    <row r="271" spans="46:73" ht="15.75" customHeight="1" x14ac:dyDescent="0.2">
      <c r="AT271" s="20"/>
      <c r="BP271" s="24"/>
      <c r="BQ271" s="24"/>
      <c r="BR271" s="24"/>
      <c r="BS271" s="24"/>
      <c r="BT271" s="24"/>
      <c r="BU271" s="24"/>
    </row>
    <row r="272" spans="46:73" ht="15.75" customHeight="1" x14ac:dyDescent="0.2">
      <c r="AT272" s="20"/>
      <c r="BP272" s="24"/>
      <c r="BQ272" s="24"/>
      <c r="BR272" s="24"/>
      <c r="BS272" s="24"/>
      <c r="BT272" s="24"/>
      <c r="BU272" s="24"/>
    </row>
    <row r="273" spans="46:73" ht="15.75" customHeight="1" x14ac:dyDescent="0.2">
      <c r="AT273" s="20"/>
      <c r="BP273" s="24"/>
      <c r="BQ273" s="24"/>
      <c r="BR273" s="24"/>
      <c r="BS273" s="24"/>
      <c r="BT273" s="24"/>
      <c r="BU273" s="24"/>
    </row>
    <row r="274" spans="46:73" ht="15.75" customHeight="1" x14ac:dyDescent="0.2">
      <c r="AT274" s="20"/>
      <c r="BP274" s="24"/>
      <c r="BQ274" s="24"/>
      <c r="BR274" s="24"/>
      <c r="BS274" s="24"/>
      <c r="BT274" s="24"/>
      <c r="BU274" s="24"/>
    </row>
    <row r="275" spans="46:73" ht="15.75" customHeight="1" x14ac:dyDescent="0.2">
      <c r="AT275" s="20"/>
      <c r="BP275" s="24"/>
      <c r="BQ275" s="24"/>
      <c r="BR275" s="24"/>
      <c r="BS275" s="24"/>
      <c r="BT275" s="24"/>
      <c r="BU275" s="24"/>
    </row>
    <row r="276" spans="46:73" ht="15.75" customHeight="1" x14ac:dyDescent="0.2">
      <c r="AT276" s="20"/>
      <c r="BP276" s="24"/>
      <c r="BQ276" s="24"/>
      <c r="BR276" s="24"/>
      <c r="BS276" s="24"/>
      <c r="BT276" s="24"/>
      <c r="BU276" s="24"/>
    </row>
    <row r="277" spans="46:73" ht="15.75" customHeight="1" x14ac:dyDescent="0.2">
      <c r="AT277" s="20"/>
      <c r="BP277" s="24"/>
      <c r="BQ277" s="24"/>
      <c r="BR277" s="24"/>
      <c r="BS277" s="24"/>
      <c r="BT277" s="24"/>
      <c r="BU277" s="24"/>
    </row>
    <row r="278" spans="46:73" ht="15.75" customHeight="1" x14ac:dyDescent="0.2">
      <c r="AT278" s="20"/>
      <c r="BP278" s="24"/>
      <c r="BQ278" s="24"/>
      <c r="BR278" s="24"/>
      <c r="BS278" s="24"/>
      <c r="BT278" s="24"/>
      <c r="BU278" s="24"/>
    </row>
    <row r="279" spans="46:73" ht="15.75" customHeight="1" x14ac:dyDescent="0.2">
      <c r="AT279" s="20"/>
      <c r="BP279" s="24"/>
      <c r="BQ279" s="24"/>
      <c r="BR279" s="24"/>
      <c r="BS279" s="24"/>
      <c r="BT279" s="24"/>
      <c r="BU279" s="24"/>
    </row>
    <row r="280" spans="46:73" ht="15.75" customHeight="1" x14ac:dyDescent="0.2">
      <c r="AT280" s="20"/>
      <c r="BP280" s="24"/>
      <c r="BQ280" s="24"/>
      <c r="BR280" s="24"/>
      <c r="BS280" s="24"/>
      <c r="BT280" s="24"/>
      <c r="BU280" s="24"/>
    </row>
    <row r="281" spans="46:73" ht="15.75" customHeight="1" x14ac:dyDescent="0.2">
      <c r="AT281" s="20"/>
      <c r="BP281" s="24"/>
      <c r="BQ281" s="24"/>
      <c r="BR281" s="24"/>
      <c r="BS281" s="24"/>
      <c r="BT281" s="24"/>
      <c r="BU281" s="24"/>
    </row>
    <row r="282" spans="46:73" ht="15.75" customHeight="1" x14ac:dyDescent="0.2">
      <c r="AT282" s="20"/>
      <c r="BP282" s="24"/>
      <c r="BQ282" s="24"/>
      <c r="BR282" s="24"/>
      <c r="BS282" s="24"/>
      <c r="BT282" s="24"/>
      <c r="BU282" s="24"/>
    </row>
    <row r="283" spans="46:73" ht="15.75" customHeight="1" x14ac:dyDescent="0.2">
      <c r="AT283" s="20"/>
      <c r="BP283" s="24"/>
      <c r="BQ283" s="24"/>
      <c r="BR283" s="24"/>
      <c r="BS283" s="24"/>
      <c r="BT283" s="24"/>
      <c r="BU283" s="24"/>
    </row>
    <row r="284" spans="46:73" ht="15.75" customHeight="1" x14ac:dyDescent="0.2">
      <c r="AT284" s="20"/>
      <c r="BP284" s="24"/>
      <c r="BQ284" s="24"/>
      <c r="BR284" s="24"/>
      <c r="BS284" s="24"/>
      <c r="BT284" s="24"/>
      <c r="BU284" s="24"/>
    </row>
    <row r="285" spans="46:73" ht="15.75" customHeight="1" x14ac:dyDescent="0.2">
      <c r="AT285" s="20"/>
      <c r="BP285" s="24"/>
      <c r="BQ285" s="24"/>
      <c r="BR285" s="24"/>
      <c r="BS285" s="24"/>
      <c r="BT285" s="24"/>
      <c r="BU285" s="24"/>
    </row>
    <row r="286" spans="46:73" ht="15.75" customHeight="1" x14ac:dyDescent="0.2">
      <c r="AT286" s="20"/>
      <c r="BP286" s="24"/>
      <c r="BQ286" s="24"/>
      <c r="BR286" s="24"/>
      <c r="BS286" s="24"/>
      <c r="BT286" s="24"/>
      <c r="BU286" s="24"/>
    </row>
    <row r="287" spans="46:73" ht="15.75" customHeight="1" x14ac:dyDescent="0.2">
      <c r="AT287" s="20"/>
      <c r="BP287" s="24"/>
      <c r="BQ287" s="24"/>
      <c r="BR287" s="24"/>
      <c r="BS287" s="24"/>
      <c r="BT287" s="24"/>
      <c r="BU287" s="24"/>
    </row>
    <row r="288" spans="46:73" ht="15.75" customHeight="1" x14ac:dyDescent="0.2">
      <c r="AT288" s="20"/>
      <c r="BP288" s="24"/>
      <c r="BQ288" s="24"/>
      <c r="BR288" s="24"/>
      <c r="BS288" s="24"/>
      <c r="BT288" s="24"/>
      <c r="BU288" s="24"/>
    </row>
    <row r="289" spans="46:73" ht="15.75" customHeight="1" x14ac:dyDescent="0.2">
      <c r="AT289" s="20"/>
      <c r="BP289" s="24"/>
      <c r="BQ289" s="24"/>
      <c r="BR289" s="24"/>
      <c r="BS289" s="24"/>
      <c r="BT289" s="24"/>
      <c r="BU289" s="24"/>
    </row>
    <row r="290" spans="46:73" ht="15.75" customHeight="1" x14ac:dyDescent="0.2">
      <c r="AT290" s="20"/>
      <c r="BP290" s="24"/>
      <c r="BQ290" s="24"/>
      <c r="BR290" s="24"/>
      <c r="BS290" s="24"/>
      <c r="BT290" s="24"/>
      <c r="BU290" s="24"/>
    </row>
    <row r="291" spans="46:73" ht="15.75" customHeight="1" x14ac:dyDescent="0.2">
      <c r="AT291" s="20"/>
      <c r="BP291" s="24"/>
      <c r="BQ291" s="24"/>
      <c r="BR291" s="24"/>
      <c r="BS291" s="24"/>
      <c r="BT291" s="24"/>
      <c r="BU291" s="24"/>
    </row>
    <row r="292" spans="46:73" ht="15.75" customHeight="1" x14ac:dyDescent="0.2">
      <c r="AT292" s="20"/>
      <c r="BP292" s="24"/>
      <c r="BQ292" s="24"/>
      <c r="BR292" s="24"/>
      <c r="BS292" s="24"/>
      <c r="BT292" s="24"/>
      <c r="BU292" s="24"/>
    </row>
    <row r="293" spans="46:73" ht="15.75" customHeight="1" x14ac:dyDescent="0.2">
      <c r="AT293" s="20"/>
      <c r="BP293" s="24"/>
      <c r="BQ293" s="24"/>
      <c r="BR293" s="24"/>
      <c r="BS293" s="24"/>
      <c r="BT293" s="24"/>
      <c r="BU293" s="24"/>
    </row>
    <row r="294" spans="46:73" ht="15.75" customHeight="1" x14ac:dyDescent="0.2">
      <c r="AT294" s="20"/>
      <c r="BP294" s="24"/>
      <c r="BQ294" s="24"/>
      <c r="BR294" s="24"/>
      <c r="BS294" s="24"/>
      <c r="BT294" s="24"/>
      <c r="BU294" s="24"/>
    </row>
    <row r="295" spans="46:73" ht="15.75" customHeight="1" x14ac:dyDescent="0.2">
      <c r="AT295" s="20"/>
      <c r="BP295" s="24"/>
      <c r="BQ295" s="24"/>
      <c r="BR295" s="24"/>
      <c r="BS295" s="24"/>
      <c r="BT295" s="24"/>
      <c r="BU295" s="24"/>
    </row>
    <row r="296" spans="46:73" ht="15.75" customHeight="1" x14ac:dyDescent="0.2">
      <c r="AT296" s="20"/>
      <c r="BP296" s="24"/>
      <c r="BQ296" s="24"/>
      <c r="BR296" s="24"/>
      <c r="BS296" s="24"/>
      <c r="BT296" s="24"/>
      <c r="BU296" s="24"/>
    </row>
    <row r="297" spans="46:73" ht="15.75" customHeight="1" x14ac:dyDescent="0.2">
      <c r="AT297" s="20"/>
      <c r="BP297" s="24"/>
      <c r="BQ297" s="24"/>
      <c r="BR297" s="24"/>
      <c r="BS297" s="24"/>
      <c r="BT297" s="24"/>
      <c r="BU297" s="24"/>
    </row>
    <row r="298" spans="46:73" ht="15.75" customHeight="1" x14ac:dyDescent="0.2">
      <c r="AT298" s="20"/>
      <c r="BP298" s="24"/>
      <c r="BQ298" s="24"/>
      <c r="BR298" s="24"/>
      <c r="BS298" s="24"/>
      <c r="BT298" s="24"/>
      <c r="BU298" s="24"/>
    </row>
    <row r="299" spans="46:73" ht="15.75" customHeight="1" x14ac:dyDescent="0.2">
      <c r="AT299" s="20"/>
      <c r="BP299" s="24"/>
      <c r="BQ299" s="24"/>
      <c r="BR299" s="24"/>
      <c r="BS299" s="24"/>
      <c r="BT299" s="24"/>
      <c r="BU299" s="24"/>
    </row>
    <row r="300" spans="46:73" ht="15.75" customHeight="1" x14ac:dyDescent="0.2">
      <c r="AT300" s="20"/>
      <c r="BP300" s="24"/>
      <c r="BQ300" s="24"/>
      <c r="BR300" s="24"/>
      <c r="BS300" s="24"/>
      <c r="BT300" s="24"/>
      <c r="BU300" s="24"/>
    </row>
    <row r="301" spans="46:73" ht="15.75" customHeight="1" x14ac:dyDescent="0.2">
      <c r="AT301" s="20"/>
      <c r="BP301" s="24"/>
      <c r="BQ301" s="24"/>
      <c r="BR301" s="24"/>
      <c r="BS301" s="24"/>
      <c r="BT301" s="24"/>
      <c r="BU301" s="24"/>
    </row>
    <row r="302" spans="46:73" ht="15.75" customHeight="1" x14ac:dyDescent="0.2">
      <c r="AT302" s="20"/>
      <c r="BP302" s="24"/>
      <c r="BQ302" s="24"/>
      <c r="BR302" s="24"/>
      <c r="BS302" s="24"/>
      <c r="BT302" s="24"/>
      <c r="BU302" s="24"/>
    </row>
    <row r="303" spans="46:73" ht="15.75" customHeight="1" x14ac:dyDescent="0.2">
      <c r="AT303" s="20"/>
      <c r="BP303" s="24"/>
      <c r="BQ303" s="24"/>
      <c r="BR303" s="24"/>
      <c r="BS303" s="24"/>
      <c r="BT303" s="24"/>
      <c r="BU303" s="24"/>
    </row>
    <row r="304" spans="46:73" ht="15.75" customHeight="1" x14ac:dyDescent="0.2">
      <c r="AT304" s="20"/>
      <c r="BP304" s="24"/>
      <c r="BQ304" s="24"/>
      <c r="BR304" s="24"/>
      <c r="BS304" s="24"/>
      <c r="BT304" s="24"/>
      <c r="BU304" s="24"/>
    </row>
    <row r="305" spans="46:73" ht="15.75" customHeight="1" x14ac:dyDescent="0.2">
      <c r="AT305" s="20"/>
      <c r="BP305" s="24"/>
      <c r="BQ305" s="24"/>
      <c r="BR305" s="24"/>
      <c r="BS305" s="24"/>
      <c r="BT305" s="24"/>
      <c r="BU305" s="24"/>
    </row>
    <row r="306" spans="46:73" ht="15.75" customHeight="1" x14ac:dyDescent="0.2">
      <c r="AT306" s="20"/>
      <c r="BP306" s="24"/>
      <c r="BQ306" s="24"/>
      <c r="BR306" s="24"/>
      <c r="BS306" s="24"/>
      <c r="BT306" s="24"/>
      <c r="BU306" s="24"/>
    </row>
    <row r="307" spans="46:73" ht="15.75" customHeight="1" x14ac:dyDescent="0.2">
      <c r="AT307" s="20"/>
      <c r="BP307" s="24"/>
      <c r="BQ307" s="24"/>
      <c r="BR307" s="24"/>
      <c r="BS307" s="24"/>
      <c r="BT307" s="24"/>
      <c r="BU307" s="24"/>
    </row>
    <row r="308" spans="46:73" ht="15.75" customHeight="1" x14ac:dyDescent="0.2">
      <c r="AT308" s="20"/>
      <c r="BP308" s="24"/>
      <c r="BQ308" s="24"/>
      <c r="BR308" s="24"/>
      <c r="BS308" s="24"/>
      <c r="BT308" s="24"/>
      <c r="BU308" s="24"/>
    </row>
    <row r="309" spans="46:73" ht="15.75" customHeight="1" x14ac:dyDescent="0.2">
      <c r="AT309" s="20"/>
      <c r="BP309" s="24"/>
      <c r="BQ309" s="24"/>
      <c r="BR309" s="24"/>
      <c r="BS309" s="24"/>
      <c r="BT309" s="24"/>
      <c r="BU309" s="24"/>
    </row>
    <row r="310" spans="46:73" ht="15.75" customHeight="1" x14ac:dyDescent="0.2">
      <c r="AT310" s="20"/>
      <c r="BP310" s="24"/>
      <c r="BQ310" s="24"/>
      <c r="BR310" s="24"/>
      <c r="BS310" s="24"/>
      <c r="BT310" s="24"/>
      <c r="BU310" s="24"/>
    </row>
    <row r="311" spans="46:73" ht="15.75" customHeight="1" x14ac:dyDescent="0.2">
      <c r="AT311" s="20"/>
      <c r="BP311" s="24"/>
      <c r="BQ311" s="24"/>
      <c r="BR311" s="24"/>
      <c r="BS311" s="24"/>
      <c r="BT311" s="24"/>
      <c r="BU311" s="24"/>
    </row>
    <row r="312" spans="46:73" ht="15.75" customHeight="1" x14ac:dyDescent="0.2">
      <c r="AT312" s="20"/>
      <c r="BP312" s="24"/>
      <c r="BQ312" s="24"/>
      <c r="BR312" s="24"/>
      <c r="BS312" s="24"/>
      <c r="BT312" s="24"/>
      <c r="BU312" s="24"/>
    </row>
    <row r="313" spans="46:73" ht="15.75" customHeight="1" x14ac:dyDescent="0.2">
      <c r="AT313" s="20"/>
      <c r="BP313" s="24"/>
      <c r="BQ313" s="24"/>
      <c r="BR313" s="24"/>
      <c r="BS313" s="24"/>
      <c r="BT313" s="24"/>
      <c r="BU313" s="24"/>
    </row>
    <row r="314" spans="46:73" ht="15.75" customHeight="1" x14ac:dyDescent="0.2">
      <c r="AT314" s="20"/>
      <c r="BP314" s="24"/>
      <c r="BQ314" s="24"/>
      <c r="BR314" s="24"/>
      <c r="BS314" s="24"/>
      <c r="BT314" s="24"/>
      <c r="BU314" s="24"/>
    </row>
    <row r="315" spans="46:73" ht="15.75" customHeight="1" x14ac:dyDescent="0.2">
      <c r="AT315" s="20"/>
      <c r="BP315" s="24"/>
      <c r="BQ315" s="24"/>
      <c r="BR315" s="24"/>
      <c r="BS315" s="24"/>
      <c r="BT315" s="24"/>
      <c r="BU315" s="24"/>
    </row>
    <row r="316" spans="46:73" ht="15.75" customHeight="1" x14ac:dyDescent="0.2">
      <c r="AT316" s="20"/>
      <c r="BP316" s="24"/>
      <c r="BQ316" s="24"/>
      <c r="BR316" s="24"/>
      <c r="BS316" s="24"/>
      <c r="BT316" s="24"/>
      <c r="BU316" s="24"/>
    </row>
    <row r="317" spans="46:73" ht="15.75" customHeight="1" x14ac:dyDescent="0.2">
      <c r="AT317" s="20"/>
      <c r="BP317" s="24"/>
      <c r="BQ317" s="24"/>
      <c r="BR317" s="24"/>
      <c r="BS317" s="24"/>
      <c r="BT317" s="24"/>
      <c r="BU317" s="24"/>
    </row>
    <row r="318" spans="46:73" ht="15.75" customHeight="1" x14ac:dyDescent="0.2">
      <c r="AT318" s="20"/>
      <c r="BP318" s="24"/>
      <c r="BQ318" s="24"/>
      <c r="BR318" s="24"/>
      <c r="BS318" s="24"/>
      <c r="BT318" s="24"/>
      <c r="BU318" s="24"/>
    </row>
    <row r="319" spans="46:73" ht="15.75" customHeight="1" x14ac:dyDescent="0.2">
      <c r="AT319" s="20"/>
      <c r="BP319" s="24"/>
      <c r="BQ319" s="24"/>
      <c r="BR319" s="24"/>
      <c r="BS319" s="24"/>
      <c r="BT319" s="24"/>
      <c r="BU319" s="24"/>
    </row>
    <row r="320" spans="46:73" ht="15.75" customHeight="1" x14ac:dyDescent="0.2">
      <c r="AT320" s="20"/>
      <c r="BP320" s="24"/>
      <c r="BQ320" s="24"/>
      <c r="BR320" s="24"/>
      <c r="BS320" s="24"/>
      <c r="BT320" s="24"/>
      <c r="BU320" s="24"/>
    </row>
    <row r="321" spans="46:73" ht="15.75" customHeight="1" x14ac:dyDescent="0.2">
      <c r="AT321" s="20"/>
      <c r="BP321" s="24"/>
      <c r="BQ321" s="24"/>
      <c r="BR321" s="24"/>
      <c r="BS321" s="24"/>
      <c r="BT321" s="24"/>
      <c r="BU321" s="24"/>
    </row>
    <row r="322" spans="46:73" ht="15.75" customHeight="1" x14ac:dyDescent="0.2">
      <c r="AT322" s="20"/>
      <c r="BP322" s="24"/>
      <c r="BQ322" s="24"/>
      <c r="BR322" s="24"/>
      <c r="BS322" s="24"/>
      <c r="BT322" s="24"/>
      <c r="BU322" s="24"/>
    </row>
    <row r="323" spans="46:73" ht="15.75" customHeight="1" x14ac:dyDescent="0.2">
      <c r="AT323" s="20"/>
      <c r="BP323" s="24"/>
      <c r="BQ323" s="24"/>
      <c r="BR323" s="24"/>
      <c r="BS323" s="24"/>
      <c r="BT323" s="24"/>
      <c r="BU323" s="24"/>
    </row>
    <row r="324" spans="46:73" ht="15.75" customHeight="1" x14ac:dyDescent="0.2">
      <c r="AT324" s="20"/>
      <c r="BP324" s="24"/>
      <c r="BQ324" s="24"/>
      <c r="BR324" s="24"/>
      <c r="BS324" s="24"/>
      <c r="BT324" s="24"/>
      <c r="BU324" s="24"/>
    </row>
    <row r="325" spans="46:73" ht="15.75" customHeight="1" x14ac:dyDescent="0.2">
      <c r="AT325" s="20"/>
      <c r="BP325" s="24"/>
      <c r="BQ325" s="24"/>
      <c r="BR325" s="24"/>
      <c r="BS325" s="24"/>
      <c r="BT325" s="24"/>
      <c r="BU325" s="24"/>
    </row>
    <row r="326" spans="46:73" ht="15.75" customHeight="1" x14ac:dyDescent="0.2">
      <c r="AT326" s="20"/>
      <c r="BP326" s="24"/>
      <c r="BQ326" s="24"/>
      <c r="BR326" s="24"/>
      <c r="BS326" s="24"/>
      <c r="BT326" s="24"/>
      <c r="BU326" s="24"/>
    </row>
    <row r="327" spans="46:73" ht="15.75" customHeight="1" x14ac:dyDescent="0.2">
      <c r="AT327" s="20"/>
      <c r="BP327" s="24"/>
      <c r="BQ327" s="24"/>
      <c r="BR327" s="24"/>
      <c r="BS327" s="24"/>
      <c r="BT327" s="24"/>
      <c r="BU327" s="24"/>
    </row>
    <row r="328" spans="46:73" ht="15.75" customHeight="1" x14ac:dyDescent="0.2">
      <c r="AT328" s="20"/>
      <c r="BP328" s="24"/>
      <c r="BQ328" s="24"/>
      <c r="BR328" s="24"/>
      <c r="BS328" s="24"/>
      <c r="BT328" s="24"/>
      <c r="BU328" s="24"/>
    </row>
    <row r="329" spans="46:73" ht="15.75" customHeight="1" x14ac:dyDescent="0.2">
      <c r="AT329" s="20"/>
      <c r="BP329" s="24"/>
      <c r="BQ329" s="24"/>
      <c r="BR329" s="24"/>
      <c r="BS329" s="24"/>
      <c r="BT329" s="24"/>
      <c r="BU329" s="24"/>
    </row>
    <row r="330" spans="46:73" ht="15.75" customHeight="1" x14ac:dyDescent="0.2">
      <c r="AT330" s="20"/>
      <c r="BP330" s="24"/>
      <c r="BQ330" s="24"/>
      <c r="BR330" s="24"/>
      <c r="BS330" s="24"/>
      <c r="BT330" s="24"/>
      <c r="BU330" s="24"/>
    </row>
    <row r="331" spans="46:73" ht="15.75" customHeight="1" x14ac:dyDescent="0.2">
      <c r="AT331" s="20"/>
      <c r="BP331" s="24"/>
      <c r="BQ331" s="24"/>
      <c r="BR331" s="24"/>
      <c r="BS331" s="24"/>
      <c r="BT331" s="24"/>
      <c r="BU331" s="24"/>
    </row>
    <row r="332" spans="46:73" ht="15.75" customHeight="1" x14ac:dyDescent="0.2">
      <c r="AT332" s="20"/>
      <c r="BP332" s="24"/>
      <c r="BQ332" s="24"/>
      <c r="BR332" s="24"/>
      <c r="BS332" s="24"/>
      <c r="BT332" s="24"/>
      <c r="BU332" s="24"/>
    </row>
    <row r="333" spans="46:73" ht="15.75" customHeight="1" x14ac:dyDescent="0.2">
      <c r="AT333" s="20"/>
      <c r="BP333" s="24"/>
      <c r="BQ333" s="24"/>
      <c r="BR333" s="24"/>
      <c r="BS333" s="24"/>
      <c r="BT333" s="24"/>
      <c r="BU333" s="24"/>
    </row>
    <row r="334" spans="46:73" ht="15.75" customHeight="1" x14ac:dyDescent="0.2">
      <c r="AT334" s="20"/>
      <c r="BP334" s="24"/>
      <c r="BQ334" s="24"/>
      <c r="BR334" s="24"/>
      <c r="BS334" s="24"/>
      <c r="BT334" s="24"/>
      <c r="BU334" s="24"/>
    </row>
    <row r="335" spans="46:73" ht="15.75" customHeight="1" x14ac:dyDescent="0.2">
      <c r="AT335" s="20"/>
      <c r="BP335" s="24"/>
      <c r="BQ335" s="24"/>
      <c r="BR335" s="24"/>
      <c r="BS335" s="24"/>
      <c r="BT335" s="24"/>
      <c r="BU335" s="24"/>
    </row>
    <row r="336" spans="46:73" ht="15.75" customHeight="1" x14ac:dyDescent="0.2">
      <c r="AT336" s="20"/>
      <c r="BP336" s="24"/>
      <c r="BQ336" s="24"/>
      <c r="BR336" s="24"/>
      <c r="BS336" s="24"/>
      <c r="BT336" s="24"/>
      <c r="BU336" s="24"/>
    </row>
    <row r="337" spans="46:73" ht="15.75" customHeight="1" x14ac:dyDescent="0.2">
      <c r="AT337" s="20"/>
      <c r="BP337" s="24"/>
      <c r="BQ337" s="24"/>
      <c r="BR337" s="24"/>
      <c r="BS337" s="24"/>
      <c r="BT337" s="24"/>
      <c r="BU337" s="24"/>
    </row>
    <row r="338" spans="46:73" ht="15.75" customHeight="1" x14ac:dyDescent="0.2">
      <c r="AT338" s="20"/>
      <c r="BP338" s="24"/>
      <c r="BQ338" s="24"/>
      <c r="BR338" s="24"/>
      <c r="BS338" s="24"/>
      <c r="BT338" s="24"/>
      <c r="BU338" s="24"/>
    </row>
    <row r="339" spans="46:73" ht="15.75" customHeight="1" x14ac:dyDescent="0.2">
      <c r="AT339" s="20"/>
      <c r="BP339" s="24"/>
      <c r="BQ339" s="24"/>
      <c r="BR339" s="24"/>
      <c r="BS339" s="24"/>
      <c r="BT339" s="24"/>
      <c r="BU339" s="24"/>
    </row>
    <row r="340" spans="46:73" ht="15.75" customHeight="1" x14ac:dyDescent="0.2">
      <c r="AT340" s="20"/>
      <c r="BP340" s="24"/>
      <c r="BQ340" s="24"/>
      <c r="BR340" s="24"/>
      <c r="BS340" s="24"/>
      <c r="BT340" s="24"/>
      <c r="BU340" s="24"/>
    </row>
    <row r="341" spans="46:73" ht="15.75" customHeight="1" x14ac:dyDescent="0.2">
      <c r="AT341" s="20"/>
      <c r="BP341" s="24"/>
      <c r="BQ341" s="24"/>
      <c r="BR341" s="24"/>
      <c r="BS341" s="24"/>
      <c r="BT341" s="24"/>
      <c r="BU341" s="24"/>
    </row>
    <row r="342" spans="46:73" ht="15.75" customHeight="1" x14ac:dyDescent="0.2">
      <c r="AT342" s="20"/>
      <c r="BP342" s="24"/>
      <c r="BQ342" s="24"/>
      <c r="BR342" s="24"/>
      <c r="BS342" s="24"/>
      <c r="BT342" s="24"/>
      <c r="BU342" s="24"/>
    </row>
    <row r="343" spans="46:73" ht="15.75" customHeight="1" x14ac:dyDescent="0.2">
      <c r="AT343" s="20"/>
      <c r="BP343" s="24"/>
      <c r="BQ343" s="24"/>
      <c r="BR343" s="24"/>
      <c r="BS343" s="24"/>
      <c r="BT343" s="24"/>
      <c r="BU343" s="24"/>
    </row>
    <row r="344" spans="46:73" ht="15.75" customHeight="1" x14ac:dyDescent="0.2">
      <c r="AT344" s="20"/>
      <c r="BP344" s="24"/>
      <c r="BQ344" s="24"/>
      <c r="BR344" s="24"/>
      <c r="BS344" s="24"/>
      <c r="BT344" s="24"/>
      <c r="BU344" s="24"/>
    </row>
    <row r="345" spans="46:73" ht="15.75" customHeight="1" x14ac:dyDescent="0.2">
      <c r="AT345" s="20"/>
      <c r="BP345" s="24"/>
      <c r="BQ345" s="24"/>
      <c r="BR345" s="24"/>
      <c r="BS345" s="24"/>
      <c r="BT345" s="24"/>
      <c r="BU345" s="24"/>
    </row>
    <row r="346" spans="46:73" ht="15.75" customHeight="1" x14ac:dyDescent="0.2">
      <c r="AT346" s="20"/>
      <c r="BP346" s="24"/>
      <c r="BQ346" s="24"/>
      <c r="BR346" s="24"/>
      <c r="BS346" s="24"/>
      <c r="BT346" s="24"/>
      <c r="BU346" s="24"/>
    </row>
    <row r="347" spans="46:73" ht="15.75" customHeight="1" x14ac:dyDescent="0.2">
      <c r="AT347" s="20"/>
      <c r="BP347" s="24"/>
      <c r="BQ347" s="24"/>
      <c r="BR347" s="24"/>
      <c r="BS347" s="24"/>
      <c r="BT347" s="24"/>
      <c r="BU347" s="24"/>
    </row>
    <row r="348" spans="46:73" ht="15.75" customHeight="1" x14ac:dyDescent="0.2">
      <c r="AT348" s="20"/>
      <c r="BP348" s="24"/>
      <c r="BQ348" s="24"/>
      <c r="BR348" s="24"/>
      <c r="BS348" s="24"/>
      <c r="BT348" s="24"/>
      <c r="BU348" s="24"/>
    </row>
    <row r="349" spans="46:73" ht="15.75" customHeight="1" x14ac:dyDescent="0.2">
      <c r="AT349" s="20"/>
      <c r="BP349" s="24"/>
      <c r="BQ349" s="24"/>
      <c r="BR349" s="24"/>
      <c r="BS349" s="24"/>
      <c r="BT349" s="24"/>
      <c r="BU349" s="24"/>
    </row>
    <row r="350" spans="46:73" ht="15.75" customHeight="1" x14ac:dyDescent="0.2">
      <c r="AT350" s="20"/>
      <c r="BP350" s="24"/>
      <c r="BQ350" s="24"/>
      <c r="BR350" s="24"/>
      <c r="BS350" s="24"/>
      <c r="BT350" s="24"/>
      <c r="BU350" s="24"/>
    </row>
    <row r="351" spans="46:73" ht="15.75" customHeight="1" x14ac:dyDescent="0.2">
      <c r="AT351" s="20"/>
      <c r="BP351" s="24"/>
      <c r="BQ351" s="24"/>
      <c r="BR351" s="24"/>
      <c r="BS351" s="24"/>
      <c r="BT351" s="24"/>
      <c r="BU351" s="24"/>
    </row>
    <row r="352" spans="46:73" ht="15.75" customHeight="1" x14ac:dyDescent="0.2">
      <c r="AT352" s="20"/>
      <c r="BP352" s="24"/>
      <c r="BQ352" s="24"/>
      <c r="BR352" s="24"/>
      <c r="BS352" s="24"/>
      <c r="BT352" s="24"/>
      <c r="BU352" s="24"/>
    </row>
    <row r="353" spans="46:73" ht="15.75" customHeight="1" x14ac:dyDescent="0.2">
      <c r="AT353" s="20"/>
      <c r="BP353" s="24"/>
      <c r="BQ353" s="24"/>
      <c r="BR353" s="24"/>
      <c r="BS353" s="24"/>
      <c r="BT353" s="24"/>
      <c r="BU353" s="24"/>
    </row>
    <row r="354" spans="46:73" ht="15.75" customHeight="1" x14ac:dyDescent="0.2">
      <c r="AT354" s="20"/>
      <c r="BP354" s="24"/>
      <c r="BQ354" s="24"/>
      <c r="BR354" s="24"/>
      <c r="BS354" s="24"/>
      <c r="BT354" s="24"/>
      <c r="BU354" s="24"/>
    </row>
    <row r="355" spans="46:73" ht="15.75" customHeight="1" x14ac:dyDescent="0.2">
      <c r="AT355" s="20"/>
      <c r="BP355" s="24"/>
      <c r="BQ355" s="24"/>
      <c r="BR355" s="24"/>
      <c r="BS355" s="24"/>
      <c r="BT355" s="24"/>
      <c r="BU355" s="24"/>
    </row>
    <row r="356" spans="46:73" ht="15.75" customHeight="1" x14ac:dyDescent="0.2">
      <c r="AT356" s="20"/>
      <c r="BP356" s="24"/>
      <c r="BQ356" s="24"/>
      <c r="BR356" s="24"/>
      <c r="BS356" s="24"/>
      <c r="BT356" s="24"/>
      <c r="BU356" s="24"/>
    </row>
    <row r="357" spans="46:73" ht="15.75" customHeight="1" x14ac:dyDescent="0.2">
      <c r="AT357" s="20"/>
      <c r="BP357" s="24"/>
      <c r="BQ357" s="24"/>
      <c r="BR357" s="24"/>
      <c r="BS357" s="24"/>
      <c r="BT357" s="24"/>
      <c r="BU357" s="24"/>
    </row>
    <row r="358" spans="46:73" ht="15.75" customHeight="1" x14ac:dyDescent="0.2">
      <c r="AT358" s="20"/>
      <c r="BP358" s="24"/>
      <c r="BQ358" s="24"/>
      <c r="BR358" s="24"/>
      <c r="BS358" s="24"/>
      <c r="BT358" s="24"/>
      <c r="BU358" s="24"/>
    </row>
    <row r="359" spans="46:73" ht="15.75" customHeight="1" x14ac:dyDescent="0.2">
      <c r="AT359" s="20"/>
      <c r="BP359" s="24"/>
      <c r="BQ359" s="24"/>
      <c r="BR359" s="24"/>
      <c r="BS359" s="24"/>
      <c r="BT359" s="24"/>
      <c r="BU359" s="24"/>
    </row>
    <row r="360" spans="46:73" ht="15.75" customHeight="1" x14ac:dyDescent="0.2">
      <c r="AT360" s="20"/>
      <c r="BP360" s="24"/>
      <c r="BQ360" s="24"/>
      <c r="BR360" s="24"/>
      <c r="BS360" s="24"/>
      <c r="BT360" s="24"/>
      <c r="BU360" s="24"/>
    </row>
    <row r="361" spans="46:73" ht="15.75" customHeight="1" x14ac:dyDescent="0.2">
      <c r="AT361" s="20"/>
      <c r="BP361" s="24"/>
      <c r="BQ361" s="24"/>
      <c r="BR361" s="24"/>
      <c r="BS361" s="24"/>
      <c r="BT361" s="24"/>
      <c r="BU361" s="24"/>
    </row>
    <row r="362" spans="46:73" ht="15.75" customHeight="1" x14ac:dyDescent="0.2">
      <c r="AT362" s="20"/>
      <c r="BP362" s="24"/>
      <c r="BQ362" s="24"/>
      <c r="BR362" s="24"/>
      <c r="BS362" s="24"/>
      <c r="BT362" s="24"/>
      <c r="BU362" s="24"/>
    </row>
    <row r="363" spans="46:73" ht="15.75" customHeight="1" x14ac:dyDescent="0.2">
      <c r="AT363" s="20"/>
      <c r="BP363" s="24"/>
      <c r="BQ363" s="24"/>
      <c r="BR363" s="24"/>
      <c r="BS363" s="24"/>
      <c r="BT363" s="24"/>
      <c r="BU363" s="24"/>
    </row>
    <row r="364" spans="46:73" ht="15.75" customHeight="1" x14ac:dyDescent="0.2">
      <c r="AT364" s="20"/>
      <c r="BP364" s="24"/>
      <c r="BQ364" s="24"/>
      <c r="BR364" s="24"/>
      <c r="BS364" s="24"/>
      <c r="BT364" s="24"/>
      <c r="BU364" s="24"/>
    </row>
    <row r="365" spans="46:73" ht="15.75" customHeight="1" x14ac:dyDescent="0.2">
      <c r="AT365" s="20"/>
      <c r="BP365" s="24"/>
      <c r="BQ365" s="24"/>
      <c r="BR365" s="24"/>
      <c r="BS365" s="24"/>
      <c r="BT365" s="24"/>
      <c r="BU365" s="24"/>
    </row>
    <row r="366" spans="46:73" ht="15.75" customHeight="1" x14ac:dyDescent="0.2">
      <c r="AT366" s="20"/>
      <c r="BP366" s="24"/>
      <c r="BQ366" s="24"/>
      <c r="BR366" s="24"/>
      <c r="BS366" s="24"/>
      <c r="BT366" s="24"/>
      <c r="BU366" s="24"/>
    </row>
    <row r="367" spans="46:73" ht="15.75" customHeight="1" x14ac:dyDescent="0.2">
      <c r="AT367" s="20"/>
      <c r="BP367" s="24"/>
      <c r="BQ367" s="24"/>
      <c r="BR367" s="24"/>
      <c r="BS367" s="24"/>
      <c r="BT367" s="24"/>
      <c r="BU367" s="24"/>
    </row>
    <row r="368" spans="46:73" ht="15.75" customHeight="1" x14ac:dyDescent="0.2">
      <c r="AT368" s="20"/>
      <c r="BP368" s="24"/>
      <c r="BQ368" s="24"/>
      <c r="BR368" s="24"/>
      <c r="BS368" s="24"/>
      <c r="BT368" s="24"/>
      <c r="BU368" s="24"/>
    </row>
    <row r="369" spans="46:73" ht="15.75" customHeight="1" x14ac:dyDescent="0.2">
      <c r="AT369" s="20"/>
      <c r="BP369" s="24"/>
      <c r="BQ369" s="24"/>
      <c r="BR369" s="24"/>
      <c r="BS369" s="24"/>
      <c r="BT369" s="24"/>
      <c r="BU369" s="24"/>
    </row>
    <row r="370" spans="46:73" ht="15.75" customHeight="1" x14ac:dyDescent="0.2">
      <c r="AT370" s="20"/>
      <c r="BP370" s="24"/>
      <c r="BQ370" s="24"/>
      <c r="BR370" s="24"/>
      <c r="BS370" s="24"/>
      <c r="BT370" s="24"/>
      <c r="BU370" s="24"/>
    </row>
    <row r="371" spans="46:73" ht="15.75" customHeight="1" x14ac:dyDescent="0.2">
      <c r="AT371" s="20"/>
      <c r="BP371" s="24"/>
      <c r="BQ371" s="24"/>
      <c r="BR371" s="24"/>
      <c r="BS371" s="24"/>
      <c r="BT371" s="24"/>
      <c r="BU371" s="24"/>
    </row>
    <row r="372" spans="46:73" ht="15.75" customHeight="1" x14ac:dyDescent="0.2">
      <c r="AT372" s="20"/>
      <c r="BP372" s="24"/>
      <c r="BQ372" s="24"/>
      <c r="BR372" s="24"/>
      <c r="BS372" s="24"/>
      <c r="BT372" s="24"/>
      <c r="BU372" s="24"/>
    </row>
    <row r="373" spans="46:73" ht="15.75" customHeight="1" x14ac:dyDescent="0.2">
      <c r="AT373" s="20"/>
      <c r="BP373" s="24"/>
      <c r="BQ373" s="24"/>
      <c r="BR373" s="24"/>
      <c r="BS373" s="24"/>
      <c r="BT373" s="24"/>
      <c r="BU373" s="24"/>
    </row>
    <row r="374" spans="46:73" ht="15.75" customHeight="1" x14ac:dyDescent="0.2">
      <c r="AT374" s="20"/>
      <c r="BP374" s="24"/>
      <c r="BQ374" s="24"/>
      <c r="BR374" s="24"/>
      <c r="BS374" s="24"/>
      <c r="BT374" s="24"/>
      <c r="BU374" s="24"/>
    </row>
    <row r="375" spans="46:73" ht="15.75" customHeight="1" x14ac:dyDescent="0.2">
      <c r="AT375" s="20"/>
      <c r="BP375" s="24"/>
      <c r="BQ375" s="24"/>
      <c r="BR375" s="24"/>
      <c r="BS375" s="24"/>
      <c r="BT375" s="24"/>
      <c r="BU375" s="24"/>
    </row>
    <row r="376" spans="46:73" ht="15.75" customHeight="1" x14ac:dyDescent="0.2">
      <c r="AT376" s="20"/>
      <c r="BP376" s="24"/>
      <c r="BQ376" s="24"/>
      <c r="BR376" s="24"/>
      <c r="BS376" s="24"/>
      <c r="BT376" s="24"/>
      <c r="BU376" s="24"/>
    </row>
    <row r="377" spans="46:73" ht="15.75" customHeight="1" x14ac:dyDescent="0.2">
      <c r="AT377" s="20"/>
      <c r="BP377" s="24"/>
      <c r="BQ377" s="24"/>
      <c r="BR377" s="24"/>
      <c r="BS377" s="24"/>
      <c r="BT377" s="24"/>
      <c r="BU377" s="24"/>
    </row>
    <row r="378" spans="46:73" ht="15.75" customHeight="1" x14ac:dyDescent="0.2">
      <c r="AT378" s="20"/>
      <c r="BP378" s="24"/>
      <c r="BQ378" s="24"/>
      <c r="BR378" s="24"/>
      <c r="BS378" s="24"/>
      <c r="BT378" s="24"/>
      <c r="BU378" s="24"/>
    </row>
    <row r="379" spans="46:73" ht="15.75" customHeight="1" x14ac:dyDescent="0.2">
      <c r="AT379" s="20"/>
      <c r="BP379" s="24"/>
      <c r="BQ379" s="24"/>
      <c r="BR379" s="24"/>
      <c r="BS379" s="24"/>
      <c r="BT379" s="24"/>
      <c r="BU379" s="24"/>
    </row>
    <row r="380" spans="46:73" ht="15.75" customHeight="1" x14ac:dyDescent="0.2">
      <c r="AT380" s="20"/>
      <c r="BP380" s="24"/>
      <c r="BQ380" s="24"/>
      <c r="BR380" s="24"/>
      <c r="BS380" s="24"/>
      <c r="BT380" s="24"/>
      <c r="BU380" s="24"/>
    </row>
    <row r="381" spans="46:73" ht="15.75" customHeight="1" x14ac:dyDescent="0.2">
      <c r="AT381" s="20"/>
      <c r="BP381" s="24"/>
      <c r="BQ381" s="24"/>
      <c r="BR381" s="24"/>
      <c r="BS381" s="24"/>
      <c r="BT381" s="24"/>
      <c r="BU381" s="24"/>
    </row>
    <row r="382" spans="46:73" ht="15.75" customHeight="1" x14ac:dyDescent="0.2">
      <c r="AT382" s="20"/>
      <c r="BP382" s="24"/>
      <c r="BQ382" s="24"/>
      <c r="BR382" s="24"/>
      <c r="BS382" s="24"/>
      <c r="BT382" s="24"/>
      <c r="BU382" s="24"/>
    </row>
    <row r="383" spans="46:73" ht="15.75" customHeight="1" x14ac:dyDescent="0.2">
      <c r="AT383" s="20"/>
      <c r="BP383" s="24"/>
      <c r="BQ383" s="24"/>
      <c r="BR383" s="24"/>
      <c r="BS383" s="24"/>
      <c r="BT383" s="24"/>
      <c r="BU383" s="24"/>
    </row>
    <row r="384" spans="46:73" ht="15.75" customHeight="1" x14ac:dyDescent="0.2">
      <c r="AT384" s="20"/>
      <c r="BP384" s="24"/>
      <c r="BQ384" s="24"/>
      <c r="BR384" s="24"/>
      <c r="BS384" s="24"/>
      <c r="BT384" s="24"/>
      <c r="BU384" s="24"/>
    </row>
    <row r="385" spans="46:73" ht="15.75" customHeight="1" x14ac:dyDescent="0.2">
      <c r="AT385" s="20"/>
      <c r="BP385" s="24"/>
      <c r="BQ385" s="24"/>
      <c r="BR385" s="24"/>
      <c r="BS385" s="24"/>
      <c r="BT385" s="24"/>
      <c r="BU385" s="24"/>
    </row>
    <row r="386" spans="46:73" ht="15.75" customHeight="1" x14ac:dyDescent="0.2">
      <c r="AT386" s="20"/>
      <c r="BP386" s="24"/>
      <c r="BQ386" s="24"/>
      <c r="BR386" s="24"/>
      <c r="BS386" s="24"/>
      <c r="BT386" s="24"/>
      <c r="BU386" s="24"/>
    </row>
    <row r="387" spans="46:73" ht="15.75" customHeight="1" x14ac:dyDescent="0.2">
      <c r="AT387" s="20"/>
      <c r="BP387" s="24"/>
      <c r="BQ387" s="24"/>
      <c r="BR387" s="24"/>
      <c r="BS387" s="24"/>
      <c r="BT387" s="24"/>
      <c r="BU387" s="24"/>
    </row>
    <row r="388" spans="46:73" ht="15.75" customHeight="1" x14ac:dyDescent="0.2">
      <c r="AT388" s="20"/>
      <c r="BP388" s="24"/>
      <c r="BQ388" s="24"/>
      <c r="BR388" s="24"/>
      <c r="BS388" s="24"/>
      <c r="BT388" s="24"/>
      <c r="BU388" s="24"/>
    </row>
    <row r="389" spans="46:73" ht="15.75" customHeight="1" x14ac:dyDescent="0.2">
      <c r="AT389" s="20"/>
      <c r="BP389" s="24"/>
      <c r="BQ389" s="24"/>
      <c r="BR389" s="24"/>
      <c r="BS389" s="24"/>
      <c r="BT389" s="24"/>
      <c r="BU389" s="24"/>
    </row>
    <row r="390" spans="46:73" ht="15.75" customHeight="1" x14ac:dyDescent="0.2">
      <c r="AT390" s="20"/>
      <c r="BP390" s="24"/>
      <c r="BQ390" s="24"/>
      <c r="BR390" s="24"/>
      <c r="BS390" s="24"/>
      <c r="BT390" s="24"/>
      <c r="BU390" s="24"/>
    </row>
    <row r="391" spans="46:73" ht="15.75" customHeight="1" x14ac:dyDescent="0.2">
      <c r="AT391" s="20"/>
      <c r="BP391" s="24"/>
      <c r="BQ391" s="24"/>
      <c r="BR391" s="24"/>
      <c r="BS391" s="24"/>
      <c r="BT391" s="24"/>
      <c r="BU391" s="24"/>
    </row>
    <row r="392" spans="46:73" ht="15.75" customHeight="1" x14ac:dyDescent="0.2">
      <c r="AT392" s="20"/>
      <c r="BP392" s="24"/>
      <c r="BQ392" s="24"/>
      <c r="BR392" s="24"/>
      <c r="BS392" s="24"/>
      <c r="BT392" s="24"/>
      <c r="BU392" s="24"/>
    </row>
    <row r="393" spans="46:73" ht="15.75" customHeight="1" x14ac:dyDescent="0.2">
      <c r="AT393" s="20"/>
      <c r="BP393" s="24"/>
      <c r="BQ393" s="24"/>
      <c r="BR393" s="24"/>
      <c r="BS393" s="24"/>
      <c r="BT393" s="24"/>
      <c r="BU393" s="24"/>
    </row>
    <row r="394" spans="46:73" ht="15.75" customHeight="1" x14ac:dyDescent="0.2">
      <c r="AT394" s="20"/>
      <c r="BP394" s="24"/>
      <c r="BQ394" s="24"/>
      <c r="BR394" s="24"/>
      <c r="BS394" s="24"/>
      <c r="BT394" s="24"/>
      <c r="BU394" s="24"/>
    </row>
    <row r="395" spans="46:73" ht="15.75" customHeight="1" x14ac:dyDescent="0.2">
      <c r="AT395" s="20"/>
      <c r="BP395" s="24"/>
      <c r="BQ395" s="24"/>
      <c r="BR395" s="24"/>
      <c r="BS395" s="24"/>
      <c r="BT395" s="24"/>
      <c r="BU395" s="24"/>
    </row>
    <row r="396" spans="46:73" ht="15.75" customHeight="1" x14ac:dyDescent="0.2">
      <c r="AT396" s="20"/>
      <c r="BP396" s="24"/>
      <c r="BQ396" s="24"/>
      <c r="BR396" s="24"/>
      <c r="BS396" s="24"/>
      <c r="BT396" s="24"/>
      <c r="BU396" s="24"/>
    </row>
    <row r="397" spans="46:73" ht="15.75" customHeight="1" x14ac:dyDescent="0.2">
      <c r="AT397" s="20"/>
      <c r="BP397" s="24"/>
      <c r="BQ397" s="24"/>
      <c r="BR397" s="24"/>
      <c r="BS397" s="24"/>
      <c r="BT397" s="24"/>
      <c r="BU397" s="24"/>
    </row>
    <row r="398" spans="46:73" ht="15.75" customHeight="1" x14ac:dyDescent="0.2">
      <c r="AT398" s="20"/>
      <c r="BP398" s="24"/>
      <c r="BQ398" s="24"/>
      <c r="BR398" s="24"/>
      <c r="BS398" s="24"/>
      <c r="BT398" s="24"/>
      <c r="BU398" s="24"/>
    </row>
    <row r="399" spans="46:73" ht="15.75" customHeight="1" x14ac:dyDescent="0.2">
      <c r="AT399" s="20"/>
      <c r="BP399" s="24"/>
      <c r="BQ399" s="24"/>
      <c r="BR399" s="24"/>
      <c r="BS399" s="24"/>
      <c r="BT399" s="24"/>
      <c r="BU399" s="24"/>
    </row>
    <row r="400" spans="46:73" ht="15.75" customHeight="1" x14ac:dyDescent="0.2">
      <c r="AT400" s="20"/>
      <c r="BP400" s="24"/>
      <c r="BQ400" s="24"/>
      <c r="BR400" s="24"/>
      <c r="BS400" s="24"/>
      <c r="BT400" s="24"/>
      <c r="BU400" s="24"/>
    </row>
    <row r="401" spans="46:73" ht="15.75" customHeight="1" x14ac:dyDescent="0.2">
      <c r="AT401" s="20"/>
      <c r="BP401" s="24"/>
      <c r="BQ401" s="24"/>
      <c r="BR401" s="24"/>
      <c r="BS401" s="24"/>
      <c r="BT401" s="24"/>
      <c r="BU401" s="24"/>
    </row>
    <row r="402" spans="46:73" ht="15.75" customHeight="1" x14ac:dyDescent="0.2">
      <c r="AT402" s="20"/>
      <c r="BP402" s="24"/>
      <c r="BQ402" s="24"/>
      <c r="BR402" s="24"/>
      <c r="BS402" s="24"/>
      <c r="BT402" s="24"/>
      <c r="BU402" s="24"/>
    </row>
    <row r="403" spans="46:73" ht="15.75" customHeight="1" x14ac:dyDescent="0.2">
      <c r="AT403" s="20"/>
      <c r="BP403" s="24"/>
      <c r="BQ403" s="24"/>
      <c r="BR403" s="24"/>
      <c r="BS403" s="24"/>
      <c r="BT403" s="24"/>
      <c r="BU403" s="24"/>
    </row>
    <row r="404" spans="46:73" ht="15.75" customHeight="1" x14ac:dyDescent="0.2">
      <c r="AT404" s="20"/>
      <c r="BP404" s="24"/>
      <c r="BQ404" s="24"/>
      <c r="BR404" s="24"/>
      <c r="BS404" s="24"/>
      <c r="BT404" s="24"/>
      <c r="BU404" s="24"/>
    </row>
    <row r="405" spans="46:73" ht="15.75" customHeight="1" x14ac:dyDescent="0.2">
      <c r="AT405" s="20"/>
      <c r="BP405" s="24"/>
      <c r="BQ405" s="24"/>
      <c r="BR405" s="24"/>
      <c r="BS405" s="24"/>
      <c r="BT405" s="24"/>
      <c r="BU405" s="24"/>
    </row>
    <row r="406" spans="46:73" ht="15.75" customHeight="1" x14ac:dyDescent="0.2">
      <c r="AT406" s="20"/>
      <c r="BP406" s="24"/>
      <c r="BQ406" s="24"/>
      <c r="BR406" s="24"/>
      <c r="BS406" s="24"/>
      <c r="BT406" s="24"/>
      <c r="BU406" s="24"/>
    </row>
    <row r="407" spans="46:73" ht="15.75" customHeight="1" x14ac:dyDescent="0.2">
      <c r="AT407" s="20"/>
      <c r="BP407" s="24"/>
      <c r="BQ407" s="24"/>
      <c r="BR407" s="24"/>
      <c r="BS407" s="24"/>
      <c r="BT407" s="24"/>
      <c r="BU407" s="24"/>
    </row>
    <row r="408" spans="46:73" ht="15.75" customHeight="1" x14ac:dyDescent="0.2">
      <c r="AT408" s="20"/>
      <c r="BP408" s="24"/>
      <c r="BQ408" s="24"/>
      <c r="BR408" s="24"/>
      <c r="BS408" s="24"/>
      <c r="BT408" s="24"/>
      <c r="BU408" s="24"/>
    </row>
    <row r="409" spans="46:73" ht="15.75" customHeight="1" x14ac:dyDescent="0.2">
      <c r="AT409" s="20"/>
      <c r="BP409" s="24"/>
      <c r="BQ409" s="24"/>
      <c r="BR409" s="24"/>
      <c r="BS409" s="24"/>
      <c r="BT409" s="24"/>
      <c r="BU409" s="24"/>
    </row>
    <row r="410" spans="46:73" ht="15.75" customHeight="1" x14ac:dyDescent="0.2">
      <c r="AT410" s="20"/>
      <c r="BP410" s="24"/>
      <c r="BQ410" s="24"/>
      <c r="BR410" s="24"/>
      <c r="BS410" s="24"/>
      <c r="BT410" s="24"/>
      <c r="BU410" s="24"/>
    </row>
    <row r="411" spans="46:73" ht="15.75" customHeight="1" x14ac:dyDescent="0.2">
      <c r="AT411" s="20"/>
      <c r="BP411" s="24"/>
      <c r="BQ411" s="24"/>
      <c r="BR411" s="24"/>
      <c r="BS411" s="24"/>
      <c r="BT411" s="24"/>
      <c r="BU411" s="24"/>
    </row>
    <row r="412" spans="46:73" ht="15.75" customHeight="1" x14ac:dyDescent="0.2">
      <c r="AT412" s="20"/>
      <c r="BP412" s="24"/>
      <c r="BQ412" s="24"/>
      <c r="BR412" s="24"/>
      <c r="BS412" s="24"/>
      <c r="BT412" s="24"/>
      <c r="BU412" s="24"/>
    </row>
    <row r="413" spans="46:73" ht="15.75" customHeight="1" x14ac:dyDescent="0.2">
      <c r="AT413" s="20"/>
      <c r="BP413" s="24"/>
      <c r="BQ413" s="24"/>
      <c r="BR413" s="24"/>
      <c r="BS413" s="24"/>
      <c r="BT413" s="24"/>
      <c r="BU413" s="24"/>
    </row>
    <row r="414" spans="46:73" ht="15.75" customHeight="1" x14ac:dyDescent="0.2">
      <c r="AT414" s="20"/>
      <c r="BP414" s="24"/>
      <c r="BQ414" s="24"/>
      <c r="BR414" s="24"/>
      <c r="BS414" s="24"/>
      <c r="BT414" s="24"/>
      <c r="BU414" s="24"/>
    </row>
    <row r="415" spans="46:73" ht="15.75" customHeight="1" x14ac:dyDescent="0.2">
      <c r="AT415" s="20"/>
      <c r="BP415" s="24"/>
      <c r="BQ415" s="24"/>
      <c r="BR415" s="24"/>
      <c r="BS415" s="24"/>
      <c r="BT415" s="24"/>
      <c r="BU415" s="24"/>
    </row>
    <row r="416" spans="46:73" ht="15.75" customHeight="1" x14ac:dyDescent="0.2">
      <c r="AT416" s="20"/>
      <c r="BP416" s="24"/>
      <c r="BQ416" s="24"/>
      <c r="BR416" s="24"/>
      <c r="BS416" s="24"/>
      <c r="BT416" s="24"/>
      <c r="BU416" s="24"/>
    </row>
    <row r="417" spans="46:73" ht="15.75" customHeight="1" x14ac:dyDescent="0.2">
      <c r="AT417" s="20"/>
      <c r="BP417" s="24"/>
      <c r="BQ417" s="24"/>
      <c r="BR417" s="24"/>
      <c r="BS417" s="24"/>
      <c r="BT417" s="24"/>
      <c r="BU417" s="24"/>
    </row>
    <row r="418" spans="46:73" ht="15.75" customHeight="1" x14ac:dyDescent="0.2">
      <c r="AT418" s="20"/>
      <c r="BP418" s="24"/>
      <c r="BQ418" s="24"/>
      <c r="BR418" s="24"/>
      <c r="BS418" s="24"/>
      <c r="BT418" s="24"/>
      <c r="BU418" s="24"/>
    </row>
    <row r="419" spans="46:73" ht="15.75" customHeight="1" x14ac:dyDescent="0.2">
      <c r="AT419" s="20"/>
      <c r="BP419" s="24"/>
      <c r="BQ419" s="24"/>
      <c r="BR419" s="24"/>
      <c r="BS419" s="24"/>
      <c r="BT419" s="24"/>
      <c r="BU419" s="24"/>
    </row>
    <row r="420" spans="46:73" ht="15.75" customHeight="1" x14ac:dyDescent="0.2">
      <c r="AT420" s="20"/>
      <c r="BP420" s="24"/>
      <c r="BQ420" s="24"/>
      <c r="BR420" s="24"/>
      <c r="BS420" s="24"/>
      <c r="BT420" s="24"/>
      <c r="BU420" s="24"/>
    </row>
    <row r="421" spans="46:73" ht="15.75" customHeight="1" x14ac:dyDescent="0.2">
      <c r="AT421" s="20"/>
      <c r="BP421" s="24"/>
      <c r="BQ421" s="24"/>
      <c r="BR421" s="24"/>
      <c r="BS421" s="24"/>
      <c r="BT421" s="24"/>
      <c r="BU421" s="24"/>
    </row>
    <row r="422" spans="46:73" ht="15.75" customHeight="1" x14ac:dyDescent="0.2">
      <c r="AT422" s="20"/>
      <c r="BP422" s="24"/>
      <c r="BQ422" s="24"/>
      <c r="BR422" s="24"/>
      <c r="BS422" s="24"/>
      <c r="BT422" s="24"/>
      <c r="BU422" s="24"/>
    </row>
    <row r="423" spans="46:73" ht="15.75" customHeight="1" x14ac:dyDescent="0.2">
      <c r="AT423" s="20"/>
      <c r="BP423" s="24"/>
      <c r="BQ423" s="24"/>
      <c r="BR423" s="24"/>
      <c r="BS423" s="24"/>
      <c r="BT423" s="24"/>
      <c r="BU423" s="24"/>
    </row>
    <row r="424" spans="46:73" ht="15.75" customHeight="1" x14ac:dyDescent="0.2">
      <c r="AT424" s="20"/>
      <c r="BP424" s="24"/>
      <c r="BQ424" s="24"/>
      <c r="BR424" s="24"/>
      <c r="BS424" s="24"/>
      <c r="BT424" s="24"/>
      <c r="BU424" s="24"/>
    </row>
    <row r="425" spans="46:73" ht="15.75" customHeight="1" x14ac:dyDescent="0.2">
      <c r="AT425" s="20"/>
      <c r="BP425" s="24"/>
      <c r="BQ425" s="24"/>
      <c r="BR425" s="24"/>
      <c r="BS425" s="24"/>
      <c r="BT425" s="24"/>
      <c r="BU425" s="24"/>
    </row>
    <row r="426" spans="46:73" ht="15.75" customHeight="1" x14ac:dyDescent="0.2">
      <c r="AT426" s="20"/>
      <c r="BP426" s="24"/>
      <c r="BQ426" s="24"/>
      <c r="BR426" s="24"/>
      <c r="BS426" s="24"/>
      <c r="BT426" s="24"/>
      <c r="BU426" s="24"/>
    </row>
    <row r="427" spans="46:73" ht="15.75" customHeight="1" x14ac:dyDescent="0.2">
      <c r="AT427" s="20"/>
      <c r="BP427" s="24"/>
      <c r="BQ427" s="24"/>
      <c r="BR427" s="24"/>
      <c r="BS427" s="24"/>
      <c r="BT427" s="24"/>
      <c r="BU427" s="24"/>
    </row>
    <row r="428" spans="46:73" ht="15.75" customHeight="1" x14ac:dyDescent="0.2">
      <c r="AT428" s="20"/>
      <c r="BP428" s="24"/>
      <c r="BQ428" s="24"/>
      <c r="BR428" s="24"/>
      <c r="BS428" s="24"/>
      <c r="BT428" s="24"/>
      <c r="BU428" s="24"/>
    </row>
    <row r="429" spans="46:73" ht="15.75" customHeight="1" x14ac:dyDescent="0.2">
      <c r="AT429" s="20"/>
      <c r="BP429" s="24"/>
      <c r="BQ429" s="24"/>
      <c r="BR429" s="24"/>
      <c r="BS429" s="24"/>
      <c r="BT429" s="24"/>
      <c r="BU429" s="24"/>
    </row>
    <row r="430" spans="46:73" ht="15.75" customHeight="1" x14ac:dyDescent="0.2">
      <c r="AT430" s="20"/>
      <c r="BP430" s="24"/>
      <c r="BQ430" s="24"/>
      <c r="BR430" s="24"/>
      <c r="BS430" s="24"/>
      <c r="BT430" s="24"/>
      <c r="BU430" s="24"/>
    </row>
    <row r="431" spans="46:73" ht="15.75" customHeight="1" x14ac:dyDescent="0.2">
      <c r="AT431" s="20"/>
      <c r="BP431" s="24"/>
      <c r="BQ431" s="24"/>
      <c r="BR431" s="24"/>
      <c r="BS431" s="24"/>
      <c r="BT431" s="24"/>
      <c r="BU431" s="24"/>
    </row>
    <row r="432" spans="46:73" ht="15.75" customHeight="1" x14ac:dyDescent="0.2">
      <c r="AT432" s="20"/>
      <c r="BP432" s="24"/>
      <c r="BQ432" s="24"/>
      <c r="BR432" s="24"/>
      <c r="BS432" s="24"/>
      <c r="BT432" s="24"/>
      <c r="BU432" s="24"/>
    </row>
    <row r="433" spans="46:73" ht="15.75" customHeight="1" x14ac:dyDescent="0.2">
      <c r="AT433" s="20"/>
      <c r="BP433" s="24"/>
      <c r="BQ433" s="24"/>
      <c r="BR433" s="24"/>
      <c r="BS433" s="24"/>
      <c r="BT433" s="24"/>
      <c r="BU433" s="24"/>
    </row>
    <row r="434" spans="46:73" ht="15.75" customHeight="1" x14ac:dyDescent="0.2">
      <c r="AT434" s="20"/>
      <c r="BP434" s="24"/>
      <c r="BQ434" s="24"/>
      <c r="BR434" s="24"/>
      <c r="BS434" s="24"/>
      <c r="BT434" s="24"/>
      <c r="BU434" s="24"/>
    </row>
    <row r="435" spans="46:73" ht="15.75" customHeight="1" x14ac:dyDescent="0.2">
      <c r="AT435" s="20"/>
      <c r="BP435" s="24"/>
      <c r="BQ435" s="24"/>
      <c r="BR435" s="24"/>
      <c r="BS435" s="24"/>
      <c r="BT435" s="24"/>
      <c r="BU435" s="24"/>
    </row>
    <row r="436" spans="46:73" ht="15.75" customHeight="1" x14ac:dyDescent="0.2">
      <c r="AT436" s="20"/>
      <c r="BP436" s="24"/>
      <c r="BQ436" s="24"/>
      <c r="BR436" s="24"/>
      <c r="BS436" s="24"/>
      <c r="BT436" s="24"/>
      <c r="BU436" s="24"/>
    </row>
    <row r="437" spans="46:73" ht="15.75" customHeight="1" x14ac:dyDescent="0.2">
      <c r="AT437" s="20"/>
      <c r="BP437" s="24"/>
      <c r="BQ437" s="24"/>
      <c r="BR437" s="24"/>
      <c r="BS437" s="24"/>
      <c r="BT437" s="24"/>
      <c r="BU437" s="24"/>
    </row>
    <row r="438" spans="46:73" ht="15.75" customHeight="1" x14ac:dyDescent="0.2">
      <c r="AT438" s="20"/>
      <c r="BP438" s="24"/>
      <c r="BQ438" s="24"/>
      <c r="BR438" s="24"/>
      <c r="BS438" s="24"/>
      <c r="BT438" s="24"/>
      <c r="BU438" s="24"/>
    </row>
    <row r="439" spans="46:73" ht="15.75" customHeight="1" x14ac:dyDescent="0.2">
      <c r="AT439" s="20"/>
      <c r="BP439" s="24"/>
      <c r="BQ439" s="24"/>
      <c r="BR439" s="24"/>
      <c r="BS439" s="24"/>
      <c r="BT439" s="24"/>
      <c r="BU439" s="24"/>
    </row>
    <row r="440" spans="46:73" ht="15.75" customHeight="1" x14ac:dyDescent="0.2">
      <c r="AT440" s="20"/>
      <c r="BP440" s="24"/>
      <c r="BQ440" s="24"/>
      <c r="BR440" s="24"/>
      <c r="BS440" s="24"/>
      <c r="BT440" s="24"/>
      <c r="BU440" s="24"/>
    </row>
    <row r="441" spans="46:73" ht="15.75" customHeight="1" x14ac:dyDescent="0.2">
      <c r="AT441" s="20"/>
      <c r="BP441" s="24"/>
      <c r="BQ441" s="24"/>
      <c r="BR441" s="24"/>
      <c r="BS441" s="24"/>
      <c r="BT441" s="24"/>
      <c r="BU441" s="24"/>
    </row>
    <row r="442" spans="46:73" ht="15.75" customHeight="1" x14ac:dyDescent="0.2">
      <c r="AT442" s="20"/>
      <c r="BP442" s="24"/>
      <c r="BQ442" s="24"/>
      <c r="BR442" s="24"/>
      <c r="BS442" s="24"/>
      <c r="BT442" s="24"/>
      <c r="BU442" s="24"/>
    </row>
    <row r="443" spans="46:73" ht="15.75" customHeight="1" x14ac:dyDescent="0.2">
      <c r="AT443" s="20"/>
      <c r="BP443" s="24"/>
      <c r="BQ443" s="24"/>
      <c r="BR443" s="24"/>
      <c r="BS443" s="24"/>
      <c r="BT443" s="24"/>
      <c r="BU443" s="24"/>
    </row>
    <row r="444" spans="46:73" ht="15.75" customHeight="1" x14ac:dyDescent="0.2">
      <c r="AT444" s="20"/>
      <c r="BP444" s="24"/>
      <c r="BQ444" s="24"/>
      <c r="BR444" s="24"/>
      <c r="BS444" s="24"/>
      <c r="BT444" s="24"/>
      <c r="BU444" s="24"/>
    </row>
    <row r="445" spans="46:73" ht="15.75" customHeight="1" x14ac:dyDescent="0.2">
      <c r="AT445" s="20"/>
      <c r="BP445" s="24"/>
      <c r="BQ445" s="24"/>
      <c r="BR445" s="24"/>
      <c r="BS445" s="24"/>
      <c r="BT445" s="24"/>
      <c r="BU445" s="24"/>
    </row>
    <row r="446" spans="46:73" ht="15.75" customHeight="1" x14ac:dyDescent="0.2">
      <c r="AT446" s="20"/>
      <c r="BP446" s="24"/>
      <c r="BQ446" s="24"/>
      <c r="BR446" s="24"/>
      <c r="BS446" s="24"/>
      <c r="BT446" s="24"/>
      <c r="BU446" s="24"/>
    </row>
    <row r="447" spans="46:73" ht="15.75" customHeight="1" x14ac:dyDescent="0.2">
      <c r="AT447" s="20"/>
      <c r="BP447" s="24"/>
      <c r="BQ447" s="24"/>
      <c r="BR447" s="24"/>
      <c r="BS447" s="24"/>
      <c r="BT447" s="24"/>
      <c r="BU447" s="24"/>
    </row>
    <row r="448" spans="46:73" ht="15.75" customHeight="1" x14ac:dyDescent="0.2">
      <c r="AT448" s="20"/>
      <c r="BP448" s="24"/>
      <c r="BQ448" s="24"/>
      <c r="BR448" s="24"/>
      <c r="BS448" s="24"/>
      <c r="BT448" s="24"/>
      <c r="BU448" s="24"/>
    </row>
    <row r="449" spans="46:73" ht="15.75" customHeight="1" x14ac:dyDescent="0.2">
      <c r="AT449" s="20"/>
      <c r="BP449" s="24"/>
      <c r="BQ449" s="24"/>
      <c r="BR449" s="24"/>
      <c r="BS449" s="24"/>
      <c r="BT449" s="24"/>
      <c r="BU449" s="24"/>
    </row>
    <row r="450" spans="46:73" ht="15.75" customHeight="1" x14ac:dyDescent="0.2">
      <c r="AT450" s="20"/>
      <c r="BP450" s="24"/>
      <c r="BQ450" s="24"/>
      <c r="BR450" s="24"/>
      <c r="BS450" s="24"/>
      <c r="BT450" s="24"/>
      <c r="BU450" s="24"/>
    </row>
    <row r="451" spans="46:73" ht="15.75" customHeight="1" x14ac:dyDescent="0.2">
      <c r="AT451" s="20"/>
      <c r="BP451" s="24"/>
      <c r="BQ451" s="24"/>
      <c r="BR451" s="24"/>
      <c r="BS451" s="24"/>
      <c r="BT451" s="24"/>
      <c r="BU451" s="24"/>
    </row>
    <row r="452" spans="46:73" ht="15.75" customHeight="1" x14ac:dyDescent="0.2">
      <c r="AT452" s="20"/>
      <c r="BP452" s="24"/>
      <c r="BQ452" s="24"/>
      <c r="BR452" s="24"/>
      <c r="BS452" s="24"/>
      <c r="BT452" s="24"/>
      <c r="BU452" s="24"/>
    </row>
    <row r="453" spans="46:73" ht="15.75" customHeight="1" x14ac:dyDescent="0.2">
      <c r="AT453" s="20"/>
      <c r="BP453" s="24"/>
      <c r="BQ453" s="24"/>
      <c r="BR453" s="24"/>
      <c r="BS453" s="24"/>
      <c r="BT453" s="24"/>
      <c r="BU453" s="24"/>
    </row>
    <row r="454" spans="46:73" ht="15.75" customHeight="1" x14ac:dyDescent="0.2">
      <c r="AT454" s="20"/>
      <c r="BP454" s="24"/>
      <c r="BQ454" s="24"/>
      <c r="BR454" s="24"/>
      <c r="BS454" s="24"/>
      <c r="BT454" s="24"/>
      <c r="BU454" s="24"/>
    </row>
    <row r="455" spans="46:73" ht="15.75" customHeight="1" x14ac:dyDescent="0.2">
      <c r="AT455" s="20"/>
      <c r="BP455" s="24"/>
      <c r="BQ455" s="24"/>
      <c r="BR455" s="24"/>
      <c r="BS455" s="24"/>
      <c r="BT455" s="24"/>
      <c r="BU455" s="24"/>
    </row>
    <row r="456" spans="46:73" ht="15.75" customHeight="1" x14ac:dyDescent="0.2">
      <c r="AT456" s="20"/>
      <c r="BP456" s="24"/>
      <c r="BQ456" s="24"/>
      <c r="BR456" s="24"/>
      <c r="BS456" s="24"/>
      <c r="BT456" s="24"/>
      <c r="BU456" s="24"/>
    </row>
    <row r="457" spans="46:73" ht="15.75" customHeight="1" x14ac:dyDescent="0.2">
      <c r="AT457" s="20"/>
      <c r="BP457" s="24"/>
      <c r="BQ457" s="24"/>
      <c r="BR457" s="24"/>
      <c r="BS457" s="24"/>
      <c r="BT457" s="24"/>
      <c r="BU457" s="24"/>
    </row>
    <row r="458" spans="46:73" ht="15.75" customHeight="1" x14ac:dyDescent="0.2">
      <c r="AT458" s="20"/>
      <c r="BP458" s="24"/>
      <c r="BQ458" s="24"/>
      <c r="BR458" s="24"/>
      <c r="BS458" s="24"/>
      <c r="BT458" s="24"/>
      <c r="BU458" s="24"/>
    </row>
    <row r="459" spans="46:73" ht="15.75" customHeight="1" x14ac:dyDescent="0.2">
      <c r="AT459" s="20"/>
      <c r="BP459" s="24"/>
      <c r="BQ459" s="24"/>
      <c r="BR459" s="24"/>
      <c r="BS459" s="24"/>
      <c r="BT459" s="24"/>
      <c r="BU459" s="24"/>
    </row>
    <row r="460" spans="46:73" ht="15.75" customHeight="1" x14ac:dyDescent="0.2">
      <c r="AT460" s="20"/>
      <c r="BP460" s="24"/>
      <c r="BQ460" s="24"/>
      <c r="BR460" s="24"/>
      <c r="BS460" s="24"/>
      <c r="BT460" s="24"/>
      <c r="BU460" s="24"/>
    </row>
    <row r="461" spans="46:73" ht="15.75" customHeight="1" x14ac:dyDescent="0.2">
      <c r="AT461" s="20"/>
      <c r="BP461" s="24"/>
      <c r="BQ461" s="24"/>
      <c r="BR461" s="24"/>
      <c r="BS461" s="24"/>
      <c r="BT461" s="24"/>
      <c r="BU461" s="24"/>
    </row>
    <row r="462" spans="46:73" ht="15.75" customHeight="1" x14ac:dyDescent="0.2">
      <c r="AT462" s="20"/>
      <c r="BP462" s="24"/>
      <c r="BQ462" s="24"/>
      <c r="BR462" s="24"/>
      <c r="BS462" s="24"/>
      <c r="BT462" s="24"/>
      <c r="BU462" s="24"/>
    </row>
    <row r="463" spans="46:73" ht="15.75" customHeight="1" x14ac:dyDescent="0.2">
      <c r="AT463" s="20"/>
      <c r="BP463" s="24"/>
      <c r="BQ463" s="24"/>
      <c r="BR463" s="24"/>
      <c r="BS463" s="24"/>
      <c r="BT463" s="24"/>
      <c r="BU463" s="24"/>
    </row>
    <row r="464" spans="46:73" ht="15.75" customHeight="1" x14ac:dyDescent="0.2">
      <c r="AT464" s="20"/>
      <c r="BP464" s="24"/>
      <c r="BQ464" s="24"/>
      <c r="BR464" s="24"/>
      <c r="BS464" s="24"/>
      <c r="BT464" s="24"/>
      <c r="BU464" s="24"/>
    </row>
    <row r="465" spans="46:73" ht="15.75" customHeight="1" x14ac:dyDescent="0.2">
      <c r="AT465" s="20"/>
      <c r="BP465" s="24"/>
      <c r="BQ465" s="24"/>
      <c r="BR465" s="24"/>
      <c r="BS465" s="24"/>
      <c r="BT465" s="24"/>
      <c r="BU465" s="24"/>
    </row>
    <row r="466" spans="46:73" ht="15.75" customHeight="1" x14ac:dyDescent="0.2">
      <c r="AT466" s="20"/>
      <c r="BP466" s="24"/>
      <c r="BQ466" s="24"/>
      <c r="BR466" s="24"/>
      <c r="BS466" s="24"/>
      <c r="BT466" s="24"/>
      <c r="BU466" s="24"/>
    </row>
    <row r="467" spans="46:73" ht="15.75" customHeight="1" x14ac:dyDescent="0.2">
      <c r="AT467" s="20"/>
      <c r="BP467" s="24"/>
      <c r="BQ467" s="24"/>
      <c r="BR467" s="24"/>
      <c r="BS467" s="24"/>
      <c r="BT467" s="24"/>
      <c r="BU467" s="24"/>
    </row>
    <row r="468" spans="46:73" ht="15.75" customHeight="1" x14ac:dyDescent="0.2">
      <c r="AT468" s="20"/>
      <c r="BP468" s="24"/>
      <c r="BQ468" s="24"/>
      <c r="BR468" s="24"/>
      <c r="BS468" s="24"/>
      <c r="BT468" s="24"/>
      <c r="BU468" s="24"/>
    </row>
    <row r="469" spans="46:73" ht="15.75" customHeight="1" x14ac:dyDescent="0.2">
      <c r="AT469" s="20"/>
      <c r="BP469" s="24"/>
      <c r="BQ469" s="24"/>
      <c r="BR469" s="24"/>
      <c r="BS469" s="24"/>
      <c r="BT469" s="24"/>
      <c r="BU469" s="24"/>
    </row>
    <row r="470" spans="46:73" ht="15.75" customHeight="1" x14ac:dyDescent="0.2">
      <c r="AT470" s="20"/>
      <c r="BP470" s="24"/>
      <c r="BQ470" s="24"/>
      <c r="BR470" s="24"/>
      <c r="BS470" s="24"/>
      <c r="BT470" s="24"/>
      <c r="BU470" s="24"/>
    </row>
    <row r="471" spans="46:73" ht="15.75" customHeight="1" x14ac:dyDescent="0.2">
      <c r="AT471" s="20"/>
      <c r="BP471" s="24"/>
      <c r="BQ471" s="24"/>
      <c r="BR471" s="24"/>
      <c r="BS471" s="24"/>
      <c r="BT471" s="24"/>
      <c r="BU471" s="24"/>
    </row>
    <row r="472" spans="46:73" ht="15.75" customHeight="1" x14ac:dyDescent="0.2">
      <c r="AT472" s="20"/>
      <c r="BP472" s="24"/>
      <c r="BQ472" s="24"/>
      <c r="BR472" s="24"/>
      <c r="BS472" s="24"/>
      <c r="BT472" s="24"/>
      <c r="BU472" s="24"/>
    </row>
    <row r="473" spans="46:73" ht="15.75" customHeight="1" x14ac:dyDescent="0.2">
      <c r="AT473" s="20"/>
      <c r="BP473" s="24"/>
      <c r="BQ473" s="24"/>
      <c r="BR473" s="24"/>
      <c r="BS473" s="24"/>
      <c r="BT473" s="24"/>
      <c r="BU473" s="24"/>
    </row>
    <row r="474" spans="46:73" ht="15.75" customHeight="1" x14ac:dyDescent="0.2">
      <c r="AT474" s="20"/>
      <c r="BP474" s="24"/>
      <c r="BQ474" s="24"/>
      <c r="BR474" s="24"/>
      <c r="BS474" s="24"/>
      <c r="BT474" s="24"/>
      <c r="BU474" s="24"/>
    </row>
    <row r="475" spans="46:73" ht="15.75" customHeight="1" x14ac:dyDescent="0.2">
      <c r="AT475" s="20"/>
      <c r="BP475" s="24"/>
      <c r="BQ475" s="24"/>
      <c r="BR475" s="24"/>
      <c r="BS475" s="24"/>
      <c r="BT475" s="24"/>
      <c r="BU475" s="24"/>
    </row>
    <row r="476" spans="46:73" ht="15.75" customHeight="1" x14ac:dyDescent="0.2">
      <c r="AT476" s="20"/>
      <c r="BP476" s="24"/>
      <c r="BQ476" s="24"/>
      <c r="BR476" s="24"/>
      <c r="BS476" s="24"/>
      <c r="BT476" s="24"/>
      <c r="BU476" s="24"/>
    </row>
    <row r="477" spans="46:73" ht="15.75" customHeight="1" x14ac:dyDescent="0.2">
      <c r="AT477" s="20"/>
      <c r="BP477" s="24"/>
      <c r="BQ477" s="24"/>
      <c r="BR477" s="24"/>
      <c r="BS477" s="24"/>
      <c r="BT477" s="24"/>
      <c r="BU477" s="24"/>
    </row>
    <row r="478" spans="46:73" ht="15.75" customHeight="1" x14ac:dyDescent="0.2">
      <c r="AT478" s="20"/>
      <c r="BP478" s="24"/>
      <c r="BQ478" s="24"/>
      <c r="BR478" s="24"/>
      <c r="BS478" s="24"/>
      <c r="BT478" s="24"/>
      <c r="BU478" s="24"/>
    </row>
    <row r="479" spans="46:73" ht="15.75" customHeight="1" x14ac:dyDescent="0.2">
      <c r="AT479" s="20"/>
      <c r="BP479" s="24"/>
      <c r="BQ479" s="24"/>
      <c r="BR479" s="24"/>
      <c r="BS479" s="24"/>
      <c r="BT479" s="24"/>
      <c r="BU479" s="24"/>
    </row>
    <row r="480" spans="46:73" ht="15.75" customHeight="1" x14ac:dyDescent="0.2">
      <c r="AT480" s="20"/>
      <c r="BP480" s="24"/>
      <c r="BQ480" s="24"/>
      <c r="BR480" s="24"/>
      <c r="BS480" s="24"/>
      <c r="BT480" s="24"/>
      <c r="BU480" s="24"/>
    </row>
    <row r="481" spans="46:73" ht="15.75" customHeight="1" x14ac:dyDescent="0.2">
      <c r="AT481" s="20"/>
      <c r="BP481" s="24"/>
      <c r="BQ481" s="24"/>
      <c r="BR481" s="24"/>
      <c r="BS481" s="24"/>
      <c r="BT481" s="24"/>
      <c r="BU481" s="24"/>
    </row>
    <row r="482" spans="46:73" ht="15.75" customHeight="1" x14ac:dyDescent="0.2">
      <c r="AT482" s="20"/>
      <c r="BP482" s="24"/>
      <c r="BQ482" s="24"/>
      <c r="BR482" s="24"/>
      <c r="BS482" s="24"/>
      <c r="BT482" s="24"/>
      <c r="BU482" s="24"/>
    </row>
    <row r="483" spans="46:73" ht="15.75" customHeight="1" x14ac:dyDescent="0.2">
      <c r="AT483" s="20"/>
      <c r="BP483" s="24"/>
      <c r="BQ483" s="24"/>
      <c r="BR483" s="24"/>
      <c r="BS483" s="24"/>
      <c r="BT483" s="24"/>
      <c r="BU483" s="24"/>
    </row>
    <row r="484" spans="46:73" ht="15.75" customHeight="1" x14ac:dyDescent="0.2">
      <c r="AT484" s="20"/>
      <c r="BP484" s="24"/>
      <c r="BQ484" s="24"/>
      <c r="BR484" s="24"/>
      <c r="BS484" s="24"/>
      <c r="BT484" s="24"/>
      <c r="BU484" s="24"/>
    </row>
    <row r="485" spans="46:73" ht="15.75" customHeight="1" x14ac:dyDescent="0.2">
      <c r="AT485" s="20"/>
      <c r="BP485" s="24"/>
      <c r="BQ485" s="24"/>
      <c r="BR485" s="24"/>
      <c r="BS485" s="24"/>
      <c r="BT485" s="24"/>
      <c r="BU485" s="24"/>
    </row>
    <row r="486" spans="46:73" ht="15.75" customHeight="1" x14ac:dyDescent="0.2">
      <c r="AT486" s="20"/>
      <c r="BP486" s="24"/>
      <c r="BQ486" s="24"/>
      <c r="BR486" s="24"/>
      <c r="BS486" s="24"/>
      <c r="BT486" s="24"/>
      <c r="BU486" s="24"/>
    </row>
    <row r="487" spans="46:73" ht="15.75" customHeight="1" x14ac:dyDescent="0.2">
      <c r="AT487" s="20"/>
      <c r="BP487" s="24"/>
      <c r="BQ487" s="24"/>
      <c r="BR487" s="24"/>
      <c r="BS487" s="24"/>
      <c r="BT487" s="24"/>
      <c r="BU487" s="24"/>
    </row>
    <row r="488" spans="46:73" ht="15.75" customHeight="1" x14ac:dyDescent="0.2">
      <c r="AT488" s="20"/>
      <c r="BP488" s="24"/>
      <c r="BQ488" s="24"/>
      <c r="BR488" s="24"/>
      <c r="BS488" s="24"/>
      <c r="BT488" s="24"/>
      <c r="BU488" s="24"/>
    </row>
    <row r="489" spans="46:73" ht="15.75" customHeight="1" x14ac:dyDescent="0.2">
      <c r="AT489" s="20"/>
      <c r="BP489" s="24"/>
      <c r="BQ489" s="24"/>
      <c r="BR489" s="24"/>
      <c r="BS489" s="24"/>
      <c r="BT489" s="24"/>
      <c r="BU489" s="24"/>
    </row>
    <row r="490" spans="46:73" ht="15.75" customHeight="1" x14ac:dyDescent="0.2">
      <c r="AT490" s="20"/>
      <c r="BP490" s="24"/>
      <c r="BQ490" s="24"/>
      <c r="BR490" s="24"/>
      <c r="BS490" s="24"/>
      <c r="BT490" s="24"/>
      <c r="BU490" s="24"/>
    </row>
    <row r="491" spans="46:73" ht="15.75" customHeight="1" x14ac:dyDescent="0.2">
      <c r="AT491" s="20"/>
      <c r="BP491" s="24"/>
      <c r="BQ491" s="24"/>
      <c r="BR491" s="24"/>
      <c r="BS491" s="24"/>
      <c r="BT491" s="24"/>
      <c r="BU491" s="24"/>
    </row>
    <row r="492" spans="46:73" ht="15.75" customHeight="1" x14ac:dyDescent="0.2">
      <c r="AT492" s="20"/>
      <c r="BP492" s="24"/>
      <c r="BQ492" s="24"/>
      <c r="BR492" s="24"/>
      <c r="BS492" s="24"/>
      <c r="BT492" s="24"/>
      <c r="BU492" s="24"/>
    </row>
    <row r="493" spans="46:73" ht="15.75" customHeight="1" x14ac:dyDescent="0.2">
      <c r="AT493" s="20"/>
      <c r="BP493" s="24"/>
      <c r="BQ493" s="24"/>
      <c r="BR493" s="24"/>
      <c r="BS493" s="24"/>
      <c r="BT493" s="24"/>
      <c r="BU493" s="24"/>
    </row>
    <row r="494" spans="46:73" ht="15.75" customHeight="1" x14ac:dyDescent="0.2">
      <c r="AT494" s="20"/>
      <c r="BP494" s="24"/>
      <c r="BQ494" s="24"/>
      <c r="BR494" s="24"/>
      <c r="BS494" s="24"/>
      <c r="BT494" s="24"/>
      <c r="BU494" s="24"/>
    </row>
    <row r="495" spans="46:73" ht="15.75" customHeight="1" x14ac:dyDescent="0.2">
      <c r="AT495" s="20"/>
      <c r="BP495" s="24"/>
      <c r="BQ495" s="24"/>
      <c r="BR495" s="24"/>
      <c r="BS495" s="24"/>
      <c r="BT495" s="24"/>
      <c r="BU495" s="24"/>
    </row>
    <row r="496" spans="46:73" ht="15.75" customHeight="1" x14ac:dyDescent="0.2">
      <c r="AT496" s="20"/>
      <c r="BP496" s="24"/>
      <c r="BQ496" s="24"/>
      <c r="BR496" s="24"/>
      <c r="BS496" s="24"/>
      <c r="BT496" s="24"/>
      <c r="BU496" s="24"/>
    </row>
    <row r="497" spans="46:73" ht="15.75" customHeight="1" x14ac:dyDescent="0.2">
      <c r="AT497" s="20"/>
      <c r="BP497" s="24"/>
      <c r="BQ497" s="24"/>
      <c r="BR497" s="24"/>
      <c r="BS497" s="24"/>
      <c r="BT497" s="24"/>
      <c r="BU497" s="24"/>
    </row>
    <row r="498" spans="46:73" ht="15.75" customHeight="1" x14ac:dyDescent="0.2">
      <c r="AT498" s="20"/>
      <c r="BP498" s="24"/>
      <c r="BQ498" s="24"/>
      <c r="BR498" s="24"/>
      <c r="BS498" s="24"/>
      <c r="BT498" s="24"/>
      <c r="BU498" s="24"/>
    </row>
    <row r="499" spans="46:73" ht="15.75" customHeight="1" x14ac:dyDescent="0.2">
      <c r="AT499" s="20"/>
      <c r="BP499" s="24"/>
      <c r="BQ499" s="24"/>
      <c r="BR499" s="24"/>
      <c r="BS499" s="24"/>
      <c r="BT499" s="24"/>
      <c r="BU499" s="24"/>
    </row>
    <row r="500" spans="46:73" ht="15.75" customHeight="1" x14ac:dyDescent="0.2">
      <c r="AT500" s="20"/>
      <c r="BP500" s="24"/>
      <c r="BQ500" s="24"/>
      <c r="BR500" s="24"/>
      <c r="BS500" s="24"/>
      <c r="BT500" s="24"/>
      <c r="BU500" s="24"/>
    </row>
    <row r="501" spans="46:73" ht="15.75" customHeight="1" x14ac:dyDescent="0.2">
      <c r="AT501" s="20"/>
      <c r="BP501" s="24"/>
      <c r="BQ501" s="24"/>
      <c r="BR501" s="24"/>
      <c r="BS501" s="24"/>
      <c r="BT501" s="24"/>
      <c r="BU501" s="24"/>
    </row>
    <row r="502" spans="46:73" ht="15.75" customHeight="1" x14ac:dyDescent="0.2">
      <c r="AT502" s="20"/>
      <c r="BP502" s="24"/>
      <c r="BQ502" s="24"/>
      <c r="BR502" s="24"/>
      <c r="BS502" s="24"/>
      <c r="BT502" s="24"/>
      <c r="BU502" s="24"/>
    </row>
    <row r="503" spans="46:73" ht="15.75" customHeight="1" x14ac:dyDescent="0.2">
      <c r="AT503" s="20"/>
      <c r="BP503" s="24"/>
      <c r="BQ503" s="24"/>
      <c r="BR503" s="24"/>
      <c r="BS503" s="24"/>
      <c r="BT503" s="24"/>
      <c r="BU503" s="24"/>
    </row>
    <row r="504" spans="46:73" ht="15.75" customHeight="1" x14ac:dyDescent="0.2">
      <c r="AT504" s="20"/>
      <c r="BP504" s="24"/>
      <c r="BQ504" s="24"/>
      <c r="BR504" s="24"/>
      <c r="BS504" s="24"/>
      <c r="BT504" s="24"/>
      <c r="BU504" s="24"/>
    </row>
    <row r="505" spans="46:73" ht="15.75" customHeight="1" x14ac:dyDescent="0.2">
      <c r="AT505" s="20"/>
      <c r="BP505" s="24"/>
      <c r="BQ505" s="24"/>
      <c r="BR505" s="24"/>
      <c r="BS505" s="24"/>
      <c r="BT505" s="24"/>
      <c r="BU505" s="24"/>
    </row>
    <row r="506" spans="46:73" ht="15.75" customHeight="1" x14ac:dyDescent="0.2">
      <c r="AT506" s="20"/>
      <c r="BP506" s="24"/>
      <c r="BQ506" s="24"/>
      <c r="BR506" s="24"/>
      <c r="BS506" s="24"/>
      <c r="BT506" s="24"/>
      <c r="BU506" s="24"/>
    </row>
    <row r="507" spans="46:73" ht="15.75" customHeight="1" x14ac:dyDescent="0.2">
      <c r="AT507" s="20"/>
      <c r="BP507" s="24"/>
      <c r="BQ507" s="24"/>
      <c r="BR507" s="24"/>
      <c r="BS507" s="24"/>
      <c r="BT507" s="24"/>
      <c r="BU507" s="24"/>
    </row>
    <row r="508" spans="46:73" ht="15.75" customHeight="1" x14ac:dyDescent="0.2">
      <c r="AT508" s="20"/>
      <c r="BP508" s="24"/>
      <c r="BQ508" s="24"/>
      <c r="BR508" s="24"/>
      <c r="BS508" s="24"/>
      <c r="BT508" s="24"/>
      <c r="BU508" s="24"/>
    </row>
    <row r="509" spans="46:73" ht="15.75" customHeight="1" x14ac:dyDescent="0.2">
      <c r="AT509" s="20"/>
      <c r="BP509" s="24"/>
      <c r="BQ509" s="24"/>
      <c r="BR509" s="24"/>
      <c r="BS509" s="24"/>
      <c r="BT509" s="24"/>
      <c r="BU509" s="24"/>
    </row>
    <row r="510" spans="46:73" ht="15.75" customHeight="1" x14ac:dyDescent="0.2">
      <c r="AT510" s="20"/>
      <c r="BP510" s="24"/>
      <c r="BQ510" s="24"/>
      <c r="BR510" s="24"/>
      <c r="BS510" s="24"/>
      <c r="BT510" s="24"/>
      <c r="BU510" s="24"/>
    </row>
    <row r="511" spans="46:73" ht="15.75" customHeight="1" x14ac:dyDescent="0.2">
      <c r="AT511" s="20"/>
      <c r="BP511" s="24"/>
      <c r="BQ511" s="24"/>
      <c r="BR511" s="24"/>
      <c r="BS511" s="24"/>
      <c r="BT511" s="24"/>
      <c r="BU511" s="24"/>
    </row>
    <row r="512" spans="46:73" ht="15.75" customHeight="1" x14ac:dyDescent="0.2">
      <c r="AT512" s="20"/>
      <c r="BP512" s="24"/>
      <c r="BQ512" s="24"/>
      <c r="BR512" s="24"/>
      <c r="BS512" s="24"/>
      <c r="BT512" s="24"/>
      <c r="BU512" s="24"/>
    </row>
    <row r="513" spans="46:73" ht="15.75" customHeight="1" x14ac:dyDescent="0.2">
      <c r="AT513" s="20"/>
      <c r="BP513" s="24"/>
      <c r="BQ513" s="24"/>
      <c r="BR513" s="24"/>
      <c r="BS513" s="24"/>
      <c r="BT513" s="24"/>
      <c r="BU513" s="24"/>
    </row>
    <row r="514" spans="46:73" ht="15.75" customHeight="1" x14ac:dyDescent="0.2">
      <c r="AT514" s="20"/>
      <c r="BP514" s="24"/>
      <c r="BQ514" s="24"/>
      <c r="BR514" s="24"/>
      <c r="BS514" s="24"/>
      <c r="BT514" s="24"/>
      <c r="BU514" s="24"/>
    </row>
    <row r="515" spans="46:73" ht="15.75" customHeight="1" x14ac:dyDescent="0.2">
      <c r="AT515" s="20"/>
      <c r="BP515" s="24"/>
      <c r="BQ515" s="24"/>
      <c r="BR515" s="24"/>
      <c r="BS515" s="24"/>
      <c r="BT515" s="24"/>
      <c r="BU515" s="24"/>
    </row>
    <row r="516" spans="46:73" ht="15.75" customHeight="1" x14ac:dyDescent="0.2">
      <c r="AT516" s="20"/>
      <c r="BP516" s="24"/>
      <c r="BQ516" s="24"/>
      <c r="BR516" s="24"/>
      <c r="BS516" s="24"/>
      <c r="BT516" s="24"/>
      <c r="BU516" s="24"/>
    </row>
    <row r="517" spans="46:73" ht="15.75" customHeight="1" x14ac:dyDescent="0.2">
      <c r="AT517" s="20"/>
      <c r="BP517" s="24"/>
      <c r="BQ517" s="24"/>
      <c r="BR517" s="24"/>
      <c r="BS517" s="24"/>
      <c r="BT517" s="24"/>
      <c r="BU517" s="24"/>
    </row>
    <row r="518" spans="46:73" ht="15.75" customHeight="1" x14ac:dyDescent="0.2">
      <c r="AT518" s="20"/>
      <c r="BP518" s="24"/>
      <c r="BQ518" s="24"/>
      <c r="BR518" s="24"/>
      <c r="BS518" s="24"/>
      <c r="BT518" s="24"/>
      <c r="BU518" s="24"/>
    </row>
    <row r="519" spans="46:73" ht="15.75" customHeight="1" x14ac:dyDescent="0.2">
      <c r="AT519" s="20"/>
      <c r="BP519" s="24"/>
      <c r="BQ519" s="24"/>
      <c r="BR519" s="24"/>
      <c r="BS519" s="24"/>
      <c r="BT519" s="24"/>
      <c r="BU519" s="24"/>
    </row>
    <row r="520" spans="46:73" ht="15.75" customHeight="1" x14ac:dyDescent="0.2">
      <c r="AT520" s="20"/>
      <c r="BP520" s="24"/>
      <c r="BQ520" s="24"/>
      <c r="BR520" s="24"/>
      <c r="BS520" s="24"/>
      <c r="BT520" s="24"/>
      <c r="BU520" s="24"/>
    </row>
    <row r="521" spans="46:73" ht="15.75" customHeight="1" x14ac:dyDescent="0.2">
      <c r="AT521" s="20"/>
      <c r="BP521" s="24"/>
      <c r="BQ521" s="24"/>
      <c r="BR521" s="24"/>
      <c r="BS521" s="24"/>
      <c r="BT521" s="24"/>
      <c r="BU521" s="24"/>
    </row>
    <row r="522" spans="46:73" ht="15.75" customHeight="1" x14ac:dyDescent="0.2">
      <c r="AT522" s="20"/>
      <c r="BP522" s="24"/>
      <c r="BQ522" s="24"/>
      <c r="BR522" s="24"/>
      <c r="BS522" s="24"/>
      <c r="BT522" s="24"/>
      <c r="BU522" s="24"/>
    </row>
    <row r="523" spans="46:73" ht="15.75" customHeight="1" x14ac:dyDescent="0.2">
      <c r="AT523" s="20"/>
      <c r="BP523" s="24"/>
      <c r="BQ523" s="24"/>
      <c r="BR523" s="24"/>
      <c r="BS523" s="24"/>
      <c r="BT523" s="24"/>
      <c r="BU523" s="24"/>
    </row>
    <row r="524" spans="46:73" ht="15.75" customHeight="1" x14ac:dyDescent="0.2">
      <c r="AT524" s="20"/>
      <c r="BP524" s="24"/>
      <c r="BQ524" s="24"/>
      <c r="BR524" s="24"/>
      <c r="BS524" s="24"/>
      <c r="BT524" s="24"/>
      <c r="BU524" s="24"/>
    </row>
    <row r="525" spans="46:73" ht="15.75" customHeight="1" x14ac:dyDescent="0.2">
      <c r="AT525" s="20"/>
      <c r="BP525" s="24"/>
      <c r="BQ525" s="24"/>
      <c r="BR525" s="24"/>
      <c r="BS525" s="24"/>
      <c r="BT525" s="24"/>
      <c r="BU525" s="24"/>
    </row>
    <row r="526" spans="46:73" ht="15.75" customHeight="1" x14ac:dyDescent="0.2">
      <c r="AT526" s="20"/>
      <c r="BP526" s="24"/>
      <c r="BQ526" s="24"/>
      <c r="BR526" s="24"/>
      <c r="BS526" s="24"/>
      <c r="BT526" s="24"/>
      <c r="BU526" s="24"/>
    </row>
    <row r="527" spans="46:73" ht="15.75" customHeight="1" x14ac:dyDescent="0.2">
      <c r="AT527" s="20"/>
      <c r="BP527" s="24"/>
      <c r="BQ527" s="24"/>
      <c r="BR527" s="24"/>
      <c r="BS527" s="24"/>
      <c r="BT527" s="24"/>
      <c r="BU527" s="24"/>
    </row>
    <row r="528" spans="46:73" ht="15.75" customHeight="1" x14ac:dyDescent="0.2">
      <c r="AT528" s="20"/>
      <c r="BP528" s="24"/>
      <c r="BQ528" s="24"/>
      <c r="BR528" s="24"/>
      <c r="BS528" s="24"/>
      <c r="BT528" s="24"/>
      <c r="BU528" s="24"/>
    </row>
    <row r="529" spans="46:73" ht="15.75" customHeight="1" x14ac:dyDescent="0.2">
      <c r="AT529" s="20"/>
      <c r="BP529" s="24"/>
      <c r="BQ529" s="24"/>
      <c r="BR529" s="24"/>
      <c r="BS529" s="24"/>
      <c r="BT529" s="24"/>
      <c r="BU529" s="24"/>
    </row>
    <row r="530" spans="46:73" ht="15.75" customHeight="1" x14ac:dyDescent="0.2">
      <c r="AT530" s="20"/>
      <c r="BP530" s="24"/>
      <c r="BQ530" s="24"/>
      <c r="BR530" s="24"/>
      <c r="BS530" s="24"/>
      <c r="BT530" s="24"/>
      <c r="BU530" s="24"/>
    </row>
    <row r="531" spans="46:73" ht="15.75" customHeight="1" x14ac:dyDescent="0.2">
      <c r="AT531" s="20"/>
      <c r="BP531" s="24"/>
      <c r="BQ531" s="24"/>
      <c r="BR531" s="24"/>
      <c r="BS531" s="24"/>
      <c r="BT531" s="24"/>
      <c r="BU531" s="24"/>
    </row>
    <row r="532" spans="46:73" ht="15.75" customHeight="1" x14ac:dyDescent="0.2">
      <c r="AT532" s="20"/>
      <c r="BP532" s="24"/>
      <c r="BQ532" s="24"/>
      <c r="BR532" s="24"/>
      <c r="BS532" s="24"/>
      <c r="BT532" s="24"/>
      <c r="BU532" s="24"/>
    </row>
    <row r="533" spans="46:73" ht="15.75" customHeight="1" x14ac:dyDescent="0.2">
      <c r="AT533" s="20"/>
      <c r="BP533" s="24"/>
      <c r="BQ533" s="24"/>
      <c r="BR533" s="24"/>
      <c r="BS533" s="24"/>
      <c r="BT533" s="24"/>
      <c r="BU533" s="24"/>
    </row>
    <row r="534" spans="46:73" ht="15.75" customHeight="1" x14ac:dyDescent="0.2">
      <c r="AT534" s="20"/>
      <c r="BP534" s="24"/>
      <c r="BQ534" s="24"/>
      <c r="BR534" s="24"/>
      <c r="BS534" s="24"/>
      <c r="BT534" s="24"/>
      <c r="BU534" s="24"/>
    </row>
    <row r="535" spans="46:73" ht="15.75" customHeight="1" x14ac:dyDescent="0.2">
      <c r="AT535" s="20"/>
      <c r="BP535" s="24"/>
      <c r="BQ535" s="24"/>
      <c r="BR535" s="24"/>
      <c r="BS535" s="24"/>
      <c r="BT535" s="24"/>
      <c r="BU535" s="24"/>
    </row>
    <row r="536" spans="46:73" ht="15.75" customHeight="1" x14ac:dyDescent="0.2">
      <c r="AT536" s="20"/>
      <c r="BP536" s="24"/>
      <c r="BQ536" s="24"/>
      <c r="BR536" s="24"/>
      <c r="BS536" s="24"/>
      <c r="BT536" s="24"/>
      <c r="BU536" s="24"/>
    </row>
    <row r="537" spans="46:73" ht="15.75" customHeight="1" x14ac:dyDescent="0.2">
      <c r="AT537" s="20"/>
      <c r="BP537" s="24"/>
      <c r="BQ537" s="24"/>
      <c r="BR537" s="24"/>
      <c r="BS537" s="24"/>
      <c r="BT537" s="24"/>
      <c r="BU537" s="24"/>
    </row>
    <row r="538" spans="46:73" ht="15.75" customHeight="1" x14ac:dyDescent="0.2">
      <c r="AT538" s="20"/>
      <c r="BP538" s="24"/>
      <c r="BQ538" s="24"/>
      <c r="BR538" s="24"/>
      <c r="BS538" s="24"/>
      <c r="BT538" s="24"/>
      <c r="BU538" s="24"/>
    </row>
    <row r="539" spans="46:73" ht="15.75" customHeight="1" x14ac:dyDescent="0.2">
      <c r="AT539" s="20"/>
      <c r="BP539" s="24"/>
      <c r="BQ539" s="24"/>
      <c r="BR539" s="24"/>
      <c r="BS539" s="24"/>
      <c r="BT539" s="24"/>
      <c r="BU539" s="24"/>
    </row>
    <row r="540" spans="46:73" ht="15.75" customHeight="1" x14ac:dyDescent="0.2">
      <c r="AT540" s="20"/>
      <c r="BP540" s="24"/>
      <c r="BQ540" s="24"/>
      <c r="BR540" s="24"/>
      <c r="BS540" s="24"/>
      <c r="BT540" s="24"/>
      <c r="BU540" s="24"/>
    </row>
    <row r="541" spans="46:73" ht="15.75" customHeight="1" x14ac:dyDescent="0.2">
      <c r="AT541" s="20"/>
      <c r="BP541" s="24"/>
      <c r="BQ541" s="24"/>
      <c r="BR541" s="24"/>
      <c r="BS541" s="24"/>
      <c r="BT541" s="24"/>
      <c r="BU541" s="24"/>
    </row>
    <row r="542" spans="46:73" ht="15.75" customHeight="1" x14ac:dyDescent="0.2">
      <c r="AT542" s="20"/>
      <c r="BP542" s="24"/>
      <c r="BQ542" s="24"/>
      <c r="BR542" s="24"/>
      <c r="BS542" s="24"/>
      <c r="BT542" s="24"/>
      <c r="BU542" s="24"/>
    </row>
    <row r="543" spans="46:73" ht="15.75" customHeight="1" x14ac:dyDescent="0.2">
      <c r="AT543" s="20"/>
      <c r="BP543" s="24"/>
      <c r="BQ543" s="24"/>
      <c r="BR543" s="24"/>
      <c r="BS543" s="24"/>
      <c r="BT543" s="24"/>
      <c r="BU543" s="24"/>
    </row>
    <row r="544" spans="46:73" ht="15.75" customHeight="1" x14ac:dyDescent="0.2">
      <c r="AT544" s="20"/>
      <c r="BP544" s="24"/>
      <c r="BQ544" s="24"/>
      <c r="BR544" s="24"/>
      <c r="BS544" s="24"/>
      <c r="BT544" s="24"/>
      <c r="BU544" s="24"/>
    </row>
    <row r="545" spans="46:73" ht="15.75" customHeight="1" x14ac:dyDescent="0.2">
      <c r="AT545" s="20"/>
      <c r="BP545" s="24"/>
      <c r="BQ545" s="24"/>
      <c r="BR545" s="24"/>
      <c r="BS545" s="24"/>
      <c r="BT545" s="24"/>
      <c r="BU545" s="24"/>
    </row>
    <row r="546" spans="46:73" ht="15.75" customHeight="1" x14ac:dyDescent="0.2">
      <c r="AT546" s="20"/>
      <c r="BP546" s="24"/>
      <c r="BQ546" s="24"/>
      <c r="BR546" s="24"/>
      <c r="BS546" s="24"/>
      <c r="BT546" s="24"/>
      <c r="BU546" s="24"/>
    </row>
    <row r="547" spans="46:73" ht="15.75" customHeight="1" x14ac:dyDescent="0.2">
      <c r="AT547" s="20"/>
      <c r="BP547" s="24"/>
      <c r="BQ547" s="24"/>
      <c r="BR547" s="24"/>
      <c r="BS547" s="24"/>
      <c r="BT547" s="24"/>
      <c r="BU547" s="24"/>
    </row>
    <row r="548" spans="46:73" ht="15.75" customHeight="1" x14ac:dyDescent="0.2">
      <c r="AT548" s="20"/>
      <c r="BP548" s="24"/>
      <c r="BQ548" s="24"/>
      <c r="BR548" s="24"/>
      <c r="BS548" s="24"/>
      <c r="BT548" s="24"/>
      <c r="BU548" s="24"/>
    </row>
    <row r="549" spans="46:73" ht="15.75" customHeight="1" x14ac:dyDescent="0.2">
      <c r="AT549" s="20"/>
      <c r="BP549" s="24"/>
      <c r="BQ549" s="24"/>
      <c r="BR549" s="24"/>
      <c r="BS549" s="24"/>
      <c r="BT549" s="24"/>
      <c r="BU549" s="24"/>
    </row>
    <row r="550" spans="46:73" ht="15.75" customHeight="1" x14ac:dyDescent="0.2">
      <c r="AT550" s="20"/>
      <c r="BP550" s="24"/>
      <c r="BQ550" s="24"/>
      <c r="BR550" s="24"/>
      <c r="BS550" s="24"/>
      <c r="BT550" s="24"/>
      <c r="BU550" s="24"/>
    </row>
    <row r="551" spans="46:73" ht="15.75" customHeight="1" x14ac:dyDescent="0.2">
      <c r="AT551" s="20"/>
      <c r="BP551" s="24"/>
      <c r="BQ551" s="24"/>
      <c r="BR551" s="24"/>
      <c r="BS551" s="24"/>
      <c r="BT551" s="24"/>
      <c r="BU551" s="24"/>
    </row>
    <row r="552" spans="46:73" ht="15.75" customHeight="1" x14ac:dyDescent="0.2">
      <c r="AT552" s="20"/>
      <c r="BP552" s="24"/>
      <c r="BQ552" s="24"/>
      <c r="BR552" s="24"/>
      <c r="BS552" s="24"/>
      <c r="BT552" s="24"/>
      <c r="BU552" s="24"/>
    </row>
    <row r="553" spans="46:73" ht="15.75" customHeight="1" x14ac:dyDescent="0.2">
      <c r="AT553" s="20"/>
      <c r="BP553" s="24"/>
      <c r="BQ553" s="24"/>
      <c r="BR553" s="24"/>
      <c r="BS553" s="24"/>
      <c r="BT553" s="24"/>
      <c r="BU553" s="24"/>
    </row>
    <row r="554" spans="46:73" ht="15.75" customHeight="1" x14ac:dyDescent="0.2">
      <c r="AT554" s="20"/>
      <c r="BP554" s="24"/>
      <c r="BQ554" s="24"/>
      <c r="BR554" s="24"/>
      <c r="BS554" s="24"/>
      <c r="BT554" s="24"/>
      <c r="BU554" s="24"/>
    </row>
    <row r="555" spans="46:73" ht="15.75" customHeight="1" x14ac:dyDescent="0.2">
      <c r="AT555" s="20"/>
      <c r="BP555" s="24"/>
      <c r="BQ555" s="24"/>
      <c r="BR555" s="24"/>
      <c r="BS555" s="24"/>
      <c r="BT555" s="24"/>
      <c r="BU555" s="24"/>
    </row>
    <row r="556" spans="46:73" ht="15.75" customHeight="1" x14ac:dyDescent="0.2">
      <c r="AT556" s="20"/>
      <c r="BP556" s="24"/>
      <c r="BQ556" s="24"/>
      <c r="BR556" s="24"/>
      <c r="BS556" s="24"/>
      <c r="BT556" s="24"/>
      <c r="BU556" s="24"/>
    </row>
    <row r="557" spans="46:73" ht="15.75" customHeight="1" x14ac:dyDescent="0.2">
      <c r="AT557" s="20"/>
      <c r="BP557" s="24"/>
      <c r="BQ557" s="24"/>
      <c r="BR557" s="24"/>
      <c r="BS557" s="24"/>
      <c r="BT557" s="24"/>
      <c r="BU557" s="24"/>
    </row>
    <row r="558" spans="46:73" ht="15.75" customHeight="1" x14ac:dyDescent="0.2">
      <c r="AT558" s="20"/>
      <c r="BP558" s="24"/>
      <c r="BQ558" s="24"/>
      <c r="BR558" s="24"/>
      <c r="BS558" s="24"/>
      <c r="BT558" s="24"/>
      <c r="BU558" s="24"/>
    </row>
    <row r="559" spans="46:73" ht="15.75" customHeight="1" x14ac:dyDescent="0.2">
      <c r="AT559" s="20"/>
      <c r="BP559" s="24"/>
      <c r="BQ559" s="24"/>
      <c r="BR559" s="24"/>
      <c r="BS559" s="24"/>
      <c r="BT559" s="24"/>
      <c r="BU559" s="24"/>
    </row>
    <row r="560" spans="46:73" ht="15.75" customHeight="1" x14ac:dyDescent="0.2">
      <c r="AT560" s="20"/>
      <c r="BP560" s="24"/>
      <c r="BQ560" s="24"/>
      <c r="BR560" s="24"/>
      <c r="BS560" s="24"/>
      <c r="BT560" s="24"/>
      <c r="BU560" s="24"/>
    </row>
    <row r="561" spans="46:73" ht="15.75" customHeight="1" x14ac:dyDescent="0.2">
      <c r="AT561" s="20"/>
      <c r="BP561" s="24"/>
      <c r="BQ561" s="24"/>
      <c r="BR561" s="24"/>
      <c r="BS561" s="24"/>
      <c r="BT561" s="24"/>
      <c r="BU561" s="24"/>
    </row>
    <row r="562" spans="46:73" ht="15.75" customHeight="1" x14ac:dyDescent="0.2">
      <c r="AT562" s="20"/>
      <c r="BP562" s="24"/>
      <c r="BQ562" s="24"/>
      <c r="BR562" s="24"/>
      <c r="BS562" s="24"/>
      <c r="BT562" s="24"/>
      <c r="BU562" s="24"/>
    </row>
    <row r="563" spans="46:73" ht="15.75" customHeight="1" x14ac:dyDescent="0.2">
      <c r="AT563" s="20"/>
      <c r="BP563" s="24"/>
      <c r="BQ563" s="24"/>
      <c r="BR563" s="24"/>
      <c r="BS563" s="24"/>
      <c r="BT563" s="24"/>
      <c r="BU563" s="24"/>
    </row>
    <row r="564" spans="46:73" ht="15.75" customHeight="1" x14ac:dyDescent="0.2">
      <c r="AT564" s="20"/>
      <c r="BP564" s="24"/>
      <c r="BQ564" s="24"/>
      <c r="BR564" s="24"/>
      <c r="BS564" s="24"/>
      <c r="BT564" s="24"/>
      <c r="BU564" s="24"/>
    </row>
    <row r="565" spans="46:73" ht="15.75" customHeight="1" x14ac:dyDescent="0.2">
      <c r="AT565" s="20"/>
      <c r="BP565" s="24"/>
      <c r="BQ565" s="24"/>
      <c r="BR565" s="24"/>
      <c r="BS565" s="24"/>
      <c r="BT565" s="24"/>
      <c r="BU565" s="24"/>
    </row>
    <row r="566" spans="46:73" ht="15.75" customHeight="1" x14ac:dyDescent="0.2">
      <c r="AT566" s="20"/>
      <c r="BP566" s="24"/>
      <c r="BQ566" s="24"/>
      <c r="BR566" s="24"/>
      <c r="BS566" s="24"/>
      <c r="BT566" s="24"/>
      <c r="BU566" s="24"/>
    </row>
    <row r="567" spans="46:73" ht="15.75" customHeight="1" x14ac:dyDescent="0.2">
      <c r="AT567" s="20"/>
      <c r="BP567" s="24"/>
      <c r="BQ567" s="24"/>
      <c r="BR567" s="24"/>
      <c r="BS567" s="24"/>
      <c r="BT567" s="24"/>
      <c r="BU567" s="24"/>
    </row>
    <row r="568" spans="46:73" ht="15.75" customHeight="1" x14ac:dyDescent="0.2">
      <c r="AT568" s="20"/>
      <c r="BP568" s="24"/>
      <c r="BQ568" s="24"/>
      <c r="BR568" s="24"/>
      <c r="BS568" s="24"/>
      <c r="BT568" s="24"/>
      <c r="BU568" s="24"/>
    </row>
    <row r="569" spans="46:73" ht="15.75" customHeight="1" x14ac:dyDescent="0.2">
      <c r="AT569" s="20"/>
      <c r="BP569" s="24"/>
      <c r="BQ569" s="24"/>
      <c r="BR569" s="24"/>
      <c r="BS569" s="24"/>
      <c r="BT569" s="24"/>
      <c r="BU569" s="24"/>
    </row>
    <row r="570" spans="46:73" ht="15.75" customHeight="1" x14ac:dyDescent="0.2">
      <c r="AT570" s="20"/>
      <c r="BP570" s="24"/>
      <c r="BQ570" s="24"/>
      <c r="BR570" s="24"/>
      <c r="BS570" s="24"/>
      <c r="BT570" s="24"/>
      <c r="BU570" s="24"/>
    </row>
    <row r="571" spans="46:73" ht="15.75" customHeight="1" x14ac:dyDescent="0.2">
      <c r="AT571" s="20"/>
      <c r="BP571" s="24"/>
      <c r="BQ571" s="24"/>
      <c r="BR571" s="24"/>
      <c r="BS571" s="24"/>
      <c r="BT571" s="24"/>
      <c r="BU571" s="24"/>
    </row>
    <row r="572" spans="46:73" ht="15.75" customHeight="1" x14ac:dyDescent="0.2">
      <c r="AT572" s="20"/>
      <c r="BP572" s="24"/>
      <c r="BQ572" s="24"/>
      <c r="BR572" s="24"/>
      <c r="BS572" s="24"/>
      <c r="BT572" s="24"/>
      <c r="BU572" s="24"/>
    </row>
    <row r="573" spans="46:73" ht="15.75" customHeight="1" x14ac:dyDescent="0.2">
      <c r="AT573" s="20"/>
      <c r="BP573" s="24"/>
      <c r="BQ573" s="24"/>
      <c r="BR573" s="24"/>
      <c r="BS573" s="24"/>
      <c r="BT573" s="24"/>
      <c r="BU573" s="24"/>
    </row>
    <row r="574" spans="46:73" ht="15.75" customHeight="1" x14ac:dyDescent="0.2">
      <c r="AT574" s="20"/>
      <c r="BP574" s="24"/>
      <c r="BQ574" s="24"/>
      <c r="BR574" s="24"/>
      <c r="BS574" s="24"/>
      <c r="BT574" s="24"/>
      <c r="BU574" s="24"/>
    </row>
    <row r="575" spans="46:73" ht="15.75" customHeight="1" x14ac:dyDescent="0.2">
      <c r="AT575" s="20"/>
      <c r="BP575" s="24"/>
      <c r="BQ575" s="24"/>
      <c r="BR575" s="24"/>
      <c r="BS575" s="24"/>
      <c r="BT575" s="24"/>
      <c r="BU575" s="24"/>
    </row>
    <row r="576" spans="46:73" ht="15.75" customHeight="1" x14ac:dyDescent="0.2">
      <c r="AT576" s="20"/>
      <c r="BP576" s="24"/>
      <c r="BQ576" s="24"/>
      <c r="BR576" s="24"/>
      <c r="BS576" s="24"/>
      <c r="BT576" s="24"/>
      <c r="BU576" s="24"/>
    </row>
    <row r="577" spans="46:73" ht="15.75" customHeight="1" x14ac:dyDescent="0.2">
      <c r="AT577" s="20"/>
      <c r="BP577" s="24"/>
      <c r="BQ577" s="24"/>
      <c r="BR577" s="24"/>
      <c r="BS577" s="24"/>
      <c r="BT577" s="24"/>
      <c r="BU577" s="24"/>
    </row>
    <row r="578" spans="46:73" ht="15.75" customHeight="1" x14ac:dyDescent="0.2">
      <c r="AT578" s="20"/>
      <c r="BP578" s="24"/>
      <c r="BQ578" s="24"/>
      <c r="BR578" s="24"/>
      <c r="BS578" s="24"/>
      <c r="BT578" s="24"/>
      <c r="BU578" s="24"/>
    </row>
    <row r="579" spans="46:73" ht="15.75" customHeight="1" x14ac:dyDescent="0.2">
      <c r="AT579" s="20"/>
      <c r="BP579" s="24"/>
      <c r="BQ579" s="24"/>
      <c r="BR579" s="24"/>
      <c r="BS579" s="24"/>
      <c r="BT579" s="24"/>
      <c r="BU579" s="24"/>
    </row>
    <row r="580" spans="46:73" ht="15.75" customHeight="1" x14ac:dyDescent="0.2">
      <c r="AT580" s="20"/>
      <c r="BP580" s="24"/>
      <c r="BQ580" s="24"/>
      <c r="BR580" s="24"/>
      <c r="BS580" s="24"/>
      <c r="BT580" s="24"/>
      <c r="BU580" s="24"/>
    </row>
    <row r="581" spans="46:73" ht="15.75" customHeight="1" x14ac:dyDescent="0.2">
      <c r="AT581" s="20"/>
      <c r="BP581" s="24"/>
      <c r="BQ581" s="24"/>
      <c r="BR581" s="24"/>
      <c r="BS581" s="24"/>
      <c r="BT581" s="24"/>
      <c r="BU581" s="24"/>
    </row>
    <row r="582" spans="46:73" ht="15.75" customHeight="1" x14ac:dyDescent="0.2">
      <c r="AT582" s="20"/>
      <c r="BP582" s="24"/>
      <c r="BQ582" s="24"/>
      <c r="BR582" s="24"/>
      <c r="BS582" s="24"/>
      <c r="BT582" s="24"/>
      <c r="BU582" s="24"/>
    </row>
    <row r="583" spans="46:73" ht="15.75" customHeight="1" x14ac:dyDescent="0.2">
      <c r="AT583" s="20"/>
      <c r="BP583" s="24"/>
      <c r="BQ583" s="24"/>
      <c r="BR583" s="24"/>
      <c r="BS583" s="24"/>
      <c r="BT583" s="24"/>
      <c r="BU583" s="24"/>
    </row>
    <row r="584" spans="46:73" ht="15.75" customHeight="1" x14ac:dyDescent="0.2">
      <c r="AT584" s="20"/>
      <c r="BP584" s="24"/>
      <c r="BQ584" s="24"/>
      <c r="BR584" s="24"/>
      <c r="BS584" s="24"/>
      <c r="BT584" s="24"/>
      <c r="BU584" s="24"/>
    </row>
    <row r="585" spans="46:73" ht="15.75" customHeight="1" x14ac:dyDescent="0.2">
      <c r="AT585" s="20"/>
      <c r="BP585" s="24"/>
      <c r="BQ585" s="24"/>
      <c r="BR585" s="24"/>
      <c r="BS585" s="24"/>
      <c r="BT585" s="24"/>
      <c r="BU585" s="24"/>
    </row>
    <row r="586" spans="46:73" ht="15.75" customHeight="1" x14ac:dyDescent="0.2">
      <c r="AT586" s="20"/>
      <c r="BP586" s="24"/>
      <c r="BQ586" s="24"/>
      <c r="BR586" s="24"/>
      <c r="BS586" s="24"/>
      <c r="BT586" s="24"/>
      <c r="BU586" s="24"/>
    </row>
    <row r="587" spans="46:73" ht="15.75" customHeight="1" x14ac:dyDescent="0.2">
      <c r="AT587" s="20"/>
      <c r="BP587" s="24"/>
      <c r="BQ587" s="24"/>
      <c r="BR587" s="24"/>
      <c r="BS587" s="24"/>
      <c r="BT587" s="24"/>
      <c r="BU587" s="24"/>
    </row>
    <row r="588" spans="46:73" ht="15.75" customHeight="1" x14ac:dyDescent="0.2">
      <c r="AT588" s="20"/>
      <c r="BP588" s="24"/>
      <c r="BQ588" s="24"/>
      <c r="BR588" s="24"/>
      <c r="BS588" s="24"/>
      <c r="BT588" s="24"/>
      <c r="BU588" s="24"/>
    </row>
    <row r="589" spans="46:73" ht="15.75" customHeight="1" x14ac:dyDescent="0.2">
      <c r="AT589" s="20"/>
      <c r="BP589" s="24"/>
      <c r="BQ589" s="24"/>
      <c r="BR589" s="24"/>
      <c r="BS589" s="24"/>
      <c r="BT589" s="24"/>
      <c r="BU589" s="24"/>
    </row>
    <row r="590" spans="46:73" ht="15.75" customHeight="1" x14ac:dyDescent="0.2">
      <c r="AT590" s="20"/>
      <c r="BP590" s="24"/>
      <c r="BQ590" s="24"/>
      <c r="BR590" s="24"/>
      <c r="BS590" s="24"/>
      <c r="BT590" s="24"/>
      <c r="BU590" s="24"/>
    </row>
    <row r="591" spans="46:73" ht="15.75" customHeight="1" x14ac:dyDescent="0.2">
      <c r="AT591" s="20"/>
      <c r="BP591" s="24"/>
      <c r="BQ591" s="24"/>
      <c r="BR591" s="24"/>
      <c r="BS591" s="24"/>
      <c r="BT591" s="24"/>
      <c r="BU591" s="24"/>
    </row>
    <row r="592" spans="46:73" ht="15.75" customHeight="1" x14ac:dyDescent="0.2">
      <c r="AT592" s="20"/>
      <c r="BP592" s="24"/>
      <c r="BQ592" s="24"/>
      <c r="BR592" s="24"/>
      <c r="BS592" s="24"/>
      <c r="BT592" s="24"/>
      <c r="BU592" s="24"/>
    </row>
    <row r="593" spans="46:73" ht="15.75" customHeight="1" x14ac:dyDescent="0.2">
      <c r="AT593" s="20"/>
      <c r="BP593" s="24"/>
      <c r="BQ593" s="24"/>
      <c r="BR593" s="24"/>
      <c r="BS593" s="24"/>
      <c r="BT593" s="24"/>
      <c r="BU593" s="24"/>
    </row>
    <row r="594" spans="46:73" ht="15.75" customHeight="1" x14ac:dyDescent="0.2">
      <c r="AT594" s="20"/>
      <c r="BP594" s="24"/>
      <c r="BQ594" s="24"/>
      <c r="BR594" s="24"/>
      <c r="BS594" s="24"/>
      <c r="BT594" s="24"/>
      <c r="BU594" s="24"/>
    </row>
    <row r="595" spans="46:73" ht="15.75" customHeight="1" x14ac:dyDescent="0.2">
      <c r="AT595" s="20"/>
      <c r="BP595" s="24"/>
      <c r="BQ595" s="24"/>
      <c r="BR595" s="24"/>
      <c r="BS595" s="24"/>
      <c r="BT595" s="24"/>
      <c r="BU595" s="24"/>
    </row>
    <row r="596" spans="46:73" ht="15.75" customHeight="1" x14ac:dyDescent="0.2">
      <c r="AT596" s="20"/>
      <c r="BP596" s="24"/>
      <c r="BQ596" s="24"/>
      <c r="BR596" s="24"/>
      <c r="BS596" s="24"/>
      <c r="BT596" s="24"/>
      <c r="BU596" s="24"/>
    </row>
    <row r="597" spans="46:73" ht="15.75" customHeight="1" x14ac:dyDescent="0.2">
      <c r="AT597" s="20"/>
      <c r="BP597" s="24"/>
      <c r="BQ597" s="24"/>
      <c r="BR597" s="24"/>
      <c r="BS597" s="24"/>
      <c r="BT597" s="24"/>
      <c r="BU597" s="24"/>
    </row>
    <row r="598" spans="46:73" ht="15.75" customHeight="1" x14ac:dyDescent="0.2">
      <c r="AT598" s="20"/>
      <c r="BP598" s="24"/>
      <c r="BQ598" s="24"/>
      <c r="BR598" s="24"/>
      <c r="BS598" s="24"/>
      <c r="BT598" s="24"/>
      <c r="BU598" s="24"/>
    </row>
    <row r="599" spans="46:73" ht="15.75" customHeight="1" x14ac:dyDescent="0.2">
      <c r="AT599" s="20"/>
      <c r="BP599" s="24"/>
      <c r="BQ599" s="24"/>
      <c r="BR599" s="24"/>
      <c r="BS599" s="24"/>
      <c r="BT599" s="24"/>
      <c r="BU599" s="24"/>
    </row>
    <row r="600" spans="46:73" ht="15.75" customHeight="1" x14ac:dyDescent="0.2">
      <c r="AT600" s="20"/>
      <c r="BP600" s="24"/>
      <c r="BQ600" s="24"/>
      <c r="BR600" s="24"/>
      <c r="BS600" s="24"/>
      <c r="BT600" s="24"/>
      <c r="BU600" s="24"/>
    </row>
    <row r="601" spans="46:73" ht="15.75" customHeight="1" x14ac:dyDescent="0.2">
      <c r="AT601" s="20"/>
      <c r="BP601" s="24"/>
      <c r="BQ601" s="24"/>
      <c r="BR601" s="24"/>
      <c r="BS601" s="24"/>
      <c r="BT601" s="24"/>
      <c r="BU601" s="24"/>
    </row>
    <row r="602" spans="46:73" ht="15.75" customHeight="1" x14ac:dyDescent="0.2">
      <c r="AT602" s="20"/>
      <c r="BP602" s="24"/>
      <c r="BQ602" s="24"/>
      <c r="BR602" s="24"/>
      <c r="BS602" s="24"/>
      <c r="BT602" s="24"/>
      <c r="BU602" s="24"/>
    </row>
    <row r="603" spans="46:73" ht="15.75" customHeight="1" x14ac:dyDescent="0.2">
      <c r="AT603" s="20"/>
      <c r="BP603" s="24"/>
      <c r="BQ603" s="24"/>
      <c r="BR603" s="24"/>
      <c r="BS603" s="24"/>
      <c r="BT603" s="24"/>
      <c r="BU603" s="24"/>
    </row>
    <row r="604" spans="46:73" ht="15.75" customHeight="1" x14ac:dyDescent="0.2">
      <c r="AT604" s="20"/>
      <c r="BP604" s="24"/>
      <c r="BQ604" s="24"/>
      <c r="BR604" s="24"/>
      <c r="BS604" s="24"/>
      <c r="BT604" s="24"/>
      <c r="BU604" s="24"/>
    </row>
    <row r="605" spans="46:73" ht="15.75" customHeight="1" x14ac:dyDescent="0.2">
      <c r="AT605" s="20"/>
      <c r="BP605" s="24"/>
      <c r="BQ605" s="24"/>
      <c r="BR605" s="24"/>
      <c r="BS605" s="24"/>
      <c r="BT605" s="24"/>
      <c r="BU605" s="24"/>
    </row>
    <row r="606" spans="46:73" ht="15.75" customHeight="1" x14ac:dyDescent="0.2">
      <c r="AT606" s="20"/>
      <c r="BP606" s="24"/>
      <c r="BQ606" s="24"/>
      <c r="BR606" s="24"/>
      <c r="BS606" s="24"/>
      <c r="BT606" s="24"/>
      <c r="BU606" s="24"/>
    </row>
    <row r="607" spans="46:73" ht="15.75" customHeight="1" x14ac:dyDescent="0.2">
      <c r="AT607" s="20"/>
      <c r="BP607" s="24"/>
      <c r="BQ607" s="24"/>
      <c r="BR607" s="24"/>
      <c r="BS607" s="24"/>
      <c r="BT607" s="24"/>
      <c r="BU607" s="24"/>
    </row>
    <row r="608" spans="46:73" ht="15.75" customHeight="1" x14ac:dyDescent="0.2">
      <c r="AT608" s="20"/>
      <c r="BP608" s="24"/>
      <c r="BQ608" s="24"/>
      <c r="BR608" s="24"/>
      <c r="BS608" s="24"/>
      <c r="BT608" s="24"/>
      <c r="BU608" s="24"/>
    </row>
    <row r="609" spans="46:73" ht="15.75" customHeight="1" x14ac:dyDescent="0.2">
      <c r="AT609" s="20"/>
      <c r="BP609" s="24"/>
      <c r="BQ609" s="24"/>
      <c r="BR609" s="24"/>
      <c r="BS609" s="24"/>
      <c r="BT609" s="24"/>
      <c r="BU609" s="24"/>
    </row>
    <row r="610" spans="46:73" ht="15.75" customHeight="1" x14ac:dyDescent="0.2">
      <c r="AT610" s="20"/>
      <c r="BP610" s="24"/>
      <c r="BQ610" s="24"/>
      <c r="BR610" s="24"/>
      <c r="BS610" s="24"/>
      <c r="BT610" s="24"/>
      <c r="BU610" s="24"/>
    </row>
    <row r="611" spans="46:73" ht="15.75" customHeight="1" x14ac:dyDescent="0.2">
      <c r="AT611" s="20"/>
      <c r="BP611" s="24"/>
      <c r="BQ611" s="24"/>
      <c r="BR611" s="24"/>
      <c r="BS611" s="24"/>
      <c r="BT611" s="24"/>
      <c r="BU611" s="24"/>
    </row>
    <row r="612" spans="46:73" ht="15.75" customHeight="1" x14ac:dyDescent="0.2">
      <c r="AT612" s="20"/>
      <c r="BP612" s="24"/>
      <c r="BQ612" s="24"/>
      <c r="BR612" s="24"/>
      <c r="BS612" s="24"/>
      <c r="BT612" s="24"/>
      <c r="BU612" s="24"/>
    </row>
    <row r="613" spans="46:73" ht="15.75" customHeight="1" x14ac:dyDescent="0.2">
      <c r="AT613" s="20"/>
      <c r="BP613" s="24"/>
      <c r="BQ613" s="24"/>
      <c r="BR613" s="24"/>
      <c r="BS613" s="24"/>
      <c r="BT613" s="24"/>
      <c r="BU613" s="24"/>
    </row>
    <row r="614" spans="46:73" ht="15.75" customHeight="1" x14ac:dyDescent="0.2">
      <c r="AT614" s="20"/>
      <c r="BP614" s="24"/>
      <c r="BQ614" s="24"/>
      <c r="BR614" s="24"/>
      <c r="BS614" s="24"/>
      <c r="BT614" s="24"/>
      <c r="BU614" s="24"/>
    </row>
    <row r="615" spans="46:73" ht="15.75" customHeight="1" x14ac:dyDescent="0.2">
      <c r="AT615" s="20"/>
      <c r="BP615" s="24"/>
      <c r="BQ615" s="24"/>
      <c r="BR615" s="24"/>
      <c r="BS615" s="24"/>
      <c r="BT615" s="24"/>
      <c r="BU615" s="24"/>
    </row>
    <row r="616" spans="46:73" ht="15.75" customHeight="1" x14ac:dyDescent="0.2">
      <c r="AT616" s="20"/>
      <c r="BP616" s="24"/>
      <c r="BQ616" s="24"/>
      <c r="BR616" s="24"/>
      <c r="BS616" s="24"/>
      <c r="BT616" s="24"/>
      <c r="BU616" s="24"/>
    </row>
    <row r="617" spans="46:73" ht="15.75" customHeight="1" x14ac:dyDescent="0.2">
      <c r="AT617" s="20"/>
      <c r="BP617" s="24"/>
      <c r="BQ617" s="24"/>
      <c r="BR617" s="24"/>
      <c r="BS617" s="24"/>
      <c r="BT617" s="24"/>
      <c r="BU617" s="24"/>
    </row>
    <row r="618" spans="46:73" ht="15.75" customHeight="1" x14ac:dyDescent="0.2">
      <c r="AT618" s="20"/>
      <c r="BP618" s="24"/>
      <c r="BQ618" s="24"/>
      <c r="BR618" s="24"/>
      <c r="BS618" s="24"/>
      <c r="BT618" s="24"/>
      <c r="BU618" s="24"/>
    </row>
    <row r="619" spans="46:73" ht="15.75" customHeight="1" x14ac:dyDescent="0.2">
      <c r="AT619" s="20"/>
      <c r="BP619" s="24"/>
      <c r="BQ619" s="24"/>
      <c r="BR619" s="24"/>
      <c r="BS619" s="24"/>
      <c r="BT619" s="24"/>
      <c r="BU619" s="24"/>
    </row>
    <row r="620" spans="46:73" ht="15.75" customHeight="1" x14ac:dyDescent="0.2">
      <c r="AT620" s="20"/>
      <c r="BP620" s="24"/>
      <c r="BQ620" s="24"/>
      <c r="BR620" s="24"/>
      <c r="BS620" s="24"/>
      <c r="BT620" s="24"/>
      <c r="BU620" s="24"/>
    </row>
    <row r="621" spans="46:73" ht="15.75" customHeight="1" x14ac:dyDescent="0.2">
      <c r="AT621" s="20"/>
      <c r="BP621" s="24"/>
      <c r="BQ621" s="24"/>
      <c r="BR621" s="24"/>
      <c r="BS621" s="24"/>
      <c r="BT621" s="24"/>
      <c r="BU621" s="24"/>
    </row>
    <row r="622" spans="46:73" ht="15.75" customHeight="1" x14ac:dyDescent="0.2">
      <c r="AT622" s="20"/>
      <c r="BP622" s="24"/>
      <c r="BQ622" s="24"/>
      <c r="BR622" s="24"/>
      <c r="BS622" s="24"/>
      <c r="BT622" s="24"/>
      <c r="BU622" s="24"/>
    </row>
    <row r="623" spans="46:73" ht="15.75" customHeight="1" x14ac:dyDescent="0.2">
      <c r="AT623" s="20"/>
      <c r="BP623" s="24"/>
      <c r="BQ623" s="24"/>
      <c r="BR623" s="24"/>
      <c r="BS623" s="24"/>
      <c r="BT623" s="24"/>
      <c r="BU623" s="24"/>
    </row>
    <row r="624" spans="46:73" ht="15.75" customHeight="1" x14ac:dyDescent="0.2">
      <c r="AT624" s="20"/>
      <c r="BP624" s="24"/>
      <c r="BQ624" s="24"/>
      <c r="BR624" s="24"/>
      <c r="BS624" s="24"/>
      <c r="BT624" s="24"/>
      <c r="BU624" s="24"/>
    </row>
    <row r="625" spans="46:73" ht="15.75" customHeight="1" x14ac:dyDescent="0.2">
      <c r="AT625" s="20"/>
      <c r="BP625" s="24"/>
      <c r="BQ625" s="24"/>
      <c r="BR625" s="24"/>
      <c r="BS625" s="24"/>
      <c r="BT625" s="24"/>
      <c r="BU625" s="24"/>
    </row>
    <row r="626" spans="46:73" ht="15.75" customHeight="1" x14ac:dyDescent="0.2">
      <c r="AT626" s="20"/>
      <c r="BP626" s="24"/>
      <c r="BQ626" s="24"/>
      <c r="BR626" s="24"/>
      <c r="BS626" s="24"/>
      <c r="BT626" s="24"/>
      <c r="BU626" s="24"/>
    </row>
    <row r="627" spans="46:73" ht="15.75" customHeight="1" x14ac:dyDescent="0.2">
      <c r="AT627" s="20"/>
      <c r="BP627" s="24"/>
      <c r="BQ627" s="24"/>
      <c r="BR627" s="24"/>
      <c r="BS627" s="24"/>
      <c r="BT627" s="24"/>
      <c r="BU627" s="24"/>
    </row>
    <row r="628" spans="46:73" ht="15.75" customHeight="1" x14ac:dyDescent="0.2">
      <c r="AT628" s="20"/>
      <c r="BP628" s="24"/>
      <c r="BQ628" s="24"/>
      <c r="BR628" s="24"/>
      <c r="BS628" s="24"/>
      <c r="BT628" s="24"/>
      <c r="BU628" s="24"/>
    </row>
    <row r="629" spans="46:73" ht="15.75" customHeight="1" x14ac:dyDescent="0.2">
      <c r="AT629" s="20"/>
      <c r="BP629" s="24"/>
      <c r="BQ629" s="24"/>
      <c r="BR629" s="24"/>
      <c r="BS629" s="24"/>
      <c r="BT629" s="24"/>
      <c r="BU629" s="24"/>
    </row>
    <row r="630" spans="46:73" ht="15.75" customHeight="1" x14ac:dyDescent="0.2">
      <c r="AT630" s="20"/>
      <c r="BP630" s="24"/>
      <c r="BQ630" s="24"/>
      <c r="BR630" s="24"/>
      <c r="BS630" s="24"/>
      <c r="BT630" s="24"/>
      <c r="BU630" s="24"/>
    </row>
    <row r="631" spans="46:73" ht="15.75" customHeight="1" x14ac:dyDescent="0.2">
      <c r="AT631" s="20"/>
      <c r="BP631" s="24"/>
      <c r="BQ631" s="24"/>
      <c r="BR631" s="24"/>
      <c r="BS631" s="24"/>
      <c r="BT631" s="24"/>
      <c r="BU631" s="24"/>
    </row>
    <row r="632" spans="46:73" ht="15.75" customHeight="1" x14ac:dyDescent="0.2">
      <c r="AT632" s="20"/>
      <c r="BP632" s="24"/>
      <c r="BQ632" s="24"/>
      <c r="BR632" s="24"/>
      <c r="BS632" s="24"/>
      <c r="BT632" s="24"/>
      <c r="BU632" s="24"/>
    </row>
    <row r="633" spans="46:73" ht="15.75" customHeight="1" x14ac:dyDescent="0.2">
      <c r="AT633" s="20"/>
      <c r="BP633" s="24"/>
      <c r="BQ633" s="24"/>
      <c r="BR633" s="24"/>
      <c r="BS633" s="24"/>
      <c r="BT633" s="24"/>
      <c r="BU633" s="24"/>
    </row>
    <row r="634" spans="46:73" ht="15.75" customHeight="1" x14ac:dyDescent="0.2">
      <c r="AT634" s="20"/>
      <c r="BP634" s="24"/>
      <c r="BQ634" s="24"/>
      <c r="BR634" s="24"/>
      <c r="BS634" s="24"/>
      <c r="BT634" s="24"/>
      <c r="BU634" s="24"/>
    </row>
    <row r="635" spans="46:73" ht="15.75" customHeight="1" x14ac:dyDescent="0.2">
      <c r="AT635" s="20"/>
      <c r="BP635" s="24"/>
      <c r="BQ635" s="24"/>
      <c r="BR635" s="24"/>
      <c r="BS635" s="24"/>
      <c r="BT635" s="24"/>
      <c r="BU635" s="24"/>
    </row>
    <row r="636" spans="46:73" ht="15.75" customHeight="1" x14ac:dyDescent="0.2">
      <c r="AT636" s="20"/>
      <c r="BP636" s="24"/>
      <c r="BQ636" s="24"/>
      <c r="BR636" s="24"/>
      <c r="BS636" s="24"/>
      <c r="BT636" s="24"/>
      <c r="BU636" s="24"/>
    </row>
    <row r="637" spans="46:73" ht="15.75" customHeight="1" x14ac:dyDescent="0.2">
      <c r="AT637" s="20"/>
      <c r="BP637" s="24"/>
      <c r="BQ637" s="24"/>
      <c r="BR637" s="24"/>
      <c r="BS637" s="24"/>
      <c r="BT637" s="24"/>
      <c r="BU637" s="24"/>
    </row>
    <row r="638" spans="46:73" ht="15.75" customHeight="1" x14ac:dyDescent="0.2">
      <c r="AT638" s="20"/>
      <c r="BP638" s="24"/>
      <c r="BQ638" s="24"/>
      <c r="BR638" s="24"/>
      <c r="BS638" s="24"/>
      <c r="BT638" s="24"/>
      <c r="BU638" s="24"/>
    </row>
    <row r="639" spans="46:73" ht="15.75" customHeight="1" x14ac:dyDescent="0.2">
      <c r="AT639" s="20"/>
      <c r="BP639" s="24"/>
      <c r="BQ639" s="24"/>
      <c r="BR639" s="24"/>
      <c r="BS639" s="24"/>
      <c r="BT639" s="24"/>
      <c r="BU639" s="24"/>
    </row>
    <row r="640" spans="46:73" ht="15.75" customHeight="1" x14ac:dyDescent="0.2">
      <c r="AT640" s="20"/>
      <c r="BP640" s="24"/>
      <c r="BQ640" s="24"/>
      <c r="BR640" s="24"/>
      <c r="BS640" s="24"/>
      <c r="BT640" s="24"/>
      <c r="BU640" s="24"/>
    </row>
    <row r="641" spans="46:73" ht="15.75" customHeight="1" x14ac:dyDescent="0.2">
      <c r="AT641" s="20"/>
      <c r="BP641" s="24"/>
      <c r="BQ641" s="24"/>
      <c r="BR641" s="24"/>
      <c r="BS641" s="24"/>
      <c r="BT641" s="24"/>
      <c r="BU641" s="24"/>
    </row>
    <row r="642" spans="46:73" ht="15.75" customHeight="1" x14ac:dyDescent="0.2">
      <c r="AT642" s="20"/>
      <c r="BP642" s="24"/>
      <c r="BQ642" s="24"/>
      <c r="BR642" s="24"/>
      <c r="BS642" s="24"/>
      <c r="BT642" s="24"/>
      <c r="BU642" s="24"/>
    </row>
    <row r="643" spans="46:73" ht="15.75" customHeight="1" x14ac:dyDescent="0.2">
      <c r="AT643" s="20"/>
      <c r="BP643" s="24"/>
      <c r="BQ643" s="24"/>
      <c r="BR643" s="24"/>
      <c r="BS643" s="24"/>
      <c r="BT643" s="24"/>
      <c r="BU643" s="24"/>
    </row>
    <row r="644" spans="46:73" ht="15.75" customHeight="1" x14ac:dyDescent="0.2">
      <c r="AT644" s="20"/>
      <c r="BP644" s="24"/>
      <c r="BQ644" s="24"/>
      <c r="BR644" s="24"/>
      <c r="BS644" s="24"/>
      <c r="BT644" s="24"/>
      <c r="BU644" s="24"/>
    </row>
    <row r="645" spans="46:73" ht="15.75" customHeight="1" x14ac:dyDescent="0.2">
      <c r="AT645" s="20"/>
      <c r="BP645" s="24"/>
      <c r="BQ645" s="24"/>
      <c r="BR645" s="24"/>
      <c r="BS645" s="24"/>
      <c r="BT645" s="24"/>
      <c r="BU645" s="24"/>
    </row>
    <row r="646" spans="46:73" ht="15.75" customHeight="1" x14ac:dyDescent="0.2">
      <c r="AT646" s="20"/>
      <c r="BP646" s="24"/>
      <c r="BQ646" s="24"/>
      <c r="BR646" s="24"/>
      <c r="BS646" s="24"/>
      <c r="BT646" s="24"/>
      <c r="BU646" s="24"/>
    </row>
    <row r="647" spans="46:73" ht="15.75" customHeight="1" x14ac:dyDescent="0.2">
      <c r="AT647" s="20"/>
      <c r="BP647" s="24"/>
      <c r="BQ647" s="24"/>
      <c r="BR647" s="24"/>
      <c r="BS647" s="24"/>
      <c r="BT647" s="24"/>
      <c r="BU647" s="24"/>
    </row>
    <row r="648" spans="46:73" ht="15.75" customHeight="1" x14ac:dyDescent="0.2">
      <c r="AT648" s="20"/>
      <c r="BP648" s="24"/>
      <c r="BQ648" s="24"/>
      <c r="BR648" s="24"/>
      <c r="BS648" s="24"/>
      <c r="BT648" s="24"/>
      <c r="BU648" s="24"/>
    </row>
    <row r="649" spans="46:73" ht="15.75" customHeight="1" x14ac:dyDescent="0.2">
      <c r="AT649" s="20"/>
      <c r="BP649" s="24"/>
      <c r="BQ649" s="24"/>
      <c r="BR649" s="24"/>
      <c r="BS649" s="24"/>
      <c r="BT649" s="24"/>
      <c r="BU649" s="24"/>
    </row>
    <row r="650" spans="46:73" ht="15.75" customHeight="1" x14ac:dyDescent="0.2">
      <c r="AT650" s="20"/>
      <c r="BP650" s="24"/>
      <c r="BQ650" s="24"/>
      <c r="BR650" s="24"/>
      <c r="BS650" s="24"/>
      <c r="BT650" s="24"/>
      <c r="BU650" s="24"/>
    </row>
    <row r="651" spans="46:73" ht="15.75" customHeight="1" x14ac:dyDescent="0.2">
      <c r="AT651" s="20"/>
      <c r="BP651" s="24"/>
      <c r="BQ651" s="24"/>
      <c r="BR651" s="24"/>
      <c r="BS651" s="24"/>
      <c r="BT651" s="24"/>
      <c r="BU651" s="24"/>
    </row>
    <row r="652" spans="46:73" ht="15.75" customHeight="1" x14ac:dyDescent="0.2">
      <c r="AT652" s="20"/>
      <c r="BP652" s="24"/>
      <c r="BQ652" s="24"/>
      <c r="BR652" s="24"/>
      <c r="BS652" s="24"/>
      <c r="BT652" s="24"/>
      <c r="BU652" s="24"/>
    </row>
    <row r="653" spans="46:73" ht="15.75" customHeight="1" x14ac:dyDescent="0.2">
      <c r="AT653" s="20"/>
      <c r="BP653" s="24"/>
      <c r="BQ653" s="24"/>
      <c r="BR653" s="24"/>
      <c r="BS653" s="24"/>
      <c r="BT653" s="24"/>
      <c r="BU653" s="24"/>
    </row>
    <row r="654" spans="46:73" ht="15.75" customHeight="1" x14ac:dyDescent="0.2">
      <c r="AT654" s="20"/>
      <c r="BP654" s="24"/>
      <c r="BQ654" s="24"/>
      <c r="BR654" s="24"/>
      <c r="BS654" s="24"/>
      <c r="BT654" s="24"/>
      <c r="BU654" s="24"/>
    </row>
    <row r="655" spans="46:73" ht="15.75" customHeight="1" x14ac:dyDescent="0.2">
      <c r="AT655" s="20"/>
      <c r="BP655" s="24"/>
      <c r="BQ655" s="24"/>
      <c r="BR655" s="24"/>
      <c r="BS655" s="24"/>
      <c r="BT655" s="24"/>
      <c r="BU655" s="24"/>
    </row>
    <row r="656" spans="46:73" ht="15.75" customHeight="1" x14ac:dyDescent="0.2">
      <c r="AT656" s="20"/>
      <c r="BP656" s="24"/>
      <c r="BQ656" s="24"/>
      <c r="BR656" s="24"/>
      <c r="BS656" s="24"/>
      <c r="BT656" s="24"/>
      <c r="BU656" s="24"/>
    </row>
    <row r="657" spans="46:73" ht="15.75" customHeight="1" x14ac:dyDescent="0.2">
      <c r="AT657" s="20"/>
      <c r="BP657" s="24"/>
      <c r="BQ657" s="24"/>
      <c r="BR657" s="24"/>
      <c r="BS657" s="24"/>
      <c r="BT657" s="24"/>
      <c r="BU657" s="24"/>
    </row>
    <row r="658" spans="46:73" ht="15.75" customHeight="1" x14ac:dyDescent="0.2">
      <c r="AT658" s="20"/>
      <c r="BP658" s="24"/>
      <c r="BQ658" s="24"/>
      <c r="BR658" s="24"/>
      <c r="BS658" s="24"/>
      <c r="BT658" s="24"/>
      <c r="BU658" s="24"/>
    </row>
    <row r="659" spans="46:73" ht="15.75" customHeight="1" x14ac:dyDescent="0.2">
      <c r="AT659" s="20"/>
      <c r="BP659" s="24"/>
      <c r="BQ659" s="24"/>
      <c r="BR659" s="24"/>
      <c r="BS659" s="24"/>
      <c r="BT659" s="24"/>
      <c r="BU659" s="24"/>
    </row>
    <row r="660" spans="46:73" ht="15.75" customHeight="1" x14ac:dyDescent="0.2">
      <c r="AT660" s="20"/>
      <c r="BP660" s="24"/>
      <c r="BQ660" s="24"/>
      <c r="BR660" s="24"/>
      <c r="BS660" s="24"/>
      <c r="BT660" s="24"/>
      <c r="BU660" s="24"/>
    </row>
    <row r="661" spans="46:73" ht="15.75" customHeight="1" x14ac:dyDescent="0.2">
      <c r="AT661" s="20"/>
      <c r="BP661" s="24"/>
      <c r="BQ661" s="24"/>
      <c r="BR661" s="24"/>
      <c r="BS661" s="24"/>
      <c r="BT661" s="24"/>
      <c r="BU661" s="24"/>
    </row>
    <row r="662" spans="46:73" ht="15.75" customHeight="1" x14ac:dyDescent="0.2">
      <c r="AT662" s="20"/>
      <c r="BP662" s="24"/>
      <c r="BQ662" s="24"/>
      <c r="BR662" s="24"/>
      <c r="BS662" s="24"/>
      <c r="BT662" s="24"/>
      <c r="BU662" s="24"/>
    </row>
    <row r="663" spans="46:73" ht="15.75" customHeight="1" x14ac:dyDescent="0.2">
      <c r="AT663" s="20"/>
      <c r="BP663" s="24"/>
      <c r="BQ663" s="24"/>
      <c r="BR663" s="24"/>
      <c r="BS663" s="24"/>
      <c r="BT663" s="24"/>
      <c r="BU663" s="24"/>
    </row>
    <row r="664" spans="46:73" ht="15.75" customHeight="1" x14ac:dyDescent="0.2">
      <c r="AT664" s="20"/>
      <c r="BP664" s="24"/>
      <c r="BQ664" s="24"/>
      <c r="BR664" s="24"/>
      <c r="BS664" s="24"/>
      <c r="BT664" s="24"/>
      <c r="BU664" s="24"/>
    </row>
    <row r="665" spans="46:73" ht="15.75" customHeight="1" x14ac:dyDescent="0.2">
      <c r="AT665" s="20"/>
      <c r="BP665" s="24"/>
      <c r="BQ665" s="24"/>
      <c r="BR665" s="24"/>
      <c r="BS665" s="24"/>
      <c r="BT665" s="24"/>
      <c r="BU665" s="24"/>
    </row>
    <row r="666" spans="46:73" ht="15.75" customHeight="1" x14ac:dyDescent="0.2">
      <c r="AT666" s="20"/>
      <c r="BP666" s="24"/>
      <c r="BQ666" s="24"/>
      <c r="BR666" s="24"/>
      <c r="BS666" s="24"/>
      <c r="BT666" s="24"/>
      <c r="BU666" s="24"/>
    </row>
    <row r="667" spans="46:73" ht="15.75" customHeight="1" x14ac:dyDescent="0.2">
      <c r="AT667" s="20"/>
      <c r="BP667" s="24"/>
      <c r="BQ667" s="24"/>
      <c r="BR667" s="24"/>
      <c r="BS667" s="24"/>
      <c r="BT667" s="24"/>
      <c r="BU667" s="24"/>
    </row>
    <row r="668" spans="46:73" ht="15.75" customHeight="1" x14ac:dyDescent="0.2">
      <c r="AT668" s="20"/>
      <c r="BP668" s="24"/>
      <c r="BQ668" s="24"/>
      <c r="BR668" s="24"/>
      <c r="BS668" s="24"/>
      <c r="BT668" s="24"/>
      <c r="BU668" s="24"/>
    </row>
    <row r="669" spans="46:73" ht="15.75" customHeight="1" x14ac:dyDescent="0.2">
      <c r="AT669" s="20"/>
      <c r="BP669" s="24"/>
      <c r="BQ669" s="24"/>
      <c r="BR669" s="24"/>
      <c r="BS669" s="24"/>
      <c r="BT669" s="24"/>
      <c r="BU669" s="24"/>
    </row>
    <row r="670" spans="46:73" ht="15.75" customHeight="1" x14ac:dyDescent="0.2">
      <c r="AT670" s="20"/>
      <c r="BP670" s="24"/>
      <c r="BQ670" s="24"/>
      <c r="BR670" s="24"/>
      <c r="BS670" s="24"/>
      <c r="BT670" s="24"/>
      <c r="BU670" s="24"/>
    </row>
    <row r="671" spans="46:73" ht="15.75" customHeight="1" x14ac:dyDescent="0.2">
      <c r="AT671" s="20"/>
      <c r="BP671" s="24"/>
      <c r="BQ671" s="24"/>
      <c r="BR671" s="24"/>
      <c r="BS671" s="24"/>
      <c r="BT671" s="24"/>
      <c r="BU671" s="24"/>
    </row>
    <row r="672" spans="46:73" ht="15.75" customHeight="1" x14ac:dyDescent="0.2">
      <c r="AT672" s="20"/>
      <c r="BP672" s="24"/>
      <c r="BQ672" s="24"/>
      <c r="BR672" s="24"/>
      <c r="BS672" s="24"/>
      <c r="BT672" s="24"/>
      <c r="BU672" s="24"/>
    </row>
    <row r="673" spans="46:73" ht="15.75" customHeight="1" x14ac:dyDescent="0.2">
      <c r="AT673" s="20"/>
      <c r="BP673" s="24"/>
      <c r="BQ673" s="24"/>
      <c r="BR673" s="24"/>
      <c r="BS673" s="24"/>
      <c r="BT673" s="24"/>
      <c r="BU673" s="24"/>
    </row>
    <row r="674" spans="46:73" ht="15.75" customHeight="1" x14ac:dyDescent="0.2">
      <c r="AT674" s="20"/>
      <c r="BP674" s="24"/>
      <c r="BQ674" s="24"/>
      <c r="BR674" s="24"/>
      <c r="BS674" s="24"/>
      <c r="BT674" s="24"/>
      <c r="BU674" s="24"/>
    </row>
    <row r="675" spans="46:73" ht="15.75" customHeight="1" x14ac:dyDescent="0.2">
      <c r="AT675" s="20"/>
      <c r="BP675" s="24"/>
      <c r="BQ675" s="24"/>
      <c r="BR675" s="24"/>
      <c r="BS675" s="24"/>
      <c r="BT675" s="24"/>
      <c r="BU675" s="24"/>
    </row>
    <row r="676" spans="46:73" ht="15.75" customHeight="1" x14ac:dyDescent="0.2">
      <c r="AT676" s="20"/>
      <c r="BP676" s="24"/>
      <c r="BQ676" s="24"/>
      <c r="BR676" s="24"/>
      <c r="BS676" s="24"/>
      <c r="BT676" s="24"/>
      <c r="BU676" s="24"/>
    </row>
    <row r="677" spans="46:73" ht="15.75" customHeight="1" x14ac:dyDescent="0.2">
      <c r="AT677" s="20"/>
      <c r="BP677" s="24"/>
      <c r="BQ677" s="24"/>
      <c r="BR677" s="24"/>
      <c r="BS677" s="24"/>
      <c r="BT677" s="24"/>
      <c r="BU677" s="24"/>
    </row>
    <row r="678" spans="46:73" ht="15.75" customHeight="1" x14ac:dyDescent="0.2">
      <c r="AT678" s="20"/>
      <c r="BP678" s="24"/>
      <c r="BQ678" s="24"/>
      <c r="BR678" s="24"/>
      <c r="BS678" s="24"/>
      <c r="BT678" s="24"/>
      <c r="BU678" s="24"/>
    </row>
    <row r="679" spans="46:73" ht="15.75" customHeight="1" x14ac:dyDescent="0.2">
      <c r="AT679" s="20"/>
      <c r="BP679" s="24"/>
      <c r="BQ679" s="24"/>
      <c r="BR679" s="24"/>
      <c r="BS679" s="24"/>
      <c r="BT679" s="24"/>
      <c r="BU679" s="24"/>
    </row>
    <row r="680" spans="46:73" ht="15.75" customHeight="1" x14ac:dyDescent="0.2">
      <c r="AT680" s="20"/>
      <c r="BP680" s="24"/>
      <c r="BQ680" s="24"/>
      <c r="BR680" s="24"/>
      <c r="BS680" s="24"/>
      <c r="BT680" s="24"/>
      <c r="BU680" s="24"/>
    </row>
    <row r="681" spans="46:73" ht="15.75" customHeight="1" x14ac:dyDescent="0.2">
      <c r="AT681" s="20"/>
      <c r="BP681" s="24"/>
      <c r="BQ681" s="24"/>
      <c r="BR681" s="24"/>
      <c r="BS681" s="24"/>
      <c r="BT681" s="24"/>
      <c r="BU681" s="24"/>
    </row>
    <row r="682" spans="46:73" ht="15.75" customHeight="1" x14ac:dyDescent="0.2">
      <c r="AT682" s="20"/>
      <c r="BP682" s="24"/>
      <c r="BQ682" s="24"/>
      <c r="BR682" s="24"/>
      <c r="BS682" s="24"/>
      <c r="BT682" s="24"/>
      <c r="BU682" s="24"/>
    </row>
    <row r="683" spans="46:73" ht="15.75" customHeight="1" x14ac:dyDescent="0.2">
      <c r="AT683" s="20"/>
      <c r="BP683" s="24"/>
      <c r="BQ683" s="24"/>
      <c r="BR683" s="24"/>
      <c r="BS683" s="24"/>
      <c r="BT683" s="24"/>
      <c r="BU683" s="24"/>
    </row>
    <row r="684" spans="46:73" ht="15.75" customHeight="1" x14ac:dyDescent="0.2">
      <c r="AT684" s="20"/>
      <c r="BP684" s="24"/>
      <c r="BQ684" s="24"/>
      <c r="BR684" s="24"/>
      <c r="BS684" s="24"/>
      <c r="BT684" s="24"/>
      <c r="BU684" s="24"/>
    </row>
    <row r="685" spans="46:73" ht="15.75" customHeight="1" x14ac:dyDescent="0.2">
      <c r="AT685" s="20"/>
      <c r="BP685" s="24"/>
      <c r="BQ685" s="24"/>
      <c r="BR685" s="24"/>
      <c r="BS685" s="24"/>
      <c r="BT685" s="24"/>
      <c r="BU685" s="24"/>
    </row>
    <row r="686" spans="46:73" ht="15.75" customHeight="1" x14ac:dyDescent="0.2">
      <c r="AT686" s="20"/>
      <c r="BP686" s="24"/>
      <c r="BQ686" s="24"/>
      <c r="BR686" s="24"/>
      <c r="BS686" s="24"/>
      <c r="BT686" s="24"/>
      <c r="BU686" s="24"/>
    </row>
    <row r="687" spans="46:73" ht="15.75" customHeight="1" x14ac:dyDescent="0.2">
      <c r="AT687" s="20"/>
      <c r="BP687" s="24"/>
      <c r="BQ687" s="24"/>
      <c r="BR687" s="24"/>
      <c r="BS687" s="24"/>
      <c r="BT687" s="24"/>
      <c r="BU687" s="24"/>
    </row>
    <row r="688" spans="46:73" ht="15.75" customHeight="1" x14ac:dyDescent="0.2">
      <c r="AT688" s="20"/>
      <c r="BP688" s="24"/>
      <c r="BQ688" s="24"/>
      <c r="BR688" s="24"/>
      <c r="BS688" s="24"/>
      <c r="BT688" s="24"/>
      <c r="BU688" s="24"/>
    </row>
    <row r="689" spans="46:73" ht="15.75" customHeight="1" x14ac:dyDescent="0.2">
      <c r="AT689" s="20"/>
      <c r="BP689" s="24"/>
      <c r="BQ689" s="24"/>
      <c r="BR689" s="24"/>
      <c r="BS689" s="24"/>
      <c r="BT689" s="24"/>
      <c r="BU689" s="24"/>
    </row>
    <row r="690" spans="46:73" ht="15.75" customHeight="1" x14ac:dyDescent="0.2">
      <c r="AT690" s="20"/>
      <c r="BP690" s="24"/>
      <c r="BQ690" s="24"/>
      <c r="BR690" s="24"/>
      <c r="BS690" s="24"/>
      <c r="BT690" s="24"/>
      <c r="BU690" s="24"/>
    </row>
    <row r="691" spans="46:73" ht="15.75" customHeight="1" x14ac:dyDescent="0.2">
      <c r="AT691" s="20"/>
      <c r="BP691" s="24"/>
      <c r="BQ691" s="24"/>
      <c r="BR691" s="24"/>
      <c r="BS691" s="24"/>
      <c r="BT691" s="24"/>
      <c r="BU691" s="24"/>
    </row>
    <row r="692" spans="46:73" ht="15.75" customHeight="1" x14ac:dyDescent="0.2">
      <c r="AT692" s="20"/>
      <c r="BP692" s="24"/>
      <c r="BQ692" s="24"/>
      <c r="BR692" s="24"/>
      <c r="BS692" s="24"/>
      <c r="BT692" s="24"/>
      <c r="BU692" s="24"/>
    </row>
    <row r="693" spans="46:73" ht="15.75" customHeight="1" x14ac:dyDescent="0.2">
      <c r="AT693" s="20"/>
      <c r="BP693" s="24"/>
      <c r="BQ693" s="24"/>
      <c r="BR693" s="24"/>
      <c r="BS693" s="24"/>
      <c r="BT693" s="24"/>
      <c r="BU693" s="24"/>
    </row>
    <row r="694" spans="46:73" ht="15.75" customHeight="1" x14ac:dyDescent="0.2">
      <c r="AT694" s="20"/>
      <c r="BP694" s="24"/>
      <c r="BQ694" s="24"/>
      <c r="BR694" s="24"/>
      <c r="BS694" s="24"/>
      <c r="BT694" s="24"/>
      <c r="BU694" s="24"/>
    </row>
    <row r="695" spans="46:73" ht="15.75" customHeight="1" x14ac:dyDescent="0.2">
      <c r="AT695" s="20"/>
      <c r="BP695" s="24"/>
      <c r="BQ695" s="24"/>
      <c r="BR695" s="24"/>
      <c r="BS695" s="24"/>
      <c r="BT695" s="24"/>
      <c r="BU695" s="24"/>
    </row>
    <row r="696" spans="46:73" ht="15.75" customHeight="1" x14ac:dyDescent="0.2">
      <c r="AT696" s="20"/>
      <c r="BP696" s="24"/>
      <c r="BQ696" s="24"/>
      <c r="BR696" s="24"/>
      <c r="BS696" s="24"/>
      <c r="BT696" s="24"/>
      <c r="BU696" s="24"/>
    </row>
    <row r="697" spans="46:73" ht="15.75" customHeight="1" x14ac:dyDescent="0.2">
      <c r="AT697" s="20"/>
      <c r="BP697" s="24"/>
      <c r="BQ697" s="24"/>
      <c r="BR697" s="24"/>
      <c r="BS697" s="24"/>
      <c r="BT697" s="24"/>
      <c r="BU697" s="24"/>
    </row>
    <row r="698" spans="46:73" ht="15.75" customHeight="1" x14ac:dyDescent="0.2">
      <c r="AT698" s="20"/>
      <c r="BP698" s="24"/>
      <c r="BQ698" s="24"/>
      <c r="BR698" s="24"/>
      <c r="BS698" s="24"/>
      <c r="BT698" s="24"/>
      <c r="BU698" s="24"/>
    </row>
    <row r="699" spans="46:73" ht="15.75" customHeight="1" x14ac:dyDescent="0.2">
      <c r="AT699" s="20"/>
      <c r="BP699" s="24"/>
      <c r="BQ699" s="24"/>
      <c r="BR699" s="24"/>
      <c r="BS699" s="24"/>
      <c r="BT699" s="24"/>
      <c r="BU699" s="24"/>
    </row>
    <row r="700" spans="46:73" ht="15.75" customHeight="1" x14ac:dyDescent="0.2">
      <c r="AT700" s="20"/>
      <c r="BP700" s="24"/>
      <c r="BQ700" s="24"/>
      <c r="BR700" s="24"/>
      <c r="BS700" s="24"/>
      <c r="BT700" s="24"/>
      <c r="BU700" s="24"/>
    </row>
    <row r="701" spans="46:73" ht="15.75" customHeight="1" x14ac:dyDescent="0.2">
      <c r="AT701" s="20"/>
      <c r="BP701" s="24"/>
      <c r="BQ701" s="24"/>
      <c r="BR701" s="24"/>
      <c r="BS701" s="24"/>
      <c r="BT701" s="24"/>
      <c r="BU701" s="24"/>
    </row>
    <row r="702" spans="46:73" ht="15.75" customHeight="1" x14ac:dyDescent="0.2">
      <c r="AT702" s="20"/>
      <c r="BP702" s="24"/>
      <c r="BQ702" s="24"/>
      <c r="BR702" s="24"/>
      <c r="BS702" s="24"/>
      <c r="BT702" s="24"/>
      <c r="BU702" s="24"/>
    </row>
    <row r="703" spans="46:73" ht="15.75" customHeight="1" x14ac:dyDescent="0.2">
      <c r="AT703" s="20"/>
      <c r="BP703" s="24"/>
      <c r="BQ703" s="24"/>
      <c r="BR703" s="24"/>
      <c r="BS703" s="24"/>
      <c r="BT703" s="24"/>
      <c r="BU703" s="24"/>
    </row>
    <row r="704" spans="46:73" ht="15.75" customHeight="1" x14ac:dyDescent="0.2">
      <c r="AT704" s="20"/>
      <c r="BP704" s="24"/>
      <c r="BQ704" s="24"/>
      <c r="BR704" s="24"/>
      <c r="BS704" s="24"/>
      <c r="BT704" s="24"/>
      <c r="BU704" s="24"/>
    </row>
    <row r="705" spans="46:73" ht="15.75" customHeight="1" x14ac:dyDescent="0.2">
      <c r="AT705" s="20"/>
      <c r="BP705" s="24"/>
      <c r="BQ705" s="24"/>
      <c r="BR705" s="24"/>
      <c r="BS705" s="24"/>
      <c r="BT705" s="24"/>
      <c r="BU705" s="24"/>
    </row>
    <row r="706" spans="46:73" ht="15.75" customHeight="1" x14ac:dyDescent="0.2">
      <c r="AT706" s="20"/>
      <c r="BP706" s="24"/>
      <c r="BQ706" s="24"/>
      <c r="BR706" s="24"/>
      <c r="BS706" s="24"/>
      <c r="BT706" s="24"/>
      <c r="BU706" s="24"/>
    </row>
    <row r="707" spans="46:73" ht="15.75" customHeight="1" x14ac:dyDescent="0.2">
      <c r="AT707" s="20"/>
      <c r="BP707" s="24"/>
      <c r="BQ707" s="24"/>
      <c r="BR707" s="24"/>
      <c r="BS707" s="24"/>
      <c r="BT707" s="24"/>
      <c r="BU707" s="24"/>
    </row>
    <row r="708" spans="46:73" ht="15.75" customHeight="1" x14ac:dyDescent="0.2">
      <c r="AT708" s="20"/>
      <c r="BP708" s="24"/>
      <c r="BQ708" s="24"/>
      <c r="BR708" s="24"/>
      <c r="BS708" s="24"/>
      <c r="BT708" s="24"/>
      <c r="BU708" s="24"/>
    </row>
    <row r="709" spans="46:73" ht="15.75" customHeight="1" x14ac:dyDescent="0.2">
      <c r="AT709" s="20"/>
      <c r="BP709" s="24"/>
      <c r="BQ709" s="24"/>
      <c r="BR709" s="24"/>
      <c r="BS709" s="24"/>
      <c r="BT709" s="24"/>
      <c r="BU709" s="24"/>
    </row>
    <row r="710" spans="46:73" ht="15.75" customHeight="1" x14ac:dyDescent="0.2">
      <c r="AT710" s="20"/>
      <c r="BP710" s="24"/>
      <c r="BQ710" s="24"/>
      <c r="BR710" s="24"/>
      <c r="BS710" s="24"/>
      <c r="BT710" s="24"/>
      <c r="BU710" s="24"/>
    </row>
    <row r="711" spans="46:73" ht="15.75" customHeight="1" x14ac:dyDescent="0.2">
      <c r="AT711" s="20"/>
      <c r="BP711" s="24"/>
      <c r="BQ711" s="24"/>
      <c r="BR711" s="24"/>
      <c r="BS711" s="24"/>
      <c r="BT711" s="24"/>
      <c r="BU711" s="24"/>
    </row>
    <row r="712" spans="46:73" ht="15.75" customHeight="1" x14ac:dyDescent="0.2">
      <c r="AT712" s="20"/>
      <c r="BP712" s="24"/>
      <c r="BQ712" s="24"/>
      <c r="BR712" s="24"/>
      <c r="BS712" s="24"/>
      <c r="BT712" s="24"/>
      <c r="BU712" s="24"/>
    </row>
    <row r="713" spans="46:73" ht="15.75" customHeight="1" x14ac:dyDescent="0.2">
      <c r="AT713" s="20"/>
      <c r="BP713" s="24"/>
      <c r="BQ713" s="24"/>
      <c r="BR713" s="24"/>
      <c r="BS713" s="24"/>
      <c r="BT713" s="24"/>
      <c r="BU713" s="24"/>
    </row>
    <row r="714" spans="46:73" ht="15.75" customHeight="1" x14ac:dyDescent="0.2">
      <c r="AT714" s="20"/>
      <c r="BP714" s="24"/>
      <c r="BQ714" s="24"/>
      <c r="BR714" s="24"/>
      <c r="BS714" s="24"/>
      <c r="BT714" s="24"/>
      <c r="BU714" s="24"/>
    </row>
    <row r="715" spans="46:73" ht="15.75" customHeight="1" x14ac:dyDescent="0.2">
      <c r="AT715" s="20"/>
      <c r="BP715" s="24"/>
      <c r="BQ715" s="24"/>
      <c r="BR715" s="24"/>
      <c r="BS715" s="24"/>
      <c r="BT715" s="24"/>
      <c r="BU715" s="24"/>
    </row>
    <row r="716" spans="46:73" ht="15.75" customHeight="1" x14ac:dyDescent="0.2">
      <c r="AT716" s="20"/>
      <c r="BP716" s="24"/>
      <c r="BQ716" s="24"/>
      <c r="BR716" s="24"/>
      <c r="BS716" s="24"/>
      <c r="BT716" s="24"/>
      <c r="BU716" s="24"/>
    </row>
    <row r="717" spans="46:73" ht="15.75" customHeight="1" x14ac:dyDescent="0.2">
      <c r="AT717" s="20"/>
      <c r="BP717" s="24"/>
      <c r="BQ717" s="24"/>
      <c r="BR717" s="24"/>
      <c r="BS717" s="24"/>
      <c r="BT717" s="24"/>
      <c r="BU717" s="24"/>
    </row>
    <row r="718" spans="46:73" ht="15.75" customHeight="1" x14ac:dyDescent="0.2">
      <c r="AT718" s="20"/>
      <c r="BP718" s="24"/>
      <c r="BQ718" s="24"/>
      <c r="BR718" s="24"/>
      <c r="BS718" s="24"/>
      <c r="BT718" s="24"/>
      <c r="BU718" s="24"/>
    </row>
    <row r="719" spans="46:73" ht="15.75" customHeight="1" x14ac:dyDescent="0.2">
      <c r="AT719" s="20"/>
      <c r="BP719" s="24"/>
      <c r="BQ719" s="24"/>
      <c r="BR719" s="24"/>
      <c r="BS719" s="24"/>
      <c r="BT719" s="24"/>
      <c r="BU719" s="24"/>
    </row>
    <row r="720" spans="46:73" ht="15.75" customHeight="1" x14ac:dyDescent="0.2">
      <c r="AT720" s="20"/>
      <c r="BP720" s="24"/>
      <c r="BQ720" s="24"/>
      <c r="BR720" s="24"/>
      <c r="BS720" s="24"/>
      <c r="BT720" s="24"/>
      <c r="BU720" s="24"/>
    </row>
    <row r="721" spans="46:73" ht="15.75" customHeight="1" x14ac:dyDescent="0.2">
      <c r="AT721" s="20"/>
      <c r="BP721" s="24"/>
      <c r="BQ721" s="24"/>
      <c r="BR721" s="24"/>
      <c r="BS721" s="24"/>
      <c r="BT721" s="24"/>
      <c r="BU721" s="24"/>
    </row>
    <row r="722" spans="46:73" ht="15.75" customHeight="1" x14ac:dyDescent="0.2">
      <c r="AT722" s="20"/>
      <c r="BP722" s="24"/>
      <c r="BQ722" s="24"/>
      <c r="BR722" s="24"/>
      <c r="BS722" s="24"/>
      <c r="BT722" s="24"/>
      <c r="BU722" s="24"/>
    </row>
    <row r="723" spans="46:73" ht="15.75" customHeight="1" x14ac:dyDescent="0.2">
      <c r="AT723" s="20"/>
      <c r="BP723" s="24"/>
      <c r="BQ723" s="24"/>
      <c r="BR723" s="24"/>
      <c r="BS723" s="24"/>
      <c r="BT723" s="24"/>
      <c r="BU723" s="24"/>
    </row>
    <row r="724" spans="46:73" ht="15.75" customHeight="1" x14ac:dyDescent="0.2">
      <c r="AT724" s="20"/>
      <c r="BP724" s="24"/>
      <c r="BQ724" s="24"/>
      <c r="BR724" s="24"/>
      <c r="BS724" s="24"/>
      <c r="BT724" s="24"/>
      <c r="BU724" s="24"/>
    </row>
    <row r="725" spans="46:73" ht="15.75" customHeight="1" x14ac:dyDescent="0.2">
      <c r="AT725" s="20"/>
      <c r="BP725" s="24"/>
      <c r="BQ725" s="24"/>
      <c r="BR725" s="24"/>
      <c r="BS725" s="24"/>
      <c r="BT725" s="24"/>
      <c r="BU725" s="24"/>
    </row>
    <row r="726" spans="46:73" ht="15.75" customHeight="1" x14ac:dyDescent="0.2">
      <c r="AT726" s="20"/>
      <c r="BP726" s="24"/>
      <c r="BQ726" s="24"/>
      <c r="BR726" s="24"/>
      <c r="BS726" s="24"/>
      <c r="BT726" s="24"/>
      <c r="BU726" s="24"/>
    </row>
    <row r="727" spans="46:73" ht="15.75" customHeight="1" x14ac:dyDescent="0.2">
      <c r="AT727" s="20"/>
      <c r="BP727" s="24"/>
      <c r="BQ727" s="24"/>
      <c r="BR727" s="24"/>
      <c r="BS727" s="24"/>
      <c r="BT727" s="24"/>
      <c r="BU727" s="24"/>
    </row>
    <row r="728" spans="46:73" ht="15.75" customHeight="1" x14ac:dyDescent="0.2">
      <c r="AT728" s="20"/>
      <c r="BP728" s="24"/>
      <c r="BQ728" s="24"/>
      <c r="BR728" s="24"/>
      <c r="BS728" s="24"/>
      <c r="BT728" s="24"/>
      <c r="BU728" s="24"/>
    </row>
    <row r="729" spans="46:73" ht="15.75" customHeight="1" x14ac:dyDescent="0.2">
      <c r="AT729" s="20"/>
      <c r="BP729" s="24"/>
      <c r="BQ729" s="24"/>
      <c r="BR729" s="24"/>
      <c r="BS729" s="24"/>
      <c r="BT729" s="24"/>
      <c r="BU729" s="24"/>
    </row>
    <row r="730" spans="46:73" ht="15.75" customHeight="1" x14ac:dyDescent="0.2">
      <c r="AT730" s="20"/>
      <c r="BP730" s="24"/>
      <c r="BQ730" s="24"/>
      <c r="BR730" s="24"/>
      <c r="BS730" s="24"/>
      <c r="BT730" s="24"/>
      <c r="BU730" s="24"/>
    </row>
    <row r="731" spans="46:73" ht="15.75" customHeight="1" x14ac:dyDescent="0.2">
      <c r="AT731" s="20"/>
      <c r="BP731" s="24"/>
      <c r="BQ731" s="24"/>
      <c r="BR731" s="24"/>
      <c r="BS731" s="24"/>
      <c r="BT731" s="24"/>
      <c r="BU731" s="24"/>
    </row>
    <row r="732" spans="46:73" ht="15.75" customHeight="1" x14ac:dyDescent="0.2">
      <c r="AT732" s="20"/>
      <c r="BP732" s="24"/>
      <c r="BQ732" s="24"/>
      <c r="BR732" s="24"/>
      <c r="BS732" s="24"/>
      <c r="BT732" s="24"/>
      <c r="BU732" s="24"/>
    </row>
    <row r="733" spans="46:73" ht="15.75" customHeight="1" x14ac:dyDescent="0.2">
      <c r="AT733" s="20"/>
      <c r="BP733" s="24"/>
      <c r="BQ733" s="24"/>
      <c r="BR733" s="24"/>
      <c r="BS733" s="24"/>
      <c r="BT733" s="24"/>
      <c r="BU733" s="24"/>
    </row>
    <row r="734" spans="46:73" ht="15.75" customHeight="1" x14ac:dyDescent="0.2">
      <c r="AT734" s="20"/>
      <c r="BP734" s="24"/>
      <c r="BQ734" s="24"/>
      <c r="BR734" s="24"/>
      <c r="BS734" s="24"/>
      <c r="BT734" s="24"/>
      <c r="BU734" s="24"/>
    </row>
    <row r="735" spans="46:73" ht="15.75" customHeight="1" x14ac:dyDescent="0.2">
      <c r="AT735" s="20"/>
      <c r="BP735" s="24"/>
      <c r="BQ735" s="24"/>
      <c r="BR735" s="24"/>
      <c r="BS735" s="24"/>
      <c r="BT735" s="24"/>
      <c r="BU735" s="24"/>
    </row>
    <row r="736" spans="46:73" ht="15.75" customHeight="1" x14ac:dyDescent="0.2">
      <c r="AT736" s="20"/>
      <c r="BP736" s="24"/>
      <c r="BQ736" s="24"/>
      <c r="BR736" s="24"/>
      <c r="BS736" s="24"/>
      <c r="BT736" s="24"/>
      <c r="BU736" s="24"/>
    </row>
    <row r="737" spans="46:73" ht="15.75" customHeight="1" x14ac:dyDescent="0.2">
      <c r="AT737" s="20"/>
      <c r="BP737" s="24"/>
      <c r="BQ737" s="24"/>
      <c r="BR737" s="24"/>
      <c r="BS737" s="24"/>
      <c r="BT737" s="24"/>
      <c r="BU737" s="24"/>
    </row>
    <row r="738" spans="46:73" ht="15.75" customHeight="1" x14ac:dyDescent="0.2">
      <c r="AT738" s="20"/>
      <c r="BP738" s="24"/>
      <c r="BQ738" s="24"/>
      <c r="BR738" s="24"/>
      <c r="BS738" s="24"/>
      <c r="BT738" s="24"/>
      <c r="BU738" s="24"/>
    </row>
    <row r="739" spans="46:73" ht="15.75" customHeight="1" x14ac:dyDescent="0.2">
      <c r="AT739" s="20"/>
      <c r="BP739" s="24"/>
      <c r="BQ739" s="24"/>
      <c r="BR739" s="24"/>
      <c r="BS739" s="24"/>
      <c r="BT739" s="24"/>
      <c r="BU739" s="24"/>
    </row>
    <row r="740" spans="46:73" ht="15.75" customHeight="1" x14ac:dyDescent="0.2">
      <c r="AT740" s="20"/>
      <c r="BP740" s="24"/>
      <c r="BQ740" s="24"/>
      <c r="BR740" s="24"/>
      <c r="BS740" s="24"/>
      <c r="BT740" s="24"/>
      <c r="BU740" s="24"/>
    </row>
    <row r="741" spans="46:73" ht="15.75" customHeight="1" x14ac:dyDescent="0.2">
      <c r="AT741" s="20"/>
      <c r="BP741" s="24"/>
      <c r="BQ741" s="24"/>
      <c r="BR741" s="24"/>
      <c r="BS741" s="24"/>
      <c r="BT741" s="24"/>
      <c r="BU741" s="24"/>
    </row>
    <row r="742" spans="46:73" ht="15.75" customHeight="1" x14ac:dyDescent="0.2">
      <c r="AT742" s="20"/>
      <c r="BP742" s="24"/>
      <c r="BQ742" s="24"/>
      <c r="BR742" s="24"/>
      <c r="BS742" s="24"/>
      <c r="BT742" s="24"/>
      <c r="BU742" s="24"/>
    </row>
    <row r="743" spans="46:73" ht="15.75" customHeight="1" x14ac:dyDescent="0.2">
      <c r="AT743" s="20"/>
      <c r="BP743" s="24"/>
      <c r="BQ743" s="24"/>
      <c r="BR743" s="24"/>
      <c r="BS743" s="24"/>
      <c r="BT743" s="24"/>
      <c r="BU743" s="24"/>
    </row>
    <row r="744" spans="46:73" ht="15.75" customHeight="1" x14ac:dyDescent="0.2">
      <c r="AT744" s="20"/>
      <c r="BP744" s="24"/>
      <c r="BQ744" s="24"/>
      <c r="BR744" s="24"/>
      <c r="BS744" s="24"/>
      <c r="BT744" s="24"/>
      <c r="BU744" s="24"/>
    </row>
    <row r="745" spans="46:73" ht="15.75" customHeight="1" x14ac:dyDescent="0.2">
      <c r="AT745" s="20"/>
      <c r="BP745" s="24"/>
      <c r="BQ745" s="24"/>
      <c r="BR745" s="24"/>
      <c r="BS745" s="24"/>
      <c r="BT745" s="24"/>
      <c r="BU745" s="24"/>
    </row>
    <row r="746" spans="46:73" ht="15.75" customHeight="1" x14ac:dyDescent="0.2">
      <c r="AT746" s="20"/>
      <c r="BP746" s="24"/>
      <c r="BQ746" s="24"/>
      <c r="BR746" s="24"/>
      <c r="BS746" s="24"/>
      <c r="BT746" s="24"/>
      <c r="BU746" s="24"/>
    </row>
    <row r="747" spans="46:73" ht="15.75" customHeight="1" x14ac:dyDescent="0.2">
      <c r="AT747" s="20"/>
      <c r="BP747" s="24"/>
      <c r="BQ747" s="24"/>
      <c r="BR747" s="24"/>
      <c r="BS747" s="24"/>
      <c r="BT747" s="24"/>
      <c r="BU747" s="24"/>
    </row>
    <row r="748" spans="46:73" ht="15.75" customHeight="1" x14ac:dyDescent="0.2">
      <c r="AT748" s="20"/>
      <c r="BP748" s="24"/>
      <c r="BQ748" s="24"/>
      <c r="BR748" s="24"/>
      <c r="BS748" s="24"/>
      <c r="BT748" s="24"/>
      <c r="BU748" s="24"/>
    </row>
    <row r="749" spans="46:73" ht="15.75" customHeight="1" x14ac:dyDescent="0.2">
      <c r="AT749" s="20"/>
      <c r="BP749" s="24"/>
      <c r="BQ749" s="24"/>
      <c r="BR749" s="24"/>
      <c r="BS749" s="24"/>
      <c r="BT749" s="24"/>
      <c r="BU749" s="24"/>
    </row>
    <row r="750" spans="46:73" ht="15.75" customHeight="1" x14ac:dyDescent="0.2">
      <c r="AT750" s="20"/>
      <c r="BP750" s="24"/>
      <c r="BQ750" s="24"/>
      <c r="BR750" s="24"/>
      <c r="BS750" s="24"/>
      <c r="BT750" s="24"/>
      <c r="BU750" s="24"/>
    </row>
    <row r="751" spans="46:73" ht="15.75" customHeight="1" x14ac:dyDescent="0.2">
      <c r="AT751" s="20"/>
      <c r="BP751" s="24"/>
      <c r="BQ751" s="24"/>
      <c r="BR751" s="24"/>
      <c r="BS751" s="24"/>
      <c r="BT751" s="24"/>
      <c r="BU751" s="24"/>
    </row>
    <row r="752" spans="46:73" ht="15.75" customHeight="1" x14ac:dyDescent="0.2">
      <c r="AT752" s="20"/>
      <c r="BP752" s="24"/>
      <c r="BQ752" s="24"/>
      <c r="BR752" s="24"/>
      <c r="BS752" s="24"/>
      <c r="BT752" s="24"/>
      <c r="BU752" s="24"/>
    </row>
    <row r="753" spans="46:73" ht="15.75" customHeight="1" x14ac:dyDescent="0.2">
      <c r="AT753" s="20"/>
      <c r="BP753" s="24"/>
      <c r="BQ753" s="24"/>
      <c r="BR753" s="24"/>
      <c r="BS753" s="24"/>
      <c r="BT753" s="24"/>
      <c r="BU753" s="24"/>
    </row>
    <row r="754" spans="46:73" ht="15.75" customHeight="1" x14ac:dyDescent="0.2">
      <c r="AT754" s="20"/>
      <c r="BP754" s="24"/>
      <c r="BQ754" s="24"/>
      <c r="BR754" s="24"/>
      <c r="BS754" s="24"/>
      <c r="BT754" s="24"/>
      <c r="BU754" s="24"/>
    </row>
    <row r="755" spans="46:73" ht="15.75" customHeight="1" x14ac:dyDescent="0.2">
      <c r="AT755" s="20"/>
      <c r="BP755" s="24"/>
      <c r="BQ755" s="24"/>
      <c r="BR755" s="24"/>
      <c r="BS755" s="24"/>
      <c r="BT755" s="24"/>
      <c r="BU755" s="24"/>
    </row>
    <row r="756" spans="46:73" ht="15.75" customHeight="1" x14ac:dyDescent="0.2">
      <c r="AT756" s="20"/>
      <c r="BP756" s="24"/>
      <c r="BQ756" s="24"/>
      <c r="BR756" s="24"/>
      <c r="BS756" s="24"/>
      <c r="BT756" s="24"/>
      <c r="BU756" s="24"/>
    </row>
    <row r="757" spans="46:73" ht="15.75" customHeight="1" x14ac:dyDescent="0.2">
      <c r="AT757" s="20"/>
      <c r="BP757" s="24"/>
      <c r="BQ757" s="24"/>
      <c r="BR757" s="24"/>
      <c r="BS757" s="24"/>
      <c r="BT757" s="24"/>
      <c r="BU757" s="24"/>
    </row>
    <row r="758" spans="46:73" ht="15.75" customHeight="1" x14ac:dyDescent="0.2">
      <c r="AT758" s="20"/>
      <c r="BP758" s="24"/>
      <c r="BQ758" s="24"/>
      <c r="BR758" s="24"/>
      <c r="BS758" s="24"/>
      <c r="BT758" s="24"/>
      <c r="BU758" s="24"/>
    </row>
    <row r="759" spans="46:73" ht="15.75" customHeight="1" x14ac:dyDescent="0.2">
      <c r="AT759" s="20"/>
      <c r="BP759" s="24"/>
      <c r="BQ759" s="24"/>
      <c r="BR759" s="24"/>
      <c r="BS759" s="24"/>
      <c r="BT759" s="24"/>
      <c r="BU759" s="24"/>
    </row>
    <row r="760" spans="46:73" ht="15.75" customHeight="1" x14ac:dyDescent="0.2">
      <c r="AT760" s="20"/>
      <c r="BP760" s="24"/>
      <c r="BQ760" s="24"/>
      <c r="BR760" s="24"/>
      <c r="BS760" s="24"/>
      <c r="BT760" s="24"/>
      <c r="BU760" s="24"/>
    </row>
    <row r="761" spans="46:73" ht="15.75" customHeight="1" x14ac:dyDescent="0.2">
      <c r="AT761" s="20"/>
      <c r="BP761" s="24"/>
      <c r="BQ761" s="24"/>
      <c r="BR761" s="24"/>
      <c r="BS761" s="24"/>
      <c r="BT761" s="24"/>
      <c r="BU761" s="24"/>
    </row>
    <row r="762" spans="46:73" ht="15.75" customHeight="1" x14ac:dyDescent="0.2">
      <c r="AT762" s="20"/>
      <c r="BP762" s="24"/>
      <c r="BQ762" s="24"/>
      <c r="BR762" s="24"/>
      <c r="BS762" s="24"/>
      <c r="BT762" s="24"/>
      <c r="BU762" s="24"/>
    </row>
    <row r="763" spans="46:73" ht="15.75" customHeight="1" x14ac:dyDescent="0.2">
      <c r="AT763" s="20"/>
      <c r="BP763" s="24"/>
      <c r="BQ763" s="24"/>
      <c r="BR763" s="24"/>
      <c r="BS763" s="24"/>
      <c r="BT763" s="24"/>
      <c r="BU763" s="24"/>
    </row>
    <row r="764" spans="46:73" ht="15.75" customHeight="1" x14ac:dyDescent="0.2">
      <c r="AT764" s="20"/>
      <c r="BP764" s="24"/>
      <c r="BQ764" s="24"/>
      <c r="BR764" s="24"/>
      <c r="BS764" s="24"/>
      <c r="BT764" s="24"/>
      <c r="BU764" s="24"/>
    </row>
    <row r="765" spans="46:73" ht="15.75" customHeight="1" x14ac:dyDescent="0.2">
      <c r="AT765" s="20"/>
      <c r="BP765" s="24"/>
      <c r="BQ765" s="24"/>
      <c r="BR765" s="24"/>
      <c r="BS765" s="24"/>
      <c r="BT765" s="24"/>
      <c r="BU765" s="24"/>
    </row>
    <row r="766" spans="46:73" ht="15.75" customHeight="1" x14ac:dyDescent="0.2">
      <c r="AT766" s="20"/>
      <c r="BP766" s="24"/>
      <c r="BQ766" s="24"/>
      <c r="BR766" s="24"/>
      <c r="BS766" s="24"/>
      <c r="BT766" s="24"/>
      <c r="BU766" s="24"/>
    </row>
    <row r="767" spans="46:73" ht="15.75" customHeight="1" x14ac:dyDescent="0.2">
      <c r="AT767" s="20"/>
      <c r="BP767" s="24"/>
      <c r="BQ767" s="24"/>
      <c r="BR767" s="24"/>
      <c r="BS767" s="24"/>
      <c r="BT767" s="24"/>
      <c r="BU767" s="24"/>
    </row>
    <row r="768" spans="46:73" ht="15.75" customHeight="1" x14ac:dyDescent="0.2">
      <c r="AT768" s="20"/>
      <c r="BP768" s="24"/>
      <c r="BQ768" s="24"/>
      <c r="BR768" s="24"/>
      <c r="BS768" s="24"/>
      <c r="BT768" s="24"/>
      <c r="BU768" s="24"/>
    </row>
    <row r="769" spans="46:73" ht="15.75" customHeight="1" x14ac:dyDescent="0.2">
      <c r="AT769" s="20"/>
      <c r="BP769" s="24"/>
      <c r="BQ769" s="24"/>
      <c r="BR769" s="24"/>
      <c r="BS769" s="24"/>
      <c r="BT769" s="24"/>
      <c r="BU769" s="24"/>
    </row>
    <row r="770" spans="46:73" ht="15.75" customHeight="1" x14ac:dyDescent="0.2">
      <c r="AT770" s="20"/>
      <c r="BP770" s="24"/>
      <c r="BQ770" s="24"/>
      <c r="BR770" s="24"/>
      <c r="BS770" s="24"/>
      <c r="BT770" s="24"/>
      <c r="BU770" s="24"/>
    </row>
    <row r="771" spans="46:73" ht="15.75" customHeight="1" x14ac:dyDescent="0.2">
      <c r="AT771" s="20"/>
      <c r="BP771" s="24"/>
      <c r="BQ771" s="24"/>
      <c r="BR771" s="24"/>
      <c r="BS771" s="24"/>
      <c r="BT771" s="24"/>
      <c r="BU771" s="24"/>
    </row>
    <row r="772" spans="46:73" ht="15.75" customHeight="1" x14ac:dyDescent="0.2">
      <c r="AT772" s="20"/>
      <c r="BP772" s="24"/>
      <c r="BQ772" s="24"/>
      <c r="BR772" s="24"/>
      <c r="BS772" s="24"/>
      <c r="BT772" s="24"/>
      <c r="BU772" s="24"/>
    </row>
    <row r="773" spans="46:73" ht="15.75" customHeight="1" x14ac:dyDescent="0.2">
      <c r="AT773" s="20"/>
      <c r="BP773" s="24"/>
      <c r="BQ773" s="24"/>
      <c r="BR773" s="24"/>
      <c r="BS773" s="24"/>
      <c r="BT773" s="24"/>
      <c r="BU773" s="24"/>
    </row>
    <row r="774" spans="46:73" ht="15.75" customHeight="1" x14ac:dyDescent="0.2">
      <c r="AT774" s="20"/>
      <c r="BP774" s="24"/>
      <c r="BQ774" s="24"/>
      <c r="BR774" s="24"/>
      <c r="BS774" s="24"/>
      <c r="BT774" s="24"/>
      <c r="BU774" s="24"/>
    </row>
    <row r="775" spans="46:73" ht="15.75" customHeight="1" x14ac:dyDescent="0.2">
      <c r="AT775" s="20"/>
      <c r="BP775" s="24"/>
      <c r="BQ775" s="24"/>
      <c r="BR775" s="24"/>
      <c r="BS775" s="24"/>
      <c r="BT775" s="24"/>
      <c r="BU775" s="24"/>
    </row>
    <row r="776" spans="46:73" ht="15.75" customHeight="1" x14ac:dyDescent="0.2">
      <c r="AT776" s="20"/>
      <c r="BP776" s="24"/>
      <c r="BQ776" s="24"/>
      <c r="BR776" s="24"/>
      <c r="BS776" s="24"/>
      <c r="BT776" s="24"/>
      <c r="BU776" s="24"/>
    </row>
    <row r="777" spans="46:73" ht="15.75" customHeight="1" x14ac:dyDescent="0.2">
      <c r="AT777" s="20"/>
      <c r="BP777" s="24"/>
      <c r="BQ777" s="24"/>
      <c r="BR777" s="24"/>
      <c r="BS777" s="24"/>
      <c r="BT777" s="24"/>
      <c r="BU777" s="24"/>
    </row>
    <row r="778" spans="46:73" ht="15.75" customHeight="1" x14ac:dyDescent="0.2">
      <c r="AT778" s="20"/>
      <c r="BP778" s="24"/>
      <c r="BQ778" s="24"/>
      <c r="BR778" s="24"/>
      <c r="BS778" s="24"/>
      <c r="BT778" s="24"/>
      <c r="BU778" s="24"/>
    </row>
    <row r="779" spans="46:73" ht="15.75" customHeight="1" x14ac:dyDescent="0.2">
      <c r="AT779" s="20"/>
      <c r="BP779" s="24"/>
      <c r="BQ779" s="24"/>
      <c r="BR779" s="24"/>
      <c r="BS779" s="24"/>
      <c r="BT779" s="24"/>
      <c r="BU779" s="24"/>
    </row>
    <row r="780" spans="46:73" ht="15.75" customHeight="1" x14ac:dyDescent="0.2">
      <c r="AT780" s="20"/>
      <c r="BP780" s="24"/>
      <c r="BQ780" s="24"/>
      <c r="BR780" s="24"/>
      <c r="BS780" s="24"/>
      <c r="BT780" s="24"/>
      <c r="BU780" s="24"/>
    </row>
    <row r="781" spans="46:73" ht="15.75" customHeight="1" x14ac:dyDescent="0.2">
      <c r="AT781" s="20"/>
      <c r="BP781" s="24"/>
      <c r="BQ781" s="24"/>
      <c r="BR781" s="24"/>
      <c r="BS781" s="24"/>
      <c r="BT781" s="24"/>
      <c r="BU781" s="24"/>
    </row>
    <row r="782" spans="46:73" ht="15.75" customHeight="1" x14ac:dyDescent="0.2">
      <c r="AT782" s="20"/>
      <c r="BP782" s="24"/>
      <c r="BQ782" s="24"/>
      <c r="BR782" s="24"/>
      <c r="BS782" s="24"/>
      <c r="BT782" s="24"/>
      <c r="BU782" s="24"/>
    </row>
    <row r="783" spans="46:73" ht="15.75" customHeight="1" x14ac:dyDescent="0.2">
      <c r="AT783" s="20"/>
      <c r="BP783" s="24"/>
      <c r="BQ783" s="24"/>
      <c r="BR783" s="24"/>
      <c r="BS783" s="24"/>
      <c r="BT783" s="24"/>
      <c r="BU783" s="24"/>
    </row>
    <row r="784" spans="46:73" ht="15.75" customHeight="1" x14ac:dyDescent="0.2">
      <c r="AT784" s="20"/>
      <c r="BP784" s="24"/>
      <c r="BQ784" s="24"/>
      <c r="BR784" s="24"/>
      <c r="BS784" s="24"/>
      <c r="BT784" s="24"/>
      <c r="BU784" s="24"/>
    </row>
    <row r="785" spans="46:73" ht="15.75" customHeight="1" x14ac:dyDescent="0.2">
      <c r="AT785" s="20"/>
      <c r="BP785" s="24"/>
      <c r="BQ785" s="24"/>
      <c r="BR785" s="24"/>
      <c r="BS785" s="24"/>
      <c r="BT785" s="24"/>
      <c r="BU785" s="24"/>
    </row>
    <row r="786" spans="46:73" ht="15.75" customHeight="1" x14ac:dyDescent="0.2">
      <c r="AT786" s="20"/>
      <c r="BP786" s="24"/>
      <c r="BQ786" s="24"/>
      <c r="BR786" s="24"/>
      <c r="BS786" s="24"/>
      <c r="BT786" s="24"/>
      <c r="BU786" s="24"/>
    </row>
    <row r="787" spans="46:73" ht="15.75" customHeight="1" x14ac:dyDescent="0.2">
      <c r="AT787" s="20"/>
      <c r="BP787" s="24"/>
      <c r="BQ787" s="24"/>
      <c r="BR787" s="24"/>
      <c r="BS787" s="24"/>
      <c r="BT787" s="24"/>
      <c r="BU787" s="24"/>
    </row>
    <row r="788" spans="46:73" ht="15.75" customHeight="1" x14ac:dyDescent="0.2">
      <c r="AT788" s="20"/>
      <c r="BP788" s="24"/>
      <c r="BQ788" s="24"/>
      <c r="BR788" s="24"/>
      <c r="BS788" s="24"/>
      <c r="BT788" s="24"/>
      <c r="BU788" s="24"/>
    </row>
    <row r="789" spans="46:73" ht="15.75" customHeight="1" x14ac:dyDescent="0.2">
      <c r="AT789" s="20"/>
      <c r="BP789" s="24"/>
      <c r="BQ789" s="24"/>
      <c r="BR789" s="24"/>
      <c r="BS789" s="24"/>
      <c r="BT789" s="24"/>
      <c r="BU789" s="24"/>
    </row>
    <row r="790" spans="46:73" ht="15.75" customHeight="1" x14ac:dyDescent="0.2">
      <c r="AT790" s="20"/>
      <c r="BP790" s="24"/>
      <c r="BQ790" s="24"/>
      <c r="BR790" s="24"/>
      <c r="BS790" s="24"/>
      <c r="BT790" s="24"/>
      <c r="BU790" s="24"/>
    </row>
    <row r="791" spans="46:73" ht="15.75" customHeight="1" x14ac:dyDescent="0.2">
      <c r="AT791" s="20"/>
      <c r="BP791" s="24"/>
      <c r="BQ791" s="24"/>
      <c r="BR791" s="24"/>
      <c r="BS791" s="24"/>
      <c r="BT791" s="24"/>
      <c r="BU791" s="24"/>
    </row>
    <row r="792" spans="46:73" ht="15.75" customHeight="1" x14ac:dyDescent="0.2">
      <c r="AT792" s="20"/>
      <c r="BP792" s="24"/>
      <c r="BQ792" s="24"/>
      <c r="BR792" s="24"/>
      <c r="BS792" s="24"/>
      <c r="BT792" s="24"/>
      <c r="BU792" s="24"/>
    </row>
    <row r="793" spans="46:73" ht="15.75" customHeight="1" x14ac:dyDescent="0.2">
      <c r="AT793" s="20"/>
      <c r="BP793" s="24"/>
      <c r="BQ793" s="24"/>
      <c r="BR793" s="24"/>
      <c r="BS793" s="24"/>
      <c r="BT793" s="24"/>
      <c r="BU793" s="24"/>
    </row>
    <row r="794" spans="46:73" ht="15.75" customHeight="1" x14ac:dyDescent="0.2">
      <c r="AT794" s="20"/>
      <c r="BP794" s="24"/>
      <c r="BQ794" s="24"/>
      <c r="BR794" s="24"/>
      <c r="BS794" s="24"/>
      <c r="BT794" s="24"/>
      <c r="BU794" s="24"/>
    </row>
    <row r="795" spans="46:73" ht="15.75" customHeight="1" x14ac:dyDescent="0.2">
      <c r="AT795" s="20"/>
      <c r="BP795" s="24"/>
      <c r="BQ795" s="24"/>
      <c r="BR795" s="24"/>
      <c r="BS795" s="24"/>
      <c r="BT795" s="24"/>
      <c r="BU795" s="24"/>
    </row>
    <row r="796" spans="46:73" ht="15.75" customHeight="1" x14ac:dyDescent="0.2">
      <c r="AT796" s="20"/>
      <c r="BP796" s="24"/>
      <c r="BQ796" s="24"/>
      <c r="BR796" s="24"/>
      <c r="BS796" s="24"/>
      <c r="BT796" s="24"/>
      <c r="BU796" s="24"/>
    </row>
    <row r="797" spans="46:73" ht="15.75" customHeight="1" x14ac:dyDescent="0.2">
      <c r="AT797" s="20"/>
      <c r="BP797" s="24"/>
      <c r="BQ797" s="24"/>
      <c r="BR797" s="24"/>
      <c r="BS797" s="24"/>
      <c r="BT797" s="24"/>
      <c r="BU797" s="24"/>
    </row>
    <row r="798" spans="46:73" ht="15.75" customHeight="1" x14ac:dyDescent="0.2">
      <c r="AT798" s="20"/>
      <c r="BP798" s="24"/>
      <c r="BQ798" s="24"/>
      <c r="BR798" s="24"/>
      <c r="BS798" s="24"/>
      <c r="BT798" s="24"/>
      <c r="BU798" s="24"/>
    </row>
    <row r="799" spans="46:73" ht="15.75" customHeight="1" x14ac:dyDescent="0.2">
      <c r="AT799" s="20"/>
      <c r="BP799" s="24"/>
      <c r="BQ799" s="24"/>
      <c r="BR799" s="24"/>
      <c r="BS799" s="24"/>
      <c r="BT799" s="24"/>
      <c r="BU799" s="24"/>
    </row>
    <row r="800" spans="46:73" ht="15.75" customHeight="1" x14ac:dyDescent="0.2">
      <c r="AT800" s="20"/>
      <c r="BP800" s="24"/>
      <c r="BQ800" s="24"/>
      <c r="BR800" s="24"/>
      <c r="BS800" s="24"/>
      <c r="BT800" s="24"/>
      <c r="BU800" s="24"/>
    </row>
    <row r="801" spans="46:73" ht="15.75" customHeight="1" x14ac:dyDescent="0.2">
      <c r="AT801" s="20"/>
      <c r="BP801" s="24"/>
      <c r="BQ801" s="24"/>
      <c r="BR801" s="24"/>
      <c r="BS801" s="24"/>
      <c r="BT801" s="24"/>
      <c r="BU801" s="24"/>
    </row>
    <row r="802" spans="46:73" ht="15.75" customHeight="1" x14ac:dyDescent="0.2">
      <c r="AT802" s="20"/>
      <c r="BP802" s="24"/>
      <c r="BQ802" s="24"/>
      <c r="BR802" s="24"/>
      <c r="BS802" s="24"/>
      <c r="BT802" s="24"/>
      <c r="BU802" s="24"/>
    </row>
    <row r="803" spans="46:73" ht="15.75" customHeight="1" x14ac:dyDescent="0.2">
      <c r="AT803" s="20"/>
      <c r="BP803" s="24"/>
      <c r="BQ803" s="24"/>
      <c r="BR803" s="24"/>
      <c r="BS803" s="24"/>
      <c r="BT803" s="24"/>
      <c r="BU803" s="24"/>
    </row>
    <row r="804" spans="46:73" ht="15.75" customHeight="1" x14ac:dyDescent="0.2">
      <c r="AT804" s="20"/>
      <c r="BP804" s="24"/>
      <c r="BQ804" s="24"/>
      <c r="BR804" s="24"/>
      <c r="BS804" s="24"/>
      <c r="BT804" s="24"/>
      <c r="BU804" s="24"/>
    </row>
    <row r="805" spans="46:73" ht="15.75" customHeight="1" x14ac:dyDescent="0.2">
      <c r="AT805" s="20"/>
      <c r="BP805" s="24"/>
      <c r="BQ805" s="24"/>
      <c r="BR805" s="24"/>
      <c r="BS805" s="24"/>
      <c r="BT805" s="24"/>
      <c r="BU805" s="24"/>
    </row>
    <row r="806" spans="46:73" ht="15.75" customHeight="1" x14ac:dyDescent="0.2">
      <c r="AT806" s="20"/>
      <c r="BP806" s="24"/>
      <c r="BQ806" s="24"/>
      <c r="BR806" s="24"/>
      <c r="BS806" s="24"/>
      <c r="BT806" s="24"/>
      <c r="BU806" s="24"/>
    </row>
    <row r="807" spans="46:73" ht="15.75" customHeight="1" x14ac:dyDescent="0.2">
      <c r="AT807" s="20"/>
      <c r="BP807" s="24"/>
      <c r="BQ807" s="24"/>
      <c r="BR807" s="24"/>
      <c r="BS807" s="24"/>
      <c r="BT807" s="24"/>
      <c r="BU807" s="24"/>
    </row>
    <row r="808" spans="46:73" ht="15.75" customHeight="1" x14ac:dyDescent="0.2">
      <c r="AT808" s="20"/>
      <c r="BP808" s="24"/>
      <c r="BQ808" s="24"/>
      <c r="BR808" s="24"/>
      <c r="BS808" s="24"/>
      <c r="BT808" s="24"/>
      <c r="BU808" s="24"/>
    </row>
    <row r="809" spans="46:73" ht="15.75" customHeight="1" x14ac:dyDescent="0.2">
      <c r="AT809" s="20"/>
      <c r="BP809" s="24"/>
      <c r="BQ809" s="24"/>
      <c r="BR809" s="24"/>
      <c r="BS809" s="24"/>
      <c r="BT809" s="24"/>
      <c r="BU809" s="24"/>
    </row>
    <row r="810" spans="46:73" ht="15.75" customHeight="1" x14ac:dyDescent="0.2">
      <c r="AT810" s="20"/>
      <c r="BP810" s="24"/>
      <c r="BQ810" s="24"/>
      <c r="BR810" s="24"/>
      <c r="BS810" s="24"/>
      <c r="BT810" s="24"/>
      <c r="BU810" s="24"/>
    </row>
    <row r="811" spans="46:73" ht="15.75" customHeight="1" x14ac:dyDescent="0.2">
      <c r="AT811" s="20"/>
      <c r="BP811" s="24"/>
      <c r="BQ811" s="24"/>
      <c r="BR811" s="24"/>
      <c r="BS811" s="24"/>
      <c r="BT811" s="24"/>
      <c r="BU811" s="24"/>
    </row>
    <row r="812" spans="46:73" ht="15.75" customHeight="1" x14ac:dyDescent="0.2">
      <c r="AT812" s="20"/>
      <c r="BP812" s="24"/>
      <c r="BQ812" s="24"/>
      <c r="BR812" s="24"/>
      <c r="BS812" s="24"/>
      <c r="BT812" s="24"/>
      <c r="BU812" s="24"/>
    </row>
    <row r="813" spans="46:73" ht="15.75" customHeight="1" x14ac:dyDescent="0.2">
      <c r="AT813" s="20"/>
      <c r="BP813" s="24"/>
      <c r="BQ813" s="24"/>
      <c r="BR813" s="24"/>
      <c r="BS813" s="24"/>
      <c r="BT813" s="24"/>
      <c r="BU813" s="24"/>
    </row>
    <row r="814" spans="46:73" ht="15.75" customHeight="1" x14ac:dyDescent="0.2">
      <c r="AT814" s="20"/>
      <c r="BP814" s="24"/>
      <c r="BQ814" s="24"/>
      <c r="BR814" s="24"/>
      <c r="BS814" s="24"/>
      <c r="BT814" s="24"/>
      <c r="BU814" s="24"/>
    </row>
    <row r="815" spans="46:73" ht="15.75" customHeight="1" x14ac:dyDescent="0.2">
      <c r="AT815" s="20"/>
      <c r="BP815" s="24"/>
      <c r="BQ815" s="24"/>
      <c r="BR815" s="24"/>
      <c r="BS815" s="24"/>
      <c r="BT815" s="24"/>
      <c r="BU815" s="24"/>
    </row>
    <row r="816" spans="46:73" ht="15.75" customHeight="1" x14ac:dyDescent="0.2">
      <c r="AT816" s="20"/>
      <c r="BP816" s="24"/>
      <c r="BQ816" s="24"/>
      <c r="BR816" s="24"/>
      <c r="BS816" s="24"/>
      <c r="BT816" s="24"/>
      <c r="BU816" s="24"/>
    </row>
    <row r="817" spans="46:73" ht="15.75" customHeight="1" x14ac:dyDescent="0.2">
      <c r="AT817" s="20"/>
      <c r="BP817" s="24"/>
      <c r="BQ817" s="24"/>
      <c r="BR817" s="24"/>
      <c r="BS817" s="24"/>
      <c r="BT817" s="24"/>
      <c r="BU817" s="24"/>
    </row>
    <row r="818" spans="46:73" ht="15.75" customHeight="1" x14ac:dyDescent="0.2">
      <c r="AT818" s="20"/>
      <c r="BP818" s="24"/>
      <c r="BQ818" s="24"/>
      <c r="BR818" s="24"/>
      <c r="BS818" s="24"/>
      <c r="BT818" s="24"/>
      <c r="BU818" s="24"/>
    </row>
    <row r="819" spans="46:73" ht="15.75" customHeight="1" x14ac:dyDescent="0.2">
      <c r="AT819" s="20"/>
      <c r="BP819" s="24"/>
      <c r="BQ819" s="24"/>
      <c r="BR819" s="24"/>
      <c r="BS819" s="24"/>
      <c r="BT819" s="24"/>
      <c r="BU819" s="24"/>
    </row>
    <row r="820" spans="46:73" ht="15.75" customHeight="1" x14ac:dyDescent="0.2">
      <c r="AT820" s="20"/>
      <c r="BP820" s="24"/>
      <c r="BQ820" s="24"/>
      <c r="BR820" s="24"/>
      <c r="BS820" s="24"/>
      <c r="BT820" s="24"/>
      <c r="BU820" s="24"/>
    </row>
    <row r="821" spans="46:73" ht="15.75" customHeight="1" x14ac:dyDescent="0.2">
      <c r="AT821" s="20"/>
      <c r="BP821" s="24"/>
      <c r="BQ821" s="24"/>
      <c r="BR821" s="24"/>
      <c r="BS821" s="24"/>
      <c r="BT821" s="24"/>
      <c r="BU821" s="24"/>
    </row>
    <row r="822" spans="46:73" ht="15.75" customHeight="1" x14ac:dyDescent="0.2">
      <c r="AT822" s="20"/>
      <c r="BP822" s="24"/>
      <c r="BQ822" s="24"/>
      <c r="BR822" s="24"/>
      <c r="BS822" s="24"/>
      <c r="BT822" s="24"/>
      <c r="BU822" s="24"/>
    </row>
    <row r="823" spans="46:73" ht="15.75" customHeight="1" x14ac:dyDescent="0.2">
      <c r="AT823" s="20"/>
      <c r="BP823" s="24"/>
      <c r="BQ823" s="24"/>
      <c r="BR823" s="24"/>
      <c r="BS823" s="24"/>
      <c r="BT823" s="24"/>
      <c r="BU823" s="24"/>
    </row>
    <row r="824" spans="46:73" ht="15.75" customHeight="1" x14ac:dyDescent="0.2">
      <c r="AT824" s="20"/>
      <c r="BP824" s="24"/>
      <c r="BQ824" s="24"/>
      <c r="BR824" s="24"/>
      <c r="BS824" s="24"/>
      <c r="BT824" s="24"/>
      <c r="BU824" s="24"/>
    </row>
    <row r="825" spans="46:73" ht="15.75" customHeight="1" x14ac:dyDescent="0.2">
      <c r="AT825" s="20"/>
      <c r="BP825" s="24"/>
      <c r="BQ825" s="24"/>
      <c r="BR825" s="24"/>
      <c r="BS825" s="24"/>
      <c r="BT825" s="24"/>
      <c r="BU825" s="24"/>
    </row>
    <row r="826" spans="46:73" ht="15.75" customHeight="1" x14ac:dyDescent="0.2">
      <c r="AT826" s="20"/>
      <c r="BP826" s="24"/>
      <c r="BQ826" s="24"/>
      <c r="BR826" s="24"/>
      <c r="BS826" s="24"/>
      <c r="BT826" s="24"/>
      <c r="BU826" s="24"/>
    </row>
    <row r="827" spans="46:73" ht="15.75" customHeight="1" x14ac:dyDescent="0.2">
      <c r="AT827" s="20"/>
      <c r="BP827" s="24"/>
      <c r="BQ827" s="24"/>
      <c r="BR827" s="24"/>
      <c r="BS827" s="24"/>
      <c r="BT827" s="24"/>
      <c r="BU827" s="24"/>
    </row>
    <row r="828" spans="46:73" ht="15.75" customHeight="1" x14ac:dyDescent="0.2">
      <c r="AT828" s="20"/>
      <c r="BP828" s="24"/>
      <c r="BQ828" s="24"/>
      <c r="BR828" s="24"/>
      <c r="BS828" s="24"/>
      <c r="BT828" s="24"/>
      <c r="BU828" s="24"/>
    </row>
    <row r="829" spans="46:73" ht="15.75" customHeight="1" x14ac:dyDescent="0.2">
      <c r="AT829" s="20"/>
      <c r="BP829" s="24"/>
      <c r="BQ829" s="24"/>
      <c r="BR829" s="24"/>
      <c r="BS829" s="24"/>
      <c r="BT829" s="24"/>
      <c r="BU829" s="24"/>
    </row>
    <row r="830" spans="46:73" ht="15.75" customHeight="1" x14ac:dyDescent="0.2">
      <c r="AT830" s="20"/>
      <c r="BP830" s="24"/>
      <c r="BQ830" s="24"/>
      <c r="BR830" s="24"/>
      <c r="BS830" s="24"/>
      <c r="BT830" s="24"/>
      <c r="BU830" s="24"/>
    </row>
    <row r="831" spans="46:73" ht="15.75" customHeight="1" x14ac:dyDescent="0.2">
      <c r="AT831" s="20"/>
      <c r="BP831" s="24"/>
      <c r="BQ831" s="24"/>
      <c r="BR831" s="24"/>
      <c r="BS831" s="24"/>
      <c r="BT831" s="24"/>
      <c r="BU831" s="24"/>
    </row>
    <row r="832" spans="46:73" ht="15.75" customHeight="1" x14ac:dyDescent="0.2">
      <c r="AT832" s="20"/>
      <c r="BP832" s="24"/>
      <c r="BQ832" s="24"/>
      <c r="BR832" s="24"/>
      <c r="BS832" s="24"/>
      <c r="BT832" s="24"/>
      <c r="BU832" s="24"/>
    </row>
    <row r="833" spans="46:73" ht="15.75" customHeight="1" x14ac:dyDescent="0.2">
      <c r="AT833" s="20"/>
      <c r="BP833" s="24"/>
      <c r="BQ833" s="24"/>
      <c r="BR833" s="24"/>
      <c r="BS833" s="24"/>
      <c r="BT833" s="24"/>
      <c r="BU833" s="24"/>
    </row>
    <row r="834" spans="46:73" ht="15.75" customHeight="1" x14ac:dyDescent="0.2">
      <c r="AT834" s="20"/>
      <c r="BP834" s="24"/>
      <c r="BQ834" s="24"/>
      <c r="BR834" s="24"/>
      <c r="BS834" s="24"/>
      <c r="BT834" s="24"/>
      <c r="BU834" s="24"/>
    </row>
    <row r="835" spans="46:73" ht="15.75" customHeight="1" x14ac:dyDescent="0.2">
      <c r="AT835" s="20"/>
      <c r="BP835" s="24"/>
      <c r="BQ835" s="24"/>
      <c r="BR835" s="24"/>
      <c r="BS835" s="24"/>
      <c r="BT835" s="24"/>
      <c r="BU835" s="24"/>
    </row>
    <row r="836" spans="46:73" ht="15.75" customHeight="1" x14ac:dyDescent="0.2">
      <c r="AT836" s="20"/>
      <c r="BP836" s="24"/>
      <c r="BQ836" s="24"/>
      <c r="BR836" s="24"/>
      <c r="BS836" s="24"/>
      <c r="BT836" s="24"/>
      <c r="BU836" s="24"/>
    </row>
    <row r="837" spans="46:73" ht="15.75" customHeight="1" x14ac:dyDescent="0.2">
      <c r="AT837" s="20"/>
      <c r="BP837" s="24"/>
      <c r="BQ837" s="24"/>
      <c r="BR837" s="24"/>
      <c r="BS837" s="24"/>
      <c r="BT837" s="24"/>
      <c r="BU837" s="24"/>
    </row>
    <row r="838" spans="46:73" ht="15.75" customHeight="1" x14ac:dyDescent="0.2">
      <c r="AT838" s="20"/>
      <c r="BP838" s="24"/>
      <c r="BQ838" s="24"/>
      <c r="BR838" s="24"/>
      <c r="BS838" s="24"/>
      <c r="BT838" s="24"/>
      <c r="BU838" s="24"/>
    </row>
    <row r="839" spans="46:73" ht="15.75" customHeight="1" x14ac:dyDescent="0.2">
      <c r="AT839" s="20"/>
      <c r="BP839" s="24"/>
      <c r="BQ839" s="24"/>
      <c r="BR839" s="24"/>
      <c r="BS839" s="24"/>
      <c r="BT839" s="24"/>
      <c r="BU839" s="24"/>
    </row>
    <row r="840" spans="46:73" ht="15.75" customHeight="1" x14ac:dyDescent="0.2">
      <c r="AT840" s="20"/>
      <c r="BP840" s="24"/>
      <c r="BQ840" s="24"/>
      <c r="BR840" s="24"/>
      <c r="BS840" s="24"/>
      <c r="BT840" s="24"/>
      <c r="BU840" s="24"/>
    </row>
    <row r="841" spans="46:73" ht="15.75" customHeight="1" x14ac:dyDescent="0.2">
      <c r="AT841" s="20"/>
      <c r="BP841" s="24"/>
      <c r="BQ841" s="24"/>
      <c r="BR841" s="24"/>
      <c r="BS841" s="24"/>
      <c r="BT841" s="24"/>
      <c r="BU841" s="24"/>
    </row>
    <row r="842" spans="46:73" ht="15.75" customHeight="1" x14ac:dyDescent="0.2">
      <c r="AT842" s="20"/>
      <c r="BP842" s="24"/>
      <c r="BQ842" s="24"/>
      <c r="BR842" s="24"/>
      <c r="BS842" s="24"/>
      <c r="BT842" s="24"/>
      <c r="BU842" s="24"/>
    </row>
    <row r="843" spans="46:73" ht="15.75" customHeight="1" x14ac:dyDescent="0.2">
      <c r="AT843" s="20"/>
      <c r="BP843" s="24"/>
      <c r="BQ843" s="24"/>
      <c r="BR843" s="24"/>
      <c r="BS843" s="24"/>
      <c r="BT843" s="24"/>
      <c r="BU843" s="24"/>
    </row>
    <row r="844" spans="46:73" ht="15.75" customHeight="1" x14ac:dyDescent="0.2">
      <c r="AT844" s="20"/>
      <c r="BP844" s="24"/>
      <c r="BQ844" s="24"/>
      <c r="BR844" s="24"/>
      <c r="BS844" s="24"/>
      <c r="BT844" s="24"/>
      <c r="BU844" s="24"/>
    </row>
    <row r="845" spans="46:73" ht="15.75" customHeight="1" x14ac:dyDescent="0.2">
      <c r="AT845" s="20"/>
      <c r="BP845" s="24"/>
      <c r="BQ845" s="24"/>
      <c r="BR845" s="24"/>
      <c r="BS845" s="24"/>
      <c r="BT845" s="24"/>
      <c r="BU845" s="24"/>
    </row>
    <row r="846" spans="46:73" ht="15.75" customHeight="1" x14ac:dyDescent="0.2">
      <c r="AT846" s="20"/>
      <c r="BP846" s="24"/>
      <c r="BQ846" s="24"/>
      <c r="BR846" s="24"/>
      <c r="BS846" s="24"/>
      <c r="BT846" s="24"/>
      <c r="BU846" s="24"/>
    </row>
    <row r="847" spans="46:73" ht="15.75" customHeight="1" x14ac:dyDescent="0.2">
      <c r="AT847" s="20"/>
      <c r="BP847" s="24"/>
      <c r="BQ847" s="24"/>
      <c r="BR847" s="24"/>
      <c r="BS847" s="24"/>
      <c r="BT847" s="24"/>
      <c r="BU847" s="24"/>
    </row>
    <row r="848" spans="46:73" ht="15.75" customHeight="1" x14ac:dyDescent="0.2">
      <c r="AT848" s="20"/>
      <c r="BP848" s="24"/>
      <c r="BQ848" s="24"/>
      <c r="BR848" s="24"/>
      <c r="BS848" s="24"/>
      <c r="BT848" s="24"/>
      <c r="BU848" s="24"/>
    </row>
    <row r="849" spans="46:73" ht="15.75" customHeight="1" x14ac:dyDescent="0.2">
      <c r="AT849" s="20"/>
      <c r="BP849" s="24"/>
      <c r="BQ849" s="24"/>
      <c r="BR849" s="24"/>
      <c r="BS849" s="24"/>
      <c r="BT849" s="24"/>
      <c r="BU849" s="24"/>
    </row>
    <row r="850" spans="46:73" ht="15.75" customHeight="1" x14ac:dyDescent="0.2">
      <c r="AT850" s="20"/>
      <c r="BP850" s="24"/>
      <c r="BQ850" s="24"/>
      <c r="BR850" s="24"/>
      <c r="BS850" s="24"/>
      <c r="BT850" s="24"/>
      <c r="BU850" s="24"/>
    </row>
    <row r="851" spans="46:73" ht="15.75" customHeight="1" x14ac:dyDescent="0.2">
      <c r="AT851" s="20"/>
      <c r="BP851" s="24"/>
      <c r="BQ851" s="24"/>
      <c r="BR851" s="24"/>
      <c r="BS851" s="24"/>
      <c r="BT851" s="24"/>
      <c r="BU851" s="24"/>
    </row>
    <row r="852" spans="46:73" ht="15.75" customHeight="1" x14ac:dyDescent="0.2">
      <c r="AT852" s="20"/>
      <c r="BP852" s="24"/>
      <c r="BQ852" s="24"/>
      <c r="BR852" s="24"/>
      <c r="BS852" s="24"/>
      <c r="BT852" s="24"/>
      <c r="BU852" s="24"/>
    </row>
    <row r="853" spans="46:73" ht="15.75" customHeight="1" x14ac:dyDescent="0.2">
      <c r="AT853" s="20"/>
      <c r="BP853" s="24"/>
      <c r="BQ853" s="24"/>
      <c r="BR853" s="24"/>
      <c r="BS853" s="24"/>
      <c r="BT853" s="24"/>
      <c r="BU853" s="24"/>
    </row>
    <row r="854" spans="46:73" ht="15.75" customHeight="1" x14ac:dyDescent="0.2">
      <c r="AT854" s="20"/>
      <c r="BP854" s="24"/>
      <c r="BQ854" s="24"/>
      <c r="BR854" s="24"/>
      <c r="BS854" s="24"/>
      <c r="BT854" s="24"/>
      <c r="BU854" s="24"/>
    </row>
    <row r="855" spans="46:73" ht="15.75" customHeight="1" x14ac:dyDescent="0.2">
      <c r="AT855" s="20"/>
      <c r="BP855" s="24"/>
      <c r="BQ855" s="24"/>
      <c r="BR855" s="24"/>
      <c r="BS855" s="24"/>
      <c r="BT855" s="24"/>
      <c r="BU855" s="24"/>
    </row>
    <row r="856" spans="46:73" ht="15.75" customHeight="1" x14ac:dyDescent="0.2">
      <c r="AT856" s="20"/>
      <c r="BP856" s="24"/>
      <c r="BQ856" s="24"/>
      <c r="BR856" s="24"/>
      <c r="BS856" s="24"/>
      <c r="BT856" s="24"/>
      <c r="BU856" s="24"/>
    </row>
    <row r="857" spans="46:73" ht="15.75" customHeight="1" x14ac:dyDescent="0.2">
      <c r="AT857" s="20"/>
      <c r="BP857" s="24"/>
      <c r="BQ857" s="24"/>
      <c r="BR857" s="24"/>
      <c r="BS857" s="24"/>
      <c r="BT857" s="24"/>
      <c r="BU857" s="24"/>
    </row>
    <row r="858" spans="46:73" ht="15.75" customHeight="1" x14ac:dyDescent="0.2">
      <c r="AT858" s="20"/>
      <c r="BP858" s="24"/>
      <c r="BQ858" s="24"/>
      <c r="BR858" s="24"/>
      <c r="BS858" s="24"/>
      <c r="BT858" s="24"/>
      <c r="BU858" s="24"/>
    </row>
    <row r="859" spans="46:73" ht="15.75" customHeight="1" x14ac:dyDescent="0.2">
      <c r="AT859" s="20"/>
      <c r="BP859" s="24"/>
      <c r="BQ859" s="24"/>
      <c r="BR859" s="24"/>
      <c r="BS859" s="24"/>
      <c r="BT859" s="24"/>
      <c r="BU859" s="24"/>
    </row>
    <row r="860" spans="46:73" ht="15.75" customHeight="1" x14ac:dyDescent="0.2">
      <c r="AT860" s="20"/>
      <c r="BP860" s="24"/>
      <c r="BQ860" s="24"/>
      <c r="BR860" s="24"/>
      <c r="BS860" s="24"/>
      <c r="BT860" s="24"/>
      <c r="BU860" s="24"/>
    </row>
    <row r="861" spans="46:73" ht="15.75" customHeight="1" x14ac:dyDescent="0.2">
      <c r="AT861" s="20"/>
      <c r="BP861" s="24"/>
      <c r="BQ861" s="24"/>
      <c r="BR861" s="24"/>
      <c r="BS861" s="24"/>
      <c r="BT861" s="24"/>
      <c r="BU861" s="24"/>
    </row>
    <row r="862" spans="46:73" ht="15.75" customHeight="1" x14ac:dyDescent="0.2">
      <c r="AT862" s="20"/>
      <c r="BP862" s="24"/>
      <c r="BQ862" s="24"/>
      <c r="BR862" s="24"/>
      <c r="BS862" s="24"/>
      <c r="BT862" s="24"/>
      <c r="BU862" s="24"/>
    </row>
    <row r="863" spans="46:73" ht="15.75" customHeight="1" x14ac:dyDescent="0.2">
      <c r="AT863" s="20"/>
      <c r="BP863" s="24"/>
      <c r="BQ863" s="24"/>
      <c r="BR863" s="24"/>
      <c r="BS863" s="24"/>
      <c r="BT863" s="24"/>
      <c r="BU863" s="24"/>
    </row>
    <row r="864" spans="46:73" ht="15.75" customHeight="1" x14ac:dyDescent="0.2">
      <c r="AT864" s="20"/>
      <c r="BP864" s="24"/>
      <c r="BQ864" s="24"/>
      <c r="BR864" s="24"/>
      <c r="BS864" s="24"/>
      <c r="BT864" s="24"/>
      <c r="BU864" s="24"/>
    </row>
    <row r="865" spans="46:73" ht="15.75" customHeight="1" x14ac:dyDescent="0.2">
      <c r="AT865" s="20"/>
      <c r="BP865" s="24"/>
      <c r="BQ865" s="24"/>
      <c r="BR865" s="24"/>
      <c r="BS865" s="24"/>
      <c r="BT865" s="24"/>
      <c r="BU865" s="24"/>
    </row>
    <row r="866" spans="46:73" ht="15.75" customHeight="1" x14ac:dyDescent="0.2">
      <c r="AT866" s="20"/>
      <c r="BP866" s="24"/>
      <c r="BQ866" s="24"/>
      <c r="BR866" s="24"/>
      <c r="BS866" s="24"/>
      <c r="BT866" s="24"/>
      <c r="BU866" s="24"/>
    </row>
    <row r="867" spans="46:73" ht="15.75" customHeight="1" x14ac:dyDescent="0.2">
      <c r="AT867" s="20"/>
      <c r="BP867" s="24"/>
      <c r="BQ867" s="24"/>
      <c r="BR867" s="24"/>
      <c r="BS867" s="24"/>
      <c r="BT867" s="24"/>
      <c r="BU867" s="24"/>
    </row>
    <row r="868" spans="46:73" ht="15.75" customHeight="1" x14ac:dyDescent="0.2">
      <c r="AT868" s="20"/>
      <c r="BP868" s="24"/>
      <c r="BQ868" s="24"/>
      <c r="BR868" s="24"/>
      <c r="BS868" s="24"/>
      <c r="BT868" s="24"/>
      <c r="BU868" s="24"/>
    </row>
    <row r="869" spans="46:73" ht="15.75" customHeight="1" x14ac:dyDescent="0.2">
      <c r="AT869" s="20"/>
      <c r="BP869" s="24"/>
      <c r="BQ869" s="24"/>
      <c r="BR869" s="24"/>
      <c r="BS869" s="24"/>
      <c r="BT869" s="24"/>
      <c r="BU869" s="24"/>
    </row>
    <row r="870" spans="46:73" ht="15.75" customHeight="1" x14ac:dyDescent="0.2">
      <c r="AT870" s="20"/>
      <c r="BP870" s="24"/>
      <c r="BQ870" s="24"/>
      <c r="BR870" s="24"/>
      <c r="BS870" s="24"/>
      <c r="BT870" s="24"/>
      <c r="BU870" s="24"/>
    </row>
    <row r="871" spans="46:73" ht="15.75" customHeight="1" x14ac:dyDescent="0.2">
      <c r="AT871" s="20"/>
      <c r="BP871" s="24"/>
      <c r="BQ871" s="24"/>
      <c r="BR871" s="24"/>
      <c r="BS871" s="24"/>
      <c r="BT871" s="24"/>
      <c r="BU871" s="24"/>
    </row>
    <row r="872" spans="46:73" ht="15.75" customHeight="1" x14ac:dyDescent="0.2">
      <c r="AT872" s="20"/>
      <c r="BP872" s="24"/>
      <c r="BQ872" s="24"/>
      <c r="BR872" s="24"/>
      <c r="BS872" s="24"/>
      <c r="BT872" s="24"/>
      <c r="BU872" s="24"/>
    </row>
    <row r="873" spans="46:73" ht="15.75" customHeight="1" x14ac:dyDescent="0.2">
      <c r="AT873" s="20"/>
      <c r="BP873" s="24"/>
      <c r="BQ873" s="24"/>
      <c r="BR873" s="24"/>
      <c r="BS873" s="24"/>
      <c r="BT873" s="24"/>
      <c r="BU873" s="24"/>
    </row>
    <row r="874" spans="46:73" ht="15.75" customHeight="1" x14ac:dyDescent="0.2">
      <c r="AT874" s="20"/>
      <c r="BP874" s="24"/>
      <c r="BQ874" s="24"/>
      <c r="BR874" s="24"/>
      <c r="BS874" s="24"/>
      <c r="BT874" s="24"/>
      <c r="BU874" s="24"/>
    </row>
    <row r="875" spans="46:73" ht="15.75" customHeight="1" x14ac:dyDescent="0.2">
      <c r="AT875" s="20"/>
      <c r="BP875" s="24"/>
      <c r="BQ875" s="24"/>
      <c r="BR875" s="24"/>
      <c r="BS875" s="24"/>
      <c r="BT875" s="24"/>
      <c r="BU875" s="24"/>
    </row>
    <row r="876" spans="46:73" ht="15.75" customHeight="1" x14ac:dyDescent="0.2">
      <c r="AT876" s="20"/>
      <c r="BP876" s="24"/>
      <c r="BQ876" s="24"/>
      <c r="BR876" s="24"/>
      <c r="BS876" s="24"/>
      <c r="BT876" s="24"/>
      <c r="BU876" s="24"/>
    </row>
    <row r="877" spans="46:73" ht="15.75" customHeight="1" x14ac:dyDescent="0.2">
      <c r="AT877" s="20"/>
      <c r="BP877" s="24"/>
      <c r="BQ877" s="24"/>
      <c r="BR877" s="24"/>
      <c r="BS877" s="24"/>
      <c r="BT877" s="24"/>
      <c r="BU877" s="24"/>
    </row>
    <row r="878" spans="46:73" ht="15.75" customHeight="1" x14ac:dyDescent="0.2">
      <c r="AT878" s="20"/>
      <c r="BP878" s="24"/>
      <c r="BQ878" s="24"/>
      <c r="BR878" s="24"/>
      <c r="BS878" s="24"/>
      <c r="BT878" s="24"/>
      <c r="BU878" s="24"/>
    </row>
    <row r="879" spans="46:73" ht="15.75" customHeight="1" x14ac:dyDescent="0.2">
      <c r="AT879" s="20"/>
      <c r="BP879" s="24"/>
      <c r="BQ879" s="24"/>
      <c r="BR879" s="24"/>
      <c r="BS879" s="24"/>
      <c r="BT879" s="24"/>
      <c r="BU879" s="24"/>
    </row>
    <row r="880" spans="46:73" ht="15.75" customHeight="1" x14ac:dyDescent="0.2">
      <c r="AT880" s="20"/>
      <c r="BP880" s="24"/>
      <c r="BQ880" s="24"/>
      <c r="BR880" s="24"/>
      <c r="BS880" s="24"/>
      <c r="BT880" s="24"/>
      <c r="BU880" s="24"/>
    </row>
    <row r="881" spans="46:73" ht="15.75" customHeight="1" x14ac:dyDescent="0.2">
      <c r="AT881" s="20"/>
      <c r="BP881" s="24"/>
      <c r="BQ881" s="24"/>
      <c r="BR881" s="24"/>
      <c r="BS881" s="24"/>
      <c r="BT881" s="24"/>
      <c r="BU881" s="24"/>
    </row>
    <row r="882" spans="46:73" ht="15.75" customHeight="1" x14ac:dyDescent="0.2">
      <c r="AT882" s="20"/>
      <c r="BP882" s="24"/>
      <c r="BQ882" s="24"/>
      <c r="BR882" s="24"/>
      <c r="BS882" s="24"/>
      <c r="BT882" s="24"/>
      <c r="BU882" s="24"/>
    </row>
    <row r="883" spans="46:73" ht="15.75" customHeight="1" x14ac:dyDescent="0.2">
      <c r="AT883" s="20"/>
      <c r="BP883" s="24"/>
      <c r="BQ883" s="24"/>
      <c r="BR883" s="24"/>
      <c r="BS883" s="24"/>
      <c r="BT883" s="24"/>
      <c r="BU883" s="24"/>
    </row>
    <row r="884" spans="46:73" ht="15.75" customHeight="1" x14ac:dyDescent="0.2">
      <c r="AT884" s="20"/>
      <c r="BP884" s="24"/>
      <c r="BQ884" s="24"/>
      <c r="BR884" s="24"/>
      <c r="BS884" s="24"/>
      <c r="BT884" s="24"/>
      <c r="BU884" s="24"/>
    </row>
    <row r="885" spans="46:73" ht="15.75" customHeight="1" x14ac:dyDescent="0.2">
      <c r="AT885" s="20"/>
      <c r="BP885" s="24"/>
      <c r="BQ885" s="24"/>
      <c r="BR885" s="24"/>
      <c r="BS885" s="24"/>
      <c r="BT885" s="24"/>
      <c r="BU885" s="24"/>
    </row>
    <row r="886" spans="46:73" ht="15.75" customHeight="1" x14ac:dyDescent="0.2">
      <c r="AT886" s="20"/>
      <c r="BP886" s="24"/>
      <c r="BQ886" s="24"/>
      <c r="BR886" s="24"/>
      <c r="BS886" s="24"/>
      <c r="BT886" s="24"/>
      <c r="BU886" s="24"/>
    </row>
    <row r="887" spans="46:73" ht="15.75" customHeight="1" x14ac:dyDescent="0.2">
      <c r="AT887" s="20"/>
      <c r="BP887" s="24"/>
      <c r="BQ887" s="24"/>
      <c r="BR887" s="24"/>
      <c r="BS887" s="24"/>
      <c r="BT887" s="24"/>
      <c r="BU887" s="24"/>
    </row>
    <row r="888" spans="46:73" ht="15.75" customHeight="1" x14ac:dyDescent="0.2">
      <c r="AT888" s="20"/>
      <c r="BP888" s="24"/>
      <c r="BQ888" s="24"/>
      <c r="BR888" s="24"/>
      <c r="BS888" s="24"/>
      <c r="BT888" s="24"/>
      <c r="BU888" s="24"/>
    </row>
    <row r="889" spans="46:73" ht="15.75" customHeight="1" x14ac:dyDescent="0.2">
      <c r="AT889" s="20"/>
      <c r="BP889" s="24"/>
      <c r="BQ889" s="24"/>
      <c r="BR889" s="24"/>
      <c r="BS889" s="24"/>
      <c r="BT889" s="24"/>
      <c r="BU889" s="24"/>
    </row>
    <row r="890" spans="46:73" ht="15.75" customHeight="1" x14ac:dyDescent="0.2">
      <c r="AT890" s="20"/>
      <c r="BP890" s="24"/>
      <c r="BQ890" s="24"/>
      <c r="BR890" s="24"/>
      <c r="BS890" s="24"/>
      <c r="BT890" s="24"/>
      <c r="BU890" s="24"/>
    </row>
    <row r="891" spans="46:73" ht="15.75" customHeight="1" x14ac:dyDescent="0.2">
      <c r="AT891" s="20"/>
      <c r="BP891" s="24"/>
      <c r="BQ891" s="24"/>
      <c r="BR891" s="24"/>
      <c r="BS891" s="24"/>
      <c r="BT891" s="24"/>
      <c r="BU891" s="24"/>
    </row>
    <row r="892" spans="46:73" ht="15.75" customHeight="1" x14ac:dyDescent="0.2">
      <c r="AT892" s="20"/>
      <c r="BP892" s="24"/>
      <c r="BQ892" s="24"/>
      <c r="BR892" s="24"/>
      <c r="BS892" s="24"/>
      <c r="BT892" s="24"/>
      <c r="BU892" s="24"/>
    </row>
    <row r="893" spans="46:73" ht="15.75" customHeight="1" x14ac:dyDescent="0.2">
      <c r="AT893" s="20"/>
      <c r="BP893" s="24"/>
      <c r="BQ893" s="24"/>
      <c r="BR893" s="24"/>
      <c r="BS893" s="24"/>
      <c r="BT893" s="24"/>
      <c r="BU893" s="24"/>
    </row>
    <row r="894" spans="46:73" ht="15.75" customHeight="1" x14ac:dyDescent="0.2">
      <c r="AT894" s="20"/>
      <c r="BP894" s="24"/>
      <c r="BQ894" s="24"/>
      <c r="BR894" s="24"/>
      <c r="BS894" s="24"/>
      <c r="BT894" s="24"/>
      <c r="BU894" s="24"/>
    </row>
    <row r="895" spans="46:73" ht="15.75" customHeight="1" x14ac:dyDescent="0.2">
      <c r="AT895" s="20"/>
      <c r="BP895" s="24"/>
      <c r="BQ895" s="24"/>
      <c r="BR895" s="24"/>
      <c r="BS895" s="24"/>
      <c r="BT895" s="24"/>
      <c r="BU895" s="24"/>
    </row>
    <row r="896" spans="46:73" ht="15.75" customHeight="1" x14ac:dyDescent="0.2">
      <c r="AT896" s="20"/>
      <c r="BP896" s="24"/>
      <c r="BQ896" s="24"/>
      <c r="BR896" s="24"/>
      <c r="BS896" s="24"/>
      <c r="BT896" s="24"/>
      <c r="BU896" s="24"/>
    </row>
    <row r="897" spans="46:73" ht="15.75" customHeight="1" x14ac:dyDescent="0.2">
      <c r="AT897" s="20"/>
      <c r="BP897" s="24"/>
      <c r="BQ897" s="24"/>
      <c r="BR897" s="24"/>
      <c r="BS897" s="24"/>
      <c r="BT897" s="24"/>
      <c r="BU897" s="24"/>
    </row>
    <row r="898" spans="46:73" ht="15.75" customHeight="1" x14ac:dyDescent="0.2">
      <c r="AT898" s="20"/>
      <c r="BP898" s="24"/>
      <c r="BQ898" s="24"/>
      <c r="BR898" s="24"/>
      <c r="BS898" s="24"/>
      <c r="BT898" s="24"/>
      <c r="BU898" s="24"/>
    </row>
    <row r="899" spans="46:73" ht="15.75" customHeight="1" x14ac:dyDescent="0.2">
      <c r="AT899" s="20"/>
      <c r="BP899" s="24"/>
      <c r="BQ899" s="24"/>
      <c r="BR899" s="24"/>
      <c r="BS899" s="24"/>
      <c r="BT899" s="24"/>
      <c r="BU899" s="24"/>
    </row>
    <row r="900" spans="46:73" ht="15.75" customHeight="1" x14ac:dyDescent="0.2">
      <c r="AT900" s="20"/>
      <c r="BP900" s="24"/>
      <c r="BQ900" s="24"/>
      <c r="BR900" s="24"/>
      <c r="BS900" s="24"/>
      <c r="BT900" s="24"/>
      <c r="BU900" s="24"/>
    </row>
    <row r="901" spans="46:73" ht="15.75" customHeight="1" x14ac:dyDescent="0.2">
      <c r="AT901" s="20"/>
      <c r="BP901" s="24"/>
      <c r="BQ901" s="24"/>
      <c r="BR901" s="24"/>
      <c r="BS901" s="24"/>
      <c r="BT901" s="24"/>
      <c r="BU901" s="24"/>
    </row>
    <row r="902" spans="46:73" ht="15.75" customHeight="1" x14ac:dyDescent="0.2">
      <c r="AT902" s="20"/>
      <c r="BP902" s="24"/>
      <c r="BQ902" s="24"/>
      <c r="BR902" s="24"/>
      <c r="BS902" s="24"/>
      <c r="BT902" s="24"/>
      <c r="BU902" s="24"/>
    </row>
    <row r="903" spans="46:73" ht="15.75" customHeight="1" x14ac:dyDescent="0.2">
      <c r="AT903" s="20"/>
      <c r="BP903" s="24"/>
      <c r="BQ903" s="24"/>
      <c r="BR903" s="24"/>
      <c r="BS903" s="24"/>
      <c r="BT903" s="24"/>
      <c r="BU903" s="24"/>
    </row>
    <row r="904" spans="46:73" ht="15.75" customHeight="1" x14ac:dyDescent="0.2">
      <c r="AT904" s="20"/>
      <c r="BP904" s="24"/>
      <c r="BQ904" s="24"/>
      <c r="BR904" s="24"/>
      <c r="BS904" s="24"/>
      <c r="BT904" s="24"/>
      <c r="BU904" s="24"/>
    </row>
    <row r="905" spans="46:73" ht="15.75" customHeight="1" x14ac:dyDescent="0.2">
      <c r="AT905" s="20"/>
      <c r="BP905" s="24"/>
      <c r="BQ905" s="24"/>
      <c r="BR905" s="24"/>
      <c r="BS905" s="24"/>
      <c r="BT905" s="24"/>
      <c r="BU905" s="24"/>
    </row>
    <row r="906" spans="46:73" ht="15.75" customHeight="1" x14ac:dyDescent="0.2">
      <c r="AT906" s="20"/>
      <c r="BP906" s="24"/>
      <c r="BQ906" s="24"/>
      <c r="BR906" s="24"/>
      <c r="BS906" s="24"/>
      <c r="BT906" s="24"/>
      <c r="BU906" s="24"/>
    </row>
    <row r="907" spans="46:73" ht="15.75" customHeight="1" x14ac:dyDescent="0.2">
      <c r="AT907" s="20"/>
      <c r="BP907" s="24"/>
      <c r="BQ907" s="24"/>
      <c r="BR907" s="24"/>
      <c r="BS907" s="24"/>
      <c r="BT907" s="24"/>
      <c r="BU907" s="24"/>
    </row>
    <row r="908" spans="46:73" ht="15.75" customHeight="1" x14ac:dyDescent="0.2">
      <c r="AT908" s="20"/>
      <c r="BP908" s="24"/>
      <c r="BQ908" s="24"/>
      <c r="BR908" s="24"/>
      <c r="BS908" s="24"/>
      <c r="BT908" s="24"/>
      <c r="BU908" s="24"/>
    </row>
    <row r="909" spans="46:73" ht="15.75" customHeight="1" x14ac:dyDescent="0.2">
      <c r="AT909" s="20"/>
      <c r="BP909" s="24"/>
      <c r="BQ909" s="24"/>
      <c r="BR909" s="24"/>
      <c r="BS909" s="24"/>
      <c r="BT909" s="24"/>
      <c r="BU909" s="24"/>
    </row>
    <row r="910" spans="46:73" ht="15.75" customHeight="1" x14ac:dyDescent="0.2">
      <c r="AT910" s="20"/>
      <c r="BP910" s="24"/>
      <c r="BQ910" s="24"/>
      <c r="BR910" s="24"/>
      <c r="BS910" s="24"/>
      <c r="BT910" s="24"/>
      <c r="BU910" s="24"/>
    </row>
    <row r="911" spans="46:73" ht="15.75" customHeight="1" x14ac:dyDescent="0.2">
      <c r="AT911" s="20"/>
      <c r="BP911" s="24"/>
      <c r="BQ911" s="24"/>
      <c r="BR911" s="24"/>
      <c r="BS911" s="24"/>
      <c r="BT911" s="24"/>
      <c r="BU911" s="24"/>
    </row>
    <row r="912" spans="46:73" ht="15.75" customHeight="1" x14ac:dyDescent="0.2">
      <c r="AT912" s="20"/>
      <c r="BP912" s="24"/>
      <c r="BQ912" s="24"/>
      <c r="BR912" s="24"/>
      <c r="BS912" s="24"/>
      <c r="BT912" s="24"/>
      <c r="BU912" s="24"/>
    </row>
    <row r="913" spans="46:73" ht="15.75" customHeight="1" x14ac:dyDescent="0.2">
      <c r="AT913" s="20"/>
      <c r="BP913" s="24"/>
      <c r="BQ913" s="24"/>
      <c r="BR913" s="24"/>
      <c r="BS913" s="24"/>
      <c r="BT913" s="24"/>
      <c r="BU913" s="24"/>
    </row>
    <row r="914" spans="46:73" ht="15.75" customHeight="1" x14ac:dyDescent="0.2">
      <c r="AT914" s="20"/>
      <c r="BP914" s="24"/>
      <c r="BQ914" s="24"/>
      <c r="BR914" s="24"/>
      <c r="BS914" s="24"/>
      <c r="BT914" s="24"/>
      <c r="BU914" s="24"/>
    </row>
    <row r="915" spans="46:73" ht="15.75" customHeight="1" x14ac:dyDescent="0.2">
      <c r="AT915" s="20"/>
      <c r="BP915" s="24"/>
      <c r="BQ915" s="24"/>
      <c r="BR915" s="24"/>
      <c r="BS915" s="24"/>
      <c r="BT915" s="24"/>
      <c r="BU915" s="24"/>
    </row>
    <row r="916" spans="46:73" ht="15.75" customHeight="1" x14ac:dyDescent="0.2">
      <c r="AT916" s="20"/>
      <c r="BP916" s="24"/>
      <c r="BQ916" s="24"/>
      <c r="BR916" s="24"/>
      <c r="BS916" s="24"/>
      <c r="BT916" s="24"/>
      <c r="BU916" s="24"/>
    </row>
    <row r="917" spans="46:73" ht="15.75" customHeight="1" x14ac:dyDescent="0.2">
      <c r="AT917" s="20"/>
      <c r="BP917" s="24"/>
      <c r="BQ917" s="24"/>
      <c r="BR917" s="24"/>
      <c r="BS917" s="24"/>
      <c r="BT917" s="24"/>
      <c r="BU917" s="24"/>
    </row>
    <row r="918" spans="46:73" ht="15.75" customHeight="1" x14ac:dyDescent="0.2">
      <c r="AT918" s="20"/>
      <c r="BP918" s="24"/>
      <c r="BQ918" s="24"/>
      <c r="BR918" s="24"/>
      <c r="BS918" s="24"/>
      <c r="BT918" s="24"/>
      <c r="BU918" s="24"/>
    </row>
    <row r="919" spans="46:73" ht="15.75" customHeight="1" x14ac:dyDescent="0.2">
      <c r="AT919" s="20"/>
      <c r="BP919" s="24"/>
      <c r="BQ919" s="24"/>
      <c r="BR919" s="24"/>
      <c r="BS919" s="24"/>
      <c r="BT919" s="24"/>
      <c r="BU919" s="24"/>
    </row>
    <row r="920" spans="46:73" ht="15.75" customHeight="1" x14ac:dyDescent="0.2">
      <c r="AT920" s="20"/>
      <c r="BP920" s="24"/>
      <c r="BQ920" s="24"/>
      <c r="BR920" s="24"/>
      <c r="BS920" s="24"/>
      <c r="BT920" s="24"/>
      <c r="BU920" s="24"/>
    </row>
    <row r="921" spans="46:73" ht="15.75" customHeight="1" x14ac:dyDescent="0.2">
      <c r="AT921" s="20"/>
      <c r="BP921" s="24"/>
      <c r="BQ921" s="24"/>
      <c r="BR921" s="24"/>
      <c r="BS921" s="24"/>
      <c r="BT921" s="24"/>
      <c r="BU921" s="24"/>
    </row>
    <row r="922" spans="46:73" ht="15.75" customHeight="1" x14ac:dyDescent="0.2">
      <c r="AT922" s="20"/>
      <c r="BP922" s="24"/>
      <c r="BQ922" s="24"/>
      <c r="BR922" s="24"/>
      <c r="BS922" s="24"/>
      <c r="BT922" s="24"/>
      <c r="BU922" s="24"/>
    </row>
    <row r="923" spans="46:73" ht="15.75" customHeight="1" x14ac:dyDescent="0.2">
      <c r="AT923" s="20"/>
      <c r="BP923" s="24"/>
      <c r="BQ923" s="24"/>
      <c r="BR923" s="24"/>
      <c r="BS923" s="24"/>
      <c r="BT923" s="24"/>
      <c r="BU923" s="24"/>
    </row>
    <row r="924" spans="46:73" ht="15.75" customHeight="1" x14ac:dyDescent="0.2">
      <c r="AT924" s="20"/>
      <c r="BP924" s="24"/>
      <c r="BQ924" s="24"/>
      <c r="BR924" s="24"/>
      <c r="BS924" s="24"/>
      <c r="BT924" s="24"/>
      <c r="BU924" s="24"/>
    </row>
    <row r="925" spans="46:73" ht="15.75" customHeight="1" x14ac:dyDescent="0.2">
      <c r="AT925" s="20"/>
      <c r="BP925" s="24"/>
      <c r="BQ925" s="24"/>
      <c r="BR925" s="24"/>
      <c r="BS925" s="24"/>
      <c r="BT925" s="24"/>
      <c r="BU925" s="24"/>
    </row>
    <row r="926" spans="46:73" ht="15.75" customHeight="1" x14ac:dyDescent="0.2">
      <c r="AT926" s="20"/>
      <c r="BP926" s="24"/>
      <c r="BQ926" s="24"/>
      <c r="BR926" s="24"/>
      <c r="BS926" s="24"/>
      <c r="BT926" s="24"/>
      <c r="BU926" s="24"/>
    </row>
    <row r="927" spans="46:73" ht="15.75" customHeight="1" x14ac:dyDescent="0.2">
      <c r="AT927" s="20"/>
      <c r="BP927" s="24"/>
      <c r="BQ927" s="24"/>
      <c r="BR927" s="24"/>
      <c r="BS927" s="24"/>
      <c r="BT927" s="24"/>
      <c r="BU927" s="24"/>
    </row>
    <row r="928" spans="46:73" ht="15.75" customHeight="1" x14ac:dyDescent="0.2">
      <c r="AT928" s="20"/>
      <c r="BP928" s="24"/>
      <c r="BQ928" s="24"/>
      <c r="BR928" s="24"/>
      <c r="BS928" s="24"/>
      <c r="BT928" s="24"/>
      <c r="BU928" s="24"/>
    </row>
    <row r="929" spans="46:73" ht="15.75" customHeight="1" x14ac:dyDescent="0.2">
      <c r="AT929" s="20"/>
      <c r="BP929" s="24"/>
      <c r="BQ929" s="24"/>
      <c r="BR929" s="24"/>
      <c r="BS929" s="24"/>
      <c r="BT929" s="24"/>
      <c r="BU929" s="24"/>
    </row>
    <row r="930" spans="46:73" ht="15.75" customHeight="1" x14ac:dyDescent="0.2">
      <c r="AT930" s="20"/>
      <c r="BP930" s="24"/>
      <c r="BQ930" s="24"/>
      <c r="BR930" s="24"/>
      <c r="BS930" s="24"/>
      <c r="BT930" s="24"/>
      <c r="BU930" s="24"/>
    </row>
    <row r="931" spans="46:73" ht="15.75" customHeight="1" x14ac:dyDescent="0.2">
      <c r="AT931" s="20"/>
      <c r="BP931" s="24"/>
      <c r="BQ931" s="24"/>
      <c r="BR931" s="24"/>
      <c r="BS931" s="24"/>
      <c r="BT931" s="24"/>
      <c r="BU931" s="24"/>
    </row>
    <row r="932" spans="46:73" ht="15.75" customHeight="1" x14ac:dyDescent="0.2">
      <c r="AT932" s="20"/>
      <c r="BP932" s="24"/>
      <c r="BQ932" s="24"/>
      <c r="BR932" s="24"/>
      <c r="BS932" s="24"/>
      <c r="BT932" s="24"/>
      <c r="BU932" s="24"/>
    </row>
    <row r="933" spans="46:73" ht="15.75" customHeight="1" x14ac:dyDescent="0.2">
      <c r="AT933" s="20"/>
      <c r="BP933" s="24"/>
      <c r="BQ933" s="24"/>
      <c r="BR933" s="24"/>
      <c r="BS933" s="24"/>
      <c r="BT933" s="24"/>
      <c r="BU933" s="24"/>
    </row>
    <row r="934" spans="46:73" ht="15.75" customHeight="1" x14ac:dyDescent="0.2">
      <c r="AT934" s="20"/>
      <c r="BP934" s="24"/>
      <c r="BQ934" s="24"/>
      <c r="BR934" s="24"/>
      <c r="BS934" s="24"/>
      <c r="BT934" s="24"/>
      <c r="BU934" s="24"/>
    </row>
    <row r="935" spans="46:73" ht="15.75" customHeight="1" x14ac:dyDescent="0.2">
      <c r="AT935" s="20"/>
      <c r="BP935" s="24"/>
      <c r="BQ935" s="24"/>
      <c r="BR935" s="24"/>
      <c r="BS935" s="24"/>
      <c r="BT935" s="24"/>
      <c r="BU935" s="24"/>
    </row>
    <row r="936" spans="46:73" ht="15.75" customHeight="1" x14ac:dyDescent="0.2">
      <c r="AT936" s="20"/>
      <c r="BP936" s="24"/>
      <c r="BQ936" s="24"/>
      <c r="BR936" s="24"/>
      <c r="BS936" s="24"/>
      <c r="BT936" s="24"/>
      <c r="BU936" s="24"/>
    </row>
    <row r="937" spans="46:73" ht="15.75" customHeight="1" x14ac:dyDescent="0.2">
      <c r="AT937" s="20"/>
      <c r="BP937" s="24"/>
      <c r="BQ937" s="24"/>
      <c r="BR937" s="24"/>
      <c r="BS937" s="24"/>
      <c r="BT937" s="24"/>
      <c r="BU937" s="24"/>
    </row>
    <row r="938" spans="46:73" ht="15.75" customHeight="1" x14ac:dyDescent="0.2">
      <c r="AT938" s="20"/>
      <c r="BP938" s="24"/>
      <c r="BQ938" s="24"/>
      <c r="BR938" s="24"/>
      <c r="BS938" s="24"/>
      <c r="BT938" s="24"/>
      <c r="BU938" s="24"/>
    </row>
    <row r="939" spans="46:73" ht="15.75" customHeight="1" x14ac:dyDescent="0.2">
      <c r="AT939" s="20"/>
      <c r="BP939" s="24"/>
      <c r="BQ939" s="24"/>
      <c r="BR939" s="24"/>
      <c r="BS939" s="24"/>
      <c r="BT939" s="24"/>
      <c r="BU939" s="24"/>
    </row>
    <row r="940" spans="46:73" ht="15.75" customHeight="1" x14ac:dyDescent="0.2">
      <c r="AT940" s="20"/>
      <c r="BP940" s="24"/>
      <c r="BQ940" s="24"/>
      <c r="BR940" s="24"/>
      <c r="BS940" s="24"/>
      <c r="BT940" s="24"/>
      <c r="BU940" s="24"/>
    </row>
    <row r="941" spans="46:73" ht="15.75" customHeight="1" x14ac:dyDescent="0.2">
      <c r="AT941" s="20"/>
      <c r="BP941" s="24"/>
      <c r="BQ941" s="24"/>
      <c r="BR941" s="24"/>
      <c r="BS941" s="24"/>
      <c r="BT941" s="24"/>
      <c r="BU941" s="24"/>
    </row>
    <row r="942" spans="46:73" ht="15.75" customHeight="1" x14ac:dyDescent="0.2">
      <c r="AT942" s="20"/>
      <c r="BP942" s="24"/>
      <c r="BQ942" s="24"/>
      <c r="BR942" s="24"/>
      <c r="BS942" s="24"/>
      <c r="BT942" s="24"/>
      <c r="BU942" s="24"/>
    </row>
    <row r="943" spans="46:73" ht="15.75" customHeight="1" x14ac:dyDescent="0.2">
      <c r="AT943" s="20"/>
      <c r="BP943" s="24"/>
      <c r="BQ943" s="24"/>
      <c r="BR943" s="24"/>
      <c r="BS943" s="24"/>
      <c r="BT943" s="24"/>
      <c r="BU943" s="24"/>
    </row>
    <row r="944" spans="46:73" ht="15.75" customHeight="1" x14ac:dyDescent="0.2">
      <c r="AT944" s="20"/>
      <c r="BP944" s="24"/>
      <c r="BQ944" s="24"/>
      <c r="BR944" s="24"/>
      <c r="BS944" s="24"/>
      <c r="BT944" s="24"/>
      <c r="BU944" s="24"/>
    </row>
    <row r="945" spans="46:73" ht="15.75" customHeight="1" x14ac:dyDescent="0.2">
      <c r="AT945" s="20"/>
      <c r="BP945" s="24"/>
      <c r="BQ945" s="24"/>
      <c r="BR945" s="24"/>
      <c r="BS945" s="24"/>
      <c r="BT945" s="24"/>
      <c r="BU945" s="24"/>
    </row>
    <row r="946" spans="46:73" ht="15.75" customHeight="1" x14ac:dyDescent="0.2">
      <c r="AT946" s="20"/>
      <c r="BP946" s="24"/>
      <c r="BQ946" s="24"/>
      <c r="BR946" s="24"/>
      <c r="BS946" s="24"/>
      <c r="BT946" s="24"/>
      <c r="BU946" s="24"/>
    </row>
    <row r="947" spans="46:73" ht="15.75" customHeight="1" x14ac:dyDescent="0.2">
      <c r="AT947" s="20"/>
      <c r="BP947" s="24"/>
      <c r="BQ947" s="24"/>
      <c r="BR947" s="24"/>
      <c r="BS947" s="24"/>
      <c r="BT947" s="24"/>
      <c r="BU947" s="24"/>
    </row>
    <row r="948" spans="46:73" ht="15.75" customHeight="1" x14ac:dyDescent="0.2">
      <c r="AT948" s="20"/>
      <c r="BP948" s="24"/>
      <c r="BQ948" s="24"/>
      <c r="BR948" s="24"/>
      <c r="BS948" s="24"/>
      <c r="BT948" s="24"/>
      <c r="BU948" s="24"/>
    </row>
    <row r="949" spans="46:73" ht="15.75" customHeight="1" x14ac:dyDescent="0.2">
      <c r="AT949" s="20"/>
      <c r="BP949" s="24"/>
      <c r="BQ949" s="24"/>
      <c r="BR949" s="24"/>
      <c r="BS949" s="24"/>
      <c r="BT949" s="24"/>
      <c r="BU949" s="24"/>
    </row>
    <row r="950" spans="46:73" ht="15.75" customHeight="1" x14ac:dyDescent="0.2">
      <c r="AT950" s="20"/>
      <c r="BP950" s="24"/>
      <c r="BQ950" s="24"/>
      <c r="BR950" s="24"/>
      <c r="BS950" s="24"/>
      <c r="BT950" s="24"/>
      <c r="BU950" s="24"/>
    </row>
    <row r="951" spans="46:73" ht="15.75" customHeight="1" x14ac:dyDescent="0.2">
      <c r="AT951" s="20"/>
      <c r="BP951" s="24"/>
      <c r="BQ951" s="24"/>
      <c r="BR951" s="24"/>
      <c r="BS951" s="24"/>
      <c r="BT951" s="24"/>
      <c r="BU951" s="24"/>
    </row>
    <row r="952" spans="46:73" ht="15.75" customHeight="1" x14ac:dyDescent="0.2">
      <c r="AT952" s="20"/>
      <c r="BP952" s="24"/>
      <c r="BQ952" s="24"/>
      <c r="BR952" s="24"/>
      <c r="BS952" s="24"/>
      <c r="BT952" s="24"/>
      <c r="BU952" s="24"/>
    </row>
    <row r="953" spans="46:73" ht="15.75" customHeight="1" x14ac:dyDescent="0.2">
      <c r="AT953" s="20"/>
      <c r="BP953" s="24"/>
      <c r="BQ953" s="24"/>
      <c r="BR953" s="24"/>
      <c r="BS953" s="24"/>
      <c r="BT953" s="24"/>
      <c r="BU953" s="24"/>
    </row>
    <row r="954" spans="46:73" ht="15.75" customHeight="1" x14ac:dyDescent="0.2">
      <c r="AT954" s="20"/>
      <c r="BP954" s="24"/>
      <c r="BQ954" s="24"/>
      <c r="BR954" s="24"/>
      <c r="BS954" s="24"/>
      <c r="BT954" s="24"/>
      <c r="BU954" s="24"/>
    </row>
    <row r="955" spans="46:73" ht="15.75" customHeight="1" x14ac:dyDescent="0.2">
      <c r="AT955" s="20"/>
      <c r="BP955" s="24"/>
      <c r="BQ955" s="24"/>
      <c r="BR955" s="24"/>
      <c r="BS955" s="24"/>
      <c r="BT955" s="24"/>
      <c r="BU955" s="24"/>
    </row>
    <row r="956" spans="46:73" ht="15.75" customHeight="1" x14ac:dyDescent="0.2">
      <c r="AT956" s="20"/>
      <c r="BP956" s="24"/>
      <c r="BQ956" s="24"/>
      <c r="BR956" s="24"/>
      <c r="BS956" s="24"/>
      <c r="BT956" s="24"/>
      <c r="BU956" s="24"/>
    </row>
    <row r="957" spans="46:73" ht="15.75" customHeight="1" x14ac:dyDescent="0.2">
      <c r="AT957" s="20"/>
      <c r="BP957" s="24"/>
      <c r="BQ957" s="24"/>
      <c r="BR957" s="24"/>
      <c r="BS957" s="24"/>
      <c r="BT957" s="24"/>
      <c r="BU957" s="24"/>
    </row>
    <row r="958" spans="46:73" ht="15.75" customHeight="1" x14ac:dyDescent="0.2">
      <c r="AT958" s="20"/>
      <c r="BP958" s="24"/>
      <c r="BQ958" s="24"/>
      <c r="BR958" s="24"/>
      <c r="BS958" s="24"/>
      <c r="BT958" s="24"/>
      <c r="BU958" s="24"/>
    </row>
    <row r="959" spans="46:73" ht="15.75" customHeight="1" x14ac:dyDescent="0.2">
      <c r="AT959" s="20"/>
      <c r="BP959" s="24"/>
      <c r="BQ959" s="24"/>
      <c r="BR959" s="24"/>
      <c r="BS959" s="24"/>
      <c r="BT959" s="24"/>
      <c r="BU959" s="24"/>
    </row>
    <row r="960" spans="46:73" ht="15.75" customHeight="1" x14ac:dyDescent="0.2">
      <c r="AT960" s="20"/>
      <c r="BP960" s="24"/>
      <c r="BQ960" s="24"/>
      <c r="BR960" s="24"/>
      <c r="BS960" s="24"/>
      <c r="BT960" s="24"/>
      <c r="BU960" s="24"/>
    </row>
    <row r="961" spans="46:73" ht="15.75" customHeight="1" x14ac:dyDescent="0.2">
      <c r="AT961" s="20"/>
      <c r="BP961" s="24"/>
      <c r="BQ961" s="24"/>
      <c r="BR961" s="24"/>
      <c r="BS961" s="24"/>
      <c r="BT961" s="24"/>
      <c r="BU961" s="24"/>
    </row>
    <row r="962" spans="46:73" ht="15.75" customHeight="1" x14ac:dyDescent="0.2">
      <c r="AT962" s="20"/>
      <c r="BP962" s="24"/>
      <c r="BQ962" s="24"/>
      <c r="BR962" s="24"/>
      <c r="BS962" s="24"/>
      <c r="BT962" s="24"/>
      <c r="BU962" s="24"/>
    </row>
    <row r="963" spans="46:73" ht="15.75" customHeight="1" x14ac:dyDescent="0.2">
      <c r="AT963" s="20"/>
      <c r="BP963" s="24"/>
      <c r="BQ963" s="24"/>
      <c r="BR963" s="24"/>
      <c r="BS963" s="24"/>
      <c r="BT963" s="24"/>
      <c r="BU963" s="24"/>
    </row>
    <row r="964" spans="46:73" ht="15.75" customHeight="1" x14ac:dyDescent="0.2">
      <c r="AT964" s="20"/>
      <c r="BP964" s="24"/>
      <c r="BQ964" s="24"/>
      <c r="BR964" s="24"/>
      <c r="BS964" s="24"/>
      <c r="BT964" s="24"/>
      <c r="BU964" s="24"/>
    </row>
    <row r="965" spans="46:73" ht="15.75" customHeight="1" x14ac:dyDescent="0.2">
      <c r="AT965" s="20"/>
      <c r="BP965" s="24"/>
      <c r="BQ965" s="24"/>
      <c r="BR965" s="24"/>
      <c r="BS965" s="24"/>
      <c r="BT965" s="24"/>
      <c r="BU965" s="24"/>
    </row>
    <row r="966" spans="46:73" ht="15.75" customHeight="1" x14ac:dyDescent="0.2">
      <c r="AT966" s="20"/>
      <c r="BP966" s="24"/>
      <c r="BQ966" s="24"/>
      <c r="BR966" s="24"/>
      <c r="BS966" s="24"/>
      <c r="BT966" s="24"/>
      <c r="BU966" s="24"/>
    </row>
    <row r="967" spans="46:73" ht="15.75" customHeight="1" x14ac:dyDescent="0.2">
      <c r="AT967" s="20"/>
      <c r="BP967" s="24"/>
      <c r="BQ967" s="24"/>
      <c r="BR967" s="24"/>
      <c r="BS967" s="24"/>
      <c r="BT967" s="24"/>
      <c r="BU967" s="24"/>
    </row>
    <row r="968" spans="46:73" ht="15.75" customHeight="1" x14ac:dyDescent="0.2">
      <c r="AT968" s="20"/>
      <c r="BP968" s="24"/>
      <c r="BQ968" s="24"/>
      <c r="BR968" s="24"/>
      <c r="BS968" s="24"/>
      <c r="BT968" s="24"/>
      <c r="BU968" s="24"/>
    </row>
    <row r="969" spans="46:73" ht="15.75" customHeight="1" x14ac:dyDescent="0.2">
      <c r="AT969" s="20"/>
      <c r="BP969" s="24"/>
      <c r="BQ969" s="24"/>
      <c r="BR969" s="24"/>
      <c r="BS969" s="24"/>
      <c r="BT969" s="24"/>
      <c r="BU969" s="24"/>
    </row>
    <row r="970" spans="46:73" ht="15.75" customHeight="1" x14ac:dyDescent="0.2">
      <c r="AT970" s="20"/>
      <c r="BP970" s="24"/>
      <c r="BQ970" s="24"/>
      <c r="BR970" s="24"/>
      <c r="BS970" s="24"/>
      <c r="BT970" s="24"/>
      <c r="BU970" s="24"/>
    </row>
    <row r="971" spans="46:73" ht="15.75" customHeight="1" x14ac:dyDescent="0.2">
      <c r="AT971" s="20"/>
      <c r="BP971" s="24"/>
      <c r="BQ971" s="24"/>
      <c r="BR971" s="24"/>
      <c r="BS971" s="24"/>
      <c r="BT971" s="24"/>
      <c r="BU971" s="24"/>
    </row>
    <row r="972" spans="46:73" ht="15.75" customHeight="1" x14ac:dyDescent="0.2">
      <c r="AT972" s="20"/>
      <c r="BP972" s="24"/>
      <c r="BQ972" s="24"/>
      <c r="BR972" s="24"/>
      <c r="BS972" s="24"/>
      <c r="BT972" s="24"/>
      <c r="BU972" s="24"/>
    </row>
    <row r="973" spans="46:73" ht="15.75" customHeight="1" x14ac:dyDescent="0.2">
      <c r="AT973" s="20"/>
      <c r="BP973" s="24"/>
      <c r="BQ973" s="24"/>
      <c r="BR973" s="24"/>
      <c r="BS973" s="24"/>
      <c r="BT973" s="24"/>
      <c r="BU973" s="24"/>
    </row>
    <row r="974" spans="46:73" ht="15.75" customHeight="1" x14ac:dyDescent="0.2">
      <c r="AT974" s="20"/>
      <c r="BP974" s="24"/>
      <c r="BQ974" s="24"/>
      <c r="BR974" s="24"/>
      <c r="BS974" s="24"/>
      <c r="BT974" s="24"/>
      <c r="BU974" s="24"/>
    </row>
    <row r="975" spans="46:73" ht="15.75" customHeight="1" x14ac:dyDescent="0.2">
      <c r="AT975" s="20"/>
      <c r="BP975" s="24"/>
      <c r="BQ975" s="24"/>
      <c r="BR975" s="24"/>
      <c r="BS975" s="24"/>
      <c r="BT975" s="24"/>
      <c r="BU975" s="24"/>
    </row>
    <row r="976" spans="46:73" ht="15.75" customHeight="1" x14ac:dyDescent="0.2">
      <c r="AT976" s="20"/>
      <c r="BP976" s="24"/>
      <c r="BQ976" s="24"/>
      <c r="BR976" s="24"/>
      <c r="BS976" s="24"/>
      <c r="BT976" s="24"/>
      <c r="BU976" s="24"/>
    </row>
    <row r="977" spans="46:73" ht="15.75" customHeight="1" x14ac:dyDescent="0.2">
      <c r="AT977" s="20"/>
      <c r="BP977" s="24"/>
      <c r="BQ977" s="24"/>
      <c r="BR977" s="24"/>
      <c r="BS977" s="24"/>
      <c r="BT977" s="24"/>
      <c r="BU977" s="24"/>
    </row>
    <row r="978" spans="46:73" ht="15.75" customHeight="1" x14ac:dyDescent="0.2">
      <c r="AT978" s="20"/>
      <c r="BP978" s="24"/>
      <c r="BQ978" s="24"/>
      <c r="BR978" s="24"/>
      <c r="BS978" s="24"/>
      <c r="BT978" s="24"/>
      <c r="BU978" s="24"/>
    </row>
    <row r="979" spans="46:73" ht="15.75" customHeight="1" x14ac:dyDescent="0.2">
      <c r="AT979" s="20"/>
      <c r="BP979" s="24"/>
      <c r="BQ979" s="24"/>
      <c r="BR979" s="24"/>
      <c r="BS979" s="24"/>
      <c r="BT979" s="24"/>
      <c r="BU979" s="24"/>
    </row>
    <row r="980" spans="46:73" ht="15.75" customHeight="1" x14ac:dyDescent="0.2">
      <c r="AT980" s="20"/>
      <c r="BP980" s="24"/>
      <c r="BQ980" s="24"/>
      <c r="BR980" s="24"/>
      <c r="BS980" s="24"/>
      <c r="BT980" s="24"/>
      <c r="BU980" s="24"/>
    </row>
    <row r="981" spans="46:73" ht="15.75" customHeight="1" x14ac:dyDescent="0.2">
      <c r="AT981" s="20"/>
      <c r="BP981" s="24"/>
      <c r="BQ981" s="24"/>
      <c r="BR981" s="24"/>
      <c r="BS981" s="24"/>
      <c r="BT981" s="24"/>
      <c r="BU981" s="24"/>
    </row>
    <row r="982" spans="46:73" ht="15.75" customHeight="1" x14ac:dyDescent="0.2">
      <c r="AT982" s="20"/>
      <c r="BP982" s="24"/>
      <c r="BQ982" s="24"/>
      <c r="BR982" s="24"/>
      <c r="BS982" s="24"/>
      <c r="BT982" s="24"/>
      <c r="BU982" s="24"/>
    </row>
    <row r="983" spans="46:73" ht="15.75" customHeight="1" x14ac:dyDescent="0.2">
      <c r="AT983" s="20"/>
      <c r="BP983" s="24"/>
      <c r="BQ983" s="24"/>
      <c r="BR983" s="24"/>
      <c r="BS983" s="24"/>
      <c r="BT983" s="24"/>
      <c r="BU983" s="24"/>
    </row>
    <row r="984" spans="46:73" ht="15.75" customHeight="1" x14ac:dyDescent="0.2">
      <c r="AT984" s="20"/>
      <c r="BP984" s="24"/>
      <c r="BQ984" s="24"/>
      <c r="BR984" s="24"/>
      <c r="BS984" s="24"/>
      <c r="BT984" s="24"/>
      <c r="BU984" s="24"/>
    </row>
    <row r="985" spans="46:73" ht="15.75" customHeight="1" x14ac:dyDescent="0.2">
      <c r="AT985" s="20"/>
      <c r="BP985" s="24"/>
      <c r="BQ985" s="24"/>
      <c r="BR985" s="24"/>
      <c r="BS985" s="24"/>
      <c r="BT985" s="24"/>
      <c r="BU985" s="24"/>
    </row>
    <row r="986" spans="46:73" ht="15.75" customHeight="1" x14ac:dyDescent="0.2">
      <c r="AT986" s="20"/>
      <c r="BP986" s="24"/>
      <c r="BQ986" s="24"/>
      <c r="BR986" s="24"/>
      <c r="BS986" s="24"/>
      <c r="BT986" s="24"/>
      <c r="BU986" s="24"/>
    </row>
    <row r="987" spans="46:73" ht="15.75" customHeight="1" x14ac:dyDescent="0.2">
      <c r="AT987" s="20"/>
      <c r="BP987" s="24"/>
      <c r="BQ987" s="24"/>
      <c r="BR987" s="24"/>
      <c r="BS987" s="24"/>
      <c r="BT987" s="24"/>
      <c r="BU987" s="24"/>
    </row>
    <row r="988" spans="46:73" ht="15.75" customHeight="1" x14ac:dyDescent="0.2">
      <c r="AT988" s="20"/>
      <c r="BP988" s="24"/>
      <c r="BQ988" s="24"/>
      <c r="BR988" s="24"/>
      <c r="BS988" s="24"/>
      <c r="BT988" s="24"/>
      <c r="BU988" s="24"/>
    </row>
    <row r="989" spans="46:73" ht="15.75" customHeight="1" x14ac:dyDescent="0.2">
      <c r="AT989" s="20"/>
      <c r="BP989" s="24"/>
      <c r="BQ989" s="24"/>
      <c r="BR989" s="24"/>
      <c r="BS989" s="24"/>
      <c r="BT989" s="24"/>
      <c r="BU989" s="24"/>
    </row>
    <row r="990" spans="46:73" ht="15.75" customHeight="1" x14ac:dyDescent="0.2">
      <c r="AT990" s="20"/>
      <c r="BP990" s="24"/>
      <c r="BQ990" s="24"/>
      <c r="BR990" s="24"/>
      <c r="BS990" s="24"/>
      <c r="BT990" s="24"/>
      <c r="BU990" s="24"/>
    </row>
    <row r="991" spans="46:73" ht="15.75" customHeight="1" x14ac:dyDescent="0.2">
      <c r="AT991" s="20"/>
      <c r="BP991" s="24"/>
      <c r="BQ991" s="24"/>
      <c r="BR991" s="24"/>
      <c r="BS991" s="24"/>
      <c r="BT991" s="24"/>
      <c r="BU991" s="24"/>
    </row>
    <row r="992" spans="46:73" ht="15.75" customHeight="1" x14ac:dyDescent="0.2">
      <c r="AT992" s="20"/>
      <c r="BP992" s="24"/>
      <c r="BQ992" s="24"/>
      <c r="BR992" s="24"/>
      <c r="BS992" s="24"/>
      <c r="BT992" s="24"/>
      <c r="BU992" s="24"/>
    </row>
    <row r="993" spans="46:73" ht="15.75" customHeight="1" x14ac:dyDescent="0.2">
      <c r="AT993" s="20"/>
      <c r="BP993" s="24"/>
      <c r="BQ993" s="24"/>
      <c r="BR993" s="24"/>
      <c r="BS993" s="24"/>
      <c r="BT993" s="24"/>
      <c r="BU993" s="24"/>
    </row>
    <row r="994" spans="46:73" ht="15.75" customHeight="1" x14ac:dyDescent="0.2">
      <c r="AT994" s="20"/>
      <c r="BP994" s="24"/>
      <c r="BQ994" s="24"/>
      <c r="BR994" s="24"/>
      <c r="BS994" s="24"/>
      <c r="BT994" s="24"/>
      <c r="BU994" s="24"/>
    </row>
    <row r="995" spans="46:73" ht="15.75" customHeight="1" x14ac:dyDescent="0.2">
      <c r="AT995" s="20"/>
      <c r="BP995" s="24"/>
      <c r="BQ995" s="24"/>
      <c r="BR995" s="24"/>
      <c r="BS995" s="24"/>
      <c r="BT995" s="24"/>
      <c r="BU995" s="24"/>
    </row>
    <row r="996" spans="46:73" ht="15.75" customHeight="1" x14ac:dyDescent="0.2">
      <c r="AT996" s="20"/>
      <c r="BP996" s="24"/>
      <c r="BQ996" s="24"/>
      <c r="BR996" s="24"/>
      <c r="BS996" s="24"/>
      <c r="BT996" s="24"/>
      <c r="BU996" s="24"/>
    </row>
    <row r="997" spans="46:73" ht="15.75" customHeight="1" x14ac:dyDescent="0.2">
      <c r="AT997" s="20"/>
      <c r="BP997" s="24"/>
      <c r="BQ997" s="24"/>
      <c r="BR997" s="24"/>
      <c r="BS997" s="24"/>
      <c r="BT997" s="24"/>
      <c r="BU997" s="24"/>
    </row>
    <row r="998" spans="46:73" ht="15.75" customHeight="1" x14ac:dyDescent="0.2">
      <c r="AT998" s="20"/>
      <c r="BP998" s="24"/>
      <c r="BQ998" s="24"/>
      <c r="BR998" s="24"/>
      <c r="BS998" s="24"/>
      <c r="BT998" s="24"/>
      <c r="BU998" s="24"/>
    </row>
  </sheetData>
  <mergeCells count="14">
    <mergeCell ref="B1:BH1"/>
    <mergeCell ref="BI1:BO1"/>
    <mergeCell ref="BP1:BU1"/>
    <mergeCell ref="A1:A2"/>
    <mergeCell ref="B63:B64"/>
    <mergeCell ref="B65:B66"/>
    <mergeCell ref="F63:F65"/>
    <mergeCell ref="F66:F67"/>
    <mergeCell ref="C63:C64"/>
    <mergeCell ref="G63:G65"/>
    <mergeCell ref="G66:G67"/>
    <mergeCell ref="H66:H67"/>
    <mergeCell ref="H63:H65"/>
    <mergeCell ref="C65:C66"/>
  </mergeCells>
  <pageMargins left="0.511811024" right="0.511811024" top="0.78740157499999996" bottom="0.78740157499999996"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Form Responses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HNT - Apoio ao trabalho de campo</dc:creator>
  <cp:lastModifiedBy>HNT - Apoio ao trabalho de campo</cp:lastModifiedBy>
  <dcterms:created xsi:type="dcterms:W3CDTF">2023-04-27T18:29:58Z</dcterms:created>
  <dcterms:modified xsi:type="dcterms:W3CDTF">2023-05-08T21:28:36Z</dcterms:modified>
</cp:coreProperties>
</file>