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vim\Documents\LAB II 2025\"/>
    </mc:Choice>
  </mc:AlternateContent>
  <bookViews>
    <workbookView xWindow="0" yWindow="0" windowWidth="20490" windowHeight="7650" activeTab="2"/>
  </bookViews>
  <sheets>
    <sheet name="TÊMPERA" sheetId="1" r:id="rId1"/>
    <sheet name="DESGASTE" sheetId="2" r:id="rId2"/>
    <sheet name="SOLDAGEM" sheetId="3" r:id="rId3"/>
    <sheet name="PACK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D6" i="4"/>
  <c r="E6" i="4"/>
  <c r="C7" i="4"/>
  <c r="D7" i="4"/>
  <c r="E7" i="4"/>
  <c r="B7" i="4"/>
  <c r="B6" i="4"/>
  <c r="C10" i="2"/>
  <c r="D10" i="2"/>
  <c r="B10" i="2"/>
  <c r="D13" i="1"/>
  <c r="D12" i="1"/>
  <c r="C13" i="1"/>
  <c r="C12" i="1"/>
  <c r="B13" i="1"/>
  <c r="B12" i="1"/>
</calcChain>
</file>

<file path=xl/sharedStrings.xml><?xml version="1.0" encoding="utf-8"?>
<sst xmlns="http://schemas.openxmlformats.org/spreadsheetml/2006/main" count="53" uniqueCount="28">
  <si>
    <t>Amostra referência</t>
  </si>
  <si>
    <t>Valores de microdureza (HV)</t>
  </si>
  <si>
    <t xml:space="preserve">Média </t>
  </si>
  <si>
    <t>Desvio padrão</t>
  </si>
  <si>
    <t>TT 750 °C/25min + quench</t>
  </si>
  <si>
    <t>TT 820 °C/25min + quench</t>
  </si>
  <si>
    <t>Carga (kg)</t>
  </si>
  <si>
    <t>Tempo (min)</t>
  </si>
  <si>
    <t>Rotação rebolo (rpm)</t>
  </si>
  <si>
    <t>Massa inicial (g)</t>
  </si>
  <si>
    <t>Massa final (g)</t>
  </si>
  <si>
    <t>Altura inicial (mm)</t>
  </si>
  <si>
    <t>Diâmetro inicial (mm)</t>
  </si>
  <si>
    <t>Variação de massa (g)</t>
  </si>
  <si>
    <t xml:space="preserve">Aço 1045 </t>
  </si>
  <si>
    <t>Aço 1020</t>
  </si>
  <si>
    <t>Cordão 1</t>
  </si>
  <si>
    <t>Cordão 2</t>
  </si>
  <si>
    <t>Cordão 3</t>
  </si>
  <si>
    <t>Solda</t>
  </si>
  <si>
    <t>ZTA</t>
  </si>
  <si>
    <t xml:space="preserve">Substrato </t>
  </si>
  <si>
    <t>TT 800 °C/4h</t>
  </si>
  <si>
    <t>TT 800 °C/16h</t>
  </si>
  <si>
    <t>Valores de microdureza (HV)-aço 1020</t>
  </si>
  <si>
    <t>Substrato</t>
  </si>
  <si>
    <t>Camada</t>
  </si>
  <si>
    <t>Média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</si>
</sst>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7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3.7109375" bestFit="1" customWidth="1"/>
    <col min="2" max="2" width="18.28515625" bestFit="1" customWidth="1"/>
    <col min="3" max="4" width="23.85546875" bestFit="1" customWidth="1"/>
  </cols>
  <sheetData>
    <row r="1" spans="1:4" x14ac:dyDescent="0.25">
      <c r="A1" s="2"/>
      <c r="B1" s="4" t="s">
        <v>1</v>
      </c>
      <c r="C1" s="4"/>
      <c r="D1" s="4"/>
    </row>
    <row r="2" spans="1:4" x14ac:dyDescent="0.25">
      <c r="A2" s="2"/>
      <c r="B2" s="2" t="s">
        <v>0</v>
      </c>
      <c r="C2" s="2" t="s">
        <v>4</v>
      </c>
      <c r="D2" s="2" t="s">
        <v>5</v>
      </c>
    </row>
    <row r="3" spans="1:4" x14ac:dyDescent="0.25">
      <c r="A3" s="2"/>
      <c r="B3" s="2">
        <v>176</v>
      </c>
      <c r="C3" s="2">
        <v>236</v>
      </c>
      <c r="D3" s="2">
        <v>454</v>
      </c>
    </row>
    <row r="4" spans="1:4" x14ac:dyDescent="0.25">
      <c r="A4" s="2"/>
      <c r="B4" s="2">
        <v>198</v>
      </c>
      <c r="C4" s="2">
        <v>310</v>
      </c>
      <c r="D4" s="2">
        <v>459</v>
      </c>
    </row>
    <row r="5" spans="1:4" x14ac:dyDescent="0.25">
      <c r="A5" s="2"/>
      <c r="B5" s="2">
        <v>166</v>
      </c>
      <c r="C5" s="2">
        <v>234</v>
      </c>
      <c r="D5" s="2">
        <v>417</v>
      </c>
    </row>
    <row r="6" spans="1:4" x14ac:dyDescent="0.25">
      <c r="A6" s="2"/>
      <c r="B6" s="2">
        <v>192</v>
      </c>
      <c r="C6" s="2">
        <v>198</v>
      </c>
      <c r="D6" s="2"/>
    </row>
    <row r="7" spans="1:4" x14ac:dyDescent="0.25">
      <c r="A7" s="2"/>
      <c r="B7" s="2">
        <v>173</v>
      </c>
      <c r="C7" s="2">
        <v>224</v>
      </c>
      <c r="D7" s="2"/>
    </row>
    <row r="8" spans="1:4" x14ac:dyDescent="0.25">
      <c r="A8" s="2"/>
      <c r="B8" s="2">
        <v>160</v>
      </c>
      <c r="C8" s="2">
        <v>228</v>
      </c>
      <c r="D8" s="2"/>
    </row>
    <row r="9" spans="1:4" x14ac:dyDescent="0.25">
      <c r="A9" s="2"/>
      <c r="B9" s="2">
        <v>212</v>
      </c>
      <c r="C9" s="2">
        <v>222</v>
      </c>
      <c r="D9" s="2"/>
    </row>
    <row r="10" spans="1:4" x14ac:dyDescent="0.25">
      <c r="C10" s="2">
        <v>290</v>
      </c>
      <c r="D10" s="2"/>
    </row>
    <row r="11" spans="1:4" x14ac:dyDescent="0.25">
      <c r="C11" s="2">
        <v>450</v>
      </c>
      <c r="D11" s="2"/>
    </row>
    <row r="12" spans="1:4" x14ac:dyDescent="0.25">
      <c r="A12" s="2" t="s">
        <v>2</v>
      </c>
      <c r="B12" s="3">
        <f>AVERAGE(B3:B9)</f>
        <v>182.42857142857142</v>
      </c>
      <c r="C12" s="3">
        <f>AVERAGE(C3:C10)</f>
        <v>242.75</v>
      </c>
      <c r="D12" s="3">
        <f>AVERAGE(D3:D5)</f>
        <v>443.33333333333331</v>
      </c>
    </row>
    <row r="13" spans="1:4" x14ac:dyDescent="0.25">
      <c r="A13" s="2" t="s">
        <v>3</v>
      </c>
      <c r="B13" s="3">
        <f>_xlfn.STDEV.S(B3:B9)</f>
        <v>18.760393944487973</v>
      </c>
      <c r="C13" s="3">
        <f>_xlfn.STDEV.S(C3:C10)</f>
        <v>37.568033523956814</v>
      </c>
      <c r="D13" s="3">
        <f>_xlfn.STDEV.S(D3:D5)</f>
        <v>22.941955743426348</v>
      </c>
    </row>
  </sheetData>
  <mergeCells count="1">
    <mergeCell ref="B1:D1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4" sqref="D14"/>
    </sheetView>
  </sheetViews>
  <sheetFormatPr defaultRowHeight="15" x14ac:dyDescent="0.25"/>
  <cols>
    <col min="1" max="1" width="20.5703125" bestFit="1" customWidth="1"/>
    <col min="2" max="2" width="18.28515625" bestFit="1" customWidth="1"/>
    <col min="3" max="4" width="23.85546875" bestFit="1" customWidth="1"/>
  </cols>
  <sheetData>
    <row r="1" spans="1:4" x14ac:dyDescent="0.25">
      <c r="A1" s="1"/>
      <c r="B1" s="5"/>
      <c r="C1" s="5"/>
      <c r="D1" s="5"/>
    </row>
    <row r="2" spans="1:4" x14ac:dyDescent="0.25">
      <c r="A2" s="1"/>
      <c r="B2" s="2" t="s">
        <v>0</v>
      </c>
      <c r="C2" s="2" t="s">
        <v>4</v>
      </c>
      <c r="D2" s="2" t="s">
        <v>5</v>
      </c>
    </row>
    <row r="3" spans="1:4" x14ac:dyDescent="0.25">
      <c r="A3" s="1" t="s">
        <v>11</v>
      </c>
      <c r="B3" s="1">
        <v>45.3</v>
      </c>
      <c r="C3" s="1">
        <v>44.9</v>
      </c>
      <c r="D3" s="1">
        <v>45.1</v>
      </c>
    </row>
    <row r="4" spans="1:4" x14ac:dyDescent="0.25">
      <c r="A4" s="1" t="s">
        <v>12</v>
      </c>
      <c r="B4" s="1">
        <v>14.1</v>
      </c>
      <c r="C4" s="1">
        <v>14.1</v>
      </c>
      <c r="D4" s="1">
        <v>14.1</v>
      </c>
    </row>
    <row r="5" spans="1:4" x14ac:dyDescent="0.25">
      <c r="A5" s="1" t="s">
        <v>6</v>
      </c>
      <c r="B5" s="1">
        <v>1</v>
      </c>
      <c r="C5" s="1">
        <v>1</v>
      </c>
      <c r="D5" s="1">
        <v>1</v>
      </c>
    </row>
    <row r="6" spans="1:4" x14ac:dyDescent="0.25">
      <c r="A6" s="1" t="s">
        <v>7</v>
      </c>
      <c r="B6" s="1">
        <v>10</v>
      </c>
      <c r="C6" s="1">
        <v>10</v>
      </c>
      <c r="D6" s="1">
        <v>10</v>
      </c>
    </row>
    <row r="7" spans="1:4" x14ac:dyDescent="0.25">
      <c r="A7" s="1" t="s">
        <v>8</v>
      </c>
      <c r="B7" s="1">
        <v>300</v>
      </c>
      <c r="C7" s="1">
        <v>300</v>
      </c>
      <c r="D7" s="1">
        <v>300</v>
      </c>
    </row>
    <row r="8" spans="1:4" x14ac:dyDescent="0.25">
      <c r="A8" s="1" t="s">
        <v>9</v>
      </c>
      <c r="B8" s="1">
        <v>56.52</v>
      </c>
      <c r="C8" s="1">
        <v>55.5</v>
      </c>
      <c r="D8" s="1">
        <v>54.26</v>
      </c>
    </row>
    <row r="9" spans="1:4" x14ac:dyDescent="0.25">
      <c r="A9" s="1" t="s">
        <v>10</v>
      </c>
      <c r="B9" s="1">
        <v>54.62</v>
      </c>
      <c r="C9" s="1">
        <v>55.23</v>
      </c>
      <c r="D9" s="1">
        <v>53.88</v>
      </c>
    </row>
    <row r="10" spans="1:4" x14ac:dyDescent="0.25">
      <c r="A10" s="1" t="s">
        <v>13</v>
      </c>
      <c r="B10" s="1">
        <f>B9-B8</f>
        <v>-1.9000000000000057</v>
      </c>
      <c r="C10" s="1">
        <f t="shared" ref="C10:D10" si="0">C9-C8</f>
        <v>-0.27000000000000313</v>
      </c>
      <c r="D10" s="1">
        <f t="shared" si="0"/>
        <v>-0.37999999999999545</v>
      </c>
    </row>
  </sheetData>
  <mergeCells count="1">
    <mergeCell ref="B1:D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D18" sqref="D18"/>
    </sheetView>
  </sheetViews>
  <sheetFormatPr defaultRowHeight="15" x14ac:dyDescent="0.25"/>
  <cols>
    <col min="1" max="1" width="9.85546875" bestFit="1" customWidth="1"/>
  </cols>
  <sheetData>
    <row r="1" spans="1:9" x14ac:dyDescent="0.25">
      <c r="A1" s="4" t="s">
        <v>1</v>
      </c>
      <c r="B1" s="4"/>
      <c r="C1" s="4"/>
      <c r="D1" s="4"/>
      <c r="E1" s="4"/>
      <c r="F1" s="4"/>
      <c r="G1" s="4"/>
      <c r="H1" s="4"/>
    </row>
    <row r="2" spans="1:9" x14ac:dyDescent="0.25">
      <c r="A2" s="5" t="s">
        <v>14</v>
      </c>
      <c r="B2" s="5"/>
      <c r="C2" s="1"/>
      <c r="D2" s="1"/>
      <c r="E2" s="1"/>
      <c r="F2" s="1"/>
      <c r="G2" s="5" t="s">
        <v>15</v>
      </c>
      <c r="H2" s="5"/>
      <c r="I2" s="1"/>
    </row>
    <row r="3" spans="1:9" x14ac:dyDescent="0.25">
      <c r="A3" s="1"/>
      <c r="B3" s="1" t="s">
        <v>16</v>
      </c>
      <c r="C3" s="1"/>
      <c r="D3" s="1"/>
      <c r="E3" s="1"/>
      <c r="F3" s="1"/>
      <c r="G3" s="1"/>
      <c r="H3" s="1" t="s">
        <v>16</v>
      </c>
      <c r="I3" s="1"/>
    </row>
    <row r="4" spans="1:9" x14ac:dyDescent="0.25">
      <c r="A4" s="1" t="s">
        <v>19</v>
      </c>
      <c r="B4" s="1">
        <v>211</v>
      </c>
      <c r="C4" s="1"/>
      <c r="D4" s="1"/>
      <c r="E4" s="1"/>
      <c r="F4" s="1"/>
      <c r="G4" s="1" t="s">
        <v>19</v>
      </c>
      <c r="H4" s="1">
        <v>157</v>
      </c>
      <c r="I4" s="1"/>
    </row>
    <row r="5" spans="1:9" x14ac:dyDescent="0.25">
      <c r="A5" s="1" t="s">
        <v>20</v>
      </c>
      <c r="B5" s="1">
        <v>477</v>
      </c>
      <c r="C5" s="1"/>
      <c r="D5" s="1"/>
      <c r="E5" s="1"/>
      <c r="F5" s="1"/>
      <c r="G5" s="1" t="s">
        <v>20</v>
      </c>
      <c r="H5" s="1">
        <v>119</v>
      </c>
      <c r="I5" s="1"/>
    </row>
    <row r="6" spans="1:9" x14ac:dyDescent="0.25">
      <c r="A6" s="1" t="s">
        <v>21</v>
      </c>
      <c r="B6" s="1">
        <v>241</v>
      </c>
      <c r="C6" s="1"/>
      <c r="D6" s="1"/>
      <c r="E6" s="1"/>
      <c r="F6" s="1"/>
      <c r="G6" s="1" t="s">
        <v>21</v>
      </c>
      <c r="H6" s="1">
        <v>103</v>
      </c>
      <c r="I6" s="1"/>
    </row>
    <row r="7" spans="1:9" x14ac:dyDescent="0.25">
      <c r="A7" s="1"/>
      <c r="B7" s="1" t="s">
        <v>17</v>
      </c>
      <c r="C7" s="1"/>
      <c r="D7" s="1"/>
      <c r="E7" s="1"/>
      <c r="F7" s="1"/>
      <c r="G7" s="1"/>
      <c r="H7" s="1" t="s">
        <v>17</v>
      </c>
      <c r="I7" s="1"/>
    </row>
    <row r="8" spans="1:9" x14ac:dyDescent="0.25">
      <c r="A8" s="1" t="s">
        <v>19</v>
      </c>
      <c r="B8" s="1">
        <v>271</v>
      </c>
      <c r="C8" s="1"/>
      <c r="D8" s="1"/>
      <c r="E8" s="1"/>
      <c r="F8" s="1"/>
      <c r="G8" s="1" t="s">
        <v>19</v>
      </c>
      <c r="H8" s="1">
        <v>315</v>
      </c>
      <c r="I8" s="1"/>
    </row>
    <row r="9" spans="1:9" x14ac:dyDescent="0.25">
      <c r="A9" s="1" t="s">
        <v>20</v>
      </c>
      <c r="B9" s="1">
        <v>520</v>
      </c>
      <c r="C9" s="1"/>
      <c r="D9" s="1"/>
      <c r="E9" s="1"/>
      <c r="F9" s="1"/>
      <c r="G9" s="1" t="s">
        <v>20</v>
      </c>
      <c r="H9" s="1">
        <v>123</v>
      </c>
      <c r="I9" s="1"/>
    </row>
    <row r="10" spans="1:9" x14ac:dyDescent="0.25">
      <c r="A10" s="1" t="s">
        <v>21</v>
      </c>
      <c r="B10" s="1">
        <v>223</v>
      </c>
      <c r="C10" s="1"/>
      <c r="D10" s="1"/>
      <c r="E10" s="1"/>
      <c r="F10" s="1"/>
      <c r="G10" s="1" t="s">
        <v>21</v>
      </c>
      <c r="H10" s="1">
        <v>104</v>
      </c>
      <c r="I10" s="1"/>
    </row>
    <row r="11" spans="1:9" x14ac:dyDescent="0.25">
      <c r="A11" s="1"/>
      <c r="B11" s="1" t="s">
        <v>18</v>
      </c>
      <c r="C11" s="1"/>
      <c r="D11" s="1"/>
      <c r="E11" s="1"/>
      <c r="F11" s="1"/>
      <c r="G11" s="1"/>
      <c r="H11" s="1" t="s">
        <v>18</v>
      </c>
      <c r="I11" s="1"/>
    </row>
    <row r="12" spans="1:9" x14ac:dyDescent="0.25">
      <c r="A12" s="1" t="s">
        <v>19</v>
      </c>
      <c r="B12" s="1">
        <v>577</v>
      </c>
      <c r="C12" s="1"/>
      <c r="D12" s="1"/>
      <c r="E12" s="1"/>
      <c r="F12" s="1"/>
      <c r="G12" s="1" t="s">
        <v>19</v>
      </c>
      <c r="H12" s="1">
        <v>291</v>
      </c>
      <c r="I12" s="1"/>
    </row>
    <row r="13" spans="1:9" x14ac:dyDescent="0.25">
      <c r="A13" s="1" t="s">
        <v>20</v>
      </c>
      <c r="B13" s="1">
        <v>301</v>
      </c>
      <c r="C13" s="1"/>
      <c r="D13" s="1"/>
      <c r="E13" s="1"/>
      <c r="F13" s="1"/>
      <c r="G13" s="1" t="s">
        <v>20</v>
      </c>
      <c r="H13" s="1">
        <v>129</v>
      </c>
      <c r="I13" s="1"/>
    </row>
    <row r="14" spans="1:9" x14ac:dyDescent="0.25">
      <c r="A14" s="1" t="s">
        <v>21</v>
      </c>
      <c r="B14" s="1">
        <v>182</v>
      </c>
      <c r="C14" s="1"/>
      <c r="D14" s="1"/>
      <c r="E14" s="1"/>
      <c r="F14" s="1"/>
      <c r="G14" s="1" t="s">
        <v>21</v>
      </c>
      <c r="H14" s="1">
        <v>99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</sheetData>
  <mergeCells count="3">
    <mergeCell ref="A1:H1"/>
    <mergeCell ref="A2:B2"/>
    <mergeCell ref="G2:H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17" sqref="E17"/>
    </sheetView>
  </sheetViews>
  <sheetFormatPr defaultRowHeight="15" x14ac:dyDescent="0.25"/>
  <cols>
    <col min="1" max="1" width="13.7109375" bestFit="1" customWidth="1"/>
    <col min="2" max="5" width="12.7109375" customWidth="1"/>
  </cols>
  <sheetData>
    <row r="1" spans="1:5" x14ac:dyDescent="0.25">
      <c r="B1" s="5" t="s">
        <v>24</v>
      </c>
      <c r="C1" s="5"/>
      <c r="D1" s="5"/>
      <c r="E1" s="5"/>
    </row>
    <row r="2" spans="1:5" x14ac:dyDescent="0.25">
      <c r="B2" s="5" t="s">
        <v>22</v>
      </c>
      <c r="C2" s="5"/>
      <c r="D2" s="5" t="s">
        <v>23</v>
      </c>
      <c r="E2" s="5"/>
    </row>
    <row r="3" spans="1:5" x14ac:dyDescent="0.25">
      <c r="B3" s="1" t="s">
        <v>25</v>
      </c>
      <c r="C3" s="1" t="s">
        <v>26</v>
      </c>
      <c r="D3" s="1" t="s">
        <v>25</v>
      </c>
      <c r="E3" s="1" t="s">
        <v>26</v>
      </c>
    </row>
    <row r="4" spans="1:5" x14ac:dyDescent="0.25">
      <c r="B4" s="1">
        <v>101</v>
      </c>
      <c r="C4" s="1">
        <v>610</v>
      </c>
      <c r="D4" s="1">
        <v>86</v>
      </c>
      <c r="E4" s="1">
        <v>780</v>
      </c>
    </row>
    <row r="5" spans="1:5" x14ac:dyDescent="0.25">
      <c r="B5" s="1">
        <v>98</v>
      </c>
      <c r="C5" s="1">
        <v>857</v>
      </c>
      <c r="D5" s="1">
        <v>93</v>
      </c>
      <c r="E5" s="1">
        <v>795</v>
      </c>
    </row>
    <row r="6" spans="1:5" x14ac:dyDescent="0.25">
      <c r="A6" t="s">
        <v>27</v>
      </c>
      <c r="B6" s="6">
        <f>AVERAGE(B4:B5)</f>
        <v>99.5</v>
      </c>
      <c r="C6" s="6">
        <f t="shared" ref="C6:E6" si="0">AVERAGE(C4:C5)</f>
        <v>733.5</v>
      </c>
      <c r="D6" s="6">
        <f t="shared" si="0"/>
        <v>89.5</v>
      </c>
      <c r="E6" s="6">
        <f t="shared" si="0"/>
        <v>787.5</v>
      </c>
    </row>
    <row r="7" spans="1:5" x14ac:dyDescent="0.25">
      <c r="A7" t="s">
        <v>3</v>
      </c>
      <c r="B7" s="7">
        <f>_xlfn.STDEV.S(B4:B5)</f>
        <v>2.1213203435596424</v>
      </c>
      <c r="C7" s="7">
        <f t="shared" ref="C7:E7" si="1">_xlfn.STDEV.S(C4:C5)</f>
        <v>174.65537495307723</v>
      </c>
      <c r="D7" s="7">
        <f t="shared" si="1"/>
        <v>4.9497474683058327</v>
      </c>
      <c r="E7" s="7">
        <f t="shared" si="1"/>
        <v>10.606601717798213</v>
      </c>
    </row>
  </sheetData>
  <mergeCells count="3">
    <mergeCell ref="B2:C2"/>
    <mergeCell ref="D2:E2"/>
    <mergeCell ref="B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TÊMPERA</vt:lpstr>
      <vt:lpstr>DESGASTE</vt:lpstr>
      <vt:lpstr>SOLDAGEM</vt:lpstr>
      <vt:lpstr>PACK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Vitória Melo</dc:creator>
  <cp:lastModifiedBy>Vitória Melo</cp:lastModifiedBy>
  <dcterms:created xsi:type="dcterms:W3CDTF">2025-04-10T19:09:34Z</dcterms:created>
  <dcterms:modified xsi:type="dcterms:W3CDTF">2025-04-10T19:58:20Z</dcterms:modified>
</cp:coreProperties>
</file>