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raviz\Dropbox\02_Aulas\LCF685\Aula14\"/>
    </mc:Choice>
  </mc:AlternateContent>
  <bookViews>
    <workbookView xWindow="0" yWindow="0" windowWidth="23040" windowHeight="9288"/>
  </bookViews>
  <sheets>
    <sheet name="Plan1" sheetId="1" r:id="rId1"/>
  </sheets>
  <definedNames>
    <definedName name="_xlnm.Print_Area" localSheetId="0">Plan1!$B$1:$J$24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  <c r="J8" i="1"/>
  <c r="E15" i="1"/>
  <c r="E14" i="1"/>
  <c r="E13" i="1"/>
  <c r="E12" i="1"/>
  <c r="E11" i="1"/>
  <c r="E10" i="1"/>
  <c r="E9" i="1"/>
  <c r="E8" i="1"/>
  <c r="E16" i="1" s="1"/>
  <c r="I15" i="1"/>
  <c r="J15" i="1" s="1"/>
  <c r="J16" i="1" s="1"/>
  <c r="I14" i="1"/>
  <c r="I13" i="1"/>
  <c r="I12" i="1"/>
  <c r="I11" i="1"/>
  <c r="I10" i="1"/>
  <c r="I9" i="1"/>
  <c r="I8" i="1"/>
  <c r="B23" i="1" l="1"/>
  <c r="F24" i="1" s="1"/>
  <c r="I24" i="1" s="1"/>
</calcChain>
</file>

<file path=xl/sharedStrings.xml><?xml version="1.0" encoding="utf-8"?>
<sst xmlns="http://schemas.openxmlformats.org/spreadsheetml/2006/main" count="39" uniqueCount="39">
  <si>
    <t>Atividade</t>
  </si>
  <si>
    <t>Implantação</t>
  </si>
  <si>
    <t>Produção</t>
  </si>
  <si>
    <t>Volume?</t>
  </si>
  <si>
    <t>Quanto Vale?</t>
  </si>
  <si>
    <t>Quanto Custa?</t>
  </si>
  <si>
    <t>Receita</t>
  </si>
  <si>
    <t>(1)</t>
  </si>
  <si>
    <t>(2)</t>
  </si>
  <si>
    <t>(3)</t>
  </si>
  <si>
    <t>(4)</t>
  </si>
  <si>
    <t>(5)</t>
  </si>
  <si>
    <t>(6)</t>
  </si>
  <si>
    <t>Manutenção 1</t>
  </si>
  <si>
    <t>Manutenção 2</t>
  </si>
  <si>
    <t>Manutenção 3</t>
  </si>
  <si>
    <t>Manutenção 4</t>
  </si>
  <si>
    <t>Manutenção 5</t>
  </si>
  <si>
    <t>Manutenção 6</t>
  </si>
  <si>
    <t/>
  </si>
  <si>
    <t>Colheita</t>
  </si>
  <si>
    <t>Madeira em pé (m3/ha)</t>
  </si>
  <si>
    <t>(7) = (5)*(6)</t>
  </si>
  <si>
    <t>Valor Presente
Custos</t>
  </si>
  <si>
    <t>Valor Presente
Receitas</t>
  </si>
  <si>
    <t>VP do Custo Total (8):</t>
  </si>
  <si>
    <t>VP da Receita Total (9):</t>
  </si>
  <si>
    <r>
      <t xml:space="preserve">Taxa de Retorno </t>
    </r>
    <r>
      <rPr>
        <i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 (%):</t>
    </r>
  </si>
  <si>
    <r>
      <t>Quando (</t>
    </r>
    <r>
      <rPr>
        <i/>
        <sz val="14"/>
        <color theme="1"/>
        <rFont val="Calibri"/>
        <family val="2"/>
        <scheme val="minor"/>
      </rPr>
      <t>t</t>
    </r>
    <r>
      <rPr>
        <b/>
        <sz val="14"/>
        <color theme="1"/>
        <rFont val="Calibri"/>
        <family val="2"/>
        <scheme val="minor"/>
      </rPr>
      <t>)?</t>
    </r>
  </si>
  <si>
    <t>VPL = (9) - (8)</t>
  </si>
  <si>
    <r>
      <t>Rotação (</t>
    </r>
    <r>
      <rPr>
        <i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>):</t>
    </r>
  </si>
  <si>
    <r>
      <t>=</t>
    </r>
    <r>
      <rPr>
        <i/>
        <sz val="14"/>
        <color theme="1"/>
        <rFont val="Calibri"/>
        <family val="2"/>
        <scheme val="minor"/>
      </rPr>
      <t>[custo]</t>
    </r>
    <r>
      <rPr>
        <sz val="14"/>
        <color theme="1"/>
        <rFont val="Calibri"/>
        <family val="2"/>
        <scheme val="minor"/>
      </rPr>
      <t>/</t>
    </r>
    <r>
      <rPr>
        <i/>
        <sz val="14"/>
        <color theme="1"/>
        <rFont val="Calibri"/>
        <family val="2"/>
        <scheme val="minor"/>
      </rPr>
      <t>(1+r)</t>
    </r>
    <r>
      <rPr>
        <i/>
        <vertAlign val="superscript"/>
        <sz val="16"/>
        <color theme="1"/>
        <rFont val="Calibri"/>
        <family val="2"/>
        <scheme val="minor"/>
      </rPr>
      <t>t</t>
    </r>
  </si>
  <si>
    <r>
      <t>=</t>
    </r>
    <r>
      <rPr>
        <i/>
        <sz val="14"/>
        <color theme="1"/>
        <rFont val="Calibri"/>
        <family val="2"/>
        <scheme val="minor"/>
      </rPr>
      <t>[receita]</t>
    </r>
    <r>
      <rPr>
        <sz val="14"/>
        <color theme="1"/>
        <rFont val="Calibri"/>
        <family val="2"/>
        <scheme val="minor"/>
      </rPr>
      <t>/</t>
    </r>
    <r>
      <rPr>
        <i/>
        <sz val="14"/>
        <color theme="1"/>
        <rFont val="Calibri"/>
        <family val="2"/>
        <scheme val="minor"/>
      </rPr>
      <t>(1+r)</t>
    </r>
    <r>
      <rPr>
        <i/>
        <vertAlign val="superscript"/>
        <sz val="16"/>
        <color theme="1"/>
        <rFont val="Calibri"/>
        <family val="2"/>
        <scheme val="minor"/>
      </rPr>
      <t>t</t>
    </r>
  </si>
  <si>
    <r>
      <rPr>
        <b/>
        <sz val="8"/>
        <color theme="1"/>
        <rFont val="Calibri"/>
        <family val="2"/>
        <scheme val="minor"/>
      </rPr>
      <t>.</t>
    </r>
    <r>
      <rPr>
        <b/>
        <sz val="20"/>
        <color theme="1"/>
        <rFont val="Calibri"/>
        <family val="2"/>
        <scheme val="minor"/>
      </rPr>
      <t xml:space="preserve">                                        </t>
    </r>
    <r>
      <rPr>
        <b/>
        <i/>
        <sz val="20"/>
        <color theme="1"/>
        <rFont val="Calibri"/>
        <family val="2"/>
        <scheme val="minor"/>
      </rPr>
      <t>VET</t>
    </r>
    <r>
      <rPr>
        <b/>
        <sz val="20"/>
        <color theme="1"/>
        <rFont val="Calibri"/>
        <family val="2"/>
        <scheme val="minor"/>
      </rPr>
      <t xml:space="preserve"> =                                                  Arrendamento  =   </t>
    </r>
    <r>
      <rPr>
        <b/>
        <i/>
        <sz val="20"/>
        <color theme="1"/>
        <rFont val="Calibri"/>
        <family val="2"/>
        <scheme val="minor"/>
      </rPr>
      <t>VET</t>
    </r>
    <r>
      <rPr>
        <b/>
        <sz val="20"/>
        <color theme="1"/>
        <rFont val="Calibri"/>
        <family val="2"/>
        <scheme val="minor"/>
      </rPr>
      <t xml:space="preserve">  .  </t>
    </r>
    <r>
      <rPr>
        <b/>
        <i/>
        <sz val="20"/>
        <color theme="1"/>
        <rFont val="Calibri"/>
        <family val="2"/>
        <scheme val="minor"/>
      </rPr>
      <t>r</t>
    </r>
  </si>
  <si>
    <t>a=</t>
  </si>
  <si>
    <t>VET=</t>
  </si>
  <si>
    <t>Memória de Cálculo do VET e Valor do Arrendamento</t>
  </si>
  <si>
    <t>ao ano</t>
  </si>
  <si>
    <t>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</si>
</sst>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vertAlign val="superscript"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2" borderId="2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2" borderId="6" xfId="0" quotePrefix="1" applyFont="1" applyFill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quotePrefix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quotePrefix="1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quotePrefix="1" applyFont="1" applyFill="1" applyBorder="1" applyAlignment="1">
      <alignment horizontal="center" vertical="center"/>
    </xf>
    <xf numFmtId="43" fontId="2" fillId="5" borderId="19" xfId="1" applyFont="1" applyFill="1" applyBorder="1" applyAlignment="1">
      <alignment horizontal="right" vertical="center"/>
    </xf>
    <xf numFmtId="0" fontId="2" fillId="0" borderId="13" xfId="0" applyFont="1" applyBorder="1"/>
    <xf numFmtId="0" fontId="2" fillId="0" borderId="28" xfId="0" applyFont="1" applyBorder="1"/>
    <xf numFmtId="0" fontId="5" fillId="0" borderId="0" xfId="0" applyFont="1" applyAlignment="1">
      <alignment horizontal="right"/>
    </xf>
    <xf numFmtId="10" fontId="2" fillId="0" borderId="6" xfId="2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43" fontId="2" fillId="0" borderId="18" xfId="1" quotePrefix="1" applyFont="1" applyBorder="1" applyAlignment="1">
      <alignment horizontal="center" vertical="center"/>
    </xf>
    <xf numFmtId="43" fontId="2" fillId="0" borderId="22" xfId="1" applyFont="1" applyBorder="1"/>
    <xf numFmtId="43" fontId="2" fillId="0" borderId="18" xfId="1" applyFont="1" applyBorder="1"/>
    <xf numFmtId="43" fontId="2" fillId="0" borderId="32" xfId="0" applyNumberFormat="1" applyFont="1" applyBorder="1"/>
    <xf numFmtId="43" fontId="2" fillId="0" borderId="0" xfId="1" applyFont="1"/>
    <xf numFmtId="43" fontId="2" fillId="0" borderId="32" xfId="1" applyFont="1" applyBorder="1"/>
    <xf numFmtId="43" fontId="5" fillId="4" borderId="11" xfId="1" applyFont="1" applyFill="1" applyBorder="1" applyAlignment="1">
      <alignment horizontal="right"/>
    </xf>
    <xf numFmtId="43" fontId="2" fillId="3" borderId="17" xfId="1" applyFont="1" applyFill="1" applyBorder="1"/>
    <xf numFmtId="43" fontId="2" fillId="2" borderId="4" xfId="1" quotePrefix="1" applyFont="1" applyFill="1" applyBorder="1" applyAlignment="1">
      <alignment horizontal="center"/>
    </xf>
    <xf numFmtId="43" fontId="2" fillId="2" borderId="27" xfId="1" applyFont="1" applyFill="1" applyBorder="1" applyAlignment="1">
      <alignment horizontal="center" vertical="center"/>
    </xf>
    <xf numFmtId="43" fontId="2" fillId="5" borderId="17" xfId="1" quotePrefix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3" fontId="5" fillId="4" borderId="4" xfId="1" applyFont="1" applyFill="1" applyBorder="1" applyAlignment="1">
      <alignment horizontal="center" vertical="center"/>
    </xf>
    <xf numFmtId="43" fontId="5" fillId="4" borderId="5" xfId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35" xfId="0" quotePrefix="1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8844</xdr:colOff>
      <xdr:row>18</xdr:row>
      <xdr:rowOff>0</xdr:rowOff>
    </xdr:from>
    <xdr:to>
      <xdr:col>5</xdr:col>
      <xdr:colOff>1767840</xdr:colOff>
      <xdr:row>22</xdr:row>
      <xdr:rowOff>38100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3544" y="3916680"/>
          <a:ext cx="1758996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tabSelected="1" topLeftCell="A4" workbookViewId="0">
      <selection activeCell="E16" sqref="E16"/>
    </sheetView>
  </sheetViews>
  <sheetFormatPr defaultRowHeight="18" x14ac:dyDescent="0.35"/>
  <cols>
    <col min="1" max="1" width="20.77734375" style="1" customWidth="1"/>
    <col min="2" max="2" width="24.5546875" style="1" bestFit="1" customWidth="1"/>
    <col min="3" max="3" width="14.109375" style="1" bestFit="1" customWidth="1"/>
    <col min="4" max="4" width="23.6640625" style="1" bestFit="1" customWidth="1"/>
    <col min="5" max="5" width="20.77734375" style="1" customWidth="1"/>
    <col min="6" max="6" width="26" style="1" bestFit="1" customWidth="1"/>
    <col min="7" max="7" width="10.5546875" style="1" bestFit="1" customWidth="1"/>
    <col min="8" max="8" width="15.5546875" style="1" bestFit="1" customWidth="1"/>
    <col min="9" max="9" width="25.21875" style="1" bestFit="1" customWidth="1"/>
    <col min="10" max="10" width="21.109375" style="1" customWidth="1"/>
    <col min="11" max="39" width="20.77734375" style="1" customWidth="1"/>
    <col min="40" max="16384" width="8.88671875" style="1"/>
  </cols>
  <sheetData>
    <row r="1" spans="1:10" x14ac:dyDescent="0.35">
      <c r="A1" s="34"/>
      <c r="B1" s="55" t="s">
        <v>36</v>
      </c>
      <c r="C1" s="56"/>
      <c r="D1" s="56"/>
      <c r="E1" s="56"/>
      <c r="F1" s="56"/>
      <c r="G1" s="56"/>
      <c r="H1" s="56"/>
      <c r="I1" s="56"/>
      <c r="J1" s="57"/>
    </row>
    <row r="2" spans="1:10" x14ac:dyDescent="0.35">
      <c r="B2" s="58"/>
      <c r="C2" s="59"/>
      <c r="D2" s="59"/>
      <c r="E2" s="59"/>
      <c r="F2" s="59"/>
      <c r="G2" s="59"/>
      <c r="H2" s="59"/>
      <c r="I2" s="59"/>
      <c r="J2" s="60"/>
    </row>
    <row r="3" spans="1:10" x14ac:dyDescent="0.35">
      <c r="B3" s="4" t="s">
        <v>27</v>
      </c>
      <c r="C3" s="28"/>
      <c r="D3" s="1" t="s">
        <v>37</v>
      </c>
      <c r="E3" s="63" t="s">
        <v>31</v>
      </c>
      <c r="J3" s="63" t="s">
        <v>32</v>
      </c>
    </row>
    <row r="4" spans="1:10" x14ac:dyDescent="0.35">
      <c r="B4" s="4" t="s">
        <v>30</v>
      </c>
      <c r="C4" s="29">
        <v>7</v>
      </c>
      <c r="D4" s="1" t="s">
        <v>38</v>
      </c>
      <c r="E4" s="64"/>
      <c r="J4" s="64"/>
    </row>
    <row r="5" spans="1:10" ht="18.600000000000001" thickBot="1" x14ac:dyDescent="0.4">
      <c r="E5" s="65"/>
      <c r="J5" s="65"/>
    </row>
    <row r="6" spans="1:10" x14ac:dyDescent="0.35">
      <c r="B6" s="8" t="s">
        <v>0</v>
      </c>
      <c r="C6" s="9" t="s">
        <v>28</v>
      </c>
      <c r="D6" s="20" t="s">
        <v>5</v>
      </c>
      <c r="E6" s="61" t="s">
        <v>23</v>
      </c>
      <c r="F6" s="18" t="s">
        <v>2</v>
      </c>
      <c r="G6" s="10" t="s">
        <v>3</v>
      </c>
      <c r="H6" s="9" t="s">
        <v>4</v>
      </c>
      <c r="I6" s="22" t="s">
        <v>6</v>
      </c>
      <c r="J6" s="61" t="s">
        <v>24</v>
      </c>
    </row>
    <row r="7" spans="1:10" x14ac:dyDescent="0.35">
      <c r="B7" s="11" t="s">
        <v>7</v>
      </c>
      <c r="C7" s="3" t="s">
        <v>8</v>
      </c>
      <c r="D7" s="21" t="s">
        <v>9</v>
      </c>
      <c r="E7" s="62"/>
      <c r="F7" s="6" t="s">
        <v>10</v>
      </c>
      <c r="G7" s="5" t="s">
        <v>11</v>
      </c>
      <c r="H7" s="3" t="s">
        <v>12</v>
      </c>
      <c r="I7" s="23" t="s">
        <v>22</v>
      </c>
      <c r="J7" s="62"/>
    </row>
    <row r="8" spans="1:10" x14ac:dyDescent="0.35">
      <c r="B8" s="12" t="s">
        <v>1</v>
      </c>
      <c r="C8" s="16">
        <v>0</v>
      </c>
      <c r="D8" s="37"/>
      <c r="E8" s="32" t="str">
        <f>IF($C$3="","",IF(D8="","",D8/(1+$C$3)^C8))</f>
        <v/>
      </c>
      <c r="F8" s="19"/>
      <c r="G8" s="7"/>
      <c r="H8" s="38"/>
      <c r="I8" s="40" t="str">
        <f>IF(G8="","",G8*H8)</f>
        <v/>
      </c>
      <c r="J8" s="30" t="str">
        <f>IF($C$3="","",IF(I8="","",I8/(1+$C$3)^C8))</f>
        <v/>
      </c>
    </row>
    <row r="9" spans="1:10" x14ac:dyDescent="0.35">
      <c r="B9" s="12" t="s">
        <v>13</v>
      </c>
      <c r="C9" s="16">
        <v>1</v>
      </c>
      <c r="D9" s="37"/>
      <c r="E9" s="32" t="str">
        <f t="shared" ref="E9:E15" si="0">IF($C$3="","",IF(D9="","",D9/(1+$C$3)^C9))</f>
        <v/>
      </c>
      <c r="F9" s="19"/>
      <c r="G9" s="7"/>
      <c r="H9" s="38"/>
      <c r="I9" s="40" t="str">
        <f t="shared" ref="I9:I15" si="1">IF(G9="","",G9*H9)</f>
        <v/>
      </c>
      <c r="J9" s="30" t="str">
        <f t="shared" ref="J9:J15" si="2">IF($C$3="","",IF(I9="","",I9/(1+$C$3)^C9))</f>
        <v/>
      </c>
    </row>
    <row r="10" spans="1:10" x14ac:dyDescent="0.35">
      <c r="A10" s="2" t="s">
        <v>19</v>
      </c>
      <c r="B10" s="12" t="s">
        <v>14</v>
      </c>
      <c r="C10" s="16">
        <v>2</v>
      </c>
      <c r="D10" s="37"/>
      <c r="E10" s="32" t="str">
        <f t="shared" si="0"/>
        <v/>
      </c>
      <c r="F10" s="19"/>
      <c r="G10" s="7"/>
      <c r="H10" s="38"/>
      <c r="I10" s="40" t="str">
        <f t="shared" si="1"/>
        <v/>
      </c>
      <c r="J10" s="30" t="str">
        <f t="shared" si="2"/>
        <v/>
      </c>
    </row>
    <row r="11" spans="1:10" x14ac:dyDescent="0.35">
      <c r="B11" s="12" t="s">
        <v>15</v>
      </c>
      <c r="C11" s="16">
        <v>3</v>
      </c>
      <c r="D11" s="37"/>
      <c r="E11" s="32" t="str">
        <f t="shared" si="0"/>
        <v/>
      </c>
      <c r="F11" s="19"/>
      <c r="G11" s="7"/>
      <c r="H11" s="38"/>
      <c r="I11" s="40" t="str">
        <f t="shared" si="1"/>
        <v/>
      </c>
      <c r="J11" s="30" t="str">
        <f t="shared" si="2"/>
        <v/>
      </c>
    </row>
    <row r="12" spans="1:10" x14ac:dyDescent="0.35">
      <c r="B12" s="12" t="s">
        <v>16</v>
      </c>
      <c r="C12" s="16">
        <v>4</v>
      </c>
      <c r="D12" s="37"/>
      <c r="E12" s="32" t="str">
        <f t="shared" si="0"/>
        <v/>
      </c>
      <c r="F12" s="19"/>
      <c r="G12" s="7"/>
      <c r="H12" s="38"/>
      <c r="I12" s="40" t="str">
        <f t="shared" si="1"/>
        <v/>
      </c>
      <c r="J12" s="30" t="str">
        <f t="shared" si="2"/>
        <v/>
      </c>
    </row>
    <row r="13" spans="1:10" x14ac:dyDescent="0.35">
      <c r="B13" s="12" t="s">
        <v>17</v>
      </c>
      <c r="C13" s="16">
        <v>5</v>
      </c>
      <c r="D13" s="37"/>
      <c r="E13" s="32" t="str">
        <f t="shared" si="0"/>
        <v/>
      </c>
      <c r="F13" s="19"/>
      <c r="G13" s="7"/>
      <c r="H13" s="38"/>
      <c r="I13" s="40" t="str">
        <f t="shared" si="1"/>
        <v/>
      </c>
      <c r="J13" s="30" t="str">
        <f t="shared" si="2"/>
        <v/>
      </c>
    </row>
    <row r="14" spans="1:10" x14ac:dyDescent="0.35">
      <c r="B14" s="12" t="s">
        <v>18</v>
      </c>
      <c r="C14" s="16">
        <v>6</v>
      </c>
      <c r="D14" s="37"/>
      <c r="E14" s="32" t="str">
        <f t="shared" si="0"/>
        <v/>
      </c>
      <c r="F14" s="19"/>
      <c r="G14" s="7"/>
      <c r="H14" s="38"/>
      <c r="I14" s="40" t="str">
        <f t="shared" si="1"/>
        <v/>
      </c>
      <c r="J14" s="30" t="str">
        <f t="shared" si="2"/>
        <v/>
      </c>
    </row>
    <row r="15" spans="1:10" ht="18.600000000000001" thickBot="1" x14ac:dyDescent="0.4">
      <c r="B15" s="13" t="s">
        <v>20</v>
      </c>
      <c r="C15" s="17">
        <v>7</v>
      </c>
      <c r="D15" s="37"/>
      <c r="E15" s="31" t="str">
        <f t="shared" si="0"/>
        <v/>
      </c>
      <c r="F15" s="15" t="s">
        <v>21</v>
      </c>
      <c r="G15" s="14">
        <v>320</v>
      </c>
      <c r="H15" s="39">
        <v>58</v>
      </c>
      <c r="I15" s="24">
        <f t="shared" si="1"/>
        <v>18560</v>
      </c>
      <c r="J15" s="31" t="str">
        <f t="shared" si="2"/>
        <v/>
      </c>
    </row>
    <row r="16" spans="1:10" ht="18.600000000000001" thickBot="1" x14ac:dyDescent="0.4">
      <c r="D16" s="4" t="s">
        <v>25</v>
      </c>
      <c r="E16" s="33" t="str">
        <f>IF(C3="","",SUM(E8:E15))</f>
        <v/>
      </c>
      <c r="I16" s="4" t="s">
        <v>26</v>
      </c>
      <c r="J16" s="35" t="str">
        <f>IF(C3="","",SUM(J8:J15))</f>
        <v/>
      </c>
    </row>
    <row r="17" spans="2:10" ht="18.600000000000001" thickBot="1" x14ac:dyDescent="0.4">
      <c r="D17" s="4"/>
      <c r="E17" s="25"/>
      <c r="I17" s="4"/>
      <c r="J17" s="26"/>
    </row>
    <row r="18" spans="2:10" ht="18" customHeight="1" x14ac:dyDescent="0.35">
      <c r="B18" s="49" t="s">
        <v>29</v>
      </c>
      <c r="C18" s="50"/>
      <c r="D18" s="41" t="s">
        <v>33</v>
      </c>
      <c r="E18" s="42"/>
      <c r="F18" s="42"/>
      <c r="G18" s="42"/>
      <c r="H18" s="42"/>
      <c r="I18" s="42"/>
      <c r="J18" s="43"/>
    </row>
    <row r="19" spans="2:10" ht="18" customHeight="1" x14ac:dyDescent="0.35">
      <c r="B19" s="51"/>
      <c r="C19" s="52"/>
      <c r="D19" s="44"/>
      <c r="E19" s="45"/>
      <c r="F19" s="45"/>
      <c r="G19" s="45"/>
      <c r="H19" s="45"/>
      <c r="I19" s="45"/>
      <c r="J19" s="46"/>
    </row>
    <row r="20" spans="2:10" ht="18" customHeight="1" x14ac:dyDescent="0.35">
      <c r="B20" s="51"/>
      <c r="C20" s="52"/>
      <c r="D20" s="44"/>
      <c r="E20" s="45"/>
      <c r="F20" s="45"/>
      <c r="G20" s="45"/>
      <c r="H20" s="45"/>
      <c r="I20" s="45"/>
      <c r="J20" s="46"/>
    </row>
    <row r="21" spans="2:10" ht="18" customHeight="1" x14ac:dyDescent="0.35">
      <c r="B21" s="51"/>
      <c r="C21" s="52"/>
      <c r="D21" s="44"/>
      <c r="E21" s="45"/>
      <c r="F21" s="45"/>
      <c r="G21" s="45"/>
      <c r="H21" s="45"/>
      <c r="I21" s="45"/>
      <c r="J21" s="46"/>
    </row>
    <row r="22" spans="2:10" ht="18" customHeight="1" x14ac:dyDescent="0.35">
      <c r="B22" s="51"/>
      <c r="C22" s="52"/>
      <c r="D22" s="44"/>
      <c r="E22" s="45"/>
      <c r="F22" s="45"/>
      <c r="G22" s="45"/>
      <c r="H22" s="45"/>
      <c r="I22" s="45"/>
      <c r="J22" s="46"/>
    </row>
    <row r="23" spans="2:10" ht="18.600000000000001" customHeight="1" thickBot="1" x14ac:dyDescent="0.4">
      <c r="B23" s="53" t="str">
        <f>IF(E16="","",J16-E16)</f>
        <v/>
      </c>
      <c r="C23" s="54"/>
      <c r="D23" s="47"/>
      <c r="E23" s="47"/>
      <c r="F23" s="45"/>
      <c r="G23" s="47"/>
      <c r="H23" s="47"/>
      <c r="I23" s="47"/>
      <c r="J23" s="48"/>
    </row>
    <row r="24" spans="2:10" ht="26.4" thickBot="1" x14ac:dyDescent="0.55000000000000004">
      <c r="E24" s="27" t="s">
        <v>35</v>
      </c>
      <c r="F24" s="36" t="str">
        <f>IF(B23="","",(B23*(1+C3)^C4)/((1+C3)^C4-1))</f>
        <v/>
      </c>
      <c r="G24" s="27"/>
      <c r="H24" s="27" t="s">
        <v>34</v>
      </c>
      <c r="I24" s="36" t="str">
        <f>IF(F24="","",F24*C3)</f>
        <v/>
      </c>
    </row>
  </sheetData>
  <mergeCells count="8">
    <mergeCell ref="D18:J23"/>
    <mergeCell ref="B18:C22"/>
    <mergeCell ref="B23:C23"/>
    <mergeCell ref="B1:J2"/>
    <mergeCell ref="E6:E7"/>
    <mergeCell ref="J6:J7"/>
    <mergeCell ref="E3:E5"/>
    <mergeCell ref="J3:J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Header>&amp;LMini Curso - ESALQ/2014&amp;CAvalição Econômica&amp;RPlantios de Eucalipto - Uso Múltiplo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Estraviz Rodriguez</dc:creator>
  <cp:lastModifiedBy>Luiz Carlos Estraviz Rodriguez</cp:lastModifiedBy>
  <cp:lastPrinted>2014-08-22T14:38:01Z</cp:lastPrinted>
  <dcterms:created xsi:type="dcterms:W3CDTF">2014-08-22T02:52:24Z</dcterms:created>
  <dcterms:modified xsi:type="dcterms:W3CDTF">2015-06-09T14:33:12Z</dcterms:modified>
</cp:coreProperties>
</file>