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rirv\Dropbox\__SYNC\Aula\2024\LCF0685\"/>
    </mc:Choice>
  </mc:AlternateContent>
  <bookViews>
    <workbookView xWindow="0" yWindow="0" windowWidth="38400" windowHeight="18250" activeTab="2"/>
  </bookViews>
  <sheets>
    <sheet name="Respostas" sheetId="1" r:id="rId1"/>
    <sheet name="Renda" sheetId="2" r:id="rId2"/>
    <sheet name="Demandas" sheetId="3" r:id="rId3"/>
  </sheets>
  <calcPr calcId="152511"/>
</workbook>
</file>

<file path=xl/calcChain.xml><?xml version="1.0" encoding="utf-8"?>
<calcChain xmlns="http://schemas.openxmlformats.org/spreadsheetml/2006/main">
  <c r="E36" i="3" l="1"/>
  <c r="E48" i="3"/>
  <c r="E47" i="3" s="1"/>
  <c r="E46" i="3" s="1"/>
  <c r="E45" i="3" s="1"/>
  <c r="E44" i="3" s="1"/>
  <c r="E43" i="3" s="1"/>
  <c r="E42" i="3" s="1"/>
  <c r="E49" i="3"/>
  <c r="E74" i="3"/>
  <c r="E73" i="3" s="1"/>
  <c r="E72" i="3" s="1"/>
  <c r="E71" i="3" s="1"/>
  <c r="E70" i="3" s="1"/>
  <c r="E69" i="3" s="1"/>
  <c r="E68" i="3" s="1"/>
  <c r="E67" i="3" s="1"/>
  <c r="E66" i="3" s="1"/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E61" i="3" l="1"/>
  <c r="E60" i="3" s="1"/>
  <c r="E59" i="3" s="1"/>
  <c r="E58" i="3" s="1"/>
  <c r="E57" i="3" s="1"/>
  <c r="E56" i="3" s="1"/>
  <c r="E55" i="3" s="1"/>
  <c r="E54" i="3" s="1"/>
  <c r="E35" i="3" l="1"/>
  <c r="E34" i="3" s="1"/>
  <c r="E33" i="3" s="1"/>
  <c r="E32" i="3" s="1"/>
  <c r="E31" i="3" s="1"/>
  <c r="E30" i="3" s="1"/>
  <c r="E29" i="3" s="1"/>
  <c r="E12" i="3" l="1"/>
  <c r="E11" i="3" s="1"/>
  <c r="E10" i="3" s="1"/>
  <c r="E9" i="3" s="1"/>
  <c r="E8" i="3" s="1"/>
  <c r="E7" i="3" s="1"/>
  <c r="E6" i="3" s="1"/>
  <c r="E5" i="3" s="1"/>
  <c r="E4" i="3" s="1"/>
  <c r="E3" i="3" s="1"/>
  <c r="E25" i="3"/>
  <c r="E24" i="3" s="1"/>
  <c r="E23" i="3" s="1"/>
  <c r="E22" i="3" s="1"/>
  <c r="E21" i="3" s="1"/>
  <c r="E20" i="3" s="1"/>
  <c r="E19" i="3" s="1"/>
  <c r="E18" i="3" s="1"/>
  <c r="E17" i="3" s="1"/>
  <c r="E16" i="3" s="1"/>
  <c r="I39" i="1"/>
  <c r="H39" i="1"/>
  <c r="G39" i="1"/>
  <c r="F39" i="1"/>
  <c r="E39" i="1"/>
  <c r="D39" i="1"/>
  <c r="C39" i="1"/>
</calcChain>
</file>

<file path=xl/sharedStrings.xml><?xml version="1.0" encoding="utf-8"?>
<sst xmlns="http://schemas.openxmlformats.org/spreadsheetml/2006/main" count="159" uniqueCount="97">
  <si>
    <t>Resposta</t>
  </si>
  <si>
    <t>Anônimo1</t>
  </si>
  <si>
    <t>Anônimo2</t>
  </si>
  <si>
    <t>Anônimo3</t>
  </si>
  <si>
    <t>Anônimo4</t>
  </si>
  <si>
    <t>Anônimo5</t>
  </si>
  <si>
    <t>Anônimo6</t>
  </si>
  <si>
    <t>Anônimo7</t>
  </si>
  <si>
    <t>Anônimo8</t>
  </si>
  <si>
    <t>Anônimo9</t>
  </si>
  <si>
    <t>Anônimo10</t>
  </si>
  <si>
    <t>Anônimo11</t>
  </si>
  <si>
    <t>Anônimo12</t>
  </si>
  <si>
    <t>Anônimo13</t>
  </si>
  <si>
    <t>Anônimo14</t>
  </si>
  <si>
    <t>Anônimo15</t>
  </si>
  <si>
    <t>Anônimo16</t>
  </si>
  <si>
    <t>Anônimo17</t>
  </si>
  <si>
    <t>Anônimo18</t>
  </si>
  <si>
    <t>Anônimo19</t>
  </si>
  <si>
    <t>Anônimo20</t>
  </si>
  <si>
    <t>Anônimo21</t>
  </si>
  <si>
    <t>Anônimo22</t>
  </si>
  <si>
    <t>Anônimo23</t>
  </si>
  <si>
    <t>Anônimo24</t>
  </si>
  <si>
    <t>Anônimo25</t>
  </si>
  <si>
    <t>Anônimo26</t>
  </si>
  <si>
    <t>Anônimo27</t>
  </si>
  <si>
    <t>Anônimo28</t>
  </si>
  <si>
    <t>Anônimo29</t>
  </si>
  <si>
    <t>Anônimo30</t>
  </si>
  <si>
    <t>Anônimo31</t>
  </si>
  <si>
    <t>Anônimo32</t>
  </si>
  <si>
    <t>Anônimo33</t>
  </si>
  <si>
    <t>Anônimo34</t>
  </si>
  <si>
    <t>Anônimo35</t>
  </si>
  <si>
    <t>Almoço</t>
  </si>
  <si>
    <t>Sanduiche</t>
  </si>
  <si>
    <t>Sobremesa</t>
  </si>
  <si>
    <t>Aluguel</t>
  </si>
  <si>
    <t>Excursão</t>
  </si>
  <si>
    <t>Uber</t>
  </si>
  <si>
    <t>Renda</t>
  </si>
  <si>
    <t>Classe</t>
  </si>
  <si>
    <t>10-11</t>
  </si>
  <si>
    <t>12-13</t>
  </si>
  <si>
    <t>14-15</t>
  </si>
  <si>
    <t>16-17</t>
  </si>
  <si>
    <t>8-9</t>
  </si>
  <si>
    <t>Média</t>
  </si>
  <si>
    <t>Frequência</t>
  </si>
  <si>
    <t>1300-1499</t>
  </si>
  <si>
    <t>1500-1699</t>
  </si>
  <si>
    <t>1700-1899</t>
  </si>
  <si>
    <t>1900-2099</t>
  </si>
  <si>
    <t>2100-2299</t>
  </si>
  <si>
    <t>2300-2499</t>
  </si>
  <si>
    <t>2500-2699</t>
  </si>
  <si>
    <t>2700-2899</t>
  </si>
  <si>
    <t>Intervalo</t>
  </si>
  <si>
    <t>2900-3099</t>
  </si>
  <si>
    <t>A "renda" foi estimada como sendo a soma de 30 almoços, 30 sanduíches, 20 sobremesas, 1 aluguel, 1 excursão e 10 Ubers.</t>
  </si>
  <si>
    <t>400-499</t>
  </si>
  <si>
    <t>500-599</t>
  </si>
  <si>
    <t>600-699</t>
  </si>
  <si>
    <t>700-799</t>
  </si>
  <si>
    <t>800-899</t>
  </si>
  <si>
    <t>900-999</t>
  </si>
  <si>
    <t>1000-1099</t>
  </si>
  <si>
    <t>30-39</t>
  </si>
  <si>
    <t>40-49</t>
  </si>
  <si>
    <t>50-59</t>
  </si>
  <si>
    <t>60-69</t>
  </si>
  <si>
    <t>70-79</t>
  </si>
  <si>
    <t>80-89</t>
  </si>
  <si>
    <t>100-110</t>
  </si>
  <si>
    <t>90-99</t>
  </si>
  <si>
    <t>2-3</t>
  </si>
  <si>
    <t>4-5</t>
  </si>
  <si>
    <t>6-7</t>
  </si>
  <si>
    <t>Pesos na renda:</t>
  </si>
  <si>
    <t>1100-1299</t>
  </si>
  <si>
    <t>3300-3499</t>
  </si>
  <si>
    <t>3700-3899</t>
  </si>
  <si>
    <t>Renda - 2022</t>
  </si>
  <si>
    <t>7-8</t>
  </si>
  <si>
    <t>9-10</t>
  </si>
  <si>
    <t>11-12</t>
  </si>
  <si>
    <t>13-14</t>
  </si>
  <si>
    <t>15-16</t>
  </si>
  <si>
    <t>17-18</t>
  </si>
  <si>
    <t>19-20</t>
  </si>
  <si>
    <t>21-22</t>
  </si>
  <si>
    <t>23-24</t>
  </si>
  <si>
    <t>27-29</t>
  </si>
  <si>
    <t>1300-1400</t>
  </si>
  <si>
    <t>18-20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</si>
</sst>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2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0" borderId="5" xfId="1" applyNumberFormat="1" applyFont="1" applyBorder="1"/>
    <xf numFmtId="164" fontId="2" fillId="3" borderId="5" xfId="1" applyNumberFormat="1" applyFont="1" applyFill="1" applyBorder="1"/>
    <xf numFmtId="0" fontId="2" fillId="2" borderId="1" xfId="0" applyFont="1" applyFill="1" applyBorder="1" applyAlignment="1">
      <alignment horizontal="right"/>
    </xf>
    <xf numFmtId="164" fontId="2" fillId="2" borderId="1" xfId="1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3" borderId="0" xfId="1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Renda - 2022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Renda!$G$4:$G$15</c:f>
              <c:strCache>
                <c:ptCount val="12"/>
                <c:pt idx="0">
                  <c:v>1100-1299</c:v>
                </c:pt>
                <c:pt idx="1">
                  <c:v>1300-1499</c:v>
                </c:pt>
                <c:pt idx="2">
                  <c:v>1500-1699</c:v>
                </c:pt>
                <c:pt idx="3">
                  <c:v>1700-1899</c:v>
                </c:pt>
                <c:pt idx="4">
                  <c:v>1900-2099</c:v>
                </c:pt>
                <c:pt idx="5">
                  <c:v>2100-2299</c:v>
                </c:pt>
                <c:pt idx="6">
                  <c:v>2300-2499</c:v>
                </c:pt>
                <c:pt idx="7">
                  <c:v>2500-2699</c:v>
                </c:pt>
                <c:pt idx="8">
                  <c:v>2700-2899</c:v>
                </c:pt>
                <c:pt idx="9">
                  <c:v>2900-3099</c:v>
                </c:pt>
                <c:pt idx="10">
                  <c:v>3300-3499</c:v>
                </c:pt>
                <c:pt idx="11">
                  <c:v>3700-3899</c:v>
                </c:pt>
              </c:strCache>
            </c:strRef>
          </c:cat>
          <c:val>
            <c:numRef>
              <c:f>Renda!$H$4:$H$15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0"/>
        <c:axId val="1744502672"/>
        <c:axId val="1944286944"/>
      </c:barChart>
      <c:catAx>
        <c:axId val="174450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4286944"/>
        <c:crosses val="autoZero"/>
        <c:auto val="1"/>
        <c:lblAlgn val="ctr"/>
        <c:lblOffset val="100"/>
        <c:noMultiLvlLbl val="0"/>
      </c:catAx>
      <c:valAx>
        <c:axId val="194428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450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Demandas!$B$28</c:f>
              <c:strCache>
                <c:ptCount val="1"/>
                <c:pt idx="0">
                  <c:v>Sobremesa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Demandas!$E$29:$E$36</c:f>
              <c:numCache>
                <c:formatCode>General</c:formatCode>
                <c:ptCount val="8"/>
                <c:pt idx="0">
                  <c:v>35</c:v>
                </c:pt>
                <c:pt idx="1">
                  <c:v>19</c:v>
                </c:pt>
                <c:pt idx="2">
                  <c:v>15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xVal>
          <c:yVal>
            <c:numRef>
              <c:f>Demandas!$C$29:$C$36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20</c:v>
                </c:pt>
                <c:pt idx="6">
                  <c:v>22</c:v>
                </c:pt>
                <c:pt idx="7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424896"/>
        <c:axId val="1947416992"/>
      </c:scatterChart>
      <c:valAx>
        <c:axId val="194742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416992"/>
        <c:crosses val="autoZero"/>
        <c:crossBetween val="midCat"/>
      </c:valAx>
      <c:valAx>
        <c:axId val="194741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424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Demandas!$B$41</c:f>
              <c:strCache>
                <c:ptCount val="1"/>
                <c:pt idx="0">
                  <c:v>Aluguel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Demandas!$E$42:$E$49</c:f>
              <c:numCache>
                <c:formatCode>General</c:formatCode>
                <c:ptCount val="8"/>
                <c:pt idx="0">
                  <c:v>35</c:v>
                </c:pt>
                <c:pt idx="1">
                  <c:v>28</c:v>
                </c:pt>
                <c:pt idx="2">
                  <c:v>27</c:v>
                </c:pt>
                <c:pt idx="3">
                  <c:v>21</c:v>
                </c:pt>
                <c:pt idx="4">
                  <c:v>19</c:v>
                </c:pt>
                <c:pt idx="5">
                  <c:v>15</c:v>
                </c:pt>
                <c:pt idx="6">
                  <c:v>8</c:v>
                </c:pt>
                <c:pt idx="7">
                  <c:v>2</c:v>
                </c:pt>
              </c:numCache>
            </c:numRef>
          </c:xVal>
          <c:yVal>
            <c:numRef>
              <c:f>Demandas!$C$42:$C$49</c:f>
              <c:numCache>
                <c:formatCode>General</c:formatCode>
                <c:ptCount val="8"/>
                <c:pt idx="0">
                  <c:v>450</c:v>
                </c:pt>
                <c:pt idx="1">
                  <c:v>550</c:v>
                </c:pt>
                <c:pt idx="2">
                  <c:v>650</c:v>
                </c:pt>
                <c:pt idx="3">
                  <c:v>750</c:v>
                </c:pt>
                <c:pt idx="4">
                  <c:v>850</c:v>
                </c:pt>
                <c:pt idx="5">
                  <c:v>950</c:v>
                </c:pt>
                <c:pt idx="6">
                  <c:v>1050</c:v>
                </c:pt>
                <c:pt idx="7">
                  <c:v>1350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418208"/>
        <c:axId val="1947420032"/>
      </c:scatterChart>
      <c:valAx>
        <c:axId val="194741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420032"/>
        <c:crosses val="autoZero"/>
        <c:crossBetween val="midCat"/>
      </c:valAx>
      <c:valAx>
        <c:axId val="194742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418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Excursão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Demandas!$B$53</c:f>
              <c:strCache>
                <c:ptCount val="1"/>
                <c:pt idx="0">
                  <c:v>Excursão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Demandas!$C$54:$C$61</c:f>
              <c:numCache>
                <c:formatCode>General</c:formatCode>
                <c:ptCount val="8"/>
                <c:pt idx="0">
                  <c:v>35</c:v>
                </c:pt>
                <c:pt idx="1">
                  <c:v>45</c:v>
                </c:pt>
                <c:pt idx="2">
                  <c:v>55</c:v>
                </c:pt>
                <c:pt idx="3">
                  <c:v>65</c:v>
                </c:pt>
                <c:pt idx="4">
                  <c:v>75</c:v>
                </c:pt>
                <c:pt idx="5">
                  <c:v>85</c:v>
                </c:pt>
                <c:pt idx="6">
                  <c:v>95</c:v>
                </c:pt>
                <c:pt idx="7">
                  <c:v>105</c:v>
                </c:pt>
              </c:numCache>
            </c:numRef>
          </c:xVal>
          <c:yVal>
            <c:numRef>
              <c:f>Demandas!$E$54:$E$61</c:f>
              <c:numCache>
                <c:formatCode>General</c:formatCode>
                <c:ptCount val="8"/>
                <c:pt idx="0">
                  <c:v>35</c:v>
                </c:pt>
                <c:pt idx="1">
                  <c:v>30</c:v>
                </c:pt>
                <c:pt idx="2">
                  <c:v>27</c:v>
                </c:pt>
                <c:pt idx="3">
                  <c:v>20</c:v>
                </c:pt>
                <c:pt idx="4">
                  <c:v>18</c:v>
                </c:pt>
                <c:pt idx="5">
                  <c:v>11</c:v>
                </c:pt>
                <c:pt idx="6">
                  <c:v>9</c:v>
                </c:pt>
                <c:pt idx="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399968"/>
        <c:axId val="1947396928"/>
      </c:scatterChart>
      <c:valAx>
        <c:axId val="194739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396928"/>
        <c:crosses val="autoZero"/>
        <c:crossBetween val="midCat"/>
      </c:valAx>
      <c:valAx>
        <c:axId val="19473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399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Demandas!$B$65</c:f>
              <c:strCache>
                <c:ptCount val="1"/>
                <c:pt idx="0">
                  <c:v>Uber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Demandas!$E$66:$E$74</c:f>
              <c:numCache>
                <c:formatCode>General</c:formatCode>
                <c:ptCount val="9"/>
                <c:pt idx="0">
                  <c:v>35</c:v>
                </c:pt>
                <c:pt idx="1">
                  <c:v>30</c:v>
                </c:pt>
                <c:pt idx="2">
                  <c:v>28</c:v>
                </c:pt>
                <c:pt idx="3">
                  <c:v>21</c:v>
                </c:pt>
                <c:pt idx="4">
                  <c:v>17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</c:numCache>
            </c:numRef>
          </c:xVal>
          <c:yVal>
            <c:numRef>
              <c:f>Demandas!$C$66:$C$74</c:f>
              <c:numCache>
                <c:formatCode>General</c:formatCode>
                <c:ptCount val="9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404224"/>
        <c:axId val="1728050512"/>
      </c:scatterChart>
      <c:valAx>
        <c:axId val="194740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8050512"/>
        <c:crosses val="autoZero"/>
        <c:crossBetween val="midCat"/>
      </c:valAx>
      <c:valAx>
        <c:axId val="172805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404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Respostas!$C$3</c:f>
              <c:strCache>
                <c:ptCount val="1"/>
                <c:pt idx="0">
                  <c:v>Almoço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744567107888909"/>
                  <c:y val="0.426391264060252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Respostas!$I$4:$I$38</c:f>
              <c:numCache>
                <c:formatCode>_-* #,##0_-;\-* #,##0_-;_-* "-"??_-;_-@_-</c:formatCode>
                <c:ptCount val="35"/>
                <c:pt idx="0">
                  <c:v>2202</c:v>
                </c:pt>
                <c:pt idx="1">
                  <c:v>1310</c:v>
                </c:pt>
                <c:pt idx="2">
                  <c:v>2194</c:v>
                </c:pt>
                <c:pt idx="3">
                  <c:v>1106</c:v>
                </c:pt>
                <c:pt idx="4">
                  <c:v>1814</c:v>
                </c:pt>
                <c:pt idx="5">
                  <c:v>2002</c:v>
                </c:pt>
                <c:pt idx="6">
                  <c:v>2362</c:v>
                </c:pt>
                <c:pt idx="7">
                  <c:v>1230</c:v>
                </c:pt>
                <c:pt idx="8">
                  <c:v>2586</c:v>
                </c:pt>
                <c:pt idx="9">
                  <c:v>1854</c:v>
                </c:pt>
                <c:pt idx="10">
                  <c:v>2534</c:v>
                </c:pt>
                <c:pt idx="11">
                  <c:v>2570</c:v>
                </c:pt>
                <c:pt idx="12">
                  <c:v>1246</c:v>
                </c:pt>
                <c:pt idx="13">
                  <c:v>1990</c:v>
                </c:pt>
                <c:pt idx="14">
                  <c:v>1594</c:v>
                </c:pt>
                <c:pt idx="15">
                  <c:v>2578</c:v>
                </c:pt>
                <c:pt idx="16">
                  <c:v>1530</c:v>
                </c:pt>
                <c:pt idx="17">
                  <c:v>2478</c:v>
                </c:pt>
                <c:pt idx="18">
                  <c:v>1666</c:v>
                </c:pt>
                <c:pt idx="19">
                  <c:v>2282</c:v>
                </c:pt>
                <c:pt idx="20">
                  <c:v>2142</c:v>
                </c:pt>
                <c:pt idx="21">
                  <c:v>3030</c:v>
                </c:pt>
                <c:pt idx="22">
                  <c:v>2590</c:v>
                </c:pt>
                <c:pt idx="23">
                  <c:v>2874</c:v>
                </c:pt>
                <c:pt idx="24">
                  <c:v>2014</c:v>
                </c:pt>
                <c:pt idx="25">
                  <c:v>3350</c:v>
                </c:pt>
                <c:pt idx="26">
                  <c:v>1250</c:v>
                </c:pt>
                <c:pt idx="27">
                  <c:v>2870</c:v>
                </c:pt>
                <c:pt idx="28">
                  <c:v>1814</c:v>
                </c:pt>
                <c:pt idx="29">
                  <c:v>3770</c:v>
                </c:pt>
                <c:pt idx="30">
                  <c:v>2294</c:v>
                </c:pt>
                <c:pt idx="31">
                  <c:v>2730</c:v>
                </c:pt>
                <c:pt idx="32">
                  <c:v>2290</c:v>
                </c:pt>
                <c:pt idx="33">
                  <c:v>1818</c:v>
                </c:pt>
                <c:pt idx="34">
                  <c:v>1426</c:v>
                </c:pt>
              </c:numCache>
            </c:numRef>
          </c:xVal>
          <c:yVal>
            <c:numRef>
              <c:f>Respostas!$C$4:$C$38</c:f>
              <c:numCache>
                <c:formatCode>General</c:formatCode>
                <c:ptCount val="35"/>
                <c:pt idx="0">
                  <c:v>20</c:v>
                </c:pt>
                <c:pt idx="1">
                  <c:v>10</c:v>
                </c:pt>
                <c:pt idx="2">
                  <c:v>22</c:v>
                </c:pt>
                <c:pt idx="3">
                  <c:v>8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10</c:v>
                </c:pt>
                <c:pt idx="8">
                  <c:v>22</c:v>
                </c:pt>
                <c:pt idx="9">
                  <c:v>16</c:v>
                </c:pt>
                <c:pt idx="10">
                  <c:v>22</c:v>
                </c:pt>
                <c:pt idx="11">
                  <c:v>18</c:v>
                </c:pt>
                <c:pt idx="12">
                  <c:v>12</c:v>
                </c:pt>
                <c:pt idx="13">
                  <c:v>18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14</c:v>
                </c:pt>
                <c:pt idx="20">
                  <c:v>16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20</c:v>
                </c:pt>
                <c:pt idx="25">
                  <c:v>28</c:v>
                </c:pt>
                <c:pt idx="26">
                  <c:v>12</c:v>
                </c:pt>
                <c:pt idx="27">
                  <c:v>14</c:v>
                </c:pt>
                <c:pt idx="28">
                  <c:v>10</c:v>
                </c:pt>
                <c:pt idx="29">
                  <c:v>28</c:v>
                </c:pt>
                <c:pt idx="30">
                  <c:v>20</c:v>
                </c:pt>
                <c:pt idx="31">
                  <c:v>28</c:v>
                </c:pt>
                <c:pt idx="32">
                  <c:v>24</c:v>
                </c:pt>
                <c:pt idx="33">
                  <c:v>16</c:v>
                </c:pt>
                <c:pt idx="34">
                  <c:v>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4282688"/>
        <c:axId val="1944284512"/>
      </c:scatterChart>
      <c:valAx>
        <c:axId val="1944282688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4284512"/>
        <c:crosses val="autoZero"/>
        <c:crossBetween val="midCat"/>
      </c:valAx>
      <c:valAx>
        <c:axId val="1944284512"/>
        <c:scaling>
          <c:orientation val="minMax"/>
          <c:max val="3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428268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Respostas!$D$3</c:f>
              <c:strCache>
                <c:ptCount val="1"/>
                <c:pt idx="0">
                  <c:v>Sanduiche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98165453545251"/>
                  <c:y val="0.402844671743075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Respostas!$I$4:$I$38</c:f>
              <c:numCache>
                <c:formatCode>_-* #,##0_-;\-* #,##0_-;_-* "-"??_-;_-@_-</c:formatCode>
                <c:ptCount val="35"/>
                <c:pt idx="0">
                  <c:v>2202</c:v>
                </c:pt>
                <c:pt idx="1">
                  <c:v>1310</c:v>
                </c:pt>
                <c:pt idx="2">
                  <c:v>2194</c:v>
                </c:pt>
                <c:pt idx="3">
                  <c:v>1106</c:v>
                </c:pt>
                <c:pt idx="4">
                  <c:v>1814</c:v>
                </c:pt>
                <c:pt idx="5">
                  <c:v>2002</c:v>
                </c:pt>
                <c:pt idx="6">
                  <c:v>2362</c:v>
                </c:pt>
                <c:pt idx="7">
                  <c:v>1230</c:v>
                </c:pt>
                <c:pt idx="8">
                  <c:v>2586</c:v>
                </c:pt>
                <c:pt idx="9">
                  <c:v>1854</c:v>
                </c:pt>
                <c:pt idx="10">
                  <c:v>2534</c:v>
                </c:pt>
                <c:pt idx="11">
                  <c:v>2570</c:v>
                </c:pt>
                <c:pt idx="12">
                  <c:v>1246</c:v>
                </c:pt>
                <c:pt idx="13">
                  <c:v>1990</c:v>
                </c:pt>
                <c:pt idx="14">
                  <c:v>1594</c:v>
                </c:pt>
                <c:pt idx="15">
                  <c:v>2578</c:v>
                </c:pt>
                <c:pt idx="16">
                  <c:v>1530</c:v>
                </c:pt>
                <c:pt idx="17">
                  <c:v>2478</c:v>
                </c:pt>
                <c:pt idx="18">
                  <c:v>1666</c:v>
                </c:pt>
                <c:pt idx="19">
                  <c:v>2282</c:v>
                </c:pt>
                <c:pt idx="20">
                  <c:v>2142</c:v>
                </c:pt>
                <c:pt idx="21">
                  <c:v>3030</c:v>
                </c:pt>
                <c:pt idx="22">
                  <c:v>2590</c:v>
                </c:pt>
                <c:pt idx="23">
                  <c:v>2874</c:v>
                </c:pt>
                <c:pt idx="24">
                  <c:v>2014</c:v>
                </c:pt>
                <c:pt idx="25">
                  <c:v>3350</c:v>
                </c:pt>
                <c:pt idx="26">
                  <c:v>1250</c:v>
                </c:pt>
                <c:pt idx="27">
                  <c:v>2870</c:v>
                </c:pt>
                <c:pt idx="28">
                  <c:v>1814</c:v>
                </c:pt>
                <c:pt idx="29">
                  <c:v>3770</c:v>
                </c:pt>
                <c:pt idx="30">
                  <c:v>2294</c:v>
                </c:pt>
                <c:pt idx="31">
                  <c:v>2730</c:v>
                </c:pt>
                <c:pt idx="32">
                  <c:v>2290</c:v>
                </c:pt>
                <c:pt idx="33">
                  <c:v>1818</c:v>
                </c:pt>
                <c:pt idx="34">
                  <c:v>1426</c:v>
                </c:pt>
              </c:numCache>
            </c:numRef>
          </c:xVal>
          <c:yVal>
            <c:numRef>
              <c:f>Respostas!$D$4:$D$38</c:f>
              <c:numCache>
                <c:formatCode>General</c:formatCode>
                <c:ptCount val="35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20</c:v>
                </c:pt>
                <c:pt idx="5">
                  <c:v>12</c:v>
                </c:pt>
                <c:pt idx="6">
                  <c:v>14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20</c:v>
                </c:pt>
                <c:pt idx="12">
                  <c:v>8</c:v>
                </c:pt>
                <c:pt idx="13">
                  <c:v>22</c:v>
                </c:pt>
                <c:pt idx="14">
                  <c:v>10</c:v>
                </c:pt>
                <c:pt idx="15">
                  <c:v>20</c:v>
                </c:pt>
                <c:pt idx="16">
                  <c:v>8</c:v>
                </c:pt>
                <c:pt idx="17">
                  <c:v>20</c:v>
                </c:pt>
                <c:pt idx="18">
                  <c:v>8</c:v>
                </c:pt>
                <c:pt idx="19">
                  <c:v>14</c:v>
                </c:pt>
                <c:pt idx="20">
                  <c:v>10</c:v>
                </c:pt>
                <c:pt idx="21">
                  <c:v>24</c:v>
                </c:pt>
                <c:pt idx="22">
                  <c:v>10</c:v>
                </c:pt>
                <c:pt idx="23">
                  <c:v>28</c:v>
                </c:pt>
                <c:pt idx="24">
                  <c:v>24</c:v>
                </c:pt>
                <c:pt idx="25">
                  <c:v>28</c:v>
                </c:pt>
                <c:pt idx="26">
                  <c:v>8</c:v>
                </c:pt>
                <c:pt idx="27">
                  <c:v>28</c:v>
                </c:pt>
                <c:pt idx="28">
                  <c:v>16</c:v>
                </c:pt>
                <c:pt idx="29">
                  <c:v>28</c:v>
                </c:pt>
                <c:pt idx="30">
                  <c:v>10</c:v>
                </c:pt>
                <c:pt idx="31">
                  <c:v>18</c:v>
                </c:pt>
                <c:pt idx="32">
                  <c:v>14</c:v>
                </c:pt>
                <c:pt idx="33">
                  <c:v>8</c:v>
                </c:pt>
                <c:pt idx="34">
                  <c:v>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4293632"/>
        <c:axId val="1944289984"/>
      </c:scatterChart>
      <c:valAx>
        <c:axId val="1944293632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4289984"/>
        <c:crosses val="autoZero"/>
        <c:crossBetween val="midCat"/>
      </c:valAx>
      <c:valAx>
        <c:axId val="1944289984"/>
        <c:scaling>
          <c:orientation val="minMax"/>
          <c:max val="3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429363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Respostas!$E$3</c:f>
              <c:strCache>
                <c:ptCount val="1"/>
                <c:pt idx="0">
                  <c:v>Sobremesa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80162609706191"/>
                  <c:y val="0.235811854126062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Respostas!$I$4:$I$38</c:f>
              <c:numCache>
                <c:formatCode>_-* #,##0_-;\-* #,##0_-;_-* "-"??_-;_-@_-</c:formatCode>
                <c:ptCount val="35"/>
                <c:pt idx="0">
                  <c:v>2202</c:v>
                </c:pt>
                <c:pt idx="1">
                  <c:v>1310</c:v>
                </c:pt>
                <c:pt idx="2">
                  <c:v>2194</c:v>
                </c:pt>
                <c:pt idx="3">
                  <c:v>1106</c:v>
                </c:pt>
                <c:pt idx="4">
                  <c:v>1814</c:v>
                </c:pt>
                <c:pt idx="5">
                  <c:v>2002</c:v>
                </c:pt>
                <c:pt idx="6">
                  <c:v>2362</c:v>
                </c:pt>
                <c:pt idx="7">
                  <c:v>1230</c:v>
                </c:pt>
                <c:pt idx="8">
                  <c:v>2586</c:v>
                </c:pt>
                <c:pt idx="9">
                  <c:v>1854</c:v>
                </c:pt>
                <c:pt idx="10">
                  <c:v>2534</c:v>
                </c:pt>
                <c:pt idx="11">
                  <c:v>2570</c:v>
                </c:pt>
                <c:pt idx="12">
                  <c:v>1246</c:v>
                </c:pt>
                <c:pt idx="13">
                  <c:v>1990</c:v>
                </c:pt>
                <c:pt idx="14">
                  <c:v>1594</c:v>
                </c:pt>
                <c:pt idx="15">
                  <c:v>2578</c:v>
                </c:pt>
                <c:pt idx="16">
                  <c:v>1530</c:v>
                </c:pt>
                <c:pt idx="17">
                  <c:v>2478</c:v>
                </c:pt>
                <c:pt idx="18">
                  <c:v>1666</c:v>
                </c:pt>
                <c:pt idx="19">
                  <c:v>2282</c:v>
                </c:pt>
                <c:pt idx="20">
                  <c:v>2142</c:v>
                </c:pt>
                <c:pt idx="21">
                  <c:v>3030</c:v>
                </c:pt>
                <c:pt idx="22">
                  <c:v>2590</c:v>
                </c:pt>
                <c:pt idx="23">
                  <c:v>2874</c:v>
                </c:pt>
                <c:pt idx="24">
                  <c:v>2014</c:v>
                </c:pt>
                <c:pt idx="25">
                  <c:v>3350</c:v>
                </c:pt>
                <c:pt idx="26">
                  <c:v>1250</c:v>
                </c:pt>
                <c:pt idx="27">
                  <c:v>2870</c:v>
                </c:pt>
                <c:pt idx="28">
                  <c:v>1814</c:v>
                </c:pt>
                <c:pt idx="29">
                  <c:v>3770</c:v>
                </c:pt>
                <c:pt idx="30">
                  <c:v>2294</c:v>
                </c:pt>
                <c:pt idx="31">
                  <c:v>2730</c:v>
                </c:pt>
                <c:pt idx="32">
                  <c:v>2290</c:v>
                </c:pt>
                <c:pt idx="33">
                  <c:v>1818</c:v>
                </c:pt>
                <c:pt idx="34">
                  <c:v>1426</c:v>
                </c:pt>
              </c:numCache>
            </c:numRef>
          </c:xVal>
          <c:yVal>
            <c:numRef>
              <c:f>Respostas!$E$4:$E$38</c:f>
              <c:numCache>
                <c:formatCode>General</c:formatCode>
                <c:ptCount val="35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16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14</c:v>
                </c:pt>
                <c:pt idx="22">
                  <c:v>20</c:v>
                </c:pt>
                <c:pt idx="23">
                  <c:v>22</c:v>
                </c:pt>
                <c:pt idx="24">
                  <c:v>8</c:v>
                </c:pt>
                <c:pt idx="25">
                  <c:v>28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28</c:v>
                </c:pt>
                <c:pt idx="30">
                  <c:v>10</c:v>
                </c:pt>
                <c:pt idx="31">
                  <c:v>12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4296064"/>
        <c:axId val="2000883712"/>
      </c:scatterChart>
      <c:valAx>
        <c:axId val="1944296064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83712"/>
        <c:crosses val="autoZero"/>
        <c:crossBetween val="midCat"/>
      </c:valAx>
      <c:valAx>
        <c:axId val="2000883712"/>
        <c:scaling>
          <c:orientation val="minMax"/>
          <c:max val="24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429606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Respostas!$F$3</c:f>
              <c:strCache>
                <c:ptCount val="1"/>
                <c:pt idx="0">
                  <c:v>Aluguel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715732044451765"/>
                  <c:y val="0.323058946108765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Respostas!$I$4:$I$38</c:f>
              <c:numCache>
                <c:formatCode>_-* #,##0_-;\-* #,##0_-;_-* "-"??_-;_-@_-</c:formatCode>
                <c:ptCount val="35"/>
                <c:pt idx="0">
                  <c:v>2202</c:v>
                </c:pt>
                <c:pt idx="1">
                  <c:v>1310</c:v>
                </c:pt>
                <c:pt idx="2">
                  <c:v>2194</c:v>
                </c:pt>
                <c:pt idx="3">
                  <c:v>1106</c:v>
                </c:pt>
                <c:pt idx="4">
                  <c:v>1814</c:v>
                </c:pt>
                <c:pt idx="5">
                  <c:v>2002</c:v>
                </c:pt>
                <c:pt idx="6">
                  <c:v>2362</c:v>
                </c:pt>
                <c:pt idx="7">
                  <c:v>1230</c:v>
                </c:pt>
                <c:pt idx="8">
                  <c:v>2586</c:v>
                </c:pt>
                <c:pt idx="9">
                  <c:v>1854</c:v>
                </c:pt>
                <c:pt idx="10">
                  <c:v>2534</c:v>
                </c:pt>
                <c:pt idx="11">
                  <c:v>2570</c:v>
                </c:pt>
                <c:pt idx="12">
                  <c:v>1246</c:v>
                </c:pt>
                <c:pt idx="13">
                  <c:v>1990</c:v>
                </c:pt>
                <c:pt idx="14">
                  <c:v>1594</c:v>
                </c:pt>
                <c:pt idx="15">
                  <c:v>2578</c:v>
                </c:pt>
                <c:pt idx="16">
                  <c:v>1530</c:v>
                </c:pt>
                <c:pt idx="17">
                  <c:v>2478</c:v>
                </c:pt>
                <c:pt idx="18">
                  <c:v>1666</c:v>
                </c:pt>
                <c:pt idx="19">
                  <c:v>2282</c:v>
                </c:pt>
                <c:pt idx="20">
                  <c:v>2142</c:v>
                </c:pt>
                <c:pt idx="21">
                  <c:v>3030</c:v>
                </c:pt>
                <c:pt idx="22">
                  <c:v>2590</c:v>
                </c:pt>
                <c:pt idx="23">
                  <c:v>2874</c:v>
                </c:pt>
                <c:pt idx="24">
                  <c:v>2014</c:v>
                </c:pt>
                <c:pt idx="25">
                  <c:v>3350</c:v>
                </c:pt>
                <c:pt idx="26">
                  <c:v>1250</c:v>
                </c:pt>
                <c:pt idx="27">
                  <c:v>2870</c:v>
                </c:pt>
                <c:pt idx="28">
                  <c:v>1814</c:v>
                </c:pt>
                <c:pt idx="29">
                  <c:v>3770</c:v>
                </c:pt>
                <c:pt idx="30">
                  <c:v>2294</c:v>
                </c:pt>
                <c:pt idx="31">
                  <c:v>2730</c:v>
                </c:pt>
                <c:pt idx="32">
                  <c:v>2290</c:v>
                </c:pt>
                <c:pt idx="33">
                  <c:v>1818</c:v>
                </c:pt>
                <c:pt idx="34">
                  <c:v>1426</c:v>
                </c:pt>
              </c:numCache>
            </c:numRef>
          </c:xVal>
          <c:yVal>
            <c:numRef>
              <c:f>Respostas!$F$4:$F$38</c:f>
              <c:numCache>
                <c:formatCode>General</c:formatCode>
                <c:ptCount val="35"/>
                <c:pt idx="0">
                  <c:v>1000</c:v>
                </c:pt>
                <c:pt idx="1">
                  <c:v>400</c:v>
                </c:pt>
                <c:pt idx="2">
                  <c:v>800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900</c:v>
                </c:pt>
                <c:pt idx="7">
                  <c:v>400</c:v>
                </c:pt>
                <c:pt idx="8">
                  <c:v>1000</c:v>
                </c:pt>
                <c:pt idx="9">
                  <c:v>600</c:v>
                </c:pt>
                <c:pt idx="10">
                  <c:v>1000</c:v>
                </c:pt>
                <c:pt idx="11">
                  <c:v>900</c:v>
                </c:pt>
                <c:pt idx="12">
                  <c:v>400</c:v>
                </c:pt>
                <c:pt idx="13">
                  <c:v>400</c:v>
                </c:pt>
                <c:pt idx="14">
                  <c:v>600</c:v>
                </c:pt>
                <c:pt idx="15">
                  <c:v>800</c:v>
                </c:pt>
                <c:pt idx="16">
                  <c:v>600</c:v>
                </c:pt>
                <c:pt idx="17">
                  <c:v>900</c:v>
                </c:pt>
                <c:pt idx="18">
                  <c:v>700</c:v>
                </c:pt>
                <c:pt idx="19">
                  <c:v>900</c:v>
                </c:pt>
                <c:pt idx="20">
                  <c:v>1000</c:v>
                </c:pt>
                <c:pt idx="21">
                  <c:v>1000</c:v>
                </c:pt>
                <c:pt idx="22">
                  <c:v>900</c:v>
                </c:pt>
                <c:pt idx="23">
                  <c:v>600</c:v>
                </c:pt>
                <c:pt idx="24">
                  <c:v>400</c:v>
                </c:pt>
                <c:pt idx="25">
                  <c:v>900</c:v>
                </c:pt>
                <c:pt idx="26">
                  <c:v>400</c:v>
                </c:pt>
                <c:pt idx="27">
                  <c:v>1400</c:v>
                </c:pt>
                <c:pt idx="28">
                  <c:v>800</c:v>
                </c:pt>
                <c:pt idx="29">
                  <c:v>1300</c:v>
                </c:pt>
                <c:pt idx="30">
                  <c:v>1000</c:v>
                </c:pt>
                <c:pt idx="31">
                  <c:v>900</c:v>
                </c:pt>
                <c:pt idx="32">
                  <c:v>800</c:v>
                </c:pt>
                <c:pt idx="33">
                  <c:v>700</c:v>
                </c:pt>
                <c:pt idx="34">
                  <c:v>600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72768"/>
        <c:axId val="2000884320"/>
      </c:scatterChart>
      <c:valAx>
        <c:axId val="2000872768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84320"/>
        <c:crosses val="autoZero"/>
        <c:crossBetween val="midCat"/>
      </c:valAx>
      <c:valAx>
        <c:axId val="200088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72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Respostas!$G$3</c:f>
              <c:strCache>
                <c:ptCount val="1"/>
                <c:pt idx="0">
                  <c:v>Excursão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94687025136853"/>
                  <c:y val="0.506886504974306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Respostas!$I$4:$I$38</c:f>
              <c:numCache>
                <c:formatCode>_-* #,##0_-;\-* #,##0_-;_-* "-"??_-;_-@_-</c:formatCode>
                <c:ptCount val="35"/>
                <c:pt idx="0">
                  <c:v>2202</c:v>
                </c:pt>
                <c:pt idx="1">
                  <c:v>1310</c:v>
                </c:pt>
                <c:pt idx="2">
                  <c:v>2194</c:v>
                </c:pt>
                <c:pt idx="3">
                  <c:v>1106</c:v>
                </c:pt>
                <c:pt idx="4">
                  <c:v>1814</c:v>
                </c:pt>
                <c:pt idx="5">
                  <c:v>2002</c:v>
                </c:pt>
                <c:pt idx="6">
                  <c:v>2362</c:v>
                </c:pt>
                <c:pt idx="7">
                  <c:v>1230</c:v>
                </c:pt>
                <c:pt idx="8">
                  <c:v>2586</c:v>
                </c:pt>
                <c:pt idx="9">
                  <c:v>1854</c:v>
                </c:pt>
                <c:pt idx="10">
                  <c:v>2534</c:v>
                </c:pt>
                <c:pt idx="11">
                  <c:v>2570</c:v>
                </c:pt>
                <c:pt idx="12">
                  <c:v>1246</c:v>
                </c:pt>
                <c:pt idx="13">
                  <c:v>1990</c:v>
                </c:pt>
                <c:pt idx="14">
                  <c:v>1594</c:v>
                </c:pt>
                <c:pt idx="15">
                  <c:v>2578</c:v>
                </c:pt>
                <c:pt idx="16">
                  <c:v>1530</c:v>
                </c:pt>
                <c:pt idx="17">
                  <c:v>2478</c:v>
                </c:pt>
                <c:pt idx="18">
                  <c:v>1666</c:v>
                </c:pt>
                <c:pt idx="19">
                  <c:v>2282</c:v>
                </c:pt>
                <c:pt idx="20">
                  <c:v>2142</c:v>
                </c:pt>
                <c:pt idx="21">
                  <c:v>3030</c:v>
                </c:pt>
                <c:pt idx="22">
                  <c:v>2590</c:v>
                </c:pt>
                <c:pt idx="23">
                  <c:v>2874</c:v>
                </c:pt>
                <c:pt idx="24">
                  <c:v>2014</c:v>
                </c:pt>
                <c:pt idx="25">
                  <c:v>3350</c:v>
                </c:pt>
                <c:pt idx="26">
                  <c:v>1250</c:v>
                </c:pt>
                <c:pt idx="27">
                  <c:v>2870</c:v>
                </c:pt>
                <c:pt idx="28">
                  <c:v>1814</c:v>
                </c:pt>
                <c:pt idx="29">
                  <c:v>3770</c:v>
                </c:pt>
                <c:pt idx="30">
                  <c:v>2294</c:v>
                </c:pt>
                <c:pt idx="31">
                  <c:v>2730</c:v>
                </c:pt>
                <c:pt idx="32">
                  <c:v>2290</c:v>
                </c:pt>
                <c:pt idx="33">
                  <c:v>1818</c:v>
                </c:pt>
                <c:pt idx="34">
                  <c:v>1426</c:v>
                </c:pt>
              </c:numCache>
            </c:numRef>
          </c:xVal>
          <c:yVal>
            <c:numRef>
              <c:f>Respostas!$G$4:$G$38</c:f>
              <c:numCache>
                <c:formatCode>General</c:formatCode>
                <c:ptCount val="35"/>
                <c:pt idx="0">
                  <c:v>62</c:v>
                </c:pt>
                <c:pt idx="1">
                  <c:v>30</c:v>
                </c:pt>
                <c:pt idx="2">
                  <c:v>54</c:v>
                </c:pt>
                <c:pt idx="3">
                  <c:v>46</c:v>
                </c:pt>
                <c:pt idx="4">
                  <c:v>54</c:v>
                </c:pt>
                <c:pt idx="5">
                  <c:v>102</c:v>
                </c:pt>
                <c:pt idx="6">
                  <c:v>62</c:v>
                </c:pt>
                <c:pt idx="7">
                  <c:v>70</c:v>
                </c:pt>
                <c:pt idx="8">
                  <c:v>86</c:v>
                </c:pt>
                <c:pt idx="9">
                  <c:v>54</c:v>
                </c:pt>
                <c:pt idx="10">
                  <c:v>94</c:v>
                </c:pt>
                <c:pt idx="11">
                  <c:v>110</c:v>
                </c:pt>
                <c:pt idx="12">
                  <c:v>46</c:v>
                </c:pt>
                <c:pt idx="13">
                  <c:v>30</c:v>
                </c:pt>
                <c:pt idx="14">
                  <c:v>54</c:v>
                </c:pt>
                <c:pt idx="15">
                  <c:v>38</c:v>
                </c:pt>
                <c:pt idx="16">
                  <c:v>70</c:v>
                </c:pt>
                <c:pt idx="17">
                  <c:v>78</c:v>
                </c:pt>
                <c:pt idx="18">
                  <c:v>46</c:v>
                </c:pt>
                <c:pt idx="19">
                  <c:v>102</c:v>
                </c:pt>
                <c:pt idx="20">
                  <c:v>102</c:v>
                </c:pt>
                <c:pt idx="21">
                  <c:v>70</c:v>
                </c:pt>
                <c:pt idx="22">
                  <c:v>70</c:v>
                </c:pt>
                <c:pt idx="23">
                  <c:v>94</c:v>
                </c:pt>
                <c:pt idx="24">
                  <c:v>54</c:v>
                </c:pt>
                <c:pt idx="25">
                  <c:v>110</c:v>
                </c:pt>
                <c:pt idx="26">
                  <c:v>30</c:v>
                </c:pt>
                <c:pt idx="27">
                  <c:v>30</c:v>
                </c:pt>
                <c:pt idx="28">
                  <c:v>54</c:v>
                </c:pt>
                <c:pt idx="29">
                  <c:v>110</c:v>
                </c:pt>
                <c:pt idx="30">
                  <c:v>54</c:v>
                </c:pt>
                <c:pt idx="31">
                  <c:v>110</c:v>
                </c:pt>
                <c:pt idx="32">
                  <c:v>70</c:v>
                </c:pt>
                <c:pt idx="33">
                  <c:v>78</c:v>
                </c:pt>
                <c:pt idx="34">
                  <c:v>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76416"/>
        <c:axId val="2000880064"/>
      </c:scatterChart>
      <c:valAx>
        <c:axId val="2000876416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80064"/>
        <c:crosses val="autoZero"/>
        <c:crossBetween val="midCat"/>
      </c:valAx>
      <c:valAx>
        <c:axId val="200088006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76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Respostas!$H$3</c:f>
              <c:strCache>
                <c:ptCount val="1"/>
                <c:pt idx="0">
                  <c:v>Uber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49976243220601"/>
                  <c:y val="0.291888351066207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Respostas!$I$4:$I$38</c:f>
              <c:numCache>
                <c:formatCode>_-* #,##0_-;\-* #,##0_-;_-* "-"??_-;_-@_-</c:formatCode>
                <c:ptCount val="35"/>
                <c:pt idx="0">
                  <c:v>2202</c:v>
                </c:pt>
                <c:pt idx="1">
                  <c:v>1310</c:v>
                </c:pt>
                <c:pt idx="2">
                  <c:v>2194</c:v>
                </c:pt>
                <c:pt idx="3">
                  <c:v>1106</c:v>
                </c:pt>
                <c:pt idx="4">
                  <c:v>1814</c:v>
                </c:pt>
                <c:pt idx="5">
                  <c:v>2002</c:v>
                </c:pt>
                <c:pt idx="6">
                  <c:v>2362</c:v>
                </c:pt>
                <c:pt idx="7">
                  <c:v>1230</c:v>
                </c:pt>
                <c:pt idx="8">
                  <c:v>2586</c:v>
                </c:pt>
                <c:pt idx="9">
                  <c:v>1854</c:v>
                </c:pt>
                <c:pt idx="10">
                  <c:v>2534</c:v>
                </c:pt>
                <c:pt idx="11">
                  <c:v>2570</c:v>
                </c:pt>
                <c:pt idx="12">
                  <c:v>1246</c:v>
                </c:pt>
                <c:pt idx="13">
                  <c:v>1990</c:v>
                </c:pt>
                <c:pt idx="14">
                  <c:v>1594</c:v>
                </c:pt>
                <c:pt idx="15">
                  <c:v>2578</c:v>
                </c:pt>
                <c:pt idx="16">
                  <c:v>1530</c:v>
                </c:pt>
                <c:pt idx="17">
                  <c:v>2478</c:v>
                </c:pt>
                <c:pt idx="18">
                  <c:v>1666</c:v>
                </c:pt>
                <c:pt idx="19">
                  <c:v>2282</c:v>
                </c:pt>
                <c:pt idx="20">
                  <c:v>2142</c:v>
                </c:pt>
                <c:pt idx="21">
                  <c:v>3030</c:v>
                </c:pt>
                <c:pt idx="22">
                  <c:v>2590</c:v>
                </c:pt>
                <c:pt idx="23">
                  <c:v>2874</c:v>
                </c:pt>
                <c:pt idx="24">
                  <c:v>2014</c:v>
                </c:pt>
                <c:pt idx="25">
                  <c:v>3350</c:v>
                </c:pt>
                <c:pt idx="26">
                  <c:v>1250</c:v>
                </c:pt>
                <c:pt idx="27">
                  <c:v>2870</c:v>
                </c:pt>
                <c:pt idx="28">
                  <c:v>1814</c:v>
                </c:pt>
                <c:pt idx="29">
                  <c:v>3770</c:v>
                </c:pt>
                <c:pt idx="30">
                  <c:v>2294</c:v>
                </c:pt>
                <c:pt idx="31">
                  <c:v>2730</c:v>
                </c:pt>
                <c:pt idx="32">
                  <c:v>2290</c:v>
                </c:pt>
                <c:pt idx="33">
                  <c:v>1818</c:v>
                </c:pt>
                <c:pt idx="34">
                  <c:v>1426</c:v>
                </c:pt>
              </c:numCache>
            </c:numRef>
          </c:xVal>
          <c:yVal>
            <c:numRef>
              <c:f>Respostas!$H$4:$H$38</c:f>
              <c:numCache>
                <c:formatCode>General</c:formatCode>
                <c:ptCount val="35"/>
                <c:pt idx="0">
                  <c:v>8</c:v>
                </c:pt>
                <c:pt idx="1">
                  <c:v>6</c:v>
                </c:pt>
                <c:pt idx="2">
                  <c:v>14</c:v>
                </c:pt>
                <c:pt idx="3">
                  <c:v>2</c:v>
                </c:pt>
                <c:pt idx="4">
                  <c:v>2</c:v>
                </c:pt>
                <c:pt idx="5">
                  <c:v>18</c:v>
                </c:pt>
                <c:pt idx="6">
                  <c:v>6</c:v>
                </c:pt>
                <c:pt idx="7">
                  <c:v>6</c:v>
                </c:pt>
                <c:pt idx="8">
                  <c:v>20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20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16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6</c:v>
                </c:pt>
                <c:pt idx="27">
                  <c:v>2</c:v>
                </c:pt>
                <c:pt idx="28">
                  <c:v>2</c:v>
                </c:pt>
                <c:pt idx="29">
                  <c:v>12</c:v>
                </c:pt>
                <c:pt idx="30">
                  <c:v>14</c:v>
                </c:pt>
                <c:pt idx="31">
                  <c:v>10</c:v>
                </c:pt>
                <c:pt idx="32">
                  <c:v>8</c:v>
                </c:pt>
                <c:pt idx="33">
                  <c:v>16</c:v>
                </c:pt>
                <c:pt idx="34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86752"/>
        <c:axId val="2000873376"/>
      </c:scatterChart>
      <c:valAx>
        <c:axId val="2000886752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73376"/>
        <c:crosses val="autoZero"/>
        <c:crossBetween val="midCat"/>
      </c:valAx>
      <c:valAx>
        <c:axId val="2000873376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867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Demandas!$B$2</c:f>
              <c:strCache>
                <c:ptCount val="1"/>
                <c:pt idx="0">
                  <c:v>Almoço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Demandas!$E$3:$E$12</c:f>
              <c:numCache>
                <c:formatCode>General</c:formatCode>
                <c:ptCount val="10"/>
                <c:pt idx="0">
                  <c:v>35</c:v>
                </c:pt>
                <c:pt idx="1">
                  <c:v>33</c:v>
                </c:pt>
                <c:pt idx="2">
                  <c:v>30</c:v>
                </c:pt>
                <c:pt idx="3">
                  <c:v>28</c:v>
                </c:pt>
                <c:pt idx="4">
                  <c:v>23</c:v>
                </c:pt>
                <c:pt idx="5">
                  <c:v>19</c:v>
                </c:pt>
                <c:pt idx="6">
                  <c:v>17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</c:numCache>
            </c:numRef>
          </c:xVal>
          <c:yVal>
            <c:numRef>
              <c:f>Demandas!$C$3:$C$12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75808"/>
        <c:axId val="2000877632"/>
      </c:scatterChart>
      <c:valAx>
        <c:axId val="200087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77632"/>
        <c:crosses val="autoZero"/>
        <c:crossBetween val="midCat"/>
      </c:valAx>
      <c:valAx>
        <c:axId val="20008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75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Demandas!$B$15</c:f>
              <c:strCache>
                <c:ptCount val="1"/>
                <c:pt idx="0">
                  <c:v>Sanduiche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Demandas!$E$16:$E$25</c:f>
              <c:numCache>
                <c:formatCode>General</c:formatCode>
                <c:ptCount val="10"/>
                <c:pt idx="0">
                  <c:v>35</c:v>
                </c:pt>
                <c:pt idx="1">
                  <c:v>27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12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</c:numCache>
            </c:numRef>
          </c:xVal>
          <c:yVal>
            <c:numRef>
              <c:f>Demandas!$C$16:$C$25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879456"/>
        <c:axId val="2000881280"/>
      </c:scatterChart>
      <c:valAx>
        <c:axId val="200087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81280"/>
        <c:crosses val="autoZero"/>
        <c:crossBetween val="midCat"/>
      </c:valAx>
      <c:valAx>
        <c:axId val="200088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0879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91497</xdr:colOff>
      <xdr:row>15</xdr:row>
      <xdr:rowOff>16741</xdr:rowOff>
    </xdr:from>
    <xdr:to>
      <xdr:col>9</xdr:col>
      <xdr:colOff>137588</xdr:colOff>
      <xdr:row>27</xdr:row>
      <xdr:rowOff>32014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639619</xdr:colOff>
      <xdr:row>16</xdr:row>
      <xdr:rowOff>76199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16</xdr:col>
      <xdr:colOff>639619</xdr:colOff>
      <xdr:row>31</xdr:row>
      <xdr:rowOff>76199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33</xdr:row>
      <xdr:rowOff>0</xdr:rowOff>
    </xdr:from>
    <xdr:to>
      <xdr:col>16</xdr:col>
      <xdr:colOff>639619</xdr:colOff>
      <xdr:row>47</xdr:row>
      <xdr:rowOff>76199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24</xdr:col>
      <xdr:colOff>639618</xdr:colOff>
      <xdr:row>16</xdr:row>
      <xdr:rowOff>76199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24</xdr:col>
      <xdr:colOff>639618</xdr:colOff>
      <xdr:row>31</xdr:row>
      <xdr:rowOff>76199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24</xdr:col>
      <xdr:colOff>639618</xdr:colOff>
      <xdr:row>47</xdr:row>
      <xdr:rowOff>76199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193675</xdr:rowOff>
    </xdr:from>
    <xdr:to>
      <xdr:col>12</xdr:col>
      <xdr:colOff>629708</xdr:colOff>
      <xdr:row>12</xdr:row>
      <xdr:rowOff>76175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4233</xdr:colOff>
      <xdr:row>13</xdr:row>
      <xdr:rowOff>193675</xdr:rowOff>
    </xdr:from>
    <xdr:to>
      <xdr:col>12</xdr:col>
      <xdr:colOff>614892</xdr:colOff>
      <xdr:row>25</xdr:row>
      <xdr:rowOff>76175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12</xdr:col>
      <xdr:colOff>610659</xdr:colOff>
      <xdr:row>38</xdr:row>
      <xdr:rowOff>78291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10583</xdr:rowOff>
    </xdr:from>
    <xdr:to>
      <xdr:col>12</xdr:col>
      <xdr:colOff>610659</xdr:colOff>
      <xdr:row>51</xdr:row>
      <xdr:rowOff>88875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42333</xdr:colOff>
      <xdr:row>52</xdr:row>
      <xdr:rowOff>5292</xdr:rowOff>
    </xdr:from>
    <xdr:to>
      <xdr:col>12</xdr:col>
      <xdr:colOff>652992</xdr:colOff>
      <xdr:row>63</xdr:row>
      <xdr:rowOff>83584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64</xdr:row>
      <xdr:rowOff>0</xdr:rowOff>
    </xdr:from>
    <xdr:to>
      <xdr:col>12</xdr:col>
      <xdr:colOff>610659</xdr:colOff>
      <xdr:row>75</xdr:row>
      <xdr:rowOff>78292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showGridLines="0" zoomScale="120" zoomScaleNormal="120" workbookViewId="0"/>
  </sheetViews>
  <sheetFormatPr defaultRowHeight="14.5" x14ac:dyDescent="0.35"/>
  <cols>
    <col min="1" max="1" width="8.6640625" style="1"/>
    <col min="2" max="2" width="10.33203125" style="1" bestFit="1" customWidth="1"/>
    <col min="3" max="3" width="7" style="1" bestFit="1" customWidth="1"/>
    <col min="4" max="4" width="9.33203125" style="1" bestFit="1" customWidth="1"/>
    <col min="5" max="5" width="9.83203125" style="1" bestFit="1" customWidth="1"/>
    <col min="6" max="6" width="7" style="1" bestFit="1" customWidth="1"/>
    <col min="7" max="7" width="8" style="1" bestFit="1" customWidth="1"/>
    <col min="8" max="8" width="4.83203125" style="1" bestFit="1" customWidth="1"/>
    <col min="9" max="9" width="7.4140625" style="1" bestFit="1" customWidth="1"/>
    <col min="10" max="16384" width="8.6640625" style="1"/>
  </cols>
  <sheetData>
    <row r="1" spans="2:15" x14ac:dyDescent="0.35">
      <c r="B1" s="28" t="s">
        <v>80</v>
      </c>
      <c r="C1" s="29">
        <v>30</v>
      </c>
      <c r="D1" s="29">
        <v>30</v>
      </c>
      <c r="E1" s="29">
        <v>20</v>
      </c>
      <c r="F1" s="29">
        <v>1</v>
      </c>
      <c r="G1" s="29">
        <v>1</v>
      </c>
      <c r="H1" s="29">
        <v>10</v>
      </c>
    </row>
    <row r="2" spans="2:15" x14ac:dyDescent="0.35">
      <c r="B2" s="30">
        <v>2022</v>
      </c>
      <c r="C2" s="30"/>
      <c r="D2" s="30"/>
      <c r="E2" s="30"/>
      <c r="F2" s="30"/>
      <c r="G2" s="30"/>
      <c r="H2" s="30"/>
      <c r="I2" s="30"/>
    </row>
    <row r="3" spans="2:15" x14ac:dyDescent="0.35">
      <c r="B3" s="2" t="s">
        <v>0</v>
      </c>
      <c r="C3" s="26" t="s">
        <v>36</v>
      </c>
      <c r="D3" s="26" t="s">
        <v>37</v>
      </c>
      <c r="E3" s="26" t="s">
        <v>38</v>
      </c>
      <c r="F3" s="26" t="s">
        <v>39</v>
      </c>
      <c r="G3" s="26" t="s">
        <v>40</v>
      </c>
      <c r="H3" s="26" t="s">
        <v>41</v>
      </c>
      <c r="I3" s="2" t="s">
        <v>42</v>
      </c>
      <c r="K3" s="31" t="s">
        <v>61</v>
      </c>
      <c r="L3" s="32"/>
      <c r="M3" s="32"/>
      <c r="N3" s="32"/>
      <c r="O3" s="33"/>
    </row>
    <row r="4" spans="2:15" x14ac:dyDescent="0.35">
      <c r="B4" s="22" t="s">
        <v>1</v>
      </c>
      <c r="C4" s="24">
        <v>20</v>
      </c>
      <c r="D4" s="24">
        <v>10</v>
      </c>
      <c r="E4" s="24">
        <v>8</v>
      </c>
      <c r="F4" s="24">
        <v>1000</v>
      </c>
      <c r="G4" s="24">
        <v>62</v>
      </c>
      <c r="H4" s="24">
        <v>8</v>
      </c>
      <c r="I4" s="4">
        <f>SUMPRODUCT($C$1:$H$1,C4:H4)</f>
        <v>2202</v>
      </c>
      <c r="K4" s="34"/>
      <c r="L4" s="35"/>
      <c r="M4" s="35"/>
      <c r="N4" s="35"/>
      <c r="O4" s="36"/>
    </row>
    <row r="5" spans="2:15" x14ac:dyDescent="0.35">
      <c r="B5" s="23" t="s">
        <v>2</v>
      </c>
      <c r="C5" s="25">
        <v>10</v>
      </c>
      <c r="D5" s="25">
        <v>12</v>
      </c>
      <c r="E5" s="25">
        <v>8</v>
      </c>
      <c r="F5" s="25">
        <v>400</v>
      </c>
      <c r="G5" s="25">
        <v>30</v>
      </c>
      <c r="H5" s="25">
        <v>6</v>
      </c>
      <c r="I5" s="5">
        <f t="shared" ref="I5:I38" si="0">SUMPRODUCT($C$1:$H$1,C5:H5)</f>
        <v>1310</v>
      </c>
      <c r="K5" s="37"/>
      <c r="L5" s="38"/>
      <c r="M5" s="38"/>
      <c r="N5" s="38"/>
      <c r="O5" s="39"/>
    </row>
    <row r="6" spans="2:15" x14ac:dyDescent="0.35">
      <c r="B6" s="22" t="s">
        <v>3</v>
      </c>
      <c r="C6" s="24">
        <v>22</v>
      </c>
      <c r="D6" s="24">
        <v>10</v>
      </c>
      <c r="E6" s="24">
        <v>12</v>
      </c>
      <c r="F6" s="24">
        <v>800</v>
      </c>
      <c r="G6" s="24">
        <v>54</v>
      </c>
      <c r="H6" s="24">
        <v>14</v>
      </c>
      <c r="I6" s="4">
        <f t="shared" si="0"/>
        <v>2194</v>
      </c>
    </row>
    <row r="7" spans="2:15" x14ac:dyDescent="0.35">
      <c r="B7" s="23" t="s">
        <v>4</v>
      </c>
      <c r="C7" s="25">
        <v>8</v>
      </c>
      <c r="D7" s="25">
        <v>8</v>
      </c>
      <c r="E7" s="25">
        <v>8</v>
      </c>
      <c r="F7" s="25">
        <v>400</v>
      </c>
      <c r="G7" s="25">
        <v>46</v>
      </c>
      <c r="H7" s="25">
        <v>2</v>
      </c>
      <c r="I7" s="5">
        <f t="shared" si="0"/>
        <v>1106</v>
      </c>
    </row>
    <row r="8" spans="2:15" x14ac:dyDescent="0.35">
      <c r="B8" s="22" t="s">
        <v>5</v>
      </c>
      <c r="C8" s="24">
        <v>16</v>
      </c>
      <c r="D8" s="24">
        <v>20</v>
      </c>
      <c r="E8" s="24">
        <v>8</v>
      </c>
      <c r="F8" s="24">
        <v>500</v>
      </c>
      <c r="G8" s="24">
        <v>54</v>
      </c>
      <c r="H8" s="24">
        <v>2</v>
      </c>
      <c r="I8" s="4">
        <f t="shared" si="0"/>
        <v>1814</v>
      </c>
    </row>
    <row r="9" spans="2:15" x14ac:dyDescent="0.35">
      <c r="B9" s="23" t="s">
        <v>6</v>
      </c>
      <c r="C9" s="25">
        <v>20</v>
      </c>
      <c r="D9" s="25">
        <v>12</v>
      </c>
      <c r="E9" s="25">
        <v>8</v>
      </c>
      <c r="F9" s="25">
        <v>600</v>
      </c>
      <c r="G9" s="25">
        <v>102</v>
      </c>
      <c r="H9" s="25">
        <v>18</v>
      </c>
      <c r="I9" s="5">
        <f t="shared" si="0"/>
        <v>2002</v>
      </c>
    </row>
    <row r="10" spans="2:15" x14ac:dyDescent="0.35">
      <c r="B10" s="22" t="s">
        <v>7</v>
      </c>
      <c r="C10" s="24">
        <v>24</v>
      </c>
      <c r="D10" s="24">
        <v>14</v>
      </c>
      <c r="E10" s="24">
        <v>10</v>
      </c>
      <c r="F10" s="24">
        <v>900</v>
      </c>
      <c r="G10" s="24">
        <v>62</v>
      </c>
      <c r="H10" s="24">
        <v>6</v>
      </c>
      <c r="I10" s="4">
        <f t="shared" si="0"/>
        <v>2362</v>
      </c>
    </row>
    <row r="11" spans="2:15" x14ac:dyDescent="0.35">
      <c r="B11" s="23" t="s">
        <v>8</v>
      </c>
      <c r="C11" s="25">
        <v>10</v>
      </c>
      <c r="D11" s="25">
        <v>8</v>
      </c>
      <c r="E11" s="25">
        <v>8</v>
      </c>
      <c r="F11" s="25">
        <v>400</v>
      </c>
      <c r="G11" s="25">
        <v>70</v>
      </c>
      <c r="H11" s="25">
        <v>6</v>
      </c>
      <c r="I11" s="5">
        <f t="shared" si="0"/>
        <v>1230</v>
      </c>
    </row>
    <row r="12" spans="2:15" x14ac:dyDescent="0.35">
      <c r="B12" s="22" t="s">
        <v>9</v>
      </c>
      <c r="C12" s="24">
        <v>22</v>
      </c>
      <c r="D12" s="24">
        <v>12</v>
      </c>
      <c r="E12" s="24">
        <v>14</v>
      </c>
      <c r="F12" s="24">
        <v>1000</v>
      </c>
      <c r="G12" s="24">
        <v>86</v>
      </c>
      <c r="H12" s="24">
        <v>20</v>
      </c>
      <c r="I12" s="4">
        <f t="shared" si="0"/>
        <v>2586</v>
      </c>
    </row>
    <row r="13" spans="2:15" x14ac:dyDescent="0.35">
      <c r="B13" s="23" t="s">
        <v>10</v>
      </c>
      <c r="C13" s="25">
        <v>16</v>
      </c>
      <c r="D13" s="25">
        <v>12</v>
      </c>
      <c r="E13" s="25">
        <v>10</v>
      </c>
      <c r="F13" s="25">
        <v>600</v>
      </c>
      <c r="G13" s="25">
        <v>54</v>
      </c>
      <c r="H13" s="25">
        <v>16</v>
      </c>
      <c r="I13" s="5">
        <f t="shared" si="0"/>
        <v>1854</v>
      </c>
    </row>
    <row r="14" spans="2:15" x14ac:dyDescent="0.35">
      <c r="B14" s="22" t="s">
        <v>11</v>
      </c>
      <c r="C14" s="24">
        <v>22</v>
      </c>
      <c r="D14" s="24">
        <v>12</v>
      </c>
      <c r="E14" s="24">
        <v>16</v>
      </c>
      <c r="F14" s="24">
        <v>1000</v>
      </c>
      <c r="G14" s="24">
        <v>94</v>
      </c>
      <c r="H14" s="24">
        <v>10</v>
      </c>
      <c r="I14" s="4">
        <f t="shared" si="0"/>
        <v>2534</v>
      </c>
    </row>
    <row r="15" spans="2:15" x14ac:dyDescent="0.35">
      <c r="B15" s="23" t="s">
        <v>12</v>
      </c>
      <c r="C15" s="25">
        <v>18</v>
      </c>
      <c r="D15" s="25">
        <v>20</v>
      </c>
      <c r="E15" s="25">
        <v>16</v>
      </c>
      <c r="F15" s="25">
        <v>900</v>
      </c>
      <c r="G15" s="25">
        <v>110</v>
      </c>
      <c r="H15" s="25">
        <v>10</v>
      </c>
      <c r="I15" s="5">
        <f t="shared" si="0"/>
        <v>2570</v>
      </c>
    </row>
    <row r="16" spans="2:15" x14ac:dyDescent="0.35">
      <c r="B16" s="22" t="s">
        <v>13</v>
      </c>
      <c r="C16" s="24">
        <v>12</v>
      </c>
      <c r="D16" s="24">
        <v>8</v>
      </c>
      <c r="E16" s="24">
        <v>8</v>
      </c>
      <c r="F16" s="24">
        <v>400</v>
      </c>
      <c r="G16" s="24">
        <v>46</v>
      </c>
      <c r="H16" s="24">
        <v>4</v>
      </c>
      <c r="I16" s="4">
        <f t="shared" si="0"/>
        <v>1246</v>
      </c>
    </row>
    <row r="17" spans="2:9" x14ac:dyDescent="0.35">
      <c r="B17" s="23" t="s">
        <v>14</v>
      </c>
      <c r="C17" s="25">
        <v>18</v>
      </c>
      <c r="D17" s="25">
        <v>22</v>
      </c>
      <c r="E17" s="25">
        <v>12</v>
      </c>
      <c r="F17" s="25">
        <v>400</v>
      </c>
      <c r="G17" s="25">
        <v>30</v>
      </c>
      <c r="H17" s="25">
        <v>12</v>
      </c>
      <c r="I17" s="5">
        <f t="shared" si="0"/>
        <v>1990</v>
      </c>
    </row>
    <row r="18" spans="2:9" x14ac:dyDescent="0.35">
      <c r="B18" s="22" t="s">
        <v>15</v>
      </c>
      <c r="C18" s="24">
        <v>14</v>
      </c>
      <c r="D18" s="24">
        <v>10</v>
      </c>
      <c r="E18" s="24">
        <v>8</v>
      </c>
      <c r="F18" s="24">
        <v>600</v>
      </c>
      <c r="G18" s="24">
        <v>54</v>
      </c>
      <c r="H18" s="24">
        <v>6</v>
      </c>
      <c r="I18" s="4">
        <f t="shared" si="0"/>
        <v>1594</v>
      </c>
    </row>
    <row r="19" spans="2:9" x14ac:dyDescent="0.35">
      <c r="B19" s="23" t="s">
        <v>16</v>
      </c>
      <c r="C19" s="25">
        <v>22</v>
      </c>
      <c r="D19" s="25">
        <v>20</v>
      </c>
      <c r="E19" s="25">
        <v>14</v>
      </c>
      <c r="F19" s="25">
        <v>800</v>
      </c>
      <c r="G19" s="25">
        <v>38</v>
      </c>
      <c r="H19" s="25">
        <v>20</v>
      </c>
      <c r="I19" s="5">
        <f t="shared" si="0"/>
        <v>2578</v>
      </c>
    </row>
    <row r="20" spans="2:9" x14ac:dyDescent="0.35">
      <c r="B20" s="22" t="s">
        <v>17</v>
      </c>
      <c r="C20" s="24">
        <v>14</v>
      </c>
      <c r="D20" s="24">
        <v>8</v>
      </c>
      <c r="E20" s="24">
        <v>8</v>
      </c>
      <c r="F20" s="24">
        <v>600</v>
      </c>
      <c r="G20" s="24">
        <v>70</v>
      </c>
      <c r="H20" s="24">
        <v>4</v>
      </c>
      <c r="I20" s="4">
        <f t="shared" si="0"/>
        <v>1530</v>
      </c>
    </row>
    <row r="21" spans="2:9" x14ac:dyDescent="0.35">
      <c r="B21" s="23" t="s">
        <v>18</v>
      </c>
      <c r="C21" s="25">
        <v>20</v>
      </c>
      <c r="D21" s="25">
        <v>20</v>
      </c>
      <c r="E21" s="25">
        <v>12</v>
      </c>
      <c r="F21" s="25">
        <v>900</v>
      </c>
      <c r="G21" s="25">
        <v>78</v>
      </c>
      <c r="H21" s="25">
        <v>6</v>
      </c>
      <c r="I21" s="5">
        <f t="shared" si="0"/>
        <v>2478</v>
      </c>
    </row>
    <row r="22" spans="2:9" x14ac:dyDescent="0.35">
      <c r="B22" s="22" t="s">
        <v>19</v>
      </c>
      <c r="C22" s="24">
        <v>14</v>
      </c>
      <c r="D22" s="24">
        <v>8</v>
      </c>
      <c r="E22" s="24">
        <v>12</v>
      </c>
      <c r="F22" s="24">
        <v>700</v>
      </c>
      <c r="G22" s="24">
        <v>46</v>
      </c>
      <c r="H22" s="24">
        <v>2</v>
      </c>
      <c r="I22" s="4">
        <f t="shared" si="0"/>
        <v>1666</v>
      </c>
    </row>
    <row r="23" spans="2:9" x14ac:dyDescent="0.35">
      <c r="B23" s="23" t="s">
        <v>20</v>
      </c>
      <c r="C23" s="25">
        <v>14</v>
      </c>
      <c r="D23" s="25">
        <v>14</v>
      </c>
      <c r="E23" s="25">
        <v>14</v>
      </c>
      <c r="F23" s="25">
        <v>900</v>
      </c>
      <c r="G23" s="25">
        <v>102</v>
      </c>
      <c r="H23" s="25">
        <v>16</v>
      </c>
      <c r="I23" s="5">
        <f t="shared" si="0"/>
        <v>2282</v>
      </c>
    </row>
    <row r="24" spans="2:9" x14ac:dyDescent="0.35">
      <c r="B24" s="22" t="s">
        <v>21</v>
      </c>
      <c r="C24" s="24">
        <v>16</v>
      </c>
      <c r="D24" s="24">
        <v>10</v>
      </c>
      <c r="E24" s="24">
        <v>8</v>
      </c>
      <c r="F24" s="24">
        <v>1000</v>
      </c>
      <c r="G24" s="24">
        <v>102</v>
      </c>
      <c r="H24" s="24">
        <v>10</v>
      </c>
      <c r="I24" s="4">
        <f t="shared" si="0"/>
        <v>2142</v>
      </c>
    </row>
    <row r="25" spans="2:9" x14ac:dyDescent="0.35">
      <c r="B25" s="23" t="s">
        <v>22</v>
      </c>
      <c r="C25" s="25">
        <v>28</v>
      </c>
      <c r="D25" s="25">
        <v>24</v>
      </c>
      <c r="E25" s="25">
        <v>14</v>
      </c>
      <c r="F25" s="25">
        <v>1000</v>
      </c>
      <c r="G25" s="25">
        <v>70</v>
      </c>
      <c r="H25" s="25">
        <v>12</v>
      </c>
      <c r="I25" s="5">
        <f t="shared" si="0"/>
        <v>3030</v>
      </c>
    </row>
    <row r="26" spans="2:9" x14ac:dyDescent="0.35">
      <c r="B26" s="22" t="s">
        <v>23</v>
      </c>
      <c r="C26" s="24">
        <v>28</v>
      </c>
      <c r="D26" s="24">
        <v>10</v>
      </c>
      <c r="E26" s="24">
        <v>20</v>
      </c>
      <c r="F26" s="24">
        <v>900</v>
      </c>
      <c r="G26" s="24">
        <v>70</v>
      </c>
      <c r="H26" s="24">
        <v>8</v>
      </c>
      <c r="I26" s="4">
        <f t="shared" si="0"/>
        <v>2590</v>
      </c>
    </row>
    <row r="27" spans="2:9" x14ac:dyDescent="0.35">
      <c r="B27" s="23" t="s">
        <v>24</v>
      </c>
      <c r="C27" s="25">
        <v>28</v>
      </c>
      <c r="D27" s="25">
        <v>28</v>
      </c>
      <c r="E27" s="25">
        <v>22</v>
      </c>
      <c r="F27" s="25">
        <v>600</v>
      </c>
      <c r="G27" s="25">
        <v>94</v>
      </c>
      <c r="H27" s="25">
        <v>6</v>
      </c>
      <c r="I27" s="5">
        <f t="shared" si="0"/>
        <v>2874</v>
      </c>
    </row>
    <row r="28" spans="2:9" x14ac:dyDescent="0.35">
      <c r="B28" s="22" t="s">
        <v>25</v>
      </c>
      <c r="C28" s="24">
        <v>20</v>
      </c>
      <c r="D28" s="24">
        <v>24</v>
      </c>
      <c r="E28" s="24">
        <v>8</v>
      </c>
      <c r="F28" s="24">
        <v>400</v>
      </c>
      <c r="G28" s="24">
        <v>54</v>
      </c>
      <c r="H28" s="24">
        <v>8</v>
      </c>
      <c r="I28" s="4">
        <f t="shared" si="0"/>
        <v>2014</v>
      </c>
    </row>
    <row r="29" spans="2:9" x14ac:dyDescent="0.35">
      <c r="B29" s="23" t="s">
        <v>26</v>
      </c>
      <c r="C29" s="25">
        <v>28</v>
      </c>
      <c r="D29" s="25">
        <v>28</v>
      </c>
      <c r="E29" s="25">
        <v>28</v>
      </c>
      <c r="F29" s="25">
        <v>900</v>
      </c>
      <c r="G29" s="25">
        <v>110</v>
      </c>
      <c r="H29" s="25">
        <v>10</v>
      </c>
      <c r="I29" s="5">
        <f t="shared" si="0"/>
        <v>3350</v>
      </c>
    </row>
    <row r="30" spans="2:9" x14ac:dyDescent="0.35">
      <c r="B30" s="22" t="s">
        <v>27</v>
      </c>
      <c r="C30" s="24">
        <v>12</v>
      </c>
      <c r="D30" s="24">
        <v>8</v>
      </c>
      <c r="E30" s="24">
        <v>8</v>
      </c>
      <c r="F30" s="24">
        <v>400</v>
      </c>
      <c r="G30" s="24">
        <v>30</v>
      </c>
      <c r="H30" s="24">
        <v>6</v>
      </c>
      <c r="I30" s="4">
        <f t="shared" si="0"/>
        <v>1250</v>
      </c>
    </row>
    <row r="31" spans="2:9" x14ac:dyDescent="0.35">
      <c r="B31" s="23" t="s">
        <v>28</v>
      </c>
      <c r="C31" s="25">
        <v>14</v>
      </c>
      <c r="D31" s="25">
        <v>28</v>
      </c>
      <c r="E31" s="25">
        <v>8</v>
      </c>
      <c r="F31" s="25">
        <v>1400</v>
      </c>
      <c r="G31" s="25">
        <v>30</v>
      </c>
      <c r="H31" s="25">
        <v>2</v>
      </c>
      <c r="I31" s="5">
        <f t="shared" si="0"/>
        <v>2870</v>
      </c>
    </row>
    <row r="32" spans="2:9" x14ac:dyDescent="0.35">
      <c r="B32" s="22" t="s">
        <v>29</v>
      </c>
      <c r="C32" s="24">
        <v>10</v>
      </c>
      <c r="D32" s="24">
        <v>16</v>
      </c>
      <c r="E32" s="24">
        <v>8</v>
      </c>
      <c r="F32" s="24">
        <v>800</v>
      </c>
      <c r="G32" s="24">
        <v>54</v>
      </c>
      <c r="H32" s="24">
        <v>2</v>
      </c>
      <c r="I32" s="4">
        <f t="shared" si="0"/>
        <v>1814</v>
      </c>
    </row>
    <row r="33" spans="2:9" x14ac:dyDescent="0.35">
      <c r="B33" s="23" t="s">
        <v>30</v>
      </c>
      <c r="C33" s="25">
        <v>28</v>
      </c>
      <c r="D33" s="25">
        <v>28</v>
      </c>
      <c r="E33" s="25">
        <v>28</v>
      </c>
      <c r="F33" s="25">
        <v>1300</v>
      </c>
      <c r="G33" s="25">
        <v>110</v>
      </c>
      <c r="H33" s="25">
        <v>12</v>
      </c>
      <c r="I33" s="5">
        <f t="shared" si="0"/>
        <v>3770</v>
      </c>
    </row>
    <row r="34" spans="2:9" x14ac:dyDescent="0.35">
      <c r="B34" s="22" t="s">
        <v>31</v>
      </c>
      <c r="C34" s="24">
        <v>20</v>
      </c>
      <c r="D34" s="24">
        <v>10</v>
      </c>
      <c r="E34" s="24">
        <v>10</v>
      </c>
      <c r="F34" s="24">
        <v>1000</v>
      </c>
      <c r="G34" s="24">
        <v>54</v>
      </c>
      <c r="H34" s="24">
        <v>14</v>
      </c>
      <c r="I34" s="4">
        <f t="shared" si="0"/>
        <v>2294</v>
      </c>
    </row>
    <row r="35" spans="2:9" x14ac:dyDescent="0.35">
      <c r="B35" s="23" t="s">
        <v>32</v>
      </c>
      <c r="C35" s="25">
        <v>28</v>
      </c>
      <c r="D35" s="25">
        <v>18</v>
      </c>
      <c r="E35" s="25">
        <v>12</v>
      </c>
      <c r="F35" s="25">
        <v>900</v>
      </c>
      <c r="G35" s="25">
        <v>110</v>
      </c>
      <c r="H35" s="25">
        <v>10</v>
      </c>
      <c r="I35" s="5">
        <f t="shared" si="0"/>
        <v>2730</v>
      </c>
    </row>
    <row r="36" spans="2:9" x14ac:dyDescent="0.35">
      <c r="B36" s="22" t="s">
        <v>33</v>
      </c>
      <c r="C36" s="24">
        <v>24</v>
      </c>
      <c r="D36" s="24">
        <v>14</v>
      </c>
      <c r="E36" s="24">
        <v>10</v>
      </c>
      <c r="F36" s="24">
        <v>800</v>
      </c>
      <c r="G36" s="24">
        <v>70</v>
      </c>
      <c r="H36" s="24">
        <v>8</v>
      </c>
      <c r="I36" s="4">
        <f t="shared" si="0"/>
        <v>2290</v>
      </c>
    </row>
    <row r="37" spans="2:9" x14ac:dyDescent="0.35">
      <c r="B37" s="23" t="s">
        <v>34</v>
      </c>
      <c r="C37" s="25">
        <v>16</v>
      </c>
      <c r="D37" s="25">
        <v>8</v>
      </c>
      <c r="E37" s="25">
        <v>8</v>
      </c>
      <c r="F37" s="25">
        <v>700</v>
      </c>
      <c r="G37" s="25">
        <v>78</v>
      </c>
      <c r="H37" s="25">
        <v>16</v>
      </c>
      <c r="I37" s="5">
        <f t="shared" si="0"/>
        <v>1818</v>
      </c>
    </row>
    <row r="38" spans="2:9" x14ac:dyDescent="0.35">
      <c r="B38" s="22" t="s">
        <v>35</v>
      </c>
      <c r="C38" s="24">
        <v>8</v>
      </c>
      <c r="D38" s="24">
        <v>8</v>
      </c>
      <c r="E38" s="24">
        <v>8</v>
      </c>
      <c r="F38" s="24">
        <v>600</v>
      </c>
      <c r="G38" s="24">
        <v>86</v>
      </c>
      <c r="H38" s="24">
        <v>10</v>
      </c>
      <c r="I38" s="4">
        <f t="shared" si="0"/>
        <v>1426</v>
      </c>
    </row>
    <row r="39" spans="2:9" x14ac:dyDescent="0.35">
      <c r="B39" s="6" t="s">
        <v>49</v>
      </c>
      <c r="C39" s="27">
        <f>AVERAGE(C4:C38)</f>
        <v>18.399999999999999</v>
      </c>
      <c r="D39" s="27">
        <f>AVERAGE(D4:D38)</f>
        <v>14.914285714285715</v>
      </c>
      <c r="E39" s="27">
        <f>AVERAGE(E4:E38)</f>
        <v>11.828571428571429</v>
      </c>
      <c r="F39" s="27">
        <f>AVERAGE(F4:F38)</f>
        <v>757.14285714285711</v>
      </c>
      <c r="G39" s="27">
        <f>AVERAGE(G4:G38)</f>
        <v>68.857142857142861</v>
      </c>
      <c r="H39" s="27">
        <f>AVERAGE(H4:H38)</f>
        <v>9.1999999999999993</v>
      </c>
      <c r="I39" s="7">
        <f>AVERAGE(I4:I38)</f>
        <v>2154</v>
      </c>
    </row>
  </sheetData>
  <mergeCells count="2">
    <mergeCell ref="B2:I2"/>
    <mergeCell ref="K3:O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showGridLines="0" zoomScale="110" zoomScaleNormal="110" workbookViewId="0"/>
  </sheetViews>
  <sheetFormatPr defaultRowHeight="14.5" x14ac:dyDescent="0.35"/>
  <cols>
    <col min="1" max="1" width="8.6640625" style="1"/>
    <col min="2" max="2" width="10.33203125" style="1" bestFit="1" customWidth="1"/>
    <col min="3" max="3" width="6.4140625" style="1" bestFit="1" customWidth="1"/>
    <col min="4" max="10" width="8.58203125" style="1" customWidth="1"/>
    <col min="11" max="16384" width="8.6640625" style="1"/>
  </cols>
  <sheetData>
    <row r="2" spans="2:8" ht="15.5" customHeight="1" x14ac:dyDescent="0.35">
      <c r="B2" s="2" t="s">
        <v>0</v>
      </c>
      <c r="C2" s="2" t="s">
        <v>42</v>
      </c>
      <c r="F2" s="41" t="s">
        <v>84</v>
      </c>
      <c r="G2" s="41"/>
      <c r="H2" s="41"/>
    </row>
    <row r="3" spans="2:8" x14ac:dyDescent="0.35">
      <c r="B3" s="44" t="s">
        <v>1</v>
      </c>
      <c r="C3" s="44">
        <v>2202</v>
      </c>
      <c r="F3" s="3" t="s">
        <v>43</v>
      </c>
      <c r="G3" s="3" t="s">
        <v>59</v>
      </c>
      <c r="H3" s="3" t="s">
        <v>50</v>
      </c>
    </row>
    <row r="4" spans="2:8" x14ac:dyDescent="0.35">
      <c r="B4" s="10" t="s">
        <v>2</v>
      </c>
      <c r="C4" s="10">
        <v>1310</v>
      </c>
      <c r="F4" s="1">
        <v>1200</v>
      </c>
      <c r="G4" s="8" t="s">
        <v>81</v>
      </c>
      <c r="H4" s="1">
        <v>4</v>
      </c>
    </row>
    <row r="5" spans="2:8" x14ac:dyDescent="0.35">
      <c r="B5" s="9" t="s">
        <v>3</v>
      </c>
      <c r="C5" s="9">
        <v>2194</v>
      </c>
      <c r="F5" s="1">
        <v>1400</v>
      </c>
      <c r="G5" s="8" t="s">
        <v>51</v>
      </c>
      <c r="H5" s="1">
        <v>2</v>
      </c>
    </row>
    <row r="6" spans="2:8" x14ac:dyDescent="0.35">
      <c r="B6" s="10" t="s">
        <v>4</v>
      </c>
      <c r="C6" s="10">
        <v>1106</v>
      </c>
      <c r="F6" s="1">
        <v>1600</v>
      </c>
      <c r="G6" s="8" t="s">
        <v>52</v>
      </c>
      <c r="H6" s="1">
        <v>3</v>
      </c>
    </row>
    <row r="7" spans="2:8" x14ac:dyDescent="0.35">
      <c r="B7" s="9" t="s">
        <v>5</v>
      </c>
      <c r="C7" s="9">
        <v>1814</v>
      </c>
      <c r="F7" s="1">
        <v>1800</v>
      </c>
      <c r="G7" s="8" t="s">
        <v>53</v>
      </c>
      <c r="H7" s="1">
        <v>4</v>
      </c>
    </row>
    <row r="8" spans="2:8" x14ac:dyDescent="0.35">
      <c r="B8" s="10" t="s">
        <v>6</v>
      </c>
      <c r="C8" s="10">
        <v>2002</v>
      </c>
      <c r="F8" s="1">
        <v>2000</v>
      </c>
      <c r="G8" s="8" t="s">
        <v>54</v>
      </c>
      <c r="H8" s="1">
        <v>3</v>
      </c>
    </row>
    <row r="9" spans="2:8" x14ac:dyDescent="0.35">
      <c r="B9" s="9" t="s">
        <v>7</v>
      </c>
      <c r="C9" s="9">
        <v>2362</v>
      </c>
      <c r="F9" s="1">
        <v>2200</v>
      </c>
      <c r="G9" s="8" t="s">
        <v>55</v>
      </c>
      <c r="H9" s="1">
        <v>6</v>
      </c>
    </row>
    <row r="10" spans="2:8" x14ac:dyDescent="0.35">
      <c r="B10" s="10" t="s">
        <v>8</v>
      </c>
      <c r="C10" s="10">
        <v>1230</v>
      </c>
      <c r="F10" s="1">
        <v>2400</v>
      </c>
      <c r="G10" s="8" t="s">
        <v>56</v>
      </c>
      <c r="H10" s="1">
        <v>2</v>
      </c>
    </row>
    <row r="11" spans="2:8" x14ac:dyDescent="0.35">
      <c r="B11" s="9" t="s">
        <v>9</v>
      </c>
      <c r="C11" s="9">
        <v>2586</v>
      </c>
      <c r="F11" s="1">
        <v>2600</v>
      </c>
      <c r="G11" s="8" t="s">
        <v>57</v>
      </c>
      <c r="H11" s="1">
        <v>5</v>
      </c>
    </row>
    <row r="12" spans="2:8" x14ac:dyDescent="0.35">
      <c r="B12" s="10" t="s">
        <v>10</v>
      </c>
      <c r="C12" s="10">
        <v>1854</v>
      </c>
      <c r="F12" s="1">
        <v>2800</v>
      </c>
      <c r="G12" s="8" t="s">
        <v>58</v>
      </c>
      <c r="H12" s="1">
        <v>3</v>
      </c>
    </row>
    <row r="13" spans="2:8" x14ac:dyDescent="0.35">
      <c r="B13" s="9" t="s">
        <v>11</v>
      </c>
      <c r="C13" s="9">
        <v>2534</v>
      </c>
      <c r="F13" s="1">
        <v>3000</v>
      </c>
      <c r="G13" s="8" t="s">
        <v>60</v>
      </c>
      <c r="H13" s="1">
        <v>1</v>
      </c>
    </row>
    <row r="14" spans="2:8" x14ac:dyDescent="0.35">
      <c r="B14" s="10" t="s">
        <v>12</v>
      </c>
      <c r="C14" s="10">
        <v>2570</v>
      </c>
      <c r="F14" s="1">
        <v>3400</v>
      </c>
      <c r="G14" s="8" t="s">
        <v>82</v>
      </c>
      <c r="H14" s="1">
        <v>1</v>
      </c>
    </row>
    <row r="15" spans="2:8" x14ac:dyDescent="0.35">
      <c r="B15" s="9" t="s">
        <v>13</v>
      </c>
      <c r="C15" s="9">
        <v>1246</v>
      </c>
      <c r="F15" s="11">
        <v>3800</v>
      </c>
      <c r="G15" s="11" t="s">
        <v>83</v>
      </c>
      <c r="H15" s="11">
        <v>1</v>
      </c>
    </row>
    <row r="16" spans="2:8" x14ac:dyDescent="0.35">
      <c r="B16" s="10" t="s">
        <v>14</v>
      </c>
      <c r="C16" s="10">
        <v>1990</v>
      </c>
    </row>
    <row r="17" spans="2:3" x14ac:dyDescent="0.35">
      <c r="B17" s="9" t="s">
        <v>15</v>
      </c>
      <c r="C17" s="9">
        <v>1594</v>
      </c>
    </row>
    <row r="18" spans="2:3" x14ac:dyDescent="0.35">
      <c r="B18" s="10" t="s">
        <v>16</v>
      </c>
      <c r="C18" s="10">
        <v>2578</v>
      </c>
    </row>
    <row r="19" spans="2:3" x14ac:dyDescent="0.35">
      <c r="B19" s="9" t="s">
        <v>17</v>
      </c>
      <c r="C19" s="9">
        <v>1530</v>
      </c>
    </row>
    <row r="20" spans="2:3" x14ac:dyDescent="0.35">
      <c r="B20" s="10" t="s">
        <v>18</v>
      </c>
      <c r="C20" s="10">
        <v>2478</v>
      </c>
    </row>
    <row r="21" spans="2:3" x14ac:dyDescent="0.35">
      <c r="B21" s="9" t="s">
        <v>19</v>
      </c>
      <c r="C21" s="9">
        <v>1666</v>
      </c>
    </row>
    <row r="22" spans="2:3" x14ac:dyDescent="0.35">
      <c r="B22" s="10" t="s">
        <v>20</v>
      </c>
      <c r="C22" s="10">
        <v>2282</v>
      </c>
    </row>
    <row r="23" spans="2:3" x14ac:dyDescent="0.35">
      <c r="B23" s="9" t="s">
        <v>21</v>
      </c>
      <c r="C23" s="9">
        <v>2142</v>
      </c>
    </row>
    <row r="24" spans="2:3" x14ac:dyDescent="0.35">
      <c r="B24" s="10" t="s">
        <v>22</v>
      </c>
      <c r="C24" s="10">
        <v>3030</v>
      </c>
    </row>
    <row r="25" spans="2:3" x14ac:dyDescent="0.35">
      <c r="B25" s="9" t="s">
        <v>23</v>
      </c>
      <c r="C25" s="9">
        <v>2590</v>
      </c>
    </row>
    <row r="26" spans="2:3" x14ac:dyDescent="0.35">
      <c r="B26" s="10" t="s">
        <v>24</v>
      </c>
      <c r="C26" s="10">
        <v>2874</v>
      </c>
    </row>
    <row r="27" spans="2:3" x14ac:dyDescent="0.35">
      <c r="B27" s="9" t="s">
        <v>25</v>
      </c>
      <c r="C27" s="9">
        <v>2014</v>
      </c>
    </row>
    <row r="28" spans="2:3" x14ac:dyDescent="0.35">
      <c r="B28" s="10" t="s">
        <v>26</v>
      </c>
      <c r="C28" s="10">
        <v>3350</v>
      </c>
    </row>
    <row r="29" spans="2:3" x14ac:dyDescent="0.35">
      <c r="B29" s="9" t="s">
        <v>27</v>
      </c>
      <c r="C29" s="9">
        <v>1250</v>
      </c>
    </row>
    <row r="30" spans="2:3" x14ac:dyDescent="0.35">
      <c r="B30" s="10" t="s">
        <v>28</v>
      </c>
      <c r="C30" s="10">
        <v>2870</v>
      </c>
    </row>
    <row r="31" spans="2:3" x14ac:dyDescent="0.35">
      <c r="B31" s="9" t="s">
        <v>29</v>
      </c>
      <c r="C31" s="9">
        <v>1814</v>
      </c>
    </row>
    <row r="32" spans="2:3" x14ac:dyDescent="0.35">
      <c r="B32" s="10" t="s">
        <v>30</v>
      </c>
      <c r="C32" s="10">
        <v>3770</v>
      </c>
    </row>
    <row r="33" spans="2:9" x14ac:dyDescent="0.35">
      <c r="B33" s="9" t="s">
        <v>31</v>
      </c>
      <c r="C33" s="9">
        <v>2294</v>
      </c>
      <c r="E33" s="40" t="s">
        <v>61</v>
      </c>
      <c r="F33" s="40"/>
      <c r="G33" s="40"/>
      <c r="H33" s="40"/>
      <c r="I33" s="40"/>
    </row>
    <row r="34" spans="2:9" x14ac:dyDescent="0.35">
      <c r="B34" s="10" t="s">
        <v>32</v>
      </c>
      <c r="C34" s="10">
        <v>2730</v>
      </c>
      <c r="E34" s="40"/>
      <c r="F34" s="40"/>
      <c r="G34" s="40"/>
      <c r="H34" s="40"/>
      <c r="I34" s="40"/>
    </row>
    <row r="35" spans="2:9" x14ac:dyDescent="0.35">
      <c r="B35" s="9" t="s">
        <v>33</v>
      </c>
      <c r="C35" s="9">
        <v>2290</v>
      </c>
      <c r="E35" s="40"/>
      <c r="F35" s="40"/>
      <c r="G35" s="40"/>
      <c r="H35" s="40"/>
      <c r="I35" s="40"/>
    </row>
    <row r="36" spans="2:9" x14ac:dyDescent="0.35">
      <c r="B36" s="10" t="s">
        <v>34</v>
      </c>
      <c r="C36" s="10">
        <v>1818</v>
      </c>
    </row>
    <row r="37" spans="2:9" x14ac:dyDescent="0.35">
      <c r="B37" s="45" t="s">
        <v>35</v>
      </c>
      <c r="C37" s="45">
        <v>1426</v>
      </c>
    </row>
  </sheetData>
  <mergeCells count="2">
    <mergeCell ref="E33:I35"/>
    <mergeCell ref="F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4"/>
  <sheetViews>
    <sheetView tabSelected="1" zoomScale="110" zoomScaleNormal="110" workbookViewId="0"/>
  </sheetViews>
  <sheetFormatPr defaultRowHeight="15.5" x14ac:dyDescent="0.35"/>
  <cols>
    <col min="2" max="2" width="9.33203125" style="12" bestFit="1" customWidth="1"/>
    <col min="3" max="3" width="4.75" style="12" bestFit="1" customWidth="1"/>
    <col min="4" max="5" width="2.83203125" style="12" bestFit="1" customWidth="1"/>
  </cols>
  <sheetData>
    <row r="2" spans="2:5" x14ac:dyDescent="0.35">
      <c r="B2" s="42" t="s">
        <v>36</v>
      </c>
      <c r="C2" s="43"/>
      <c r="D2" s="43"/>
      <c r="E2" s="43"/>
    </row>
    <row r="3" spans="2:5" x14ac:dyDescent="0.35">
      <c r="B3" s="17" t="s">
        <v>85</v>
      </c>
      <c r="C3" s="17">
        <v>8</v>
      </c>
      <c r="D3" s="17">
        <v>2</v>
      </c>
      <c r="E3" s="17">
        <f t="shared" ref="E3:E10" si="0">E4+D3</f>
        <v>35</v>
      </c>
    </row>
    <row r="4" spans="2:5" x14ac:dyDescent="0.35">
      <c r="B4" s="17" t="s">
        <v>86</v>
      </c>
      <c r="C4" s="18">
        <v>10</v>
      </c>
      <c r="D4" s="17">
        <v>3</v>
      </c>
      <c r="E4" s="17">
        <f t="shared" si="0"/>
        <v>33</v>
      </c>
    </row>
    <row r="5" spans="2:5" x14ac:dyDescent="0.35">
      <c r="B5" s="17" t="s">
        <v>87</v>
      </c>
      <c r="C5" s="17">
        <v>12</v>
      </c>
      <c r="D5" s="17">
        <v>2</v>
      </c>
      <c r="E5" s="17">
        <f t="shared" si="0"/>
        <v>30</v>
      </c>
    </row>
    <row r="6" spans="2:5" x14ac:dyDescent="0.35">
      <c r="B6" s="17" t="s">
        <v>88</v>
      </c>
      <c r="C6" s="17">
        <v>14</v>
      </c>
      <c r="D6" s="17">
        <v>5</v>
      </c>
      <c r="E6" s="17">
        <f t="shared" si="0"/>
        <v>28</v>
      </c>
    </row>
    <row r="7" spans="2:5" x14ac:dyDescent="0.35">
      <c r="B7" s="17" t="s">
        <v>89</v>
      </c>
      <c r="C7" s="17">
        <v>16</v>
      </c>
      <c r="D7" s="17">
        <v>4</v>
      </c>
      <c r="E7" s="17">
        <f t="shared" si="0"/>
        <v>23</v>
      </c>
    </row>
    <row r="8" spans="2:5" x14ac:dyDescent="0.35">
      <c r="B8" s="17" t="s">
        <v>90</v>
      </c>
      <c r="C8" s="17">
        <v>18</v>
      </c>
      <c r="D8" s="17">
        <v>2</v>
      </c>
      <c r="E8" s="17">
        <f t="shared" si="0"/>
        <v>19</v>
      </c>
    </row>
    <row r="9" spans="2:5" x14ac:dyDescent="0.35">
      <c r="B9" s="17" t="s">
        <v>91</v>
      </c>
      <c r="C9" s="17">
        <v>20</v>
      </c>
      <c r="D9" s="17">
        <v>5</v>
      </c>
      <c r="E9" s="17">
        <f t="shared" si="0"/>
        <v>17</v>
      </c>
    </row>
    <row r="10" spans="2:5" x14ac:dyDescent="0.35">
      <c r="B10" s="17" t="s">
        <v>92</v>
      </c>
      <c r="C10" s="17">
        <v>22</v>
      </c>
      <c r="D10" s="17">
        <v>4</v>
      </c>
      <c r="E10" s="17">
        <f t="shared" si="0"/>
        <v>12</v>
      </c>
    </row>
    <row r="11" spans="2:5" x14ac:dyDescent="0.35">
      <c r="B11" s="17" t="s">
        <v>93</v>
      </c>
      <c r="C11" s="17">
        <v>24</v>
      </c>
      <c r="D11" s="17">
        <v>2</v>
      </c>
      <c r="E11" s="17">
        <f>E12+D11</f>
        <v>8</v>
      </c>
    </row>
    <row r="12" spans="2:5" x14ac:dyDescent="0.35">
      <c r="B12" s="21" t="s">
        <v>94</v>
      </c>
      <c r="C12" s="21">
        <v>29</v>
      </c>
      <c r="D12" s="21">
        <v>6</v>
      </c>
      <c r="E12" s="21">
        <f>D12</f>
        <v>6</v>
      </c>
    </row>
    <row r="13" spans="2:5" x14ac:dyDescent="0.35">
      <c r="B13" s="13"/>
    </row>
    <row r="15" spans="2:5" x14ac:dyDescent="0.35">
      <c r="B15" s="42" t="s">
        <v>37</v>
      </c>
      <c r="C15" s="43"/>
      <c r="D15" s="43"/>
      <c r="E15" s="43"/>
    </row>
    <row r="16" spans="2:5" x14ac:dyDescent="0.35">
      <c r="B16" s="17" t="s">
        <v>85</v>
      </c>
      <c r="C16" s="17">
        <v>8</v>
      </c>
      <c r="D16" s="17">
        <v>8</v>
      </c>
      <c r="E16" s="17">
        <f t="shared" ref="E16:E23" si="1">E17+D16</f>
        <v>35</v>
      </c>
    </row>
    <row r="17" spans="2:5" x14ac:dyDescent="0.35">
      <c r="B17" s="17" t="s">
        <v>86</v>
      </c>
      <c r="C17" s="17">
        <v>10</v>
      </c>
      <c r="D17" s="17">
        <v>6</v>
      </c>
      <c r="E17" s="17">
        <f t="shared" si="1"/>
        <v>27</v>
      </c>
    </row>
    <row r="18" spans="2:5" x14ac:dyDescent="0.35">
      <c r="B18" s="17" t="s">
        <v>87</v>
      </c>
      <c r="C18" s="17">
        <v>12</v>
      </c>
      <c r="D18" s="17">
        <v>5</v>
      </c>
      <c r="E18" s="17">
        <f t="shared" si="1"/>
        <v>21</v>
      </c>
    </row>
    <row r="19" spans="2:5" x14ac:dyDescent="0.35">
      <c r="B19" s="17" t="s">
        <v>88</v>
      </c>
      <c r="C19" s="17">
        <v>14</v>
      </c>
      <c r="D19" s="17">
        <v>3</v>
      </c>
      <c r="E19" s="17">
        <f t="shared" si="1"/>
        <v>16</v>
      </c>
    </row>
    <row r="20" spans="2:5" x14ac:dyDescent="0.35">
      <c r="B20" s="17" t="s">
        <v>89</v>
      </c>
      <c r="C20" s="17">
        <v>16</v>
      </c>
      <c r="D20" s="17">
        <v>1</v>
      </c>
      <c r="E20" s="17">
        <f t="shared" si="1"/>
        <v>13</v>
      </c>
    </row>
    <row r="21" spans="2:5" x14ac:dyDescent="0.35">
      <c r="B21" s="17" t="s">
        <v>90</v>
      </c>
      <c r="C21" s="17">
        <v>18</v>
      </c>
      <c r="D21" s="17">
        <v>1</v>
      </c>
      <c r="E21" s="17">
        <f t="shared" si="1"/>
        <v>12</v>
      </c>
    </row>
    <row r="22" spans="2:5" x14ac:dyDescent="0.35">
      <c r="B22" s="17" t="s">
        <v>91</v>
      </c>
      <c r="C22" s="17">
        <v>20</v>
      </c>
      <c r="D22" s="17">
        <v>4</v>
      </c>
      <c r="E22" s="17">
        <f t="shared" si="1"/>
        <v>11</v>
      </c>
    </row>
    <row r="23" spans="2:5" x14ac:dyDescent="0.35">
      <c r="B23" s="17" t="s">
        <v>92</v>
      </c>
      <c r="C23" s="17">
        <v>22</v>
      </c>
      <c r="D23" s="17">
        <v>1</v>
      </c>
      <c r="E23" s="17">
        <f t="shared" si="1"/>
        <v>7</v>
      </c>
    </row>
    <row r="24" spans="2:5" x14ac:dyDescent="0.35">
      <c r="B24" s="17" t="s">
        <v>93</v>
      </c>
      <c r="C24" s="17">
        <v>24</v>
      </c>
      <c r="D24" s="17">
        <v>2</v>
      </c>
      <c r="E24" s="17">
        <f>E25+D24</f>
        <v>6</v>
      </c>
    </row>
    <row r="25" spans="2:5" x14ac:dyDescent="0.35">
      <c r="B25" s="21" t="s">
        <v>94</v>
      </c>
      <c r="C25" s="21">
        <v>29</v>
      </c>
      <c r="D25" s="21">
        <v>4</v>
      </c>
      <c r="E25" s="21">
        <f>D25</f>
        <v>4</v>
      </c>
    </row>
    <row r="28" spans="2:5" x14ac:dyDescent="0.35">
      <c r="B28" s="42" t="s">
        <v>38</v>
      </c>
      <c r="C28" s="43"/>
      <c r="D28" s="43"/>
      <c r="E28" s="43"/>
    </row>
    <row r="29" spans="2:5" x14ac:dyDescent="0.35">
      <c r="B29" s="17" t="s">
        <v>85</v>
      </c>
      <c r="C29" s="17">
        <v>8</v>
      </c>
      <c r="D29" s="17">
        <v>16</v>
      </c>
      <c r="E29" s="17">
        <f t="shared" ref="E29:E35" si="2">E30+D29</f>
        <v>35</v>
      </c>
    </row>
    <row r="30" spans="2:5" x14ac:dyDescent="0.35">
      <c r="B30" s="17" t="s">
        <v>86</v>
      </c>
      <c r="C30" s="17">
        <v>10</v>
      </c>
      <c r="D30" s="17">
        <v>4</v>
      </c>
      <c r="E30" s="17">
        <f t="shared" si="2"/>
        <v>19</v>
      </c>
    </row>
    <row r="31" spans="2:5" x14ac:dyDescent="0.35">
      <c r="B31" s="17" t="s">
        <v>87</v>
      </c>
      <c r="C31" s="17">
        <v>12</v>
      </c>
      <c r="D31" s="17">
        <v>5</v>
      </c>
      <c r="E31" s="17">
        <f t="shared" si="2"/>
        <v>15</v>
      </c>
    </row>
    <row r="32" spans="2:5" x14ac:dyDescent="0.35">
      <c r="B32" s="17" t="s">
        <v>88</v>
      </c>
      <c r="C32" s="17">
        <v>14</v>
      </c>
      <c r="D32" s="17">
        <v>4</v>
      </c>
      <c r="E32" s="17">
        <f t="shared" si="2"/>
        <v>10</v>
      </c>
    </row>
    <row r="33" spans="2:5" x14ac:dyDescent="0.35">
      <c r="B33" s="17" t="s">
        <v>89</v>
      </c>
      <c r="C33" s="17">
        <v>16</v>
      </c>
      <c r="D33" s="17">
        <v>2</v>
      </c>
      <c r="E33" s="17">
        <f t="shared" si="2"/>
        <v>6</v>
      </c>
    </row>
    <row r="34" spans="2:5" x14ac:dyDescent="0.35">
      <c r="B34" s="17" t="s">
        <v>91</v>
      </c>
      <c r="C34" s="17">
        <v>20</v>
      </c>
      <c r="D34" s="17">
        <v>1</v>
      </c>
      <c r="E34" s="17">
        <f t="shared" si="2"/>
        <v>4</v>
      </c>
    </row>
    <row r="35" spans="2:5" x14ac:dyDescent="0.35">
      <c r="B35" s="17" t="s">
        <v>92</v>
      </c>
      <c r="C35" s="17">
        <v>22</v>
      </c>
      <c r="D35" s="17">
        <v>1</v>
      </c>
      <c r="E35" s="17">
        <f t="shared" si="2"/>
        <v>3</v>
      </c>
    </row>
    <row r="36" spans="2:5" x14ac:dyDescent="0.35">
      <c r="B36" s="21" t="s">
        <v>94</v>
      </c>
      <c r="C36" s="21">
        <v>29</v>
      </c>
      <c r="D36" s="21">
        <v>2</v>
      </c>
      <c r="E36" s="21">
        <f>D36</f>
        <v>2</v>
      </c>
    </row>
    <row r="41" spans="2:5" x14ac:dyDescent="0.35">
      <c r="B41" s="42" t="s">
        <v>39</v>
      </c>
      <c r="C41" s="43"/>
      <c r="D41" s="43"/>
      <c r="E41" s="43"/>
    </row>
    <row r="42" spans="2:5" x14ac:dyDescent="0.35">
      <c r="B42" s="17" t="s">
        <v>62</v>
      </c>
      <c r="C42" s="17">
        <v>450</v>
      </c>
      <c r="D42" s="17">
        <v>7</v>
      </c>
      <c r="E42" s="17">
        <f t="shared" ref="E42:E47" si="3">D42+E43</f>
        <v>35</v>
      </c>
    </row>
    <row r="43" spans="2:5" x14ac:dyDescent="0.35">
      <c r="B43" s="17" t="s">
        <v>63</v>
      </c>
      <c r="C43" s="17">
        <v>550</v>
      </c>
      <c r="D43" s="17">
        <v>1</v>
      </c>
      <c r="E43" s="17">
        <f t="shared" si="3"/>
        <v>28</v>
      </c>
    </row>
    <row r="44" spans="2:5" x14ac:dyDescent="0.35">
      <c r="B44" s="17" t="s">
        <v>64</v>
      </c>
      <c r="C44" s="17">
        <v>650</v>
      </c>
      <c r="D44" s="17">
        <v>6</v>
      </c>
      <c r="E44" s="17">
        <f t="shared" si="3"/>
        <v>27</v>
      </c>
    </row>
    <row r="45" spans="2:5" x14ac:dyDescent="0.35">
      <c r="B45" s="17" t="s">
        <v>65</v>
      </c>
      <c r="C45" s="17">
        <v>750</v>
      </c>
      <c r="D45" s="17">
        <v>2</v>
      </c>
      <c r="E45" s="17">
        <f t="shared" si="3"/>
        <v>21</v>
      </c>
    </row>
    <row r="46" spans="2:5" x14ac:dyDescent="0.35">
      <c r="B46" s="17" t="s">
        <v>66</v>
      </c>
      <c r="C46" s="17">
        <v>850</v>
      </c>
      <c r="D46" s="17">
        <v>4</v>
      </c>
      <c r="E46" s="17">
        <f t="shared" si="3"/>
        <v>19</v>
      </c>
    </row>
    <row r="47" spans="2:5" x14ac:dyDescent="0.35">
      <c r="B47" s="17" t="s">
        <v>67</v>
      </c>
      <c r="C47" s="17">
        <v>950</v>
      </c>
      <c r="D47" s="17">
        <v>7</v>
      </c>
      <c r="E47" s="17">
        <f t="shared" si="3"/>
        <v>15</v>
      </c>
    </row>
    <row r="48" spans="2:5" x14ac:dyDescent="0.35">
      <c r="B48" s="17" t="s">
        <v>68</v>
      </c>
      <c r="C48" s="17">
        <v>1050</v>
      </c>
      <c r="D48" s="17">
        <v>6</v>
      </c>
      <c r="E48" s="17">
        <f>D48+E49</f>
        <v>8</v>
      </c>
    </row>
    <row r="49" spans="2:5" x14ac:dyDescent="0.35">
      <c r="B49" s="19" t="s">
        <v>95</v>
      </c>
      <c r="C49" s="21">
        <v>1350</v>
      </c>
      <c r="D49" s="21">
        <v>2</v>
      </c>
      <c r="E49" s="21">
        <f>D49</f>
        <v>2</v>
      </c>
    </row>
    <row r="50" spans="2:5" x14ac:dyDescent="0.35">
      <c r="B50"/>
      <c r="C50"/>
      <c r="D50"/>
      <c r="E50"/>
    </row>
    <row r="51" spans="2:5" x14ac:dyDescent="0.35">
      <c r="B51"/>
      <c r="C51"/>
      <c r="D51"/>
      <c r="E51"/>
    </row>
    <row r="52" spans="2:5" x14ac:dyDescent="0.35">
      <c r="B52"/>
      <c r="C52"/>
      <c r="D52"/>
      <c r="E52"/>
    </row>
    <row r="53" spans="2:5" x14ac:dyDescent="0.35">
      <c r="B53" s="42" t="s">
        <v>40</v>
      </c>
      <c r="C53" s="42"/>
      <c r="D53" s="42"/>
      <c r="E53" s="20"/>
    </row>
    <row r="54" spans="2:5" x14ac:dyDescent="0.35">
      <c r="B54" s="14" t="s">
        <v>69</v>
      </c>
      <c r="C54" s="14">
        <v>35</v>
      </c>
      <c r="D54" s="17">
        <v>5</v>
      </c>
      <c r="E54" s="17">
        <f t="shared" ref="E54:E59" si="4">E55+D54</f>
        <v>35</v>
      </c>
    </row>
    <row r="55" spans="2:5" x14ac:dyDescent="0.35">
      <c r="B55" s="14" t="s">
        <v>70</v>
      </c>
      <c r="C55" s="14">
        <v>45</v>
      </c>
      <c r="D55" s="17">
        <v>3</v>
      </c>
      <c r="E55" s="17">
        <f t="shared" si="4"/>
        <v>30</v>
      </c>
    </row>
    <row r="56" spans="2:5" x14ac:dyDescent="0.35">
      <c r="B56" s="14" t="s">
        <v>71</v>
      </c>
      <c r="C56" s="14">
        <v>55</v>
      </c>
      <c r="D56" s="17">
        <v>7</v>
      </c>
      <c r="E56" s="17">
        <f t="shared" si="4"/>
        <v>27</v>
      </c>
    </row>
    <row r="57" spans="2:5" x14ac:dyDescent="0.35">
      <c r="B57" s="14" t="s">
        <v>72</v>
      </c>
      <c r="C57" s="14">
        <v>65</v>
      </c>
      <c r="D57" s="17">
        <v>2</v>
      </c>
      <c r="E57" s="17">
        <f t="shared" si="4"/>
        <v>20</v>
      </c>
    </row>
    <row r="58" spans="2:5" x14ac:dyDescent="0.35">
      <c r="B58" s="14" t="s">
        <v>73</v>
      </c>
      <c r="C58" s="14">
        <v>75</v>
      </c>
      <c r="D58" s="17">
        <v>7</v>
      </c>
      <c r="E58" s="17">
        <f t="shared" si="4"/>
        <v>18</v>
      </c>
    </row>
    <row r="59" spans="2:5" x14ac:dyDescent="0.35">
      <c r="B59" s="14" t="s">
        <v>74</v>
      </c>
      <c r="C59" s="14">
        <v>85</v>
      </c>
      <c r="D59" s="17">
        <v>2</v>
      </c>
      <c r="E59" s="17">
        <f t="shared" si="4"/>
        <v>11</v>
      </c>
    </row>
    <row r="60" spans="2:5" x14ac:dyDescent="0.35">
      <c r="B60" s="15" t="s">
        <v>76</v>
      </c>
      <c r="C60" s="15">
        <v>95</v>
      </c>
      <c r="D60" s="17">
        <v>2</v>
      </c>
      <c r="E60" s="17">
        <f>E61+D60</f>
        <v>9</v>
      </c>
    </row>
    <row r="61" spans="2:5" x14ac:dyDescent="0.35">
      <c r="B61" s="16" t="s">
        <v>75</v>
      </c>
      <c r="C61" s="16">
        <v>105</v>
      </c>
      <c r="D61" s="21">
        <v>7</v>
      </c>
      <c r="E61" s="21">
        <f>D61</f>
        <v>7</v>
      </c>
    </row>
    <row r="65" spans="2:5" x14ac:dyDescent="0.35">
      <c r="B65" s="43" t="s">
        <v>41</v>
      </c>
      <c r="C65" s="43"/>
      <c r="D65" s="43"/>
      <c r="E65" s="43"/>
    </row>
    <row r="66" spans="2:5" x14ac:dyDescent="0.35">
      <c r="B66" s="14" t="s">
        <v>77</v>
      </c>
      <c r="C66" s="14">
        <v>3</v>
      </c>
      <c r="D66" s="14">
        <v>5</v>
      </c>
      <c r="E66" s="14">
        <f t="shared" ref="E66:E72" si="5">D66+E67</f>
        <v>35</v>
      </c>
    </row>
    <row r="67" spans="2:5" x14ac:dyDescent="0.35">
      <c r="B67" s="14" t="s">
        <v>78</v>
      </c>
      <c r="C67" s="14">
        <v>5</v>
      </c>
      <c r="D67" s="14">
        <v>2</v>
      </c>
      <c r="E67" s="14">
        <f t="shared" si="5"/>
        <v>30</v>
      </c>
    </row>
    <row r="68" spans="2:5" x14ac:dyDescent="0.35">
      <c r="B68" s="14" t="s">
        <v>79</v>
      </c>
      <c r="C68" s="14">
        <v>7</v>
      </c>
      <c r="D68" s="14">
        <v>7</v>
      </c>
      <c r="E68" s="14">
        <f t="shared" si="5"/>
        <v>28</v>
      </c>
    </row>
    <row r="69" spans="2:5" x14ac:dyDescent="0.35">
      <c r="B69" s="14" t="s">
        <v>48</v>
      </c>
      <c r="C69" s="14">
        <v>9</v>
      </c>
      <c r="D69" s="14">
        <v>4</v>
      </c>
      <c r="E69" s="14">
        <f t="shared" si="5"/>
        <v>21</v>
      </c>
    </row>
    <row r="70" spans="2:5" x14ac:dyDescent="0.35">
      <c r="B70" s="14" t="s">
        <v>44</v>
      </c>
      <c r="C70" s="14">
        <v>11</v>
      </c>
      <c r="D70" s="14">
        <v>6</v>
      </c>
      <c r="E70" s="14">
        <f t="shared" si="5"/>
        <v>17</v>
      </c>
    </row>
    <row r="71" spans="2:5" x14ac:dyDescent="0.35">
      <c r="B71" s="14" t="s">
        <v>45</v>
      </c>
      <c r="C71" s="14">
        <v>13</v>
      </c>
      <c r="D71" s="14">
        <v>3</v>
      </c>
      <c r="E71" s="14">
        <f t="shared" si="5"/>
        <v>11</v>
      </c>
    </row>
    <row r="72" spans="2:5" x14ac:dyDescent="0.35">
      <c r="B72" s="18" t="s">
        <v>46</v>
      </c>
      <c r="C72" s="14">
        <v>15</v>
      </c>
      <c r="D72" s="14">
        <v>2</v>
      </c>
      <c r="E72" s="14">
        <f t="shared" si="5"/>
        <v>8</v>
      </c>
    </row>
    <row r="73" spans="2:5" x14ac:dyDescent="0.35">
      <c r="B73" s="18" t="s">
        <v>47</v>
      </c>
      <c r="C73" s="14">
        <v>17</v>
      </c>
      <c r="D73" s="14">
        <v>3</v>
      </c>
      <c r="E73" s="14">
        <f>D73+E74</f>
        <v>6</v>
      </c>
    </row>
    <row r="74" spans="2:5" x14ac:dyDescent="0.35">
      <c r="B74" s="16" t="s">
        <v>96</v>
      </c>
      <c r="C74" s="16">
        <v>20</v>
      </c>
      <c r="D74" s="21">
        <v>3</v>
      </c>
      <c r="E74" s="21">
        <f>D74</f>
        <v>3</v>
      </c>
    </row>
  </sheetData>
  <mergeCells count="6">
    <mergeCell ref="B2:E2"/>
    <mergeCell ref="B53:D53"/>
    <mergeCell ref="B65:E65"/>
    <mergeCell ref="B41:E41"/>
    <mergeCell ref="B28:E28"/>
    <mergeCell ref="B15:E1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Respostas</vt:lpstr>
      <vt:lpstr>Renda</vt:lpstr>
      <vt:lpstr>Demandas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Estraviz Rodriguez</dc:creator>
  <cp:lastModifiedBy>Luiz C. E. Rodriguez</cp:lastModifiedBy>
  <dcterms:created xsi:type="dcterms:W3CDTF">2021-06-01T18:25:47Z</dcterms:created>
  <dcterms:modified xsi:type="dcterms:W3CDTF">2024-05-07T02:58:49Z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2021-06-01T15:16:34-03:00</dcterms:created>
  <dcterms:modified xsi:type="dcterms:W3CDTF">2021-06-01T15:16:34-03:00</dcterms:modified>
  <cp:revision>0</cp:revision>
</cp:coreProperties>
</file>