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la\Documents\MeusDocs\Academico\Projetos_planonegocios\palisade_@risk\"/>
    </mc:Choice>
  </mc:AlternateContent>
  <bookViews>
    <workbookView xWindow="240" yWindow="48" windowWidth="17232" windowHeight="9528" activeTab="3"/>
  </bookViews>
  <sheets>
    <sheet name="Introdução" sheetId="4" r:id="rId1"/>
    <sheet name="rsklibSimData" sheetId="5" state="hidden" r:id="rId2"/>
    <sheet name="RiskSerializationData" sheetId="6" state="hidden" r:id="rId3"/>
    <sheet name="Modelo" sheetId="3" r:id="rId4"/>
  </sheets>
  <externalReferences>
    <externalReference r:id="rId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itialGroup">"StartGroup,Text Box 1,Text Box 1"</definedName>
    <definedName name="OutputGroup">"OutputShape,Picture 393,Rounded Rectangle 61,Rounded Rectangle 61,Picture 396,Picture 30"</definedName>
    <definedName name="Pal_Workbook_GUID" hidden="1">"2ZCV84VN7EFTSA14ET1ET17A"</definedName>
    <definedName name="ResultsGroup2">"Rounded Rectangle 83,Rounded Rectangle 85,SimulationShape,Picture 393"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WBD_StatToolsScatterplot_DisplayCorrelationCoefficient" hidden="1">"TRUE"</definedName>
    <definedName name="STWBD_StatToolsScatterplot_HasDefaultInfo" hidden="1">"TRUE"</definedName>
    <definedName name="STWBD_StatToolsScatterplot_VarSelectorDefaultDataSet" hidden="1">"DG112DE1EF"</definedName>
    <definedName name="STWBD_StatToolsScatterplot_XVariableList" hidden="1">2</definedName>
    <definedName name="STWBD_StatToolsScatterplot_XVariableList_1" hidden="1">"U_x0001_VG2D57BF831D729B26_x0001_"</definedName>
    <definedName name="STWBD_StatToolsScatterplot_XVariableList_2" hidden="1">"U_x0001_VG1E330A271EE8C447_x0001_"</definedName>
    <definedName name="STWBD_StatToolsScatterplot_YVariableList" hidden="1">1</definedName>
    <definedName name="STWBD_StatToolsScatterplot_YVariableList_1" hidden="1">"U_x0001_VGFC9F36D570F001_x0001_"</definedName>
  </definedNames>
  <calcPr calcId="162913"/>
</workbook>
</file>

<file path=xl/calcChain.xml><?xml version="1.0" encoding="utf-8"?>
<calcChain xmlns="http://schemas.openxmlformats.org/spreadsheetml/2006/main">
  <c r="D28" i="3" l="1"/>
  <c r="D27" i="3"/>
  <c r="AN4" i="6" l="1"/>
  <c r="N2" i="6"/>
  <c r="C20" i="3"/>
  <c r="C24" i="3"/>
  <c r="M22" i="3"/>
  <c r="L22" i="3"/>
  <c r="K22" i="3"/>
  <c r="J22" i="3"/>
  <c r="I22" i="3"/>
  <c r="H22" i="3"/>
  <c r="G22" i="3"/>
  <c r="F22" i="3"/>
  <c r="E22" i="3"/>
  <c r="D22" i="3"/>
  <c r="D21" i="3"/>
  <c r="E21" i="3" s="1"/>
  <c r="D23" i="3"/>
  <c r="D24" i="3" s="1"/>
  <c r="F21" i="3" l="1"/>
  <c r="E23" i="3"/>
  <c r="E24" i="3" s="1"/>
  <c r="G2" i="6"/>
  <c r="A2" i="6"/>
  <c r="G21" i="3" l="1"/>
  <c r="F23" i="3"/>
  <c r="F24" i="3" s="1"/>
  <c r="A4" i="6"/>
  <c r="H21" i="3" l="1"/>
  <c r="G23" i="3"/>
  <c r="G24" i="3" s="1"/>
  <c r="AG4" i="6"/>
  <c r="H23" i="3" l="1"/>
  <c r="H24" i="3"/>
  <c r="I21" i="3"/>
  <c r="J21" i="3" l="1"/>
  <c r="I23" i="3"/>
  <c r="I24" i="3" s="1"/>
  <c r="K21" i="3" l="1"/>
  <c r="J23" i="3"/>
  <c r="J24" i="3" s="1"/>
  <c r="L21" i="3" l="1"/>
  <c r="K23" i="3"/>
  <c r="K24" i="3"/>
  <c r="L23" i="3" l="1"/>
  <c r="L24" i="3" s="1"/>
  <c r="M21" i="3"/>
  <c r="M23" i="3" l="1"/>
  <c r="M24" i="3"/>
  <c r="C27" i="3" s="1"/>
  <c r="C28" i="3" s="1"/>
</calcChain>
</file>

<file path=xl/sharedStrings.xml><?xml version="1.0" encoding="utf-8"?>
<sst xmlns="http://schemas.openxmlformats.org/spreadsheetml/2006/main" count="39" uniqueCount="35">
  <si>
    <t>Triangular</t>
  </si>
  <si>
    <t>Normal</t>
  </si>
  <si>
    <t>Outputs</t>
  </si>
  <si>
    <t>Modelo financeiro de fluxos de caixa com descontos</t>
  </si>
  <si>
    <t>Inputs conhecidos</t>
  </si>
  <si>
    <t>Taxa de desconto</t>
  </si>
  <si>
    <t>Limite de bônus</t>
  </si>
  <si>
    <t>Parâmetros das distribuições</t>
  </si>
  <si>
    <t>Inputs com incertezas</t>
  </si>
  <si>
    <t>Distribuição</t>
  </si>
  <si>
    <t>Parâmetro 1</t>
  </si>
  <si>
    <t>Parâmetro 2</t>
  </si>
  <si>
    <t>Parâmetro 3</t>
  </si>
  <si>
    <t>Custo do investimento</t>
  </si>
  <si>
    <t>Receita no primeiro ano</t>
  </si>
  <si>
    <t>Custo fixo anual</t>
  </si>
  <si>
    <t>Taxa de crescimento da receita anual</t>
  </si>
  <si>
    <t>Porcentagem de custo variável anual</t>
  </si>
  <si>
    <t>Cálculos de fluxos de caixa com desconto</t>
  </si>
  <si>
    <t>Ano</t>
  </si>
  <si>
    <t>Receita</t>
  </si>
  <si>
    <t>Custo fixo</t>
  </si>
  <si>
    <t>Custo variável</t>
  </si>
  <si>
    <t>Fluxo de caixa</t>
  </si>
  <si>
    <t>VAL</t>
  </si>
  <si>
    <t>Bônus</t>
  </si>
  <si>
    <t>83a059baf0d5bc30c47d09ca8cdfa5f5_x0004__x0005_ÐÏ_x0011_à¡±_x001A_á_x0004__x0004__x0004__x0004__x0004__x0004__x0004__x0004__x0004__x0004__x0004__x0004__x0004__x0004__x0004__x0004_&gt;_x0004__x0003__x0004_þÿ	_x0004__x0006__x0004__x0004__x0004__x0004__x0004__x0004__x0004__x0004__x0004__x0004__x0004__x0001__x0004__x0004__x0004__x0001__x0004__x0004__x0004__x0004__x0004__x0004__x0004__x0004__x0010__x0004__x0004__x0002__x0004__x0004__x0004__x0001__x0004__x0004__x0004_þÿÿÿ_x0004__x0004__x0004__x0004__x0004_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0014__x0001__x0001__x0001__x0005__x0001__x0001__x0001__x0006__x0001__x0001__x0001__x0007__x0001__x0001__x0001__x0008__x0001__x0001__x0001_	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0003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_x0001__x0001__x0001_"_x0001__x0001__x0001_#_x0001__x0001__x0001_$_x0001__x0001__x0001_%_x0001__x0001__x0001_&amp;_x0001__x0001__x0001_'_x0001__x0001__x0001_(_x0001__x0001__x0001_)_x0001__x0001__x0001_*_x0001__x0001__x0001_+_x0001__x0001__x0001_,_x0001__x0001__x0001_-_x0001__x0001__x0001_._x0001__x0001__x0001_/_x0001__x0001__x0001_0_x0001__x0001__x0001_1_x0001__x0001__x0001_2_x0001__x0001__x0001_3_x0001__x0001__x0001_4_x0001__x0001__x0001_5_x0001__x0001__x0001_6_x0001__x0001__x0001_7_x0001__x0001__x0001_8_x0001__x0001__x0001_9_x0001__x0001__x0001_:_x0001__x0001__x0001_;_x0001__x0001__x0001_&lt;_x0001__x0001__x0001_=_x0001__x0001__x0001__x0001__x0002_&gt;_x0001__x0001__x0001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_x0001__x0001__x0001_\_x0001__x0001__x0001_]_x0001__x0001__x0001_^_x0001__x0001__x0001_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þÿÿÿÿÿÿÿÿÿÿÿÿÿÿÿÿÿÿÿÿÿÿÿ_x0003__x0004_ÿÿÿÿÿÿÿÿÿÿÿÿÿÿÿÿ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_x0003_FD_x0001_ùÏ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0001__x0002__x0001__x0001__x0001__x0001__x0001__x0001__x0001__x0001__x0004__x0001__x0001__x0001_qæ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_x0001_ÿÿÿÿÿÿÿÿÿÿÿÿ_x0001__x0001__x0001__x0001__x0001__x0001__x0001__x0001__x0001__x0001__x0001__x0001__x0001__x0001__x0001__x0001__x0001__x0001__x0001__x0001__x0001__x0001__x0001__x0001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0003__x0008_ÿÿÿÿÿÿÿÿÿÿÿÿÿÿÿÿÿÿÿÿÿÿÿÿÿÿÿÿÿÿÿÿ(ùV3s&lt;A»ü°¨z3ANI¨D|5A±Ec_x001A_=AO®HÓ2AríÞú7A_x001A_-¼¿ï;A_x001A_½½dû=A|pÎ#Öò=Aæ_x0011_V&gt;cÜ7A(/Ð_x0006_È4A_x0004_ÅcÐ&lt;A_x000F__x001F_x_x0007_7A¸y)Éy';A_x001F__x0001_£_x0019__x0015_&gt;A}_x0004_ñå+ö8AB~_x0012_]´;AôíC0Ä8A~þü_x0003_=AjÚºÑÄ$8A~V,Q¯4A_x0002_^_x0012_^8A"AI_x0005_ú1AºbëR@=5A½Ë_x0016__x0001_(}7A#\Õ_x0015_&lt;3AÄqË_x001E__x000E_&lt;A×Su_x001A__x0007_	2Â1Aºä_x0018_'º&lt;AÖ¥ Ü;AÚ÷ó%î&lt;AìºV£ò9?A9¡ C_x0019_2A"W3W· =A¦_x001E_î_x0012_|&gt;Aù]íÍïS9A?ù)×Ê¦?AÎXØxÔ;A:eÁù_x001A_9A¦òá6_x0008_IAA lô½Ç½?A_x0017_^LW+Ä&gt;A_x0014_ê_x0019_bhê;A_x0008__x0005_î}-6A´à,×i:AÙ¯Í;¬7A0ª£îE)6AªÎ_x001B_'À_x0017_;Aè_x0013__x0004_Ðæ_x0005_:A{_x0004_yé5Aé_x0003__x0002_tñr3A	Dè5}±7AI_x0005_ü	BAÔÌî,&lt;A¤Ú_x0016_&amp;=A2EU6?7AX_x0005_|a¡_x0006_3A_x0005_R_x0017_Ëü9Aþ_x000B_%!+_x0001_:A_x0006__x0007_[_x0015_¯¢£¾@A4§óè¿Ý&gt;AêÃÇ:ANé_x0017_þêÃ=A&amp;êi8A_x0001__x0006__x0006_,ZT,ZT_x0001__x0006__x0006__x0006__x0001__x0006__x0006__x0006_è_x0003__x0006__x0006_è_x0003__x0006__x0006_è_x0003__x0006__x0006__x0003__x0006__x0006__x0006__x0002__x0006__x0006__x0006__x0005__x0006__x0006__x0006__x0006__x0006__x0006__x0006__x0005__x0006__x0006__x0006__x0002__x0006__x0006__x0006_Ù_x0002_8_x0001__x0006__x0006__x0006__x0006__x0006__x0006__x0006__x0006__x0006__x0006__x0006_&lt;=P!ÒËSAØ_x0005_j_x001F_þ$VA¢_x0006__x001A__x0015_fèNA0·#Z]«OAÀXwJZSA÷³uÀÖ¡RAh9_x0016_K_x0004_TA¼_x000D_·Î_x001E_SA »_x001E_RA_x0004_òØRA_x0008_-_x0015_ëÕNAL0ë;yQA¤: ?ÿÇXAMÉ_x0016_Þ ZTA;GNä/YAóÎÐ5¯PA_x001C_zöJÁlTA_x0011_ËÑ_x0001__x0002__x0012_PA&gt;Sû_x001E_VA©¬'ö'îQA¡s_x001B_cqñOAQvM¥(XA_x0014_¡ÕÞPPA~_x0006_p UA»ÛªlQA_x001C_t5 ÀVA_x0007_Â¥Ï2RA\~_x0014_e§bXA@y1_x0007_XÅQAæêÒ|¡VA.E'_x0004_SA4MyùWTAg&lt;uÚ_x0018_SA~e_x000B__x0011_®SVA¢$_x0017_èUA_x0003_ÖAÕHRA×þ&amp;øÅ¢OA¹ªò yUA:\Ú©ù_x0016_TAr_x0004_ìF_x0013_³QA»P½_x001A_oJVA°ç_x0017_È¿XQAÿ½2ì_x000E_TA~)á%SPAÃÐ¯ì¹¼YAºêô_x0016_QAªêæ ?8QAHQAó_x000E_@ÙÄçRA_x0001__x0002_Á½Ü¬WSAnmÈQbWA² ÷ ðNA¢c_x0016_ÉXAÙ[ÏûÙPA3üãXBRAß?fK_x0002_KTA_x000C_È÷ß³_x0008_QA_x001B_fg_x0011_ÓQA®°cTíjPAA8áXSMA@vøÀìØSA_x0016_Ïi,)lPAÞ:å¶LnVAºD¸&lt;MUQA4­3Ù_x000F_æQAÝK3PÆÃMAüUù	r_x000C_PAèó_x0001_ î¤VA_x0017_diCÌTAêá#RúSAã:ÖÌ-{RA^þN_x0006_VALí«ÜQAØb¢ÎìVA·;öH0XA¾´tÅNiLA1è_ñB~QA¾xÕQ_x0016_XAþêäÒÌSA7_x0006_Hpï_x001B_PA:¤¶5_x0002__x0004_PAÎñ_x000B_y_§RAJ¹ê|ÊUAn¡A.28OAn_x001D_!þQAe_x0010_U_x0014_RA Qìe°_OA_x000E__x000B_IÇ¬RA_x0015__x0013_sÃ\SAîîtui|PAÔVlÐQAT_x0003__x001E_lYA·ÚæòaøUA#I*ç¼YQA+b_x0001_½:XAÃuæ9sjQAb_x0010_PÍ_x0007_çPA(/ÍX§TAcàîUüMRA{`&amp;.QVAxL_x0018_dRAO¯_x0013_d$QA³&amp;Ä_x0003_[UAt&gt;_x001D_+_x000C_ùRA°ï(OîVA¦_x0016__x0008_¡)PAð /È_x0019_QA¾î¬ì_x001E_TAÊ"\_x000F_UAÁ0ex_x0001_NA_x001A_U_x0014_¾_x001A_UA,zë&gt;ÏUA_x0003__x0004_B&lt;msGÿUAô 0ÓæöQAâZîe:RA_x0007_Ü&amp;¹SSA_x000C_Ï¬"þXA«cíhpOAA_öÈ¿TAK_x0005_ªÝe_x0019_MAâµºÎjCWA_x001E_jºÅÓÆRA¾Ù_x0017_{òXA±õðvÌRAÍ_x0004_Bª`CQA_x000E_ü}8b4SA`_x000E_¹£&gt;_x0013_SAä^_x0016_«±0QAÃ½;Y,QAá«_x0015__x0002_eÛWA_x0012__x0001_Q_x0013_RA(©¾çVAô·S_x001D_XAb_x001E_9´ïTA_x0006_ì&amp; ÑPA"ròu_x0005_UABì_x0013_»®áPAªòB!NSAÝ7ÑÓîsQAMù¬|Y_x0005_PA_x0011_°ærªWRAª¯;ÍTA*_x000D_Y_x0019_µ¢MAxh2Þ_x0002__x0003_¤þUAU!õT[OAÃ1ç?ÿPA_x0003_Ð@n:|VAiùvSøëSAë_x001B_BOAJÈð¡t_x0010_RAµAgHýQA¹/¤_x0018_OAT_x0018__x001F_5.QA°_x0006__x0011_úóQAA_x0012_ ÔSA_x0013__x0014_û©_x0015_ËPA~Õl_x0010_VA_x000F_ÒÌé×QAÌu÷¾Ù(RAGRAQþëüÂQA_x001C__x0016_«00vRAt»_x0001_RAMSdI%ÌMAµ[]ËnwRAQÅð´QA*Òà¨_x000F_PAþöRAÊ8ûx7LA&gt;ES¯ìQA$ÓÁþßcVA_ÏÝ´QAW§u³¦QAÆ3e¥k¸XAe_x0012_î_x000E_·QA_x0001__x0005_qF¯óaRAf_x0008_	²)_x000D_RA_x001C_¡à|îSAÂ_x000C_KSQA¥ùì¶È_x001B_SAÛ-ó_x0007__x0010_úQAÂÆ¿XwyRAq«ÃÍ5UAbÃ/:ÅVAWÆ^úIÒSAô³_x000B__x0011__x0007_QA_x0012_ðbõÀÊXAï¸1ðNA2¤*Àí©VA#bîw_x000F_@TA_x0003_\ë_x0019_Ä&lt;SA¦­ö¥qÊNA_x0006_~ûßÎ_x000C_YA:ùdVAë±ý¢(SA_x0012_f_x0014__x0003_SAøD_x0014_Ò=(QA_x0005__x001B_ãÉd£SA6ª5_x0008_è6VAÌ@_x000C_ú×WAõ_x0017_J`iRA_x001C_8Ñª	UALí;_x0013_QAè_x000E_6SA_x0004_F_x0002_öðöTAýd_x0018_'þRA6ña¹_x0002__x0004_ _x0010_QAxïMÆ8©RAïwPAàD ;n-UA_x0019_;]r_x001F_RNA.±ofà"PA]_x0001_º&gt;±RA@Ç¦qóµLA7yÖVc3UAmàd¸1ØUAC&amp;g	_x0013_SAgcGZã_x0015_QA8åÿ}_x000C_ISA$%WøPAp ýªb1VA$ë_x0013_3&gt;[XA/ø_x000D_è»ÜQAæT8Ù¢NAF_x001C_8I_x0012_KPA:­_x000C_Ñ'vPA{Õ¨¦"ÐRA_x001C_À§)çSAª&gt;_x001E_ÓVA¼s"ySAE	3_x000E_WAßÛp4áOA¼ã§ RôVAx²u_x0005_àSA¼_D&amp;ïÀRAã_x0003__x0002_ëRAä_x0001_ÉÏ8QQA62QA_x0002__x0003_]µð@v_x000B_RAÍ_x000B_øèXPALÂWjSAÆc&gt;Âþ!YA$A_x0017_TÎRAÔgN2ÂMA0¢¸0Ú_x0002_QA¤è¦P_x001A_PAc¾_x001C_0¿SA_x0005_8³íPAuTAG	LSA*_x0006_ÁáèWA %Ò~¼jNAe_x0010__x0001_­VA¤ëf2ÊNAfD5	TAX_x0008_×_x0007_QAÝ2ZS£DVAHm°&lt;âSA4_x0013_.^6¸MAÛ²_x0016_s¿PAp´Í,_QA~VF²_x0019_.TA_x0010_v¥Å!BQA­Cª_x001F_ÕÑOA_x0014_,²gwqWA(ga_x0008_WA`è@p¥¹SAÖëÝAvÓRARÞã¬QA	Úî°_x0006_TA1ø2_x0002__x0003_|SAºE¸»ÃOAFPâÒ9VAÌ,f,¼ÆPAªz&lt;_x0001_'QAæ®_x0004__x000B_ÞVAF¤xi%TAËv~$SA_x0008_T:É¨TA'_x0011_Ða_x0016_RAçT_x0016_&amp;YA_x000C_$rVA2È_x0011_ãßÕPAÜÍà.¼QAP£&gt;äËOA¾F§#ñìPAävXøÆSA_x0018_S¯Ê×UAÖ+î²ÒÉVAóþ²6¶PAb'Ïà_x0015_NAÍÐÑÕ_x001C_QAE4$÷VAãàË«lSAJHôÙ_x0018_|QA',´[ÍLAFO_x000D_O¶SA2qßp¸RA_x0003_ëkÄväUAÍ¿6_x0006_åÞRAá_x0007_Æ»SA×z8mSOA_x0001__x0004_ú%,)ÚUA_x0012_q/DSRAN/q5N%PA²&gt;r_x0002_È*UA4¥F¬=_x001F_QA&gt;ä¨_x0014_³;QAàªÜ|&lt;¾PA½_~_x000E_ùþVA~D²¿_x0003_VAÎ_x000B__x000D_%UUAOÛþz³ÝSAß×"Ð÷SAÅ\pÚÛTA_x001F_iTA|.ÞÄ*.NA[í8ù9^QA¨ôAèÙ­NA~pßo_x000C_QA]ÃF³_x0013_RA5M_x0012_X4:QAª§yPAxå-A_x001E_PA&gt;/_x0003_øïöXA.é¯Í+ QAÖ 6]ó_x000E_UAÒùÓn_x0010__x0011_LAì±~Æ¾ñKA;}pí¥?WA_x0012_­M_x000D_VA_x0008_ÈñúEOA/ÊÌÁG²UA_x001E_FLë_x0001__x0002_µ RA°/QÑ6°UA¤«_x001A__x0012_LELA(È¬WuVAå!´bowQAý%$C_x0019_ÅPA_x0006__x000D_.E½OAËãày_x001B_TAÜx_x0003_µïYAî.º_x0015_gïSA´¡!õ_x000B_WA @·4	_x0004_RAæP=ýã9SAqÃmI§HUA,Q*`kUAiç³¬UA+Òµ´ÔºPA&amp;9@¨_x0019_RAÔú¾¸7hVAtLÊå_x001D__UAÝ_x0012__MLNAðJ3_x0006_WA4D#SÙTA_x0007_ª_x001D_ÜÊTAÆ?Ùo_x0002__RAá«D¿uSA_x0016_vZÈ¹QAÐbAD¿QAÈD=Û(EQA{ñÓ§°WAÌõ©­ÂSAè!i¸PA_x0004__x0005_êÈ°mp@UA­_x001B_ï^ïüPA´uáu7?TA°ññ¼RAÓ©0x_x000B_4WAb·Ú·_x0017_;SAÜ_x001C_ô)_WAìËîË_x0014_UAñÚ0%ûPA¤VýCÏPAN_x0001_Sà´TA©"û_x0004_²¥WAÖõÎ·,ÍPA_x0012_Ï?ª_x0001_PASX@_x001E_î²PA­ºØ¯PSAÇ/¼ÞUA®-y4_x0006_dTA¥i_x0015_ÖRA(Ï±.}OAÑ jdvbSA?©_x0012_tüSA_x001B_õW÷-¤NA¦[,pQAÆU_x0003_ô]}WA©,_x000D_?JQAt@È¸_x0010_WAz_x001A_çQAÉ36]åPAôæ¼z_x0011__x0002_RA_x000E_ !YÝPA_x0013_à0_x0003__x0004_+dRAÆp¹	_x0007_RAÔ¸µ¦&gt;QA_x0006_RÜò¯QAÓMú«¸'TA#Í«_x0007_ùOA&lt;µÌÈû$RA°øPC\MRA_x0001_m&gt;vTA]Ç4_x0019_VA,ûcUÛRA ãZ_x000F_ÒÅYA«ûlä[PA&amp;³`_x0001_ KUAáÃ_x001E__x001F_&amp;ùMAÌÿ0_x000E_9hPAï¸Ô|XÂTA åÖìÚ|UA_x0018_öf¤_x000D_vSAR]R±VAÞW0)ÁäMA¤à2_x0004_ùÒQA?c_x0005__x0011_6RAîð«Ä]2UA¦"ùz_x000E__x0013_YAJ¯ ¦wVAcîøÍQAB_x0002__x001B_Æ!ÜNA,V÷ÄwNA_x001E_é.¸0ZAMÀ}_x0016_ÿ$NA÷^_x001B_}_x0001_½MA_x0001__x0003_ÈG0Ed=WAÂm$üfSAñÓ_x000C_ÅôÚQAÏélMA(Y,ðôzKAÄI_x0002__x0013_SAPvX]ïWAºþïÝÆOAÜÔ_x001C_o8RA$m_§Ï8ZA_x001A__x001C_ô¿µNA_x000E_µ4èQAt/ûðPAk_x000E_ÍtËÉSA×OR_x0016_VA¤_x000F__x001E_µô+WAÈò_x0007_ù&amp;FXAîUbûERAä|\_x0006__x0005_çTA_x000C_ö_x0002_r_x0016_WA3Âñ#ë_x0003_LA0[cv&gt;dXA|_x000C_ËjÜeQAïA]_x0007_ ­QA©_x0018_òÌ7,RAN_x001D_Öô5¼RA_x001C_^Ì_x000C_±SWAlÜ47*ºRA§+Ð_Ë_x0008_UAçª4	æ­PAWECôEàPA$Qz_x000B__x0002__x0003_4ôRA_x0004_ü¸_x001A_KÈTA¹_x0002_ÃYÍüVAdó_x001F_´Ç QA ×F'á#LAçË0´OUAæþ&amp;0_x000B_VACÃ-_x0006_gOA_x0007_U_x000F_4èãRA.õ®¿ÇÕXAÝ{ÑÛéQA]_x0003__x0013__x001D_RAü«ëìM_x0007_RAMw_x001C_7¸äRA9VöS_x0015_óPAk°_x0012_PAHnYAÆÀQÝèæXAJåGO«óOA#±£(WA% _x0002_gRAb6Ñf¢UAþ1ÒÁQA*­_x0013_ @°SAø_x0014_t`éPA_x0014__x001C_°_x0017_UAò¦gÉ­RARxô_x000F_¾_x0001_UAÓæáXÊ°OA_x0005__x0015_$MòPA_x001E__x0008_Êb¤QA3³_x0001_Zb UA_x0003__x0004_(_x0003__x0019_DUA,©_x0005_Ã³=QAÎØyÕìsRADÂ_x000E_vgÅRAAaÍ/ùTAïß-ogRA½¤Ú:1SAv_x001B_Ng¯RA^²g@èlXAIÃXÖ_x001E_QA¢_x0003_¢ÛÝNAWãáHPA8­:_x0018_ÓKAÔ6uÞ¶QTA×7?_x0016__TA%_x001A_[¦YLA6C±_x001B_ËUA_x0002_ýP7aNAú_x0006_"ûªKAòçê_x0013_´îUA¾ð=~r\NAÐªÆx_x001E__x0001_SAß.	.8NA4_x000E__x001F_÷GaQAÔÄÈæ4PAª¤+'VA_x000E_ãf_x001F_eUA¾õ¢©ùNWA+B-F&lt;XAb"¶éSAø8±=_x0003_TA¶)ÀB_x0001__x0002__x0015_¿NAÿm¢SA_x0019_²öG¥LAíeä©OAÔ_x0002_ã'¯-SA6U?VA$1XûLAräxÍ8!PAµkQº_ÙRA_x0002_*WëW¬VAHaE9OQA´RäfUAàâ÷_x000F_OAåÔAät3TAî_x0019_ê».XA_x001C_¬ÄÆ²íTAÀíÄÇ?PA²_x001E_Ôt:´RA_x0005_UjU¨ÉWAr©­³qMA¢_x_x0001_rSAn9c_x0014_jlWAhUÿ·!SAô·+'ðbPA£Rs×¤SRA_x0014_^:û9ßQA Üï_x0001__x0011_TA¿y÷MáKAF3] I°TAªX+ÊªSA_x001A_i¥û¸_x0002_QA:52_x000F_¼\TA_x0001__x0006_ÀÓI_x0002_ºOAhæÅÝ)TAÙÜîÌvQA½Ô{{ÁVUA&amp;ëgc_x0005__x001F_RAÒE_x0004_QÑTAL£D_ÝTA¾qét8ãSAa4L	aPAh` Óö_x0018_TAÏ^¦¥PAßRñÓ¤JOAöîÿîã@QA-ÕÕãUA_x000E_sM$eQA¾{_x001D_B_x001C_XA_x0004_aRA_x0016_¾CéÑgWAm²_x0003_hôÞWA;±eùÉ/KAÁF_x0013_+ÇUAv_x001D__x001E__x0016_ÍSAziÎ(ÅoQA°\Î\zSA7è¿ç\]MA¤_x0008_Îá¿UAÖ¸ju&amp;RAÉCîNTAQRÅmrNPAþ¦_x0002_WQA½_x000E_ìßä^PAe´Æj_x0004__x0005_³RA¢ñk_x0005_÷ARA4	þ_x0012_#¬PAlúw¸²SA_x0014_2§«OA|s=\g_x0005_ZA._x0001_n^5YA¼·ªªéRAî§C.²QA1Æé7_x0010_ËLAÕU_x0007_ãfáTAy*É	NA!(¯DVAË¸_x0001_[½_x0004_RA¿ã_x0007_Ü_x0014_.OA¤ãI:UAðÚ÷ÌLPA0ã"ºâ­SA^o`_x001D__x001F_¦SAÑ_x0003_¡üLQAô_x0002_@É»¦RA4:²ÖYAº§_x0016_PRANOyýOA»kC3&amp;òQA·¡u2QASÝk#SA®p_x0006_,©_x0010_UA±ÀóQ:ÏSA ?ØS2îRA¸P\ý_x0017_­TAÙbÛi&gt;UA_x0001__x0004_°_x0002_¶ñìRA®&gt;±_x000D_=RA°Í;¬QAárI(\PAig°{KRA÷DÞCè_x000E_PA~F/ó©YA8:&amp;Ææ_x001B_RACS6É¯ÔPAÄ"0rØNA7wU.RA¾_x0008_Ê:RA_x000F_$_x0002_ëQÚSAGÆdIRTAVÓ7_x0011_vzPAdÏ%£nRAä_x0007_§¿a§PAQfJI»QA__x000D_ÏZ_x0005_WA:_x000B__x0007_]©UA¼%JùÏ_x0011_QA_x0001_KíðQAì_x0007_Ûë4TAÎf_x001D_â÷}RAG½lZVA°Ï'Ú_x0019_QAb},`ýÿNA]@ÚHFPA^?JÒsQA¹Å_x0003_Ü_x0014_PAS¹_x0010_ñ&lt;_x0007_XAnÖK_x0001__x0004_püTA$éO²ÎVAl¦kx:PAæ_x000B__x0010_6ÎYA*²ºl§GTA,ÌËtñ6QA·eøSAWA_x0007_ùàí#QAUcYLV'OAjc_x0013_WQAQ=å_x000E_µKWA_x0018_ýWAd2PA½WYpaHNA(C|è»ÑSA÷yðeQAô¬]ý\RA_x000F_T#ö&amp;XA_x0016__x0014_'Ð±XA_x0016_·_x000F__x0014_4ùWAà½ÊQ¨¼UAtY_x0018_uïRA­ì©YRAx_x0001_¢QA­¥XM_x0016_mNAò_x001B__x0008__x0003_7WAÃ³G_x0015_Ô_x0002_OAU(ÍÃ²PAlJÿYìTAíx_x0001_&amp;_x0008_1SAZ0_x001C_L_x001A_{MAZÉéçéPA_x0001__x0002_V_x000D_°£óSA_x0005_½_x0010_qèÁRA6Ú­{ÛµRABqaÔVAp¾çð¼,SAöÜVÔûrTA0jú_x0004_ëñSA$_x0015_y¨E¥TA;õ_x000F_ÖFUAÇýAá|VAÏBdJYWA4¸Êk_x000B_SA¹_x000C_±2_x000B_ÂPAÒe¼6(ÄPA`ÑIÕRA_x0019__x0007__x0007_dw_x0014_NA3®Xj_x0002_SA=K8_x0006_DTAVì¤ð_áRAOÛA`æõUATâiBú(SA_x0007_*jÎ_x001A_SA_x0001_bZ_x0010_¨~TA_x000F_\ó§-PAÒ0×lÙQA¾káª4QAÒáÜ_x000F__x000D_SAh_x0004_ÿWøHTAÎÑfS9õPAô©§b_x001F_WACrV_x0017_7öSAÖ_x001B_¯º_x0005__x0007_*QA³§séTAÀÜ_x0012_ mAPA²mþ_x0011__x0006_{TAPI©Ù«CPAGùAdPAñROÍOA4._x0002_C_x001D_iQAzá )ÌUSAþ]£ µbUA+JvÇ_x0010_RA81+Î_x0007_RA.Ìê%OA_x0005_õæëSA[DO½TA¦sÓLº_x001E_NAý?"ÅÿPUAw_x0005_!Ö¶UA[ÛklI;MA¨6Ö}MAÖ Ö_x001C_SrVA*°!öU²TA_x0012_ ;Ü·_x0018_PA_x0001_ý à½RAè¨ÀzVAÂ8a¨¿KA_x0005__x001C__x0003_:_x0004_TA .ÃI:0MA$#_x000D_ÅXZA9?çÙVA_x0004_w]ÐjQAS¿#ÌãTA_x0001__x0002_ÏÍÿ:ñPAÙ_x0010_ÑàcQA®[Õ_x001C_À QADuïBlUA4Ì _x0013_±$WA_x001B_­p_x0003__x001C_7PAÈ¿#_x0017_fPAºßG0üQAÑSÓÔOA¬;+¨ô^YA¨ýò_x000F_pRAN×*\_x0015_MA_x0011_oyê³VAü&lt;f÷CSA¿ùi*£ìOA@³Ú``_x001F_OAñÓö_x0012_^xUA¸ýa±8!UA_x000C_³(ã5OA¶·DñÏ&amp;KA7z¤é;nSAQÚ_x0017_Q5OAvJB1¡ÊQAb¹_x001F_¯­XAÈKù×÷NA2ÎñX®WAÂ4_x0003_VSA øcvP¨QA_x000E_µ_x0006_´TAa%_x0007_x§&lt;PAñ|÷gwTPA_x0007_Lø´_x0006__x000C_0#RA_x000B_Sjå5ÍQA¤£)p°TAbÖ_x0008__x0015_õÒTA_x001F_ªo»ëNA¥ËeDqPAþw_x001E__x0017_`RAþÌ;&amp;XApr{X´RA_x0003__x0002_clRAwÀ( TArMp)Þ_x000B_UA°¡`²ANAØü[ÓïMQA_x0003_\ÈT_x0011__x000E_QAÜ_x000D__x001A__x001F_PÕQA.¨¶_x0005_VAh_x0016__x0011__x0016_7æLA£_x0007_d¥©PAÄþ3^SAånÌR*TA_x000E_	_x0005__x001D_ÐQAÄÌwÊQA`âðþ_x0011__x0008_MA_x001C_6ÕTAkÂtz`SA_x000B_ìûÞ&amp;SA_x001C_ñdT(UAØ_x000D__x0005_é_x0014_TANÞiü_x0002__x0004_QA$+v{_x0001__x0016_SAÐf·LË©WA_x0001__x0002_y/¬ÕÂUA$[_x001F_ÁTANª_x0018_ÐUAÕ¦:unPA&amp;_x0016_é_x0007_ðPAblI@TXAÑu_x001F_ÑTA©_x0001_æYRAA5?SA¶­÷V»\QAàðîðøÛXA	HúÄ$UAoÁªK2ÒWAD@yæâQA5+_x0019_~âSA_x0013_üªmÁûQA@&gt;ÓÙñåSA9÷¿ËýmQA}QýÔ@¸QA_x001B__x001E__x0006_äH_x001D_VA&gt;q0øþäMAì½v®³sTAm_x001E_r±	PAø4UùÑKQAö-ª¯òxOAà23_x001E_²WA[×/+ TAãÎn qQA_x001E_Â_x000D_Ó)kOAÖW¸¹õQAò²Vx±ÉRAãÙ0D_x0004__x0007_ÛLAÞÉÓ?_x0007_+VAvÈ·Y_x0003_~LAë_x000D_n_x000C_;(PAy?&gt;¼\WA'uÞC_x000E_UAâåÍá(cTAÓ¾_x0013_ÌFQAèCm¼s_x000E_OAê;Ë_x0005_ÃÚMAjÿ°HpnTA´ðDùûRAjÚÞ`$©SAÕeî­"åOAÈT}MA`!§¹8LXAL9_x0016_Ý.TA@4Í_x0011_áQAÏÌ]I_x0006_NAÁ_x0019_Ôo÷PAÖ_x0002_6Ô_x001B__x000B_XAú¶_x001C_aqÆQAp*@_x0005__x0008_OA×õl_x000F_ÎÅSAhkNË_¹WA¶Ä_x001F__x0012_ó_x000E_SA2-+_x000F_TRAµ_x0018_WàñfTA&lt;B_x0017_Ç_x000C_0RAÍúÏ0NA_2_x0001_åQA!¶73RA_x0003__x0006_¤Ûv2XSAØ6_x001B_å(_x000E_TAAA5åeSAL_x0016_Üë.QA5_x0012__x0008_Q_x0002_[VA¶Âü_x0002_ÓUAe×e0PA0ð_x000D__x0002_QA¯__x0010_®&amp; PA4ÿ´fKSA5«ãiàSYAJ­b{/VAÎÙÆYÛoSAïÎÚòPA.d¨®}NAøw_x001E_}3gUAô©æ_x0014_ÞOAqF_x001B_Ü_x001D_WAæ8dú@SA¦õHj8£RA_x001A_ý_x000E__x0005__x0001_UAàþi²³SA,}Z_x0005_PA©_x001E_ÜÅ¿UVAC2Ä¸ ªQAM¾r_x0006_µãPA&amp;}k#Ü¯MA_x0001_¼._x0004_JMAïÍ_x001D_/¶ÉPAuÐé_x001E__x001F_¾QA0µ»è{TAÌ3x_x0001__x0002_CÅWA_x001E__x0017_¾û%ÌRA®-¬òRAt¦¦£UA¶_x0008_u!¿HYA¾ucÓ_x000C_}PAY/_x0013_#PA8_x001F__x0002_ÕâVA¤_x001D_ý²è_x001B_WAXq_x001D_ÛPAÚE¿__x000E_XOAl3*l_x0010_ÐPAØ{@DrXA_x001E_F$2L~SAs_x0006_ü¶®õTA_x001E__x0002__x001C_+½UAL|RÌRA®_x000F_q¸ÖuWAYÎåM¹UAÁ_x0002_ûü×9TAï($MSAö_x001F_î£(/PAwT_x0014_ÿ_x0008_ÿSAñ_x0002_jÀM3PAYìÈ½L$TAü_x000B_È¨ ½NA[çá¿eTAât_x000C_f}PA_x0016_"7æ¹PA~AÓ¦¿SAâèV_x0014_XAdÞ/_x0010_ÊTA_x0003__x0004_:¡.U¶UA_x000C_ûr4RAp_x0004_7ZÝRA}ßÃ_x001E_PA-^²pSAAs¨¯_x0007_SABfÜ+QA©ýûù1SAæÿ_a1¸TA~øéB¾½VAÅyv&lt;Ä8RAS5¨[~qRAB_x0007_¬7FËRAÕìáv_x0016_SA"do}ÈòWAblÍD_x0003_=TAÀ_x0002_,:íLAü_x0002_:§N{XA_x0003_ów¼bTA Â½ø_x0001_XA4KEAXAÔFÐWb_x001B_UA0Mý£	TAÆåöj_x0016_PAåóû&amp;ÅPAB­øåHVA_x001F_V*ÎÞsPAõ_x001F_®øèÛOA76_x001F__x001F_ÂLA'¹XIXPAÚýÉþïMAòêÁ_x0001__x0002_+¦UAgþ1£¡)TAL±p~VAv_x0003_n['ÆOAoF·ÝTTA0_x0006_µLP¢QAÉÛUæW&lt;VAÙÀD}ã_x0004_QAÌd_x0017_«¸VAÈ\î4PAðã¸=@LA×L_x0003_KUA+òü-@RA&lt;IR_x0011_tØPAðU§_x0018_GÄTA	ÖÀÏ&amp;MAFëxó]»TAíØ9ÎúRA_x0005_J¤¾oUA_x000D_#þ¿PAñLI¼ÙêUAÊ¡(MâsUAD_x0007_£%ÁWA@_x0012_ô©FòUAÂy^½6TA¼,8T_VA_x0012_3ÀÆvPA÷f_x001A_*ÉQA4~ÇDvBYA7×íEòTA_íURA®_x001D_{RA_x0001__x0003_²7¼)RA¶µÒUIQA&gt;Oi1ÀFSA_x0002_'¯å¢PA_x0012_ÆÎ½R¤PAÓ¿×Ù_x0001_aMA ñ-_x0015_=Ò=AÄ_x0003_¯0AAj¦4@A¸ô_x0001_³4ÿ;AùÍN@A- ­à	=A_x001A_R_x0015_G?A%ô_x0010_Ì_x000C_&lt;AíhôÓPã3AÒðÀUqAA_x0006_Céæ¹6AX_!6¯:A_x0012_5X_x0001_HBA»d	SR4A_x0005_H!&amp;U_x0011_6A_x0004_Ã;þÿr@AJ nÔÃ:An@~_x0016_¤`7AÜ"K_x001A_ó9Aèþ·Aj_x0001_&gt;AZ _x0004_¯=A_x000C__x0013_W76¼9A ._x0012_Å/Û:A×7¢Zø8A µç^ø:BAP=_x000F_[_x0003__x0006_Ùä=Aåàr__x000D_ß:Azxv&amp;d7A©b}0ª4A_x001A_æ_x0018_Ð&gt;AÇëç8Aäÿ1®øa9A(ÈÙ_x001E_=÷=A,¾_x0002_Ó@A_x0001_²×ì¸_x0018_6A_x001F_8	wÙ¤@A_x0004_ý³Æ²8Aùì_x001D_aÙ=A)­ÅÆ¼8A&amp;7ÿ½_x000C_:AîFÑ6CG7ABàsRÆó;AÈB ,#&gt;AEê+ý?A¢NHì&gt;A0¢_x0017_·ª9AÀ&lt;ÊTf3A_x0014_©.'_x0019__x0001_5AU_x0010_ä3ä@A&amp;¢£å§É;AC_x0016_	°_x000E_¶8Alóö¶£2A¨ãðk9AS­_MÖAAÀkéû7AÌÓw+bÈ6A `Y_x0005_¥_x0012_9A_x000B__x000C_Èeàýñ@Aµ½$&lt;BË?A²cÍzI @A y_x0005_y%M;Adë¶§´=A_x0003_dQS$7A_x0007_v_x0006_Qý÷6A¥ÝEgÍð9AÙ!_x001C_p_?A|è_x0001_ =AÔ_x0001_ÛÍ «@A_x0002_­ÿ_x000C__x000C_o@Aá{çbªÞ8AÀÐb5sð6AvÄÚ_x000B__x0011_½BA_x0004__x0011__x0008_&amp;Ï=3AÝ*G_±9AÄ±êaBAR%àgÎ÷5A0NNôtf8AX·_x0017_û_x000E_Ó&lt;A_x0008_åO¢´q2A¢_x001B_á`_x001E_8AnR"L½@A_	\Q5A ×ÆO8Aª_x0002__x000B_D~3AM×%M¹:AÅëld&lt;AÍUÌÙß	7A¬_x0006_þþHK8Aâ_x0019__x0014_k_x0002__x0006_`²6A_x0004_1TÖo8A÷¸» _x000F_=AÌ74}_x0013_Ù=AÇqS_x0016_så&gt;AÐáÇ@8A¡È»·&lt;A¤_x0016_¬_x0003_rR&gt;A¦ä¾Ëà;Aôx¶4A4Xk;B@APT	§!_x0010_8Aà_x001C_¹æl:ATz÷£BA_x0006_ÓÞÙwk=A¹_x001A_N_x001E_Òw:A=±p0\6A_x0005_Ù*17Aì_x001E__x0001_	z4Al¶6]&amp;l3A_x0010_ááÛ6A_x0004_ú_x0005_·â&lt;AÆ»ë_x001F_7A)_x001E__x001F_ö_x001C_8Akß_ò½3App_x001E_ËT&gt;Aèd íp=&gt;AÐQ®6u8AN&amp;ÇÁ¿!6AÍ,8_x000C_G=A²3Ëá_x000E_`6A^x¦-@A_x0001__x0003_ôuVo8A=_x000B_CÃì=A|güG"«3AôNò£¤i8AìåÑÂ_x0010_7AZçÇúø¹9AN_x001B_Èp26:AÓÞ.åÐ6AhäR¾_x0001_@A%Ss:};A_x0008_£ysQ:Aü&lt; ê_x000B_u=A7¦Íxð{&lt;A_x0016_v%_x000E_=AñãûHè9AJ	¾=Ñ7AÂ_x000E_æà/3@Aº!r=T_x0002_&gt;A_x001C_;YWE_x0002_8A&gt;Ô!÷bL7A	_x0005_tÿp=A{[¨{_x0002__x001B_@A_x0010_Þ¢_x0002_	&gt;A\Ûî fzAAÞZ»Yï=AÁ&amp;*S9AÂ·_x000D__x0011_àp:AÈ|;½:A:²_x0013_ó6A¦ÚûÍ85Axîî_x0010_A_x0015_;A2_x000C_b_x0001__x0002__x0008_ÎAAh¹ñ¹ÃÞ@AG_x0010_.c_x0012_ö@AâÇØ.Sû=Aÿ^C¿í¹@Ad1ê¡M::AÔJÅ@AðÝª_x0004_=4A«_x0006_Qcx8A z;_x0015_½_x0003_@AüQäY\e9A_x000D_Y@õ?Aà[_x0019_NX5A~_x0019_7_x000E_q­6A_x0012_/!3:AÜÃ`l@Aº6~F_x0002_&gt;A¸ ä¼u9ANMS÷û7AöSØB[Ö4AÔDX¡4Aêu_x0012_c_x0018_8A¿¨_x0014_X`_x0001_;AñÚ8_x000F_74A²_x0015_9Ñ_x000E_ÄAA2Æñz_x001C_=AlÃBÅ_x0007_?A|ãÝK'2A_x0010__x000C_¾Ü6A_x0017_#ÊÊW:Am¿ðP§W6A_x0001_ñÕ5@A_x0001__x0002_IíSâ	9Aº_x001A_Ã5s²4AÖ6Ï§A&gt;AZ_x0010_J_x001D_W?Ax_x001B_89"~:A$öm_x0016_@A_x0012_¨ã_x0003_¥9AZ_x0004_/Êy¸&lt;AXJÉk)ã6A_x001B_ÍìÃ£1A ð_x001E_Ï¼ò:A{üu&gt;AÃbÄçxÇ@AßR¥âWÎ&gt;A ;§z_x0013_?:A_x0001_I]Ò_x001F_:AÈ»_x0012_DT=AmÏ7Ý6A_x0001_æN÷8&gt;Aøär¹):A_x0002_h¼ìÃ&lt;AÑ7¥¤/9AN*T÷÷4A_x0004_EúØ8A7o_x0016_æ:A8_x0014_qxÔ_x001F_6Aqe¥Éÿ7ADÀN_x0010_@A´ÏÖ©85A_x0002_Vï_x000E__x001C_K4A¨Q3_x0003_¤À7AøN_x0017__x001A__x0001__x0003__x0006_AAÕôJ©&gt;AÓFÓ07AZ	_x001A_6Abð_x0012__x000B_9A\^&lt;_x0013_å?ACcÊÕ_x0008__x0001_7A¨g[?'V7Ak¶-8|a;A _x001C__x000F_Z=A­¡Ø_x0011_°04A:z`ö18A#~öù@A^t~Kf&gt;A_x001D_ÜÔ'y7A&lt;¡$Q ;A§ Â#ÎQ2A¾ÑÚÎvü&gt;Aõ¼ZW_@A_x0012_ì_x0008_ýó_x0002_;A_x001C_¾ô[nA6A¤úÁó$&lt;A_x000C__x0013_®MP#1A¡ß_x0018_,ôêAA$Ô°Ò:Aìu1N9A	7R&gt;AA_x0014_Ò5D&gt;A)¡_x000F_t×;A2üÚ/ÝÅ=A×_x0005__x0001_ª¤_x0014_=A&amp;Þ»úz8A_x0001__x0002_4_x0002_Ä·­[7AØê&lt;~ì_x0008_AAÌÁ]ð&gt;A²_x001E_É\¤=Aÿæåæ_x000C_I6A&lt;ðÀÄo^4A#_iÒ½¼4Ah?^;R7@A'*_x001B_¸:Ax®K½_x0011_&lt;A+´É5AI¥-Y)@A\:_x0002_TÉ±8AzçjFBAÂ¤nOæ;A¥L­pr&gt;Aºâp_x001A_9,4Aï«úB!5At~æZý9A`:_x000C_¦_x001E_§=AJè6u6Ad_x0015_&amp;&lt;ç7AK_x001A_ÛÏÇ7Aâ_x001B_Uòcª&lt;A Ü»Ï³&lt;A_x001C_ø5]=e:A*Õá_x0015_à9AÔ_x0002_÷½Ð_x000D_8A\æC¯ã;Aø¡/é\&lt;Aã9.¯2AdÙ=_x0003__x0007__x0015_Ý;A³ªÞq3}AAÎþD9AêÑ(¬8AîQj_x0001_p_x0012_&gt;A[Õ[»·7AÊny@ø:A_x0002_xI)o&gt;Ap_x000C_£K±Ä9A_x000C_ï¦_x0004_I=A×â]!å¶&gt;A4æP_x000D_)T3ADHÕ}t:Aºë_x0005__x0010__x000F_½6A¢§Þ¡ß*AAþ«½_x000B__x000D__x0008_8AÎ[`X®&gt;2A_x0018_æcý°E&lt;A&gt;_x001A_UpW?A_x0007_ ³Þ9;A´mÜ¸_x0007_ì7AL_x0017_i8Õ5Aºº_x0012_L_x0008_0&lt;A(_x000B_	}_x0019_¢:Aqûy¢"ë6A`êY¿_x0010_BA«·kv¿&gt;AOÌÑê_x0006_3A¹ýè¥_x001B_;A½þÒ0¯6A±&lt;_x001C_n+;AÐÎ_x000F_1"²5A_x0002__x0003_ÄÜV_x0006_9A×3_x0007_ßð;A_x0005_/¤É_x0011_4A_x0014_¼Ì;ù2A.Å~_x0004_±AAæmb¡J7AD¡tð&lt;A66_x0002_óõç@AJ\BÏâ÷5A4äÎÉ_x0007_@Aô=u_x0013__x0001_,=Al\çpj9Aýu'_x001A_ 4AoAÚ.D&lt;ADÓÇ3{Ø:AÃzÊ_x001A__x0007_ç1AXq2óõb&lt;AîëO§íà8A^Ò_x000F_Ñ;A®k~z;AB³_x0002_Ïëy@AÚk4Wmª:AhàO ª&lt;A¦§)_x0012_6&lt;A&lt;i_x0005_Ùwá:AÄ¡MZßÚ3Aè_x0019_BÄ6A_x000B_+gö1_x000D_&gt;A_x0004_£7Á*&lt;A6Å_x001E_ÃÇö3Aèba_x001F__x0001_ñ&gt;An_x000C_/ç_x0001__x0002_AÜ9AÀ/²¸Ñ8AÌG»pÆ:A4Ðéâ«@Aî_x0008_1_x0001__x0017_ö&gt;A_x0005_¹[¼ôº?AX[¡a@AQæDÞ;7A_x0012_¼&gt;w=í;AÜi_x000E_ÞÔ9A_x0006_szÚî@AÑË$å°5AqT=ê?½;Aþëc6A:§ø_x001F__x0011_Ñ9A]³K)ß?AÜâ_x0004_/¿Ø7ASËª4AAêGåäß5A5_x0006_JO:AÞfç_x000E_F_x000C_6A½¡¯uüh6Ab2¸÷wR4A£²××¥8A_x0008__x0013_Âú'*5A_x000F__x0003_À]­=AJÚmGH:AÍDëÑV4AKÜÀ!68A¦ÍÒª8A_x0002_#_x0017_VÐ=A|Ä¥î:A_x0001__x0002_X_x000E_^Â¯7AÍ%mÏJ1Aì3¥_x000B_{_x001B_?AÌ²ã¯;A¸®_x0012__x0004_&amp;36AÔ&amp;;µqç2ADéÂá_x001D_Þ&lt;A(±ÕäQº5A&lt;j¥ï_x0004_9A òËëÁ/Aý¯#îç6Ab¨l0*=AÕäaÒ³_x000B_5A½ÿ:áê2A_x001A_XñLîI;A_x0004_±_x0008_ñ6Ì@Aî¡½:@AÅ_x0008_E÷_x0014_7A_x0007_5Î©Á¾5A¤fTÒR²@A&lt;ðØî\:Añ[R¦Ú29AjÝË_x0018_¢Ù@As®&gt;·Ú5AFqjµ_x001F_.3A´ý_x0016_ÉR?Aâ_x0002_g/ý:Aäà2Ü@A_x0006_ô_x0014__x0017_=r4A¶ºk_:Ô@A¯°ìüj0Aø÷NÛ_x0001__x0003_MÐ@AÜ/'$c:@A`Êß¤ª=AXD¥¶ñ7A_x000E_åVR»7Amk[P=A áI D\AA+çF à'BA¶D±mÕ&gt;AOàÜbXÉ0A©Ìvr§5AjÎD¬_x000E_C2AÆMVÎÂ4A n6uõ¯?A&gt;_x0006_×Ò_x001D_õ2A|ÿ&lt;\bê7A&lt;lKÔ«°:A¿ÈÞA³?A¬ò_x001C_ü&lt;[;AÊùÓÀc6A"&gt;¶àºÊ2A*ÓUÞ_x000D_y9AÀ£ýÁ_x0002_7A×F¿Ïj5ACo)Ë8A 4èý¥T8A_x0002_±U:i;A_x001D_J_x0003_q_x0003_ê3AD_x000F_m?Eå9A|³d)9AÁÎè A3AÒ»_x0003__x0018_W5A_x0001__x0002_ú_x0001_¢K_x0017_AAj×«_x0001_:AxA2VNw;A_x000E_æi_x000D_I´7A1®Òb¥7A_x0006_êl£{6AÜ;Ô¡_x0014_@AÖBøÎ&amp;9Aß´_x0011__x000C__x0013_8AÒØÅ_x0002_Ý2AxButB7A]ÓÞc¦¤;Aæ~(§Ø×&lt;Aº,óH4º&gt;A"Ï¨¶§&gt;A_x0010_¬_x000D_T9A_x001A__x000C_}Ô1A+q#Æ_x0003_&lt;A19­@ì7AÎ{¬O-r9Ai_x0007_v#?A¾ªíÞ_x001B_v9A_x0005_saåa=6A¿nI_x0014_G8A_x0016_^+q%_x0005_&lt;A¥)Kÿ®;Afóe?_x0013_AAi_x0006_~äê¨7A_x0002_ã»Ëç_=Aò%e×p6AOÏ;ýaÖ6A\l_x0001__x0002_Ví?A I[7#)7AW/þø¤¦6A_x0016_äEt_x0002__x001D_;Aó_x0003_Þµ_x0013_7;AH{I¤Ø3A_x0019__x0006_30A{÷lúæï:AnÖ_x001F_­dô6A0&gt;ú_x000D_4±;AB ?'^9A_x0011_Q &gt;ARm´íù;AáË¹á²Q@ASv5×ôN&lt;AÄ¹¢;½=A&lt;_x000C_ø_x0011_©8A|rxðnl@ADx{9_x0012_.?A_x0012_Ëæû_x0019_4A_x0012_t©G/:Açp?,ZAAÚ½å»_x0006_=A_x0011__x0019__x0002_ÑÏ&lt;AÕ_x0011_7í_x001B_n&lt;A _x0006_i¤KÕ8Aº%P|·c=Aô±Á3Ô?A¦AïJÂºAA0Æñ°_x0004_?Aþ=}º§5AÌ¤ÞP75A_x0001__x0002_\eÊ+J"4Aê_x0012_Á`fÞ&gt;A{®î5ñÇ3ARÀ¬ç}9A$_x0004_Þ_x0018_}¤8AÉl_x0001_µ.s5A_x0002_¦_x0012_«\;Ac)_x0002_?8AÞxBU&gt;AE_x0014_¬s4A*ÏÔ_x0002_F=AN_x001E_*RYâ9A`&amp;¦^Á´:A_x0006_d¡?_x001F_&gt;A,{_x0011_`:A _x001F_PÚ:Ü0A_x001A__x0010_a7:¸6AÕTªX(_x0002_@AÞ=Ä¯8=A2#_x0011_Üß·;Aêd_x001B_¡9At_x0019_/0_x0018_&lt;Ahâµ~J_x0003_AA¡ó_x0005__x001F_Ô2A¬4T¨}&gt;A8_x0008_PNH?A_x0018_ð3"&gt;A_x0014_Ü,%N_x0015_6A8_x000C_ 7AØØ8%ñ_x0017_9AÄÍå¤ÿÚ&lt;A2,ìË_x0001__x0003__v5AV_x0011_'_x0010__x0012__x0010_:AB?¼ÏN6AÙ«Ú_x0015_7AL_x001B_O?Y9A»T6±ì ;A«¦Ã{æ_x0002_2Aª&gt;¾®&gt;A7TßÎ3=Av$Ïy:_x000C_4AhgAÒË_x0007_5AõPÓ¿Ð&lt;A7_x000E_k7ALK_x0014_QÚB8AÚýàÐÛ4A*µÚeVh;A_x0003_ÅÎ_x0012__x0016_@A_x0014__x000C_Gß23A_x001E_;_x0017_ÏãE9A.:_x000E__x0006__x001A_&gt;A°¢åcøg@Aü}TÐÙ8A8Rñ¨A?AkÏSbK6A_x0014_Ir¿óº=AÍ%¹6&amp;º3A U°_x0019_M_x000C_@AP¥åÍ!@AGØÜd_x0015_:A8Mah_x0019_ì9AX]û_x001F_by1AÇùËm+±=A_x0001__x0004_ª$&gt;ª_x0012__x000F_?ALr_x000C_Åô³9A_x0017_m_x0004__x0005_-8AÜCE&lt;;Aj_x0013_*1_x0011__x0012_?A_x000C_ª½.a¨6A¦õs I9AlÞ^ñên;AÌí¢ú×t7AÚñJk_x0001_Í3Ao8¦7A;ëøR6Aé©·r/5AD_x0002_Ü96AD(~Ðh7ADô½­yý@A_x001E_Þ×²OAA)£_x001D_%:A_x0003__x0014_å	_x0013_3A _x0008_ôûeAA_x0004_5äBåó1AóªÑ616AÆMúW&lt;A}~;&lt;Aa_x001D_É×ø7A._x0003_é_x0013__x0012_¾&lt;AÒéüÏ6A¬»ÇÏ8AÄ¡U_x000C_ß7A¶Ê§P8A(_x0005_Kr;AGn1Q_x0001__x0003_ö'&gt;AÓ_x0010_ÍFª¡&lt;A4§_x0005_³_x0010_@Al_x001B_S&gt;G_x0015_&lt;A`q_x0001_À·TBA1:AÂ_x0015_9Aâ_x0017_.Üm9AÆXtõû:AP&lt;Bü_x001B_x&lt;A!%r°¢:A_x0017_­¯wY8A&lt;Ü°¤¯ì5ATcê&gt;AplxÆÁ_x001D_@Aº¾eàN_x0008_:A_"XÓ6ArØq´á_x0016_?Aên	)_8AÚÔ_x0007__y=Añ_x0004_ì_x0005_'kAA£5ÓÍú9AìW1[Î:A9*,c]3Aî_x000B_Y_x0012__x0002_9ANÎ72\¨;A%!Ð²°S?Að¤?8A_x0015__x000E_é_x0012_hL=Aã PsBAò»Q¼}ä7A2'_sÜ5Aêþ¦_x000B_Ë9A_x0001__x0003_ =EæÕ7A_x000E_1_x0005_HbAA0ãèQø_x001D_3AV/ì4-_x001A_&lt;Ajîèb8A |¡þkA5A^iSÓ²2?A_x0002_&gt;_x001A_|Õ9A%Mã÷8A.Ð_x001D__x000F_·/=ANØÄÈE9A_x000C_ñ¤ö;8AøIrÂeý3Aß_x001A_ßç?Î4A_x0011_Ç_x000C_Ü½ 7AÞªúÔ:AþÆï^J¦:Aºï_x001A_fû&amp;?AÓ°E/_x0008_D1A_x0018_Öcz_x0004_0A_x0008_®à#8AÐ{ªµ:&lt;Az_x0002_±/s;A_x000D_«ã\AAVÏ:Ã´=AdóýaÕó4A·u_2AÕZ4|¯88A2?ìVªAAID_x0008_/&amp;¯&lt;AÂÂõÅ8Aðàá_x0001__x0002_­8Aº 'zX7AH·ZyÜn=AK)«_x000F_#T@Ar_x000C__x0018_ì=AIöKäl4A¸ÐãW/	8AÜ_Þe_x001B_5ApÅ;F_x0010_N5AñÄÙ½ h?Aø] á_x000C_N9AôóÔßI9A4ãÖ¤d5A+_x000E_j{5AL©ôaõ¾9Aç5°y&amp; ?AîÜ_x000B_¬×³3AÁI»M÷ã5Aw¸_x0013_`u6AK_x000E_g_x000D_y;AåáÁ r?AÐKî¯ZØ9A¼G[(É6A¬­ûîë8A`XJËI&gt;A+WÆû;A_x001A_àg]$22A_x0018__x0014_÷jOÒ:AàÊsü0;A_x0015_ûÏö5&gt;Aà	$nX¿8ABÍÄ½Ü$:A_x0005__x0007_d¸_x0013_X)Ì=AUµ_x0001_¢_x0016_38Aú7ÿzL?A_x000B_·®8MD4AÇü#_x001F_&lt;AÐ}_x0003_¦};Aá¥èG;A&amp;ÄÆ|úA=A=­&lt;(sO3A_x0005_ìâÚÝAA~ulþ;AìÑ_x001B_\W;A_x000E_(ò¸q_x0006_6AR7`O0;A@ÂiM?A;ö_x0013_½Æ9A_x0014_f9Â9A_x001A_Ñ|nD«;A;à*5A)_x0002_õÍ)3AcÁ¶_x0004_ªÏ;A~²-_x0006_4A_x0015_ã)=B}2A4r)2AS¡eÅÞ79AK6,¬Ý=AÖPövv:AXÖRÂª_x0002_:A _x001A_0_x0010_Ú#&lt;AtÈ§~4=:A#ÄÓ¬ÌAA_ý7_x000F__x0001__x0002_ã_&gt;Aþ/§_x0007_:AAÐYË_Çj4A_x0018_Î)Q:,&gt;AF|_x0019_s~?A9W_x0016_§Ñ2A2oÐßX@AÞ¹[4_x001F_9AÆ]TAéP/A_x000E_þZ´çá4AZ¡¬Á 9A¸´À_x001F__x0011_:AØy}%¯ú&gt;AP_x0010___x001C__x001F_J&lt;Au_x000E_Þ}Cw?ApÛ_x000D_ga¯1A*RO_x000B_¡@AÈ¢m_x001A_¨:A_x0004_¶Ð_x0003_1G8AÊÓû+b4Aô`_x0003_ô2ò5A§{Á_x0010_;AÜ6°D+:Aêq1íÉÆ&lt;A&gt;c*Â;A_x0006__x0014_^T&amp;@AnÅÏ½Vé8Aª¿T_x0006_r7A©ÑÊ.,7A_x000C_d5h~ÿ5A\Nn¯d;Aâ+U)	;A_x0001__x0002_fî8Ðî0&gt;A9h®ã8A~?_x0007_y9A_x0013_{¥Æ¿5AÆ£µÛb1A.ZEK_x001D_:Aj&lt;ø_x0005_òÅ5AÒx¶¶Ü_x0015_5A5&gt;á_x001F_@A_x001A_è¯Þº_x000E_9A$_x0006_°Ó¸8AF|Èû&lt;A_x0002_fB7A_x000C_OXp&amp;â=AE_x0003_ö»õ_x000B_3A0_x001B_#S_x000C_;A;_x0018_¼­5û6AJö:T]E8A_x0010_gþºn_x0015_2Aî^c_x0010_¦3AêÁUäz&gt;&lt;AÕä_x0008_k5AF`_x001B_²\9Aèûz±_x000B_AA&amp;­_x001B_¬æ_x000D_;A&gt;´fIU&lt;A_x001F_i4`Ä7Aú¹_x0007_Í?Aµ&amp;_x0007_¨e&gt;AÈÍB÷¦}@Aüò¥_x0001_ø&gt;;A9_x0007_¤¶_x0001__x0002_ ü4A6Û:+_x0014_H:AZ_x0016_âí&lt;9AÞ_x000C_ª}:Awöí,½:AüAüÎz2AO%¡*_x001C_:Aö_x0004_6ýK5A5Y#Yñ3A@.{Òh9A:rM&gt;AB§ P_x0015_1A¹È`!C	&lt;Aþ_x001D_DìAAä¦\3÷9A0ø%uÏ5A¦»Ç÷´;A;{gU¬\@AfUÊ?B;A$q¬Ë5=AÈ_x000E__x0003_ßÂã:A¯ÿ4m0Aðí.È~_x0016_:ATH¸pþ0AÁ2S}Lc:A9µÝ·.|BADÝµNi:AÕÜ¤øA9AÊAß°Á;A_x0008_(?§L1AÊVa¬ð?A³:©oí4A_x0005__x0007_&amp;×òæÏ»0A_x0006_¸_x001F__x000D_4A@ôvÕ8\?A¡3¦¹áF5A&amp;D:`%9AÖ¢5:¹Æ;A·_x0002_E&lt;A0vmå4A@_x000E_Þ"È&gt;AØêÿ±ÍÚ4AP¥_x0010_"8A_x0001_¯ø^5Aªá*|T9A·âKÇI:A7Ú 7A Û¨9A"#ÀsT8A¶_x000F_Uj¨­9AèYÒ¹¤5?AÓºó&amp;ÏÏBAÖ_x0002__x0015_7OK0A_x0004__x001F__x0005_`_x0017_?9Aj=+OW&lt;AÛcÖY1A_x001E__x0001_B±¢4AN_x0005_¹&lt;A3pO#AAv_x0005_\_x0012_øAAÂ_x0008_²·öä&lt;A_x0004_Ö7±÷@Aúñ³_x001C_A:A$qw_x0003__x0003__x0004_¨_x0002_6AZ_x001A_¦ð4P7A×aÉåÉ1Aµ¨{kÀ_x000F_AA´P%¹Ãw@A³÷å_x0017_?AüÅ\__x000B_ì:A­"3»_x0008__x001C_AA4`Ý§g@AàøNàe=Aîàn.¾2A¾_x0005_~.à[&gt;Ai·Ra§ÿ8Awå´6_x0001_Ï?AÇÝ5¾7Az_x0017_Ôð9AVÿm_x001F__x0013_K@AJÊ3³@ATu¸S_x0013_Ú?Aèå Â:AJ[Na_x0007_S&lt;AY\".1AAüïùgg&lt;A;,&gt;f¦£&lt;AÒôm7:9A¸6rë&lt;A_x0004_=ÙåËC:AjÏÝ{f_x0008_AA°mkm1AÏ_x0016__x0017_ÓåAA:44»E@AR¿ïöýN;A_x0002__x0003_&lt;K_x000C_z:A¾(íßâAAx¡äCÍ:Aüa_Ú&amp;AA&lt;RiÎu3A¯ø#c(8A¬Ã_x0004_T_x0014_:A,òæ¢_x0014_BAÃaò_x001A__x0017_7AXR	SÅT:At3_x0010_ó_x001B_7A&lt;_x0014_EPï8Aè§.r	F;A_x001C_S]Ê:ALÛ·i¯6A_x000D_Ád}á&lt;A6ãe%;AÁ7¯4»2AGÍÂ_x001A_¨»4AÑËÊo&lt;A_x001F_¶OFö&lt;At_x0004_þ_x0005_­è0AÜ3_x0003__x0007_î9A_x0010_ýÃÎR]2AÚI jÁ?AûaEc%5A&amp;_x000C__x001D_ðR;A©GPøÀ9AéÒ_x0017_	æBBA_x0001_T_x001F_°ÿAAÚb_x000D_âDAAêêò_x0002__x0003_qü8AXÌ_x0019_*_x0017_@@AGä±³Í9Aà4ì¬ô7APñËß&lt;Z:A9_x001D_~_x0014_77A^£É/@A_x0004_ÚF¡_x000D_q5Ax©~è¶9Aì_x0014_¯Cãï8Aì?_x0014_õ=I6AªØýè¼==AÇÊ_x001B_°¢$BA_x0012_ÚÖºË&lt;AÆ$_x0017_ij7&lt;AV¸%ÂYù&lt;A¤3×±_x0013_5ADu/Ì+@Aç×lm?AiE¾ñ+9A5!_x001D_vÿË7A_x000F_ÿ3_x000D_&lt;AA_x000B_À_x0015_WG@A¾±JÏcµAAÀY q6j;Aî|¹ÒÏl6A_x0006_¨:'ì0Añ}#z&lt;3A0^¯§æSAA&gt;aê¡_x0004__x001A__x000E_A`_x0001_1ð¹·_x000E_Aîz^_x000D__x0015_Ø_x000F_A_x0003__x0005_2D_x000D_*~Û_x000B_A:c2¬_x000D_A)kÍ«°M_x000D_Að_x0004_T_x001D_×,_x000D_A«23_x001D__x000D_A½M9_x0016__x0006_£_x0010_AÒ_x001F__x0005_I¤_x0014__x000D_Ay0ß`Bí_x000C_A_x0011_j4ÉHÆ_x000F_Aù¶cÛl_x000F_AúþyÕ_x0005_Am/p_x000C_¶ê_x000C_AXÒ_x001C_âç_x001C__x000B_A_x0008_JP`	_x000C__x0011_A&gt;n&lt;û_x0010_A­¼ðL_x0018_â_x000E_AP³@¨_x0017_3_x0011_AlAC]­_x000E_A_x0001_Xw¡_x000E_A_x001A_2îE3_x0010_A³'£õ_x000E_A&lt;ìNu_x001E__x000D_AßÊüMâ_x000F_AÝ_x001A_{{®_x0010_AÉ7öªB_x000C_Aè~)ì7_x000F_Ab$"m._x0010_AÒe_x0019_Dÿº_x000C_Aº_x0002_~\9¼_x000D_Aö_x000F_·_x0014__x000B_ASßgÖ`Ù_x0011_A_x000B_-'_x0004__x0005_D_x0008__x0012_A6;_x0001_^¼b	ABO¬§å%_x000C_AGÔ	!^°	A_x0018_ªE¯õ_x000F_A&gt;Yqìa_x000E_A3Vf_x000E__x000F_ANé;_x0001__x0001_¦_x000D_Aú^&lt;_x000B_Ò_x000F_AÚÝ&gt;_x0019_&gt;_x0005_AªSì'Õ_x000E_ARð=Ë½	A_x0008_i¾b_x0003__x000E_Aß,rã{Ö_x000E_Afp¤ÇwR_x0010_AX_x001C_Ä_x000D__x0002__x001B__x000D_A,CYá§_x0010_A9=Í³§_x000F_AÈ;?OY¶_x000F_Aí(²_x0014_6_x0005_Ahaê ïÛ_x000C_A_x0019_U_x0019_¨_x0012__x000B_A #©ª_x0015_a_x0005_A&lt;t_x001D_·©¿_x0011_A¢óa_x0005_ù_x000C_AÕ.Ó){_x000B_A`_x001F_ßO_x000E_AÀwçÊ3_x000C_A¥¯ßLªÉ_x000E_A"_x0016__x0006_º%	AÈ#_x0012_b_x001D__x0010_A=8p_x000D_âã_x000C_A_x0002__x0004_V+Îø!I_x000D_A_x0011_jÜ«¥b_x000C_AÎCYt_x0010_A¹Ô/z_x000C_A&lt;»ÀÉ!ñ_x0010_A×ñA_x0011_AÖ¥½Õ¿_x0010_A_x0011_¾_x0002__x000F_A.ï_x000B_v3n_x000F_A²2Ú"_x000F_A|k_x000B_æÝ#_x000F_A¡h¿Ã_x000C_Aÿ¬rÿV_x0004_Aù?h¼Á_x0010_A_x000D_8_x000E_D)x_x0004_A_x0007_x¹Õ_x001A_ó_x000C_A®ÆÌµ_x000F_Aî6fµã_x000F_A@Ýo«_x001E__x0018__x000D_A¿ùÝ#d_x000D_A_x0003_¼_x001A_C~_x0001__x000E_A/·2øuM_x000C_A _x0004_a_x0010_AçÐ~yò×_x000D_AÊj._x0017_®_x000E_A0¶_x0013_úÈ_x000E_A_x0016_ók_x0018_ÑY_x000B_A	&gt;Y?êp_x000D_A*_x0014_¶=u_x0010_ARmÅu_x0015_ò_x000D_A_x001D__x0016_Î4(É_x000F_AÄÌØ®_x0003__x0004__x0004_Q_x0010_A_x0008_å¤ÉàÂ_x0010_AÇ÷Ç_x000D_Asáúr_x0017__x0010_A~l%Zï_x000F_A¼óß_x001A_Ue_x0010_A¯Aÿ@Ì_x0017__x000B_AÅÂãTú_x000E_A#X_x0011_W÷_x000B_A~I_ø³a_x000D_AS_x000D_F_x0007_Q_x0017__x0011_AøhÚl[F_x000B_A_x001C__x0002_)Å¡_x000E_A¯ÂlÒO_x0011_A~Ð¬ð"_x000E_A_x001C__x001F_»F_T	A©ÿo¬_x000B_A©=asÖÐ_x0010_A±¹°&lt;Q÷_x000F_Ay}_x000D__x000C_AbMÐÌ5_x000B_A%1Óùf°_x0011_AÂ²¦¥µ?_x0011_AÔgwvß_x000E_AneùU_x0015_Ì	A_x0017_º9dÃE_x0011_A_x001E__x000E_d&lt;Æ&amp;_x0010_A ¯_x0010_ÿ_x001F__x0010_A'ñ*4K_x000E_A+û?¾_x000D_A&gt;_x0004_6~+È_x000C_A-+û_x0001_@Ú_x0010_A_x0001__x0002_*} Kµ_x000B_AØ0Øôb·_x000D_AZ=LyC_x000B_A^_x0017_*ð2æ_x000C_Az¨s§D_x000E_A'@_x0019_Ôÿ_x000D_A6_x001C_W©¢_x000F__x0010_A ÿi_x0003_ËÆ_x0002_A%ùÝô5_x000E_AÀSû_x0007_}_x0002_A_x0003_Z;í_x0008__x0002_Aí·ÚG·_x000C_AýÍ@í»À_x0010_AÅæ_x000B_Ì6_x0010_AúÇ**Öù_x000F_Aü,êhF©_x000E_AØt+_x0013_/_x000E_Aç`´A{|_x000C_A$_x001B_k-E_x000F_A©Ú$û­_x000E_A®`èÜº_x000D_Aû?èN.d_x000E_AkJ}u)_x0010_AlA_x001F_+¢W_x000C_A¦X_x001A_a"ø_x000E_A_x000C_&gt;QK_x0011_/_x000D_A¨å:l9_x000D_Að*_x0005_¤z_x0011_A=GQ§_x000F_AÁ_x000B_(_x001B_'t	AûJ_x0016_²_x000C_A`pK_x0001__x0003_¨"_x000B_A*;4²_x0010_A««­m	AkA_x001C_Âld_x000C_A»-À+ä_x000C_A2M²;±U_x0010_A|Át4¥_x0003_AÓÅºî_x000D_A_x001E_ÁiiÚx_x000B_AÈ_x001D_sT©u_x000F_A«_x000C_Ö_x000F_A_x0002_Múâ_x0005__x0010_AFúf4ôv_x000D_AØ_!Z{_x000C_AxÂ_x0012_rL_x0003_A¥ê1¥á_x000D_A_x0017_\S_x0017__x0012_Ó_x0003_A~Pbê_x0010_A+ÙÖ_x000B_Ì_x000B_AUsdÄ_x000D_A½Å¬µ"_x0010_A_x0014_æBcEÍ_x0010_A®W±]s_x000D_A_x0012_±_x000E_u:_x0010_AÍz_x000C_x+Ð_x0010_A/î­¬Ò'_x000E_As²_x0012__x000C_A|ñáËñ_x0003_A¾Ó[æ_x000E_AÀÅÃ_x0012_Í_x000F_Apå1ª_x001B__x000F_A*zv§_x000D_"_x000D_A_x0002__x0004_ Üõ©Ï%_x000D_Avùõr_x000D_A³ê_x0005_\_x000E_AXò_x0003__x0017_¿5_x000F_A¢Ët_x0010_¬^_x000B_A5×9_x0012__x000E_Aò_x000F_î_x000E_A]ñT»é	Aä@_x0005_Lå_x0010_A_ÏSëU_x000D_A ,\A _x0010_AÓ_x0011_ú_x0001__x0006_ú_x0010_A_x0016_Ò=_x0012_ýÚ_x000D_A°ëÛ_x001F_ðµ_x000C_AÒiÎ¨É-_x000F_Avß¯³#÷_x000E_Aö_x001E_Öî_x0001_e_x0011_A_x001F_ÝÃwJ_x0011_Ab2p,k_x0010_AcÉo)_x001E__x0012_Aò±~_x0003__x000C_AyâÄ§_x001D__x001A__x0011_A!Lº§þ_x0002__x0010_AüIL_x000E_AÞ Òd­/_x0010_AÔp=ñ±¹_x000F_A=»tÝX_x000F_AÕ=è_x001B_Â_x000D_A¿_x001F_üo_x000F_A¹üÝ?ø½_x000E_ABQA_x001B_í_x0010_A	V_x0017__x0001__x0003_à_x000E_A¢Ë¼pÿ_x000B_Ag_x0014__x0008__x000C_AV¯ç®/Ï_x000C_AÔ%B_x0002_K_x000C_Aå%'Aê_x000C_AÓ_x0018_ñ_x0006_­ô_x0011_Aîå®iÞ_x0013__x000E_A_¯õSr_x0011_Al_x000C_ó	_x000E_AiQ¶+Á¤_x000E_A».¿ÖZ_x000D_A9#T¸r_x0010_Amk	´¨_x000E_	Ah_x000C_ÞH¹_x0011_AÝ)_x000E_óæE_x0003_Af%^/G	A¨s@_x000B_6_x000E_AZ7_x0017_ô¾û_x000C_Aï}_ór&lt;_x000B_Ay_x0015_¶_x001F__x0005__x0011_A_x0015_'è)æ_x000B_APÓõÉ%_x0011_Ad§è_x0013_Ö®_x000E_A,_x0005_ßKK_x000F_A.mIiÆÙ_x000C_AsØÈÒwW_x000E_A¯¬aE_x0019_Y_x000E_A\Yß§Rò_x000E_A_DK&amp;BT_x000F_AÇ8i²_x000D_è_x0010_A]Ét@_x0010_A_x0002__x0004_¼ÉÅ¡¶©_x000D_A³_x0016_#_x000D_Ï_x000E_A ³ok&lt;_x000E__x0010_A¯ÎÔ·_x001D__x000C_A·ÉÜ_x0004_Ír_x0011_AÂßº¼_x001F__x0007__x0010_A&gt;zÕ­§	_x0010_A¢ð_x000B_ø_x000C_Aþ×YL3Ì_x000C_As_x0015__x001D_«µ_x0010_AÇUö¿_x000D_AFY9Õ8_x000D_A_x0019_(@ZÚE_x000E_A2_x001F_hóJ_x000D_A_x001E_Íä4tÖ_x0004_A_x0014_¼Ï$Å_x000B_AW¸äoù_x000B_A²ÃñÃPB_x000E_A³S²j9_x000C_A&lt;¦Å¿MÍ_x000E_Aõf $þ_x0007__x0010_AÈó³__x000E_A¨wÔJN_x000F_AèVN*Wn_x000E_A&gt;Y(_x0004_m_x0008__x000F_A{_dU_x001F__x0010_Aéø¶ñ&gt;T_x0011_A_x0010__x0008_Ë»_x0010_AåàFÈ_x0010_A^md\ê¨_x0010_AC_x0003_¹ô_x001F__x000E_A=Âe_x0001__x0002__x0003__x0011_A_x0004_¢\MX1_x000C_Ar8#,/Ö_x000B_A³ùÓ[_x000D_A×_x0001_ Ü_x0013_¨_x000C_A·_x001B__x0015_Èý_x000B_Aü+i·_x000F_Aal_x000D_MÍ»_x000F_AF½#D_x0010_A^gþÔ_x0010_AÚ÷_x000F_Ùez_x000D_Aåôö7ïü_x0003_AT/ÄN_x001F_C_x000D_A²_x000C_ÿxM½_x0010_AfçÒ~G_x000F_AÝÜ_x0007_x+A_x0010_A6ÀzçÌ;_x0011_APÚØ×¾g_x0010_Aº&gt;Ä*_x0011_A7_x0013_vfÒ_x000F_A_x0008_¦U*@_x000E_A©*5_x0002_Å_x000F_AÙ_x0015_mÐ9_x0010_A|W_x000F_Ang¸X_x0003_A÷Öè¸Ì_x000D_Aò|Guä(_x000F_Acºj¨vk_x000C_A¬Wè6¡_x0003__x000B_AðMÒã_x000D_A¦Lr@vØ_x000B_Ag*µ5{_x0005__x0010_A_x0001__x0002_òÒA§\_x000F_AÏÿxó=y	Aºqj$éJ_x000E_AmõÝ_x0003_Ôï_x0010_Aå.¡.(_x000B_A@¬@ü&lt;_x000E_Ak»_x0016_°_x000D_A%hûþ°a_x0010_A0_x000B_±ò_x000C_A¬·i²f_x0010_AØ¸y_x0003_Ç_x000E__x000B_A_x001A_ÛØÔÁ_x000C_A6=è¯q_x0010_Aª	yË_x0014__x000E_A MuøÉF	A_x001A_ç_x001F_q_x0003_d_x0010_A_x001C_Ð_x001E_Z¤_x0010_Aìéû\Xd_x000F_AÚý¼áXj_x0011_A_x001F_­N½"_x000C_A`W=¯ì_x000F_AË_x0003__x001C_1Ú'_x0010_A2ïAÚÖJ_x000F_A_x0002_JôV_x000C_ApW_x000E_Lû_x000F_A¼#lÂ_x0002__x000F_A_x0018_Z\k5N_x000B_Aóç¬SÉ_x000D_Aªr_x001D_9þ_x000E_A858|_x000D_A)ïS_x0011_F_x0010__x000D_AðQM_x0003__x0005_B _x000B_AoÔ/_x0018_Ic_x000B_Au(_x000B_2¦¥_x000B_A_x0019__x0007_/¢ú_x000C_AR;áJÉ_x0010_AÊ®Êù£_x000E_ADö/Ö_x0002__x000D_AZB³h¶_x0005_AiùÖ_&amp;R_x000D_A'_x0001_ÆQ_x0005_A_x001F_ÿÞ_x000E_%p_x000D_Aî4¯Qç_x001F__x0011_AÅÖ_x0003__x0016__x0002_¢_x000F_A|	j¼îö	AX#ºX_x0004__x000D_A_x0003_±\&gt;Á_x000F_Aêæÿf_x000F_Aýñ9%É_x0011_A½í1rØ._x000B_Aö²-Ã¸_x0015__x0010_A!î¾$xõ_x000C_A×íç;Êp_x000C_A3_x0010_*«_x0003__x000D_A§l©*_x0010_A&gt;_x0016_ÿ[H)_x000E_A@áP÷ª_x000E_Aì=ÃÔo¹_x000E_A\._x0010_7%Ñ	AD,¹&lt;Ì_x000D_Aä_R	_x000E__x000D_A±ý1Üh_x000F_A_x001C_@|S_x000F_A_x0005__x0013_	O­boZ_x0011_Ayµ\{_x000F_A_x0013_ä9ªï_x000D_A_x0008_ÓW8ta_x000E_A¥_x0014_þ3®ñ_x000F_AÌzïB_x0010_AÝ¬³TR_x0013__x0010_AÈ)4@é_x0010_A4Ï.w_x000C_A3[ü×_x000B__x0010_A¸fPe_x0002_ÿ_x000E_Ad^seL;_x000F_A]\_x0003_{~Q_x000D_Aúì_&gt;Ã	AV_x0017_(ß}_x000F_A®ñéEqí_x000F_AÎÂCGò _x000F_A$¼üÉý_x0010_A®Ë  ù_x000E__x0011_A_x001B_±òý0ö_x0010_A_x0014_fÑ_x0001_3_x000F_A¤¨_x0008_èË_x001D__x000F_A_x0006_ú¡wþr_x000F_Aåg¸	4K_x0010_A_x001E_£Ù_x0008_äê_x000D_ANÒ½49_x000E_A_x0015_ó8_x0007__x000E_Aºûõ_x000B_2_x000B_A?ÔÚ_x000C_G_x0012_A`ý|_x0004_³_x000E_Aæ(E±ô_x0018__x0010_A_x0013_$bé_x0003__x0013__x0016__x0011_A_x0008_{_x0014_ÿ_x0012__x000F_Aºñ_x0002_óÄ_x000F_AH	ÿÎg_x000C_AýSD_x0004__x0010_A_x0012_VÈ@_x0004_Ø_x0010_Aê/®´h_x000E_A_x0008_µ_x0006_U_x000C_A²©°_x000F_í_x000E_A_x0014_aÜ_x001C_©þ	Af¨n¹On_x0011_Az0]_x0005__x001E_U_x0010_A|øÉN#_x000C_AjÓ²_x0018__x000E_A_x000D_u)%Ï"_x000D_A_x0013_l_x0013__x0005_w_x000F_Aã¤1_x0013_Rß_x0010_Aà2_x0011__x0011_A¨ßª_x0008__x0007__x000D_A_x001E__9[R_x0004__x000E_Aâ_ì_x000F_â_x0010_A§_x000B_Ø._x000F_AÏ Ø_x0019_K_x0004__x000B_Aº9ë²¯_x000F_A:H|·­_x0013_A_x001C_^aûr_x000C_AYT»ßi_x000D_A_x0001_uUR_x0008_Â_x0008_As_x001D__x0007_I_x000F_A¨ûV_x0018_yÒ_x000D_Am_x001A_l_x0001__x001A__x0013_A_x0015_ _x0012_ë_x000E_A_x0001__x0002__x000E_éÜñ_x0016_,_x000F_A»¬â&amp;«_x0008_Aá{Äü-¼_x0011_AM¥Ñ,E_x000C_AÔ"CÑÝ_x000C_Aèi%È_x0010_AÎ&lt;3Ùl;_x000E_A#_x000C__x0004_ÞÓ_x0008_A¾ÙD_x001B_r_x000B_A_x0003__x001C_:$¬_x0010_A/C Ì_x000D_AâÂÒã _x0010_Aî\zcìq_x000E_A_x0005_~sÔ_x000D_AFo_x0012_Ê\\_x0010_A£éoùÀ¥_x0002_A¸T¶°¯µ_x000D_Aàà&lt;«¦_x000C_AìêxJ±_x0010_A%&lt;i¸ôà_x000D_A_x0004_j¯á5I_x000B_Alp_x000D_:_x000E_A_x001E_ô_x0010_Á_x000C__x000D_AÇ§_x000D_A#ãFâÏ_x0011_A+èÃw_x0019_f_x000F_A_x0005_dÏ.Ü!_x000E_A.»_]OM_x0011_AÿGt_x0011__x0011_AR_áRDa_x0011_A_x000B__x0017_]N_x0015_{_x000E_AXjÿ_x0002__x0006_ÐÕ_x000C_AA2ÊÌN_x000F_A;³_x0010_ÜÞ_x000E_A^WìHyé_x000B_AuÌ_x000F_Á¼¥_x0010_A_x0013__x0013_®_x000F_È_x0011_A_x0006_I_x000E_Áe_x0011_A:'ü¤g_x0018__x0010_A]y{/Û¢	A^=_x000D_Ì?1_x000D_A:$T_x0001_ÁØ_x000C_Aön¤_x0008_A{_x0011_A9p_x0008_íº_x0010_A©Ïð2_x0001__x0011_AúÞõ0_x000D_AÉV&amp;f_x0002_Î_x000C_A3ò_x0005__x000E_AÂÓ7qG{_x0010_A¢d$²?æ_x0010_Aðú^Ì_x000F_A·Z_x0019_i©_x0006_AK8}a_x000F_AÇ,J¯_x0004_6_x0011_Af_x0016_Ð¼_x001C__x0010_A÷^j%	Ñ_x000D_A\sgñé_x000D_AQt¯¡Ïc_x000D_AÚzj¹Ü_x000E_AÖ¤S	Å+_x000E_AÈ_x001C_¿²Î_x000B_APÍ0Ê£_x000B_A_x0007_âi(*_x0003__x0010_A_x0003__x0006_=YÜic_x0006__x000D_AÈ§_x000D_©__x000D_AÊ-|ÑN_x001C__x000E_AY? ôå_x000D_A'd¯º_x0002_)_x000D_AÎa=_x0004_¨±_x000D_A_x0014_Õßg3_x000E_A_x0001_%bË_x000B_A'Eh_x0006_Af	vD&amp;_x000F_A«±É§_x0002_:_x000F_A:L_x0005__x0014__x0010_A0VoÅt_x000F_Aì&amp;_x0016_tà_x000E_AÖqÎ_x0002__x0002__x0010_Aô½\èh_x000E_A__x001A_Xêí_x000B_A4ßÊã/_x000F_A°µ2_x000F_ªF_x0010_AÇÀVx_x000F_Aø_x001C_è_x000F_A¢o-f¢_x0011_AFÎ¦._x0011_Az&gt;Î_x0017_½_x000F_Apº¯íEû_x000E_A_x0002_Æn%_x0010_AâÜÝ¸*_x0006_A:Êý²E,_x000E_AUÇöûÎ$_x0010_AûÔcÂ1_x000B_AäW§p6_x000D_AQLð_x0003__x0004_0_x0011_A_x0002_c=¤Y_x000F_A_x0017_RCÅÀÁ_x000E_AEX?é&lt;_x000F_A¤ý'HW_x0010_AW_x001E_xéÓ_x0010_A_x000F_Ý|ÏÊ_x0004_AUÄ#}-_x0010_AÈ¸i_x000B__x000D_Ay¹k¤ò	A¤QMËV_x000D_A®O»yÅ1_x0010_AM_x001B_ý\y_x0010__x0010_AJäÎ_x0011_g_x000E_A§~!E´]_x000C_AÛ_x0013_dÖ_x000D_Aö"l_x0001_áÇ_x000B_Aá_x0008_(Òà_x000B_Ae½JWAÿ_x0010_AØþEt®_x000D_AëÁUA_x000D_A®/Vû_x0010__x000F_A _x001F_þLÅ÷_x000D_AúfBÜ±~_x000F_A0_x000F_µ*¬_x0015__x000F_AëûÍt_x000D_AÇÁ±Í 	A´E¾Qô_x000F_Añäðyk_x000D_AÀ{Å'±_x0006__x0004_A§W_x0001__x0014_rn_x000D_A_x0012_9sGùÚ_x000E_A_x0001__x0002_ i1øó_x000E_AÌ2¢R_x000E_ARÝ´+_x0007_±_x000B_A_x0007_ýSC_x000F_AÆ_x0015__x0013__x0011_6Y_x0010_A°_x000F_»ï+E_x000D_A¡í¯Èb_x0010_A=U_x001F_ðÃG_x0011_A f_x001D_¸Ûv_x000B_AQºäJåU_x000B_Aèöm_x000E_ANN]èK3_x000C_AÆñ!HzÄ_x000C_AéL]^_x0011_A_x0002_ÁH,¯ _x000F_AP,}Ò£Ý_x0010_AP_x001A_DMl©_x000C_A`;ªÆ_x001B__x000F__x000E_Aì^ãïä_x000E_A_x0005_àÁu«_x0017__x000F_A_x001F_'«]k3_x0002_ABXã_x000B_e±_x0010_Al_x0002__x0013_E_x0005__x000F_AjöÅ­_x0012_Æ_x0010_A¬û´£B6_x000D_A³_x0002_­°{¼_x000E_A^ý§ð_x000C__x000F_Aä¾&amp;Òz_x000F_A_x000D_*_x0018_p^t_x000C_A+o½­_x0007_5_x000F_A`u Rä_x0010_AÛ¥¦_x0001__x0003__x0010_AV_x0002__x0010__x001B__x0010_AX_x0019_Õí-_x0011_AäSX_x0014_]ë_x0010_Aå-ãµÐ_x000B_A»î¿++_x000D_AÂ_x001F_ÐÄ¦s_x0010_AK¶£ÑÔ_x0018__x000E_A`¤×¿+_x0011_Aì_x000F_e_x000E_ANÔ¶ Q_x000B_AÉOÃãt_x000E_AwýF,_x000C_Aæ©_x001F_ól_x0011_AÜ_x001D_mp_x000D_A8|¨&amp;Vx_x0010_AXÜ0E¹:_x000C_Aä6X_x000D_Az£ÈF_x001A_å_x000F_Ap	lÊÐ_x000E_A¸¯eØ£á_x000B_Ar¿Í§ô_x0010_A²h)¼L_x0010__x0011_A_x0014_8°FÆ _x000D_AÓ@¤cg_x0010_A \`-¶_x0010_A*C&amp;r8_x0011_ARçï­Á_x000B_Aar)|¿_x000E_A\_x0007_@Ã#_x0011_Aõ¹Ùú ^_x000C_A0Ú=_x0001_äè_x000E_A_x0003__x0004_öÙO_x0004__x0019__x000C_Aæ*÷;Q_x000E_Ax_x0001_òÕ¹º_x000B_AÝ	GBý_x0004_A_x001F_RÞ_x0017__x000E_A¦Â/¢$_x0010__x000E_Ar7HÎo_x000E_A_x0005_a_x0018__x0005_Ù_x000E_A_x0005__x001D_¤Ç_x0004__x000E_A_x0002_n1!Þ#_x000E_Ar'K^_x0001_)_x0010_AúâlGª_x000D_Aõ_x0006_z1Þ_x000F_AnZ¿l?_x0010_Aï_x0016_-ºno_x000B_A2/N_x000B__x0012__x0010_A_x0018_uèp_x000E_Aò_x0005_~ÖD_x0010_Aô¥JÍ6_x000B_A¬@ýÀ_x000F_A}Mu°_x0001_I_x000E_Aµþõ_x000D_AgÅé_#T_x000E_Aì9ëÖÓ_x000E_AW85 _x001F__x0018__x0004_A¡0î£·Ä_x000E_A¤²IY_x001E__x000D_Aa#ßR_x0004_A:_x001F_u%r_x0004_A_x000E_~Ý_x001E_åV_x0011_A_x0011_×lRx_x0010_Aèðn_x0003__x0006_®_x000C_AwÝnî_x0006__x0011_AäiGæ;_x0010_A)$á¿¿Æ_x000D_AìÄ	síÛ_x0011_A$¿zqB_x0006_An_x000D_¶îy_x0010_A8mhÇ	_x0018__x000E_A,¨*_x0011_`_x000F_AM1Ä_x0015_NÛ_x000F_A_x0005_Ù£_x0004_z_x000D_A£ûQ'kÈ_x000D_A¯®&amp;)~_x000E_A©-)_x000C_ANìú£_x0015_\_x000C_A0S¬x¹_x000C_A®r:Ý¯¶_x000E_A·X_x0004_U\=_x000B_A¸çî4m_x0014__x0010_ARMS_x000E_)_x0011_AôÓFü _x000F_AXß¨¬ÿ6_x0010_AV\Lßõ_x0006_AÆJü"­_x000E_AÊÛ¤Ñ3G_x000E_A_x0012__x0001_ÇN|_x0010_A\_x0004_2Ø _x000E_AâÑ_x0005_D/[_x000E_Axg4Û°_x0002__x0011_A°Ýü¤å)_x000F_Aõ,s_x001C_èÓ_x000D_A×ÕçH¡N_x0010_A_x0002__x0003_îê_x000C__x0012_²_x000F_Aä^iù_x000D_AäTN_x0017__x0007_ó_x0011_A;Ñ?¾ñÓ_x000C_A0í¯_x0013_þk_x0003_At¾².-_x000D__x0010_A/{Þ¬£l_x0010_AB¢²TN@_x000F_AÊÉX50_x0010_Að·bU¸_x0010_Aþ³ÑÁ±_x000E_AdNºJN¬_x000F_AWÎÇ&amp;+_x0011_A ¶Ê[_x0005_ð_x000B_A_x001A_:ýf_x0003_B_x000F_A¡=?µ_x000E_AH1«_x001F_hp_x0011_A_x001B_--°_x000D_A{4CòNF_x000C_Ax	 jã"_x0010_A×&gt;Sê._x0010_A_x001A_Îhû_x0006_	A~=NÙ]_x000D_AãÐ}Ø&lt;_x0011_Aõaïx]_x000E_Ax_x001F__x001C_ñ_x0011_AÓ¥f*º¯_x0010_A&lt;wfÝ¬§_x000E_ANÒE_x0012__x0001__x0012__x0010_AþÞ_x0005_¸Àä_x0011_A-Ï0Ò³_x0011_Aáïá_x0001__x0003_j_x0004_	A_x0006_iÿM_x0001__x0010_AcaS¿o_x0010_A¾Ëxý#_x000E_AéÚËô_x0010_A²ç_x0011_¿ý_x000C_A_x0002_ïf°K_x001C__x0011_A3Sú}éV_x000F_AÎÒ¢_x0019_¯_x000C_A(Ó;µ_x000C_Æ_x000E_AtÊ+Éa¢_x000B_A-Z_x0003_A­À)þhb_x0003_AA±vû_x000D_Aÿ¾_x000E_P_x0015_	A7~Í8à	A%)(_x0012_V_x000E_A:YÚb2_x000C_AäA;ZùM_x0010_AJæq&gt;'_x000C_A"°Pñ_x000B_AKá¸¬3_x0010_AWº¬D÷_x0005__x0011_A¡Rû I_x0003_AR¿w£	_x000F_AúMðAS_x000F__x000C_A_x0016_¦_ñ	AöI_x0011_.^~_x000E_A_x0007_¤õ¤Õ	A&gt;w_x000E_úoé_x000F_AH_x0011__x0015__x0011_Agbm¡_x000B_A_x0001__x0002_sân *&gt;_x0010_A&gt;_x0013_â£¯_x000F_AsZ_x0015_5ów_x0011_ANÌ/~P_x000F_A+Ù:ós_x000E_Atµv_x0007__x000D_³_x0010_AÈ·ôÉ_	_x000C_AX_x0018_{NP_x000C_A&gt;_x0013_@z_x000E_A$ýa.@J_x0010_A6;_x0006__x0010_4_x0010_At`OL/_x001F__x000C_AF9"ØG_x0015__x0010_A¡hã6#´_x000D_A°_x001C_¹_x0012_è_x000C__x0012_AV4Ö_x000B_®_x000F_Aºnûð_x000C_AÒEsÞöÓ_x0011_ASÐ!Øo¸_x000B_A+Qw}Ä_x0010_Aq¹ðï9y_x000E_AÄ©Ì5_x000C_A¤!4³ý_x000D_AÈPu_x0016_¾&lt;_x000C_AÐ²pQ§»_x000E_AøCZ®è_x0012__x000D_As _x0010_;_x0016_¹_x0002_AWxÒ_x0019__x000D_A_x001C_	°O_x0014_=_x000D_A¥àj#|®_x000B_AY,Ïký1_x000E_AÞg_x0002__x0003__x0004_Ní_x0004_Ad_x0010_NÔa_x0012__x000F_Az}õç_x000E_A_x0002_¸¤^¦à_x0010_Aÿ0	/_x000C_A`XZ®k_x000B_A=Àº_x0018_ç_x0004_A7òT_x0006_ÞÖ_x0010_ALµ·Õø_x0012__x0011_AiCÀL_x0010_A,@m8¬_x0010_Aê_x0007_¥_x0019_~j_x000F_A_x0015__x0006_çØ ì_x000D_AD_x0013_Ä_x0012_â_x0004_Avi¿Ç_x000F_A7Î_x0008_:_x001E__x0011_A_x0012_$D{pÀ_x000F_AÈ7¡oÙ^_x0010_A_x000F_6m_x0010_A_x0018_q«l_x001E__x0001__x0012_AÉØ_x000B_Cf_x000D_A¯_x0013_ÆòÊ_x000E_A!_x0008_þ¦_x000E_A\ïH×1_x000F_AÙ,_peÀ_x000C_Aj*_x0012_'_x000E_AHf6,÷Ë_x0010_AÄ0_x000B_n7h_x000C_AÔ_x0014__x0015__x0003_ç_x000D_A_x001F_U ¡_x000B_AC%i«j_x000E_AR¤D×÷S_x000C_A_x0002__x0005_.»_x0010_g_x000C_AöZnvÐò_x000B_AG_x001F__x0004__x0017_,_x000D_ASÙï?Ï(_x000B_Aõsâõ'_x0005_A|(ª_x000D_¼ó_x000B_Aà&gt;èß_x0007__x000E_AöT_x0003_1Þ4_x0011_Aôí+Ñ_x0013__x0011_AÒåÇ  _x000C_A]wì_x000C__x0010_AÊ_x0006_¥X0Z_x0010_A#"ØÉå_x000B_AäVX[_x0011_A@_x0014_¤^P_x0010_A_x0011_}dH_x0010_Aõã3É_x001F_%_x000B_AM_x000D_è_x000F_ó_x000D_AXApÿ`_x0010_A8³Ô=_x0010_A.9Î#5	A&amp;0ò_x0015_î	A_x0018_6n°@_x0005_A!D_x000F_ã½_x000C_AE³@±Sª_x0011_A 6_x000D_f_x0007__x000B_Ao_x0010__x0011_V!à_x000C_A·«-ßj?_x000E_AÐ_x0015_º;_x0001__x000F_AL©I_x000E_¹Ñ_x000C_AÜ_x000B_B_x0016_fð_x000E_AA	bg_x0001__x0005_-_x0010_A3·_x0014_°_x000E_A&lt;Vê¶0Q_x0011_AUKø_x0004__x001A__x0010_A±ú¦ëã_x0011_A_x001E_Cv_x0013__x0010_Ai_x000E_Þ_x001F_k?_x000C_Azý_x0013__x001D_ò&amp;_x000D_AÜ_x0011__x000B_RÃ_x0013__x000F_A_x0017__x0018_ù·]_x0010_AÿiÇæs|_x000E_A_x001F_ê_x0013__x0002_¯_x0011_AûÈ£9í_x001D__x000E_AÄ__x000F__x000F__x000E_AP_x0017_åÔ_x0007__x0011_A­ÈËmÜ_x0005_Aê¤¢ó_x0010_A(¹¤-Û¤_x000F_AÙAWcã	A'­Ja03_x000D_AT_x0018_ÇP_x0010_AÂLËvÛ_x0010_A%ÉÈ8ì_x000F_AÎø!ãC~_x0010_A.ZF_x0005_ù_x0010_Aî&lt;ßþ_x000F_AM \æÿ_x0010_Aµüõ0_x001C__x0005_Aí3ÂÛ_x000B_A_x0003_õð\»_x0004__x000C_Aõ	~ÌÍ_x0010_A~Ó¡_x0010_A_x0001__x0004__x001B__x0018_´Ïsö_x0004_A^µSu¡K_x0011_Aç®ø«_x000D_A_x001E_3J¼L_x000B_A¾\êfG_x0010_AwÖ¯5ª_x000B_A4p¾¤Öw_x000E_AúÁña³Ø_x000F_ALÓÀD&lt;_x0008__x000D_AQáÃ_x0012_Ò_x000E_An6iv\_x000C__x000C_A,_x000F_zä¦_x000D_AvH_x0003_ö_x001E_S_x0010_A_x0017_ÁF_x0013_P_x000C_AKÕ_x000F_Ý_x0007__x000F_AÍbÇZ_x000B_AHX_x000D_moÐ_x000F_Aþ_x0005_n6Ø³_x0010_A&gt;_x0005_4_x001D_h_x000B_Aà_x0006_t_x0005__x0010_A«¸Ø!_x0011_A*ô·Rµ_x0010_AuÇk_x000B_7_x000E_A#G_x0016__x0016__x000E_A¨QÏd]_x000F_A±£zÌ_x0004_A_x0015_:%&amp;_x000E_A`_x0012_}²$_x0002__x000F_AfÞax½_x000C__x000E_A_âÀ_x0006__x000E_AÈ^*ÒeC_x0011_A3&amp;_x0017__x0001__x0002_'N_x000E_A¼à8_x0016_x_x0010_Aá?_x0003_ëÃ_x000B_Aîg_x001C_2§_x000B_A~O}_x0007_ç_x0008_A(e/hÔ_x000F_AÂX/êºê_x0011_A_x0012_äTMr¦_x0011_A_x000B_3 _x001B_f_x001B__x000F_A_x0014_ £+)ß_x000D_AÐ_x0019_ê?_x000D_A$ }?¹_x000D_Am_x0002_,í}_x000B_A`«&lt;3&amp;_x0011_AÈLÉõt_x0004__x000F_A_x0004_,õ:_x000D_A:¸KlÚÜ_x000D_AÁ%¤Yj"_x0002_Aä6¶_x0004_f8_x0010_A¬.E_x0019_O_x000C_Ay9ëÕ¯_x000C_A_x0008__x001B_^ÌØ_x000D_A_x000F_wçóô_x000D_AÕ¾w£_x000C_Ap«ÑÀ_x000D_AÐ´_x0003_Ø³	ALnÀÃ¤_x000E__x0002_AvJc_x000B__x0018__x000C_AïÉy_x0008_d_x0010_A_x001C_3³\_x000C_A5ÎÓ~½»_x0002_AU}¸µ_x0010_A_x0001__x0004_df!GA^_x000D_A_x0017_Û¹Qm_x000C_A_x0018_ó¼vÍØ_x0004_AôÎY_x0014__x000C_AqÍ¦®_x0004_A_x001D_å_x001F_.b_x000F_Aè¼hÿM_x000D_AË{ØÔ°_x000C_An_x0019_ÖPúÂ_x0004_AùMXs_x0018__x000F_Aµôn'Øó_x000E_AÀÕ\d¾_x000B_A!_x0001_Å_x0004__x0004_A¬uYL³ð_x000C_Ay3HF_x000D_Apb%Ðbà_x000F_A:áç³_x0010_AÜÉ _x0016__x000B_l_x000E_A8è»º+_x0010_Asã³©_x000F_AÇEÞ¯W_x0010_A*v´ýZ_x000C_Aéé¹_x001F_g_x000D_A_x0006_jäuIÓ_x000B_A6°Ve½6_x000D_Auÿgu_x000E__x000F_A(³&gt;Â/_x000E_A&lt;]l_x0002_a_x000B_A3ë¾\¾¢_x000D_ArpBecê_x0010_A:%_x0003_âf__x0010_AÂ_x001A_§·_x0002__x0008_©_x0010_AB_x001C_iG_x0003_5_x0010_Ag_x001E_4f_x000B_Aj§c_x0015__x0015__x0015__x0012_A_x0012_:T¡¸F_x000F_AÖ±ýÆ_x000C_AbDZÁâ¢_x000D_AFp_u_x0007_n_x0010_A¢z8i\_x0010_AFÙ¯Hxú_x000D_An!-h_x000F_A_x000E_m_x0001_^Î_x000D_Aðñæ_x001C_tÃ_x000E_Aæ³(_x000E_ä_x0008_ADþ¸Ã°¬_x000C_AVs±´_x000F_Accrnt_x000E_A_x001A_y%_x000F_AMD´a_x000B_A³%Gùh_x0010_Aï_x0006__x0014_v_x0010_AG`þèãÚ?é²E._x0018_Ø?Â¡wn.Ö?N_x0018_òÜ×?­Â_x0004_¦Õ?_x0013_9_x0005_Ç&amp;×?»k_x0008_£äÞ?¬Î-³²ÇÞ?_x000B_&lt;÷§òÓ?O®_x0001_èÚ4×?áÆê_x000E__x001B_ÿÏ?_x0002__x0003_ÆÊrÝ&lt;AÚ?D_x0012__x0019_/BRÙ?IËhÐ(Â?4ÔèßÐ/Ý?_x0003_®úhT¶Ù?ÀÑãÜ?ÔÎµ_x0005_(Ï?_x0018_à`'`â?86Ê«âU×?ú_x0005_ëlá?q§aÖ?SÉg+=LÛ?gñ±$Þ?ýw_x000B_râ?IÚýdÚ?¡|_x0014_ÍÙëÔ?XV©ÅÛ?_x0017_Qåá_x001F_¾Ü?úT2_x001C_ßØ?õø{÷âPß?_x0016_Õ¦ÔEAÕ?(K\_þÑ?ÈÅãdä?_x0019_-_x0004_ð Cå?¿É_x0006_ggÛ?Va³Îþà?*_x0013_B_x0018_¶à?M°2íe&gt;à?²}_x001D_èEÒÖ?_x0001_ÎÔ°Ü?n¬Ù»~Ð?ñh,_x0001__x0002_6æ?.þ_x0008_rÞ?³å-4ÁÚ?cùèÖØ?m	A¬_x001B_ä?x_x0006_Ú½£yÖ?â_x001A_:0&lt;ÖÝ?¦y&amp;p®pã?@xAÜ7'Þ?~Å1"Ó?r½Jâ!Ø?Ô2p´é_x0003_Ë?Â~_x001A_Lÿ}Ï?_x0014_µ7ëm&amp;Û?¸ÔO_»Ñ?R=àEIÞ?_x0012_Â_x0017_±Ô?_x000C_²É_x0017_N×?^ÞÀØþ²ß?z?_x000E_Ñ?µÉ_x0015_ËoØ?RÙDZPóÑ? ÞéMñBÜ?÷_x0012_Bý&lt;êÛ?`_x000E_è_x0017_vÈÝ?F}|,ïÜ?6à_x000C_Ö_x000B_×?¶_x001A_'£ÂHä?Ü¹dZ#âÑ?´dä'Ç_x001E_Ø?lFB_x0015_jÞ?ä_x0010_i_x001F_ÚØ?_x0002__x0003_½´_x0019_&gt;L.Û?'XË®Õ?~ëWJXåÜ?ëÚN¤ÑîÛ?aq3×_x0006_&amp;Ú?_x000F_µj¿³Ø?i_x001C_n0_x0012_×?êþ_x0003_*p×?/ubâ®á?&gt;£EÐ?T_x000B_y	Ñ?¡_x0013_Ù´®}ß?ßtKøt Ü?b²_x0006__x0010_rzß?ITÉiIâ?ÓàÏ	òÒÞ?ÕíSeåÚ?_x0015_Y_x0019_Ú?_x0008_dÜ]@oÖ?Ê_x000E_1jß?ô:TÁSß?IX£Ê¾VØ?"=V9¯UÙ?½ñ_x0001_8_x0015_Ü?®¼_x0004__x0018_j×?l§_x0007_à«Ö?\&amp;KörÓ?ö2³²·Þ?T1ñ_x0003_Nß?Ùý_x0017_©]_x001B_Ü?Ä¬Ë	º±Ö?ÞÿÚ_x0001__x0003_R_x000E_Ò?ÑH*^_x0004_à?&gt;;ÖÝ?7A£æ³Ö?¤_x0007_E§UÎß?ª9Z}]`Õ?½ÏékÖ?(Ê»noOÊ?&gt;»Î ±åÒ?ë$ärÚ?_x0012_ðüÑ?Õ ,òdïÐ?^éø=_Û?Þ4ì]åHÖ?S$ÝÂ'à?ä`_x0016_à¦_x000C_Ü?_x001E__x0007__x0007_#5Ü?À_x000E_,xUÜ?ñP©X¶%ã?ßh²_x0003_d#ä?D_x001C_w_x000B_Þ[Ð?YÅ³¦N;Ù?ô$ìTà?Å#ä_x001D_UÏÙ?GÔ¯Ãi.Ú?y_+_x001D_½Õ?nW_x0002_C·Ó?ì¶j|æÛ?|â×_x000C_0Þ?XPzE _x0014_Ý?w&amp;ï'Ø?þl_x001C_%Hãá?_x0003__x0006_&lt;ZÙ?|½s,_x001F_Y×?æ_x0001_öåeëÓ?ÓV_x0004_z[ÖÑ?Ls¹¶Zà?¸í&gt;MòcÈ?÷Å_x000E_Æ¼á?ö_x0016_±È$nÔ?ìE_x000C_]2×?¯2ºDózÜ?à£_x0010__x0005_Û?VÖ@sÅÐÔ?°o_x0002__x0019_\_x0007_Ü?¥5_x000B_u_x0017_Õ?D&amp;'AÑÄØ?µÔ_x000B_L;ðâ?^%ÿr\'Ñ?Â_x0014_½Å¢Ú?MÍÀ$eá?(XÇÕ?_x0014__x0008_vÕ÷àÕ?ðÞ&lt;ûØ?³_x0011_ôhÝtØ?´ÙÓiß¢ã?_x0002_ðà§×?öÒ´0ÿHÕ?t:#&lt;-èÑ?_x0010_vKÆ9Ò?ÈîìIá?^j´_x000D_À?ræóÛ? L`A_x0001__x0002_âÈÛ?YÛ'_x0013_ØÒ?xû9IQÚ?`ôø¿Ý?Í7 _x0003_Ü?&lt;øøsñÙ?L'¬¹ìLÞ?3f»ÄgÕ?g¨'ÊT*Ý?CÀa6_x000B_&lt;Ö?_x000C_ÂÑâäÎÈ?v²_x0006_ÔÙ_x0015_Ô?¤Z6	ëSÚ?I'_x000B_.ñÑÚ?ð+_x000D_?ß;ß?j0_x0010__x001F_üØ?Â _x0017_ê\Ñà?_x001C_Í}*rbß?XÐÌ@øÎ?_x0006__x0014_æ_x0004_óíà?ä1¤ß?èH};±_x0004_Ø?fvbÐ&gt;¬Ú?_x0007__x0011_¼³+Þ?UL¶,^«Ù?ÝüÊ÷¸Æ?i ,$Ú?W;!Ôpá?ü&amp;_x0005_Ef?â?ôæ_x001E__x0007_´F×?î]®eaá?©æBXi_x0011_â?_x0001__x0002__x0013_ÉÕHoùÓ?ýËÜ4#à?:Ç?×Ó_x0019_á?¹)ïÛsÖ?°Ñs qÐ?w¶LÄJØ?¦±ÏëÅSÐ?ts}Û¶¶×?õ¹­G©Í?&lt;nÈà_x0016__x001B_Ò?ÏÐ_x0002_¶_x0011_}Õ?;Áµ~_x0018_ å?ã½uG`[Ú?»9áæq´á?© _x0010_æQÝ?Z_x0008_0xÝ?À_x0008_¤c_x0002_Ø?à¦!÷æa×?)éó{àÙ?²P³&lt;¢à??Êf¯Üã?è*Ö;´Ü?âOØ[_x0012_ÊÒ?õ¸3|×?+­+|_x0005_Ïß?_x0006_'§__x0004_ýá?_x0001_Ü§Ñ_x000D_Û?ïÿ«ùÀÞ?_x0011_o_x0018_mÿ Ñ?¦;!_x0016_ÿ0Ó?UR¬M*kÛ?¨4ü"_x0001__x0003_#/Ö?Á_x000D__Ú?Ã_x0008_ònóÜ?õyÎX6iÃ?,d_x0014_eå?R	ÁnOØ?sBWèo_x0011_Õ?fÄnå8à?"_x0010_¸Dxç×?`¸Ú=wâ?5Áçç=YÏ?H%U4"×?1N¨Ä×?hA_x0015_²åÅ?¥5+Nð¬â?_x0001_Ì¤6.8Ö?ð¾7_x0002_Ú?CDÑP_x0006_@ã?°·Ä_x0006_ß?»¯_x0019_=ÜÓ?_x000F_I_x0015_G_x000F_òà?yZÌÕ#Gà?ë8D«KÚ?_x001C_îÇ_x000F_`à?ìn[_x0012_¹?è~ÆTYÕ?:H$!¿Ø?öt_x0004_êhÚ?1L?qÛ?IE»M6Õ?]§_x001F__x0019_ägÔ?Áuµ2ñ×?_x0003__x0004_Æ{|¯_x0019_óÖ?\j OÝ?ý{_x0001_®wAÙ?_x0004_,KçËÞÓ?äs¨_x001D_Ì_x001C_×? u_x0005_ïÔùè?_x0002_ìSÄ"Ð?_x0018_Åv_x0013_äfÜ?ô_x0014__x0003_ëÄwÚ?[¿í©i»Ý?e_x0013__x0018_7´Þ?_x001D_¯¶6ÅÚÙ?¸g7kc_x0013_Ø?ÑjaO9È×?£ø_x001C_õ_x000E_Û?_x0013_Ôo;/×?_x0017_öñR)ã?&amp;ÉÀ_x0002_0kÝ?Ånw_x0003_ò£Ý?¹·á`jÜ?¦&gt;¦SÑ?vâý_x000D_é¨Ø?i_x0018__x001C__x000D_¢)Û?_x0008__x001C_·±u&gt;Ô?ÓVv^,¥Û?fÈ¾ã¢ß?RG_x000E_¹­hà?ã¼_×NÙ?_x0019_:2n¸Ü?¬¯1%Ã_x0006_Ý?h¿¼ü[×?5?è_x0005__x0008_h_x000B_Ú?3UÆdTÓ?nú_x0002_ÆÜ?ëtMã×?ÂµVOQÕ?\'»Ð_x0001_Û?_x0004_Ó¶_fÑ?Nùf ÇÐ?¹OD¬Ñ?À+à¶Â³â?_x000E_÷_x000E_¼ß?Naºé÷GÌ?ËsxÚ?¡áj_x0016_Á@Ý?p_x0007_è¯ß?GÄÚ¥îÙ?&amp;p_x0011_ýPýÒ?§Õ_x0003_¡Û×?vÏË¶èüÝ? =9ì_x0007_ÖÏ?L¨nR¢ãà?b`çe%ß?_x0010_]9¼Ó?¥y:tz	Ý?_x0006__x001F_PªåpÙ?"_x0019_¯;gLÜ?-1ü!&lt;×Ð?o³2³_x0008_ß?¬_x000E_ilx¡Ý?EÖ_x000D_ôLÖ?M£ÍisÂ?EÅÃßÔ?_x0001__x0003_øÌ_x0006_ÁVåâ?Ìe&gt;ó	Ü?_x0011__x0016_zéÚ?Tô_x001E_õÙ?Z©LvãÛ?	_x0007_Ê«_x0013_ÇÙ?ðø%_x000C_ÃÖ?c&amp;ßLÄÔ?_x0008_|©Iû_x0016_Ö?6-ð_x0012__x000F_Ý?_x000B_ULi"Ý?F×_ô¡ðÔ?_x0010_æ6$_x0010_Ô? *_x001D_Tá?N# ð7Ý?nÉBÂ¨BÛ?_x0003_#S\Ó?_x0005_É[Ó_Û?¥+ n¶wà?°x-!÷È?ä±_x0001__x0012_C¶ã?Èy%_x0014_WÒ?ÙQþdbPÑ?_x0014_ã_x0004_ñäÞ?ª__x0007_OngÙ?0#ð1ÞâÃ?ZR?öæ¯ä?MúuFðC×?F0rF~Ó?_x0007_O¯_x0002_¢Ô?Üéô_x000F_èä?vG½ò_x0001__x0003__x0010_uÙ?\WØ?ÍºûÚ_x0016_=à?¼_x0005__x000B_:_x001A_à?Ct*g³zÚ?ê6jy/Ð?`©_x0013_Ù?±ý2ªttß?_x0010_o0Á®ÒÜ?_x001E_ì éÒÕ?¡¿Jß¿à?&amp;Z!~äÜÖ?Kgîr_x001D_ß?çùUa¬Ó?_x000B__áê¼ºÔ?ÑÒÓ?ÄÉfvÕà?_x0004__x000E_¾Ê×?òØÍK2·Ö?²î{Êy_x000C_Ð?´^_x0002__x0011_p	Ó?ÀÉVü¹Õ?_x0003_'4|Ø&lt;ã?`)ær_x001E_òÞ?_x0006__x0018_õÞëÜ?±%]±zá?Ûiï|Ý?°Qï'­_x0019_Ö?¤_x0017_dB4Ý?÷®_x0016_où_x001B_Û?}_x0015_ðNÒ¤Ø?_x0005_jÆ¶Û?_x0003__x0004_3oÿÍÛ?_x0003_ÐGän;Ø?h___x0002_·dØ?&lt;_x0008_@_åÐ?.ön¹JµÝ?úÆ t{¯×?È_x000B_dj¤ß?3¦_x0007_Eà?¼ù¸km3Ñ?oYY!ÁÓ?J_x000C_b¯Ø_x0001_Þ?¬ZæàÈà?«¥.â¹Û?_x001E_Uïl_x001D__x0016_Ù?ÍJö_x001E_¢,Ú?ÎdÑFÛ?qºü_x0015_GµÔ?/Zø&amp;Ó?_x0015__x0014_6ï/Ù?]_x001C_átÔ?¸_x0007__x001D_2¨_x0010_Ù?k?Hº_x0011_à?Pg_x0003_ÎÛÒÛ?_x001F_0	Ï®_x001B_Î?^£úûGÜ?+#Ym½¬Õ? ¹MÎ_x0001_à?DÆQþºUÕ?_x000F_~GÓ½_x000B_à?¯Q«cß?û~èB%Ö×?V_x000E_º_x0002__x0003_r_x0004_Õ?ìY !£Þ?Æçç_x0010__x0016_ÍÙ?_x001F_»4Ó½÷ß?ýÏW½,Ø?Ba_x0007_©öÖ?ßý)5_x000B_Ö?ô[ºX]Ø?2Ûø_x000B_jÞ?k³îXg×?À1z6ctÝ?KíîMµtÛ?M._x0002_ùÚ?f÷/û[«Ø?¡&lt;­_x000F_?ºÏ?»µ®n-×Ù?Æ(¿U7á?iyì:Õ?þ_x000F_ZºUÞ?üºwÞÈ_x0014_Ó?_x0010_8îü_x0001_nÕ?àWç¸ÍÝ?RY_x0016_)MEá?Zm)5Yïã?I_x0002_&gt;+:tØ?_x0013_%BÝíaÝ?òI_x0014_{éà?°´¿q'Ü?àk_x0015_3p³à?aûú¸eúÕ?x¶±zÙýÞ?_x000C_8édûÞ?_x0006__x0007_úk20SÙ?]~ìÒ_x001C_¢Û?¥iüÕ½§ä?Û_x0002_èmÁ¸Ò?ÔskÄ¹×Ü?B_x000E_ÔQÖ?._x0005_EÈ²×?Ó+%5aÓ?c_x0011__x0010_4Þ?3«_x0012_µ³ÔÓ?MÆÐ¦_x0003_=×?*±ZAÂâ?_x000E_F_x0016_ßÈ¶ß?_x0015_$&amp;çÇÀ×?Þò¨¼ªÒ?¬_x001C__x001D_eÍ?_x001F_½Ø^_x0001_ÿÓ??Þ-mµÕ?ùJ" Ñâ?_x0004_r`{ìFÖ?^_x000F_ÛÖ_x0002_á?_x0018_P `#Þ?_x000E__x000D_å}ÂØ?PùÄ³_x0019__x0001_Ñ?¥1½_x001D_Ò?þîä½¼×?»_x0008_nF¾Ô?P§l_x0011__x0006_Û?Ái)ÌÂà?kóçUÑÓ?_x0008_uIq×Í?:Q"U_x0001__x0004__x000C_Ù?"_x001F_Ëh¿nâ?h¥¢sÝ?éªÕ_x0003_iÙ?Ö¯ªaïyÙ?_x0015_Ïý×?×©0_$È?Jµ,9Ú?oÔ£_x0018_Òã?}M_x0019_1à?±,@*=_x001F_Õ?`_x0016__x0014_¬_x001C__x000F_×?,OÇy×á?UÜ_x001A_½$Ü?ôq±â?¨Áª¨Ü?þë½&gt;:Ü?ðÕ_x0010_ÍÓ?õÿÆ.ªÓÒ?Élõ_x0016_¹Ø?(TÒZá?êªõøÅ?½¹Ì¢@Í?æ?@9NÜ?miX-~Ø?D9øßmÙ?wn0GéMà?¹¹­¥ßBË?½ª®_x0017_N¥×?ÒÙ_x0007_J_x0013_Âá?_x0002_$_x000B_mÕ_x0014_Þ?§C(2}_x000F_Ú?_x0001__x0002_ô)Yv_x001C_Ý?þÝPnÒ?AXÁ¤¦_x0019_Ý?µÊBc'°Ú?ú¶ì_x0016_×?¢~vn.½Ù?âs3vÌ?_x001B__x0007__x001E_xX"Û?á!ê_x0012_É#Ö?ê¨º¿;_x0019_ß?ZJ&amp;ípÖÖ?Åéy»_x0001_Ó?æp	b_x000D_Zß?Àz=YfÐ?Þh_x000C_1_x0013_ÛÛ?(·Ð[h~Ñ?#_x0015__x0005__x0018_Ð?ïW/YÜ?yV_x0019_Þ_x000B_â?¿Tï_¥ãÖ?ERÀ£óÕ?_x0018_í&gt;8®­à?_x0010_*Mp ×?_x0011_)x_x0003_¬ÜÜ?_x001E_¬_x0011__x000E_GKÓ?þZÜB_x0014_Ý?_x0013_BÜÓ_x0006_Õ?8UòÅ+á?ÍÊ_x001F_ò_x0018_Ú?÷]Î5Æ_x000D_Ø?¯hæð_x0004_Ï?¼u£_x0002__x0004_ô1á?`Ò_x0010_F»úÛ?­z¬Âø×?Ø·ÌA/à?_x0003_ì_x0001__x000E_·àØ?¸;à5@_x000F_Ñ?_x0011_©üZºoá?ök;Ñ·Ú?Øp¬_x001C__x000F_Ø?Ïï_x001D_&lt;n_x000E_Þ?0Æ_x0003_@ªNÛ?_x0017_âtéÎÔ?kZ+¼ïÖ?|ã¾^ôÖÕ?k_x0003_Æ)ß?_x0006_&gt;ß[ìß?që_x0002_£Ù?BxQá_x0012_Ö?_x0018_Ö8d¤Ù?ÁU9\3à?/Ò×L-/Ò?u-&lt;âÚIÔ?û«ìØÛ?8	DÙÔ?.¶X_x000C_ùÎÖ?_x001B__x001F_ÇN=Þ?Ê±ñBÞ?¥Ez¾ìÕ?xþÕÌ¶:Ú?Ò_x0013_ZI×èÜ?Ðpu&amp;á?À¥¾_x0014_üÕ?_x0001__x0002_Æ.Mk_x000E_Èß?ÐÁÌLÜ9Ù?_x0006_Wf°H½Ö?§MBÝÜ¦Î?²¯so_x0008_Ò?Å¥_x001E_±EAÖ?n^ÒQkÿÖ? ÓÇq+_x001C_Ñ?¨Ñ5í±ØÔ?N»zÕ?t³_x0011_èÏá?Óà_x0008_aüà?¶R_x0013_pjIß?o_x0011_Ë_x0004_GÔÛ?ÿq[Ï	ÄÕ?¸ã!^f#Ý?«î_x001E__x0018__x001B_ºÙ?lø_x0011_Å"×?	jzäVÔÝ?ú­ch-]Ù?8úäY+eÄ?ÊxPsüÙ?$G½yW°Ù?K_x0014_­¬_x0001_yÕ?b¯)_x000C__x000C_¢Õ?{_x000D_`{Û?(NÇïÛÖ?Î_x0014_HºWûÚ?D°Y"_x0003_CÔ?7_x001B_¬^ü×?ãÐWFØ?Yéu_x0002__x0006_²ì×?Î/UáHÓ?Bvvà?Ñ0õ{g±Ý?_x001C__x000F_£_x0015_R_x0005_Ú?_x001D_ÊQc¡eÕ?4ûqµ#Ù?r_x0017_Û_x0018__x0003_Ü?êLv¹*ÞÛ?ß§ÅÊfÞ?67RÉsá?øX_x001C_é_x0011_ã?sßÜ_x000E_ùÔ?Ù±üÞaÚà?31½@ËæÖ?AÉõ)Õ?%AVÌ½à?@_x0012_S5XÙÌ?EÈ(à_x0015_[Û?_x0001_V%«¶¯Ô?Ô´¤^Ù_x0008_Ù?ÜG¢CÖâß?)f}ýu×?H¹#_x0013__x0005_á?é ¾&lt;m_x000F_Þ?Âî|lWÚ?æQQÝ0Ø?Z5RûðñÕ?SN+_x0004_( Ü?$¨(à?[»À»hÎ?|_x0018_'F _x0003_Í?_x0002__x0003_ámn	ò`Ù?÷Qa)í2ß?ÍÝ5ð/á?®UïZ{Ø?"¸Y¤ÜÝ?é³_x001B_Ô÷|Ô?_x001F_=eBÚ?_x0007_Äcö_x001D__x0001_Ó?L[:¥bÅ?öÇ_x001A_ ÖKà?6æg¼¿5Ï?ãrú¡LÎ?¼©°cÛwÑ?_x0015_#;ãôà?®² _x0013_ZÛ?ðDðÕ?&gt;5¿ø/Þ?²òþ}ºÙÔ?¡ÌÉà_x000F_Ó?@Æ{sÂ|Ö?F^ûõãeÖ?¢®CQÜ?ÔWªÚ?ß%ýéÒ_x001A_Û?°L*µ÷tÞ?::®Û?_x001C_×W_x0011__x001C__x0006_Þ?_x0018_Aþ¼H_x000F_²?4|¦¬¬×?#ö_x000C_×Ô?¢n¸ÏËpÓ?Å9,%_x0001__x0005_ï{Û?8æ_x0003_cÌ?t Stá?qµK=&lt;9×?Î{Ê·¬ûÔ?[Þ=yàSÛ?Ý_x0001_^­Þ?ï´_x0014__x001F_îîÞ?ñAÛuëÖ?øq+±ê¨Ù?Fc_x0015_¡´Ð?}F×û_x0019_Ø?÷v?_x0001_UÔ?_x001D_Ñ°óØ?_x0012_2èÎúà?¡{Þ_x001A_ùÝ?|_x0015_¨\Ù?(¸©Z#ÅÖ?_x001E_oü_x000F_AµÚ?¿ÅûúÙ?O_x0004__x0010_.ÕÞ?_x0016_-p¢Ò?s5c_x0008_ EÝ?o­ÍÕT¨Ú?_x0001_µ!~à?7_x000D_vòBWÝ?õ_x0007_)ë&amp;mà?9l_x001F_cÚ,Ù?È¤_x0004__x0017_¬Û?_x000C_"-_x0002_.:Ô?ÿ#_x0010__x000B_cÖ??ÖÃ6ÐÓ?_x0002__x0003_ñY	_x001D_sà?iÍÍÄä¨Þ?Â=4_x0018__x001A_Õ?kÑW}_Ø?Ê&lt;lQ2NÒ?ZÉß_x0005_,ßÞ?Ù¨_x0015_Û?ÕøPb¦Ô?J_x0005_j_x0019_à?_x001D__x001D_Qz1Ø?~_x001B_ÒØrà?êÜÅÛº§Ó?²èxÂLÇÕ?R2ÚÆm_x0015_Ø?»3k¯×?vµ_x000F_ÙäÇâ?C_x0010_«ªUã??Ìå«.â?@d¼ô]Íà?=Æ_x0007_µÄÚ?)_x0001_ÕÍ5Õ?ËþÓ_x001C_g$Ì? 9NæáÒ?/WK_x000E_7â?ªÓV;jØ?¦Âv·0`Ñ?ù¥b'×?æÆ°º1à?gAk:{¿Ù?u´G_x000C_¼_x001C_Þ?Ð9i&lt;©Ï?Ý3Å©_x0002__x0003__x000E_cÔ?`ò_x001A_è1Ö?üqÓjåfÓ?_x0012_À3éÛ?øÆèQà#Ô?þ&amp;ïAi£â?&amp;³äU_x000C__à?Òû_x0010__x0012_5ÚÚ?_x000F_ETWa5É?ºq1*_x0011_uÒ?èÕXYÞ_x001D_â?ÑA^ÏèÞ?ä®ìÉ¼Ç?[j·_x000F_à?:ìÀþõÜ?¸zß²¢Æ?_x0011_%x½s´Ò?)_x001B_¼2_x001D_ÈÉ?/uïr@¹Ê?V`#Æ¦2Õ?Áúª&amp;Ù?í]@,%Ø?´Ýp×_x0019_*Í?WN\å¬×?½µ_x000B_ð7ËÜ?àÙ_x001C_zûñÚ?ÊB¨6Ö?VJ ]¶`Þ?_x0006_­`_x0001__x001D_FÙ?²_x0008_Öã¯Ñ?¼@vð_x0004_Ö?¾%_x000D_ËØ?</t>
  </si>
  <si>
    <t>e6f3e87eeacfb424f34ed0e0243f6a68_x0001__x0002_L"â°Ð?Ó_x0019_¦ÚèØ?²rÁ_x0003_2Ú?ü¿öâ_x0014_à?©Z¥óÄÍ×?p@°^4&gt;Ð?èÑBbþ%à?Lh¨XÊÑ?_x0008_³u¦¹ßá?vÊU'8[Ý?ú¡çAæcÇ?v?&amp;÷÷Ð?+«MåÛ?·8å|óJÙ?_x001A_¿_x0016__x0007_·Ì?ÌO_x0010_êÄd×?¤_x0004_GPÒ?º_x0018_M_x0001__x0004_sÜ?Í¿_x0002_Ù?þ,n©£&gt;Ü?©À_x0002_¬_x001D_Ù?¢%ð½ëÙ?_x0008_Xg7®®Û?9]Æ1eà?æ_x0012_£Ã\¾?[¡^_x0019_FØ?4Â¥¦'Ô?ÜúÔlQâ?"üs®@Û?doSá+Ò?Þ­9¬_x001E_Ú?Æõhs_x0001__x0003_Î@Ø?îÌÍ¤à?ÆG VaÒ?»¼ìXá?¤Æù¾cÔ? JÝ_x0003__x000D_HÝ?_x0017_î\¹ Ö?¾+Y_x000F_éØ?]ó_²©à?Æ/c2Ð×?'ËãædÒ?°ñÎ&lt;Ó?n",ÉôÒ?_x0014__x000F_zIÒêá?]z_x0018_Cþ_x0008_Ö?À;_x0003_íåÝ?øo½ÆÔÁÜ?`n_x0015_ÇL½Ý?_x0008_?_ÍÎ?ÂÆÐÇGmÚ?_x000B__x0004_ÈÙþQ×?Éà¯)_x0013_ýÛ?T{{äÍßÒ?_x000B_õÄgÞ5Û?_x0010_1gù½Ø?¬ö_x001C_u_x0010_íÒ?!ïñð7_x0002_Ø?ù­_x0001_.éË?KúP;&lt;Û?,dû¯,Ð?Cö_x0008_¶7à?Gn_x0010__x0002_/&lt;Þ?_x0004__x0005_Ã_x000F_jÄÙ?6Å$;Ð?ÿtV_x0001_È?fMµxéÞ?_x0010__x001D_À_x0003_×?èçÈ@\oÛ?È´!&amp;«_x0005_Õ?+úþÝÆÏá?_x0003_Î3Ü?_x0014_`}_x0007_Ü¥á?TéùòòUÞ?_x0010__x0019_ñk_x0010_$á?ðÀC*w]Ô?U	&amp;h¢RÞ?#ÄáêÃÊ?2²_x001C_q8Ó?»hÌ/èÓ?+F¸_x0008_ütÕ?r«Ý?Ê[_x001D_Z9Ø?_x001D_¬Õ_x0002_àÔ?UFc_x001E_½á?Êp¨_x001F_NÔ?_x0016_#M_x0016_w¿Û?îdÍË^_x001E_á?qKÜÚ?Ð|Î?¦¥8ïËÞ?tpÈ±_x000F_á?êLÒ'h*Ó?­Â]¾%_x0001_â?¢Ê_x0012_¿_x0002__x0007_õß?NÖvAûÜ?ÆW_x001B_lÖíØ?_x0005_y_x0012__x0007_àÜ?´_x0014_Ü_x000D_yÔ?bïLzÃÑ?ûI^ìïçÔ?e__x0005_{FòÍ?_x001A_× ØùÙ?_x0004_ÑÑËÚ?Í_x0018_°6qÅÙ?/Èy_x0006_Ú?¬IÚ®!ðÚ?iºD·¹ÆÝ?doÎØ?rU_x0006_1_x000B_çÙ?rOwë_x0012_Ú?sÒÓSË?K¿¢_x000F__x0016_]â?¢-Ü¶_x0003_Ù?¿|àö_x000B_Ô?_x001F_üt{_x001B_yÉ?M ï¤_x0001_ªÔ?´_x0006_0°ªß?	_x0011_ä|_x0015_ÜÙ?u\=$;Qà?Gæ_x0019_T}Ò?ff4e_x000E_+Ü?ê°=oXWØ?9tpS´Ó?ØD5yê§Ö?_x000C_ÔuN Ö?_x0001__x0002_\n§_x0008_VÜ?2_x001D__x0019__x0015_1äÉ?yÍIdéÙ?PØ¬Hh0ß?Ø$	¢þÜ?YD_x001E_ò_x0006_Û?&lt;_x001A_´^Ð?&lt;hìwéß?§Y_x000D_2_x000E_ò×?zÂß_x0013__äÝ?ïô_x0013_ÌÖ?7µñù0Û?_x0002__x000C_+^Ü?*&lt;k×(ÂÐ?cðAÑ?^ê|=uÚ?o_x0001_£÷l.Ü?&amp;kJÄ?Ò?V/v·_x0006_à?BÓ(_x0007_7_x0011_Ü?ØO1]Ìöà?4Æ~Ý?*vÄ£û_x001E_Ó?_x001D_©«_x000C_/Ô?g_x001F_ê «Ü? Ñ~ÕúQË?^¾JÓÿ_x0016_á?F§_x0003__x001F_ùHÚ?_x0012_ò`ËÕ?5»QFÃÎØ?¬Q©Ò à?ùÑup_x0001__x0003_e£Ü?t_x000F__x000B_úÖ?¸ûGpþ5Ù?rÏÚ)_Ù?eÌÈe?ß?0_x0017_!Íë[Ù?`§^e_x0005_Ô?øá¶¸Þà?uõÆÂ_x001A_Õ?2Í34ïaÚ?_x0013__x000B_!	(*Ö?ü]ó.Ï?÷"¹¸Éá?Yù¥_'Ý?ô°_x001A_ãbÜ?¨!w¡\Ö? Ý¿+½ÈÓ?Þ¼:ÿÖÚ?:yJLÝÕ?Dlà±_x0002_dÝ?B_x0011_ôÏúÑ?çb e´æÕ?ém)ÓØt×?,öÚT¥mÝ?d³_x0007_zlã?3FÌ%¤²Û?^_x0010_jL_x0011__x0016_Õ?ÖúÌ_x001F_Ù?ÀùáS'Ò?_x000C_#ÎjÐØ?¿@iØ@á?ß_x0008_ÈgsCÕ?_x0002__x0004_p.bn_x001D_ã?-ÆæºÈÚ?Ô	&amp;_x0014_#â?T&amp;¤ytà?ñÙ©_x0010_ß?Î1{Oóá?uKï|vÜ?k nª1Î?ÓÎ0î)Ö?	âïw´_x000C_á?«y=7ÿ×Ø?2ýßèå½Ú?dÁí`:Ñ?V²ö7T4Ô?_x0006_ë)T÷Ø?ª¯_x0019_ÎñÚ?³_x0008_çÞºØß?E_x0003__x0001_#~â?ÿ\ýò}JÒ?³Ì¥_x0019_Ú?h§/_x0014_ß?²|_x0014_¥¤Ò?w=§I.ÿØ?pI(mkÍ?àÃÝ@Lá?,Rê4&amp;_Ö?ë_x001E_è_x0015_ôÜ?Z»ÜÅ;}Ú?_x001A__&gt;_x0019_¨$Õ?rq_x0016_ _x000C_YÖ?6¦_x0014_¤KcÛ?_x0016_°®_x0003__x0004__x0003_ËË?Þe_x0019_ü©ùâ?_x000D__x0007_õÞlÚ?dósPÈ_x001E_Ô?õ_évfÊ?¤_x001C__x000B_ìÝ?jó_x0002_f_x0018_ÂÒ?üÎû\Þ?^_x0007_«]R£×?ç_x0016_K¿ôÝ?øyôDÕ;Ñ?_x0001_	áwÊ Ö?§_x000E_2t±Ø?³D«_x001A_:â?&lt;¯Pï­ç?º)SûÂç?ÿþ¥gýå?_x000E_/&gt;&gt;*©ã?Ø_x0008_¡cp£æ?ôäFMå?[g-³_x0005_ê?ÔÀ$_x0003_Óà?_x0004_Yç?Äëå?s¢æ\6ì?_x000D_ïcÏ_x0015_æ?¤tUÝ?_x0012_ RÀ¯Iè?*Ò9¹¼å?8Â_x0014_lÎÕà??1M6Wªß?_x0015_­Ðp¿ùæ?¶,:àHä?_x0001__x0003_¾ñæ"ä?EoÆ_x0003_ßå?k®E¶Eñæ?©ÏsÄè?ôÇ¡_x001A_ã?_x0006_`zÿâ?^ûÂ tß?úFæQñ´â?ú¬}õíñå?_x001D_ábÜÊyÜ?t¥¥eWýæ?ÆE·Ò;_x000B_ã?Ò_x001E_Êpz^ê?l_x0005_^Jçâ?U_x001E_U{_Oå?ÔÏü_x000E_Vçç?¾¤Ksä?ê_x0018__x000C_Iµ_x0005_é?¨U[Â}ë?X\['2Ré?$6î;ísê?ÿ*fÿ/?ç?_x0002_Ì^_x0001_4!Þ?ÚK_x000B_û¹è?ò2_x000B_üè?ÛªÈwÎWè?_x0002_»¡&gt;_x000D_ì?_x000F_OÚõÏå?_x0005_yfËjä?:õëuè?vU%©ãã?_x0006__x000F_[_x0001__x0006_]3è?M1M_x0008__x001A_è?Ê(ü\þ×è?ÛÊÖp_x0017_´å?ùèS¡¸´Û?tU6üoPá?¸áüh$å?_x001A_Ôì?}+_x0010_X}Úå?¬ã_x001E_Ë-ç?Êñ9Ö«Àã?8_x000B_/açè?:AÑä¯ á?çÍ ØgÕã?ré_x001A_ôê_x0013_å?µ_x0013__x0017_ýä?_x001D_â"ÛVæ?O\ªÚ÷ä?@ó³_x0001__x0007_dé?l_x001E_?r-Àê?õ§_x0008_Wy_x0003_å?_x0004__x001A_ãMá´ä?_x0002_QyöV\å?_x000F_kiÞ¬_x001D_ê?K,ÁÛ_x0012_$ç?X±òqyæ?ú_x0005_!Dç?_x0005_ò£lJåè?_x0005_KrÕ­ßã?=bå¢#é?_x0018_9ïö¥qæ?-W_x001E_Ó_x001C_Eê?_x0001__x0003_]1_x001B_;x|é?b%µ¤_x000E_à?b_x000D_a¾9jî?rB'Yføë?Ú0%Åè?@AÁhzä?B¶Ú_x0010_}èã?C_x001C_{ë%è?_x0016_Æz»jÜê?m_x000E_0.Rvä?0ø·úßÐé?È©á5&gt;å?~&amp;³XZ.æ?+úèäÀä?:³|6ð_x001D_ä?ÅôQ£®ç?Æ¿dCç?_x001C_Cg_x0001_oç?oàÅ®°_x0003_å?r?¤»þã?ddNQé?_x0010_u±õM_x0018_ê?)Ì_x001B_°o3ä?,HÄ_x0002_æ?Om_x001C_ÛªÄç?ø/Ïd=ç?âONØÇå?Ó+²_x001B_í?Åÿ»_x0010_Ëã?vÌ.Ç^²ã?9_x0011_bõÎß?J_x0004_=_x0001__x0002_â&amp;ê?_x0002_¸Ò:1óé?#AîÊ½_x001D_è?¥h8¸_x001D_På?Wîz§Þ?mK_x0007_©uFã?¿æS¦©ã?9g)_áê?V&gt;£³æ?ä¸w_x0017_è?_x0012_$IÃ¥(ç?ÿÖÎí_x0011_Uã?øÀ°0Q§á?_x0012_îÁä´kå?Æö÷)B­å?_x0006_&lt;¥_x001A_¨é?6V?4;ä?:r"$¾è?_x0016__x001A_x^Ñç?0©_äÅ}è?C©_x0010_àå?Và_x000C_Ö)â?¨N_x001D_.ä?Ñº¼õå?_x000E_ò	è?_x0017__x0014_r*¸ä?¡_x0018_EÂÔè?3Èlõ{Wê?V:+_x001F_Kä?í{ 3_x0018_æ?½_x0010_ÃHê?àiB&lt;æ?_x0001__x0003_7G³øîVä?_x000C_m«_x000E_fÃâ?_x0010_¤bÐ¥ã?Ma{¹zí?*_x001D_Àò_x0010_æ?jgÍë_x0017_ç?8_x000D_ô»ßèÞ?¥6-Q¤_x0002_á?1{ ±¶å?¥Ô¥®9Gå?¦*3pê?ÏÊð*ÜJç?ìmä4è?X×.Ílç?X¸Éç?_ð÷¿é?ocJ,^ëã?_x000C_5È=ïmæ?Ö¥¸Cã|ç?'_x0005_}*äIæ?Ä'Ìþ:_x001A_å?ûSÀ×Õç??$	¯Xã?;Iÿ¼_x0012_Îä?ÃAeù½_x0016_æ?ÉN_x0003_kÄÚá?\ÏVÀ_x0012_ã?ÎÊxç?$§Ó&lt;ü©è?N&gt;)_x0015_ë,ë?tÓ_x0011_eå?³©Â{_x0001__x0002_ßØØ?47ÿÅ	ä?Éwÿ	ømä?-(¿&gt;&gt;_x000D_ä?4_x0011_)­¹å?Á_x0005_²Læ?¯)sîé?q_x000E_Öà?®°~_x000D_yqå?E2é?u®2ÒëÌè?639mQä?rØ3Lè?IADè?ÖH_x0007__x000B__x0001_è?iR7­`dâ?^_DHå?jX5¶_x0018_æ?N¡¡æìë?ª7G_x0013_q_x001C_í?ø EÓèâ?n¸:«ä?¶_x0001__x0013__x0018_¡ç?!hx_x000B_âæ?îDoÏÃä?ÀÙSkæ?ë_x001F_]ç?J$?ë&lt;è?7_x001A__x0001_Lé?ëòÑ_x000E_Ëé?³@_x0008_è?ñZÎé§Xå?_x0003__x0004_£ÒSWÅ_x0017_ã?³õá_x000F_£è?ì$OÌÕç?Îa÷ô@ç?_x0002_ËÛ~fçê?q)§¶Uå?d_x0003_hÐå?Õ_x0017_=iñ!â?'wæþä?V)¸HEâ?_x0017_Øä?_x0017_ª7@b_x000F_ç?ã$"Nqä?/îbÊùbê?Ìg_x0019_Ìd÷å?_x001A_Îha_x0014_é?1_x0017_T®+÷â?_x001F_O_x001D_Èç?vú_x0002_,ô³Ý?Vr¬!rqç?@uP«øê?º¤_x000D__x0008_ë?7âÖìoæ?{ïÇ%w¤æ?_x0018_&amp;½&amp;Så?Éÿ¡_x0001_Smá?nòa2'Éä?y_x0008_ªOä?6_x0001_®Ðå?Yõ_x001E_fóæ?ifz é?_x001A_P_x0018_2_x0002__x0005_R\ä?cx$¬_x0006_âî?µâþâÕæ?®_x0005_¦._x001B_æ?à·!àÀ*ì??9F¼òóä?_x0011_Pþ [Kã?äh$6è?«3¹C)ë?¹_x0001_d&lt;,æá?i_x0018_=¦Ié?¸JðÓâ?î.cåÚê?^lÐmû_x000B_Ý?¤_x000B__x0001_Åä?^_x000F_iZ_x001D_è?_x0013_DÅB_x0010_å?lÔS_x0006_ã?HHÐpJ_x0006_ç?ü¾Â`âä?1-Ï_x0016_Pê?£èÑ¢2æ?yPÍÚjxè?"¡'õ_x0014_ç?Ä_x0002__x0017_èÁè?D_x0004__x0003_7ç?7i7þâ_x0014_è?r.íkìÍé?_x0003_*2ô0Òä?²ûäiâ?C_x0006_(²¢§â?£¬!6¨Mè?_x0003__x0005_]T8ôØgä? )D_x000B_8¨è?µÊì_x001D_å?Éôj£±ä?Hç2_x0001_Aâ?ù_x000F_Ühê?A`P/ê?8yäB¿è?_x000B_px-¥_x0001_ç?½ÿÞQaè?!Q_x0004_*_x0018_ä?ZôP_x0017_:è?_x000F_(_x0010_ÃÔ3æ?§LùõlnÞ?ý_x0018_&gt;Á1à?¤Æd½¦cé?#ãÔ°Úê?Â¦&gt;a_x001E_¹ä?º_x001C_!¤\æ?üÇLÅzê?ÊNàíóWê?IiÆJè?9Ò_x001A_xb;ã?&lt;P±Â]Xç?ïãÉç4â?ö((GUé?ÏÏ\¡Élì?øJFQãé?è&gt;_x0011_d}iå?ýY|¡·é?_x001C__x000D__x0002_údç?®¯_x0006_Ô_x0001__x0002_å2ç?¢r]Õf(é?V¹Nª_x001C_ì?F·_¨p_x0015_é?_x0005_*KnÏç?Þ¼À}FËè?:"-_x0004_ã?Ò'ÙÿTÈè?µ»_x0001_«RAè?¶_x0012_ÿ_x000D_È0è?ì}·+tè?;áa0a_x0017_å?ºËÖûkí?ñÎr²_x0018_"å?p¾èñðßé?ý_x0002_»"_x0012_Aæ?W Èî_x0004_Fá?ä_x000E_ï`ì_x0003_è?¶_x0008_]ðÃå?rmQÌ¿`ß?ñPZøå?/h:_x0010_®ã?|_x0002_ÅÕØÑê?7­_x000F_6[áã?_x0007_Ò+DÐè?±·cê®éè?¡ÖòüÄã?_x0019_¬Ï_x0015_e½ä?dÕ_x000D_!¬ä?t°Í_x001B_ú_x0011_é?z*Íì#4ç?î_x001B_}Ð_x0019_üã?_x0005__x0006__x0012_wÒp Áç?gs'ó_x0012_ã?æ_x0018_Ç_x0018_ï¿å?ÿ©,Å÷è?)c/_x0002_ûùâ?@ÁW4zjè?ª[?í_x0011_Õè?hXµá?»ò.Bé?ô6ÓA&lt;å?É)lÎoé?|_x0011_ ¹kè?ûa9¥Ýè?=_x001D_TìÝä?¹`A¼¡¿ã?.R_x0003__x001E_ç?ºGö"9å?0_x000B__x001A_èà?hÝîúÊ_x0001_ä?ª_x0006_Ô_x001E_óâ?xóV§A_x0002_à?¯Èº²_x0005_é?¢¸£Ü_x001A_Óâ?²eDPTã?IaÅ@&gt;¿ë?¢@Ëaêðã?)_x001F_PÒ±_x0002_ã?FG&amp;f½_x0001_å?1_x0003_È¼cæ?WËx8*ß?ÆÞûñª_x0014_ä?_x0004_µà½_x0001__x0002_ó¹á?Å=.ÆJ¥è?Â,s&lt;_x0017_á?ø{ûj\â?Í¹5h_x0004_ä?º_x001C__x0005_ :,æ?ûþq5 å?9Z×%Ïâå?Òæ¡Þâ?_x0003_´½½ùç? 6f_x0007_³Üë?FRk^Hç?_x000B_2nÀPæ?@Ö_x0003_t¦ê?_x0006_Ç$&lt;1ê?V_x0010_ë_x001C_å?ÀuÓÆðä?}8X_x000E_6é?·ÊÛ';ç?Ûïµ_x000B_úå?À_x0005_Pw_x0007_ì?g¤ÏÚ*å?érª,5_x0015_à?ª~þ{çúã?¦e b=Èã?á	í_x0016_Ðçã?ðl_x0002__x0010_.1ç?&lt;°@_x0014_óè?­~FÆmë?*gxd_x0010_få?«TZj~¼ç?¸Bßù¶ç?_x0001__x0002_^Ä_x0004_í_x0013_è?¼³¦p\ã?âu½iá?oK_x000E_3ã?_x0011_%wõ'lå?T_x0019_`a²æ?_x0002_éV¹ê?ô@I_x001D__x000B_é?¯Ó_x0007_ Lã?¾t£ÐXîè?ìy_x001D_}_x001B_ä?´¯»£ãä?çð5à:é?_x0001_c_x0006_D í?Ñ½¾Âäç?õ_x0013__x000C_ÈÙÜé?Â¦ _x0018_é?£xe_x0012_öä?ç;¼0Lçå?x|®4ë?_x0005__x0017_Å¡­ÿæ?§Ô¸UÆç?¯I¦H¹ê?Q±QTYã?ZÌÉ#Úè?Õ*ÅRÆ&lt;ä?KëõÅÚã?`_x000C_µÞæ?_x001A_vs¶_x0016_Íå?¦$¢A5å?JhjL!«â?}6_x0008_Ï_x0002__x0005_bêç?ÏìMÃLç?êÚõ_x001D_Àá?d_x0018_&gt;M97ä?äU(ðÏnè? _x0019_OÆÁ1å?+^Ç_x0017__x000C_æ?uq_x000C__x0015_â_x0005_ç?q¦¨$-ã?Û¦!ò_x0007_6á?²#õ9 ã?maE·ÛÈâ?*ÜkÊê?&lt;*øEÞÿê?`ê¥æ?_x000E_ð_x000D__x000F_êtç?k­_x0004_e$2é?²b÷M=ûÞ?¸à¡ýDä?_x0001__x000B_,B[Íç?´_x0018_Ý¥)Eç?Þü_x0005_ûNå?3_x0005_¹j^ç?£ºµdæä?zá]Vè?³WLýè?yjó_x0013_Qðç?^_x0019_²xcãæ?£)»_x0003_è?Æ_x0003__x0018__x0008_{îä?~CW¾ïè?H¶Æ=_x000B_:ã?_x0002_	ÙçÎÓ\ä?b¡àpè?¨T&lt;ÛÝ_x0008_ç?¡ßºyk0è?_x001C__È²á?õ_x0006_Þè?_x0016_¿_x0003_È_x0007_ôá?&lt;_x000C_éµ¹_x0002_ê?ë\uQýå?¾_x001A_Àþ öà?_x000B__x0017_¿_x000C_ë?&gt;}]Øâ?ö¡Îõ.æ?ÊãI0 ¡æ?&lt;¢M¥ùè?Ó_x0006_É¹æ_x0004_ä?­Þh©î_x001C_ë?c7_x0014__x0005_Iå?pØW{Ïæ?N_iûÚ?Ü_x000E__x000E_Gæ?ïµ5_x001F_ËIà?u.M¶f_x000B_æ?ìJýfíâ?x_x000B_¡"ï?èjì8Ã¶é?þzÔë¨Âä?&amp;õWÍ_x0014_õå?_x001D__x0001_Õ,­¸ê?Á8_x0006_q%ä?TÊ?m©â?á¸ei_x0001__x0003_Å_x0004_ê?_x0005_£aýÙÛ?®nqO«Îæ?­B¨£_x0002_Æà?ó7_x0010_e«é?Åm_x000C_h[_x0010_è?¸[_x0003_×lã?ØzðQâ?¦te,Óá?_x0018_·3øî¯å?FÛ¨îÚé?_x0007_"&lt;¾)ã?$7»Çâ?_x0007_YN»é¯æ?+^gmíä?iÎP_x000B_é?9Z¯Læ?&lt;®é5_x0015_	æ?Pzì\W¸æ?xh_x000D_ìÿã??ÆÔíâ|è?H_3_x0005_Eå?[_x001A_QÇS¢ì?5C®@yä?.ÝT_ÚÔæ?Ýê?_x0011_r_ç?äÉ_x0002_à_x0012_ä?2_x001F_ÁÞ[²â?]Jl_x0016_ä?ä¼ºêeåâ?_®Ç÷%ç?­#I4ÐRç?_x0005__x0007_­g»æÙç?ÙÛ_x000B_£îâ?óé¨_x0002_ã9ç?KQ]En_x0007_ê?¤Ö"_x0011_Ðã?Ì_x0001_*Âüá?ÿýL:æ?X__x000E__x001D_bAé?_x0003_pedðå?Ö¤Ô)z½â?{&amp;»Wä?		_x000B_üæ?Y½_x000D_¾nëè?%¢_x001C_q_x0018_°ë?_x0003_ÈEè è?'Ã_x001F_Ä{å?v_x0012__x001C_8Ô`ì?R¾_x0014_2rAá?r5;z_x0006_ôæ?û~*s_x0004_á?{üÏV¬)å?Ç_x001A_¶6luå?_x0008_âm¨æ?É\+à½$æ?ÜÎÊ\ø&gt;ì?¼TöQ_x001D_ç?¦¿ÈQè?ÞÅ{±C{ç?fÓZy;â?© R{_x0006_ä?,Ðÿûi°å?&amp;4ì_x0001__x0002_©#ì?ÏÓ³_x000B_¡õã?9áÎø_x0016__x0011_ç?ô[_x0016_¯nà?²ì¾¼m'å?_x0008_ÑCÍyWâ?z1Ðedë?OºµüKBæ?³®&gt;3ä?¶ìÕ-ì?"wyÏÞä?çÚ&lt;¦¡µæ?S&gt;CnÌä?Ch[u÷Æê?øò±RY_x0006_â?]Ùb²F_x000E_æ?t3¨)ç?çlÔÎë?-ÃeZµ_x0018_ç?&gt;ZÖx_x001E_â?P¯¯L_x0014_	é?E%O_x001B_é?_x0011_pTÛæ?7_x0019__x000B_A°æ?`òqã_x001C_å?ihá;tã?rä7mªèæ?_x0015_¾_x000E_ûýç?MçlW9¿æ?Ë_j*ÛWç?Æ*Äñ¡ä?â¯fuªå?_x0001__x0002_6ª¼dHâ?æk!Îkæ?ò®$çuxë?|1_x0014_â¤ä?`]_x0005_ï_x000C_ç?~øY~ä¬ç?G7_x000F_Q7¾ä?È1©¤_x000E_ð?v\ûI=,ê?w+=ï÷é?ûËá.¸Öä?_x000C_+q~æ?R_x001D_-Y`æ?8&lt;ÃÇ`»â?æÐ_x001F_Ë?ëì?_x001D_7Î2_x001F_ä?MCër¥_x000C_å?Ê#KÍ¡å?_x0014_ºRQB°ã??u¯EÏâ?_x0004_·k#´§í?sD²ª»æ?­~D-Cæ?x­Ò_x000F_ÀRå?ÓGt5 ä?qRB7Âì?,®Ulä?Iu$_x0017_â?èmd«_x0004_ûé?	ßYQ ê?A¡_x0006__x0015_ç?¿¶äé_x0001__x0002_º?å?½½o¯ç?ºg?G*Hè?Qæzg¹ã?¾f¯_x000F_Éåå?_x001E_c ¬_x000F_ä?¹®_x0008_Míå?Ùf8pã?_Apéä?îW¶$×å?ö&lt;,/ý\è?NÅÇfë?NO°âÅ1â?ñn¿z¾ç?_x0018_àÙ6Ìê?¿ÇZ` æ?¥ÌpÖTè?yÔêo*á?¤3®[wÊæ?¯Ø_x0004__x0014_Çæ?×q_fyiæ?«ÚUÛÉá?+µL.oÜç?@¢eýý^é?ýJ¬;Jpã?_x0018_È·s¢Ëæ?* g_x0018_0å?D _x001E_4_x001C_ä?_x0014_¯ùæ´å?§Î$ö²Zé?©DWKå?0Æ:R\Íã?_x0005__x000C__x000B_J_x0019_aj_x0001_â?Ö©ØQâ?~ña?þ&lt;ê?òTÔ_x0002_úä?hÁÅRÇ·å?ÆÀmÔå?_x0001_æPThè?A:/PÝÅë?_x0004__x0011_K_x0002__x001A_ê? ÔëÕ@	ã?+ÕKz°è?Ow=½Âæ?ÕÝ2_x0008_å?à_x001D__x0010_@ñoå?_x000D_á~Òþ=æ?Öµ,@æ?6_x0007_ë¶/_x0006_è?!A_x0001_­då?1îá_Y(à?Éle&lt;¸è?Ú8$Æíæ?Jò2ÜÏÑå?|¼JêÔ£å?Ï@hÇ_x001E_Eí?Fç&gt;VÕ¦ç?_x0003_r{ZRæ?Nº®åµã?=µÈ_Pç? ;7_x001B_ßì?3¬ª:Àyå?Q8Ì_x001E_é?S_x000C_YY_x0001__x0002_~ì?_x000E_±6û6í?ÖhuBËåä?Ì!JËÐè?ó½Íî±*æ?8g_x001E_Ö|æ?ëkvç?Õµ K="é?rVé«yå?öyGqPüç?Ã_x0019_SÿÕ&gt;à?_x000C_þ¥_x0003_%é?hL° ­è?Úp'+_x0001_¹æ?~#²á_x000F_±è?&amp;&gt;4_x0004_a)ä?ÆCÝ¾`Pâ?LUl_x001D__x0018__x000B_è?C«&amp;cøæ?8òPKaðã?ª6'ÅWé?_x0018_úÁÑ_x001F_/å?q&lt;TMaå?3ë_x000C_Ñ_x0002_Nê?_x000D_p¢¡ðå?Ó±Ó^´¼ã?©Oû´sªç?¿,d_x0006__x000D_é?_x0006_ómªSöë?_x0010_6×_x0004_ó¥å?gº¶µhUç?sa#Ôæ?_x0004__x0005__x001E_ú¹úíã?µOØásñí?¹9_x0010_ÿµ_x001E_ç?Æ(ßÏ´Çæ?BÜE+î?·~kÊ_x0016_â?l'`xiê?ó[_x0003_Õ·ßè?Ñ"OR_x0010_Ðæ?_x001A_zc_x0007__x001E_Üæ?7c0Âé?Ñ_x0017_*ñË^å?÷ú_x001A_å?Áus2ouè?+§rêå?F´OZ`à?Õ_x0016_5Ø;æ?_x0001_7¹Ëá?ué_x0002_hÔé?_x000B_ºÒô_x0008_wé?+§Ók&amp;ã?:_x000B__x0014_·!_x0007_æ?¼T=5}ã?\_x000E_zç?ª!Ú_x0007__x0002__x0001_æ?_x000E_Ígk×¡â?_x0012_¡¡Mm6ç?_x0013_ûÖ)è?àØú	³0Þ?_x0007__x0006_iLNcæ?.bâb_x0016_å?_x0018_ó_x0001__x0002_èxã? ¯¹ä¿ç?7'qÑ·Aå?ôA?ù°²ç?(¨Kå$Aê?öçÖò~ä?¯©7g·ð?Hâ_x001D_ë7æ?^ð_x0019_¥4é?Í3}a²ä?ük§ÿ_x0003_zá?§áU¥rå?ú_x000E_¶5QNç?7ØO}úuã?&gt;Cèä?ùÜ_x001C_ê?By2=Bã?^/Êïdæ?_x0008_ÒxÀÁå?á­[_l-é?U]bUì^ä?Qh_(²Òä?;1ë+â?Ð_x001A_D1ì?yá,=ù_x0002_â? ³æ_x0014_àç?Ñ_x0012_xÂ,«ê?êÈ_x001D_y1á?_x0013_±ÍÈD£é?9Uf©å?¬_x001A_t'Ëqî?ø+@±&lt;é?_x0001__x0002_ Æ[3¥ré?ù_x001D_;YÑÕë?@2_x0004__x0005__x0006_ë?`B`øAä?CK/AÊ«ê?qé_x0017_ö_x000D_ê?µ+\Åé?_x0004_¸Ý_x0003_Ä;Ý?	Zv_x001F_sâ?«É×_x0015_ë?_x001C_Åµf[´ì?_x0012_ì=¸`ãè?_x0016_rÜf_x0012_á?*3	Å¦æ?¸­]&gt;_x0019_Âí?¹NÏ9róç?\^îx_x0005_æ?CÂ7dè?Égÿ_x001C_ô=è?_x0004_T·ll}â?Fò¸&gt;ÃXì?þ½_x0005_øã?¾¸_x0016_Dgæ?ÖÐô2¤^ã?âPa_x0013_Üíë?_x001A_Ç¢é?}?}5l0ã?¦DèÀsç?²O­lÅä?i ¹|Ùæ?ëfa0ÓOã?T¿?µ_x0001__x0003_Þ}é?_x001F_ÿ_x0011_²"ç?_x0001_&gt;6_x0013_ë?ùNÝ4(è?_x001A_ö_x0001_½/_x000E_ë?¦íq?à?ùàjK_x0006_ç?Âë_x0008_|ã?ñö$Ctà?_x0004_'Ô_x0007__x000D_sæ?_x0002_4/Ê´è?ZxÎ_x0006_w®ä?¤÷5ÔzMë?_x000F_Ã_x0003_f=¬æ?`Eäbâ?ý_x0005_yyGå?_x0019_¾hzhç?Ü_x000F_R.á?äJ4áç?}°_x0003_¡á?Jùñ^Hë?ü·âÎíÙ?_x001F_9^Y_x0002_Iæ?5GckÔç?&lt;ê"F!_x000F_è?cgåÐ±në?mog±kà?@´¥_x001A_¹Bè?rÄO1¹èç?l¿_x0005__x000F_Tä?%Bà_x0014_áâ?Y@K\,ç?_x0001__x0002_Ot¤9^Ëç?ÀíÀtÙ¥ä?°½lä?~gïW©aã?È_x001E_ÐßbXæ?ã_x000B_8}©0ä?tq)_x0007_Àç?ï¦P¢ã?_x0005_ÑZK_x001A_¾é?KçWßBë?^_x0018_2_x001B__x0014_ê?E|&gt;æ?IÐX$'á?&lt;vÒw¯à?oÓúõhä?,T_x000B_wD¾à?NF_x0014_ÇKGä?Û¨´Ý_x0005_½å?à_x0017_"ª¾æ?ìu/£è?Éç_ë?_x001A_åMmNæ?R¼_x0006_Tá?R%KV±ëæ?Ã_x001C_ T7@ã?`úþ$È_x000E_ï?ÍÆbá?q}_x0006__x001D_èá?vZÖ&gt;cè?öyy£ `ä?Ì/oÕså?DYx_x0011__x0001__x0002_5§à?%Öî_x001E_=&lt;ë?Tö_x0014_wæ?¬bÍÀÚÝá?BÚ×[jç?t_x000F_n}¨ä?³S_x0014__x0013_æ?iXðZç?B®ù¨À_x000F_å?~ö'ÍFÙã?°_x0019_¬nüä?shU&gt;uóê?ùîÕ_x001B_ç?q.³Òè?L_x0005_ý_x0017_Ýå?\!ÔR'Òæ?ÙâÀÚä?_x0019_QÈõ&amp;²é?JªtcÑâ?_x001B_¤¥;7ê?_x0012_òcµ_x0016_7å?§Gin¿nâ?Pw_x001A_ì!å?VvÈe_x0014_#ë?_x0016_#_x001F_ÏþZá?A|)o~æ?{¨sº$ê?È_x001B_ôµ½-è?âÚÖRD¿ê? Â!Dã?_x001C_Ï#²²á?³_x001C_PÏéå?_x0004__x0005_Â41Æ¶bç?î_x0006__x0004_cã?æ*_x001A_ß9eä?ÀkÛó6·á?l-Ðw÷ç?¸Kq=Ôã?Õÿ*I_x0016_Zè?_x0008_KR!P_x0012_ç?×5öàK(æ?ä]_x0005_È&gt;èæ?ÛÌ¢¢Î_x001E_ã?³Æ3æ¢×æ?«gÏ`Åå?mâÒðjé?Jµ®î_x0016_ã?*v_x001B_?³_x0003_ç?§ý­o&amp;ä?º=\_x000C_8íé?ËXô¦«&gt;ä?é÷_x0007_·\å?Ià4Øjã?Úe_x0002_Výì?îÚ_x001D_¡eã?¸_x0008__x0001_rdç?ÜÁF_x000C_Ëå?_x000C_8pRªíá?.}1½uqê?¥ì¨à?§?Ó$¼¬æ?Øºé~bå?_x001F_5ì®6äæ?S«á_x0003__x0008_Z+é?Äµ*Z©æ?æ_x0012_uã®é?_x0003_,i_x0006_M_x0004_æ?³¶_x0005_9¶Rë?vãÛê£Ûç?pÕ³Sì?-E]_x001B_åîæ?B[Í*&gt;ëê?]Qk_x000C_é?eÉ_x000B_Xºç?+ÜÉë½~ê?´ËA[Ûé?1Õút#æ?(O².ü²ë?V¥«ªËwå?D`±Te_x0003_á?4þ]wé?Ô¢2Ø±ê?(2â_x0002__x0005_å?³¿U#.Oé?¥_x0008_9 w¬â?ªOgB6æ?8_x001B_bóÕ/â?uÔYZå?_x0002_Y!6Ê_x0007_î?_x000B_ÍW_x001B_4;é?üRO£hé?À_x0017_Þâh_æ?,yÙ¾cä?Þ_x0016_­^Ôç?_x001D_u_x0001_ôÄ+ã?_x0002__x0003_6_x0001_i/_x0011__x001D_æ?§_x000F_T&gt;5ã?Ïþ¤ùìç?Ýtq*Èå?_x000C_3°=[æ?'Å[Dè?¥ñÑªöæ?2¬g{ß¥ç?Àj¿Ú5_x0010_â?Êû«gç?_x000E_ÍÞ_x0008_Ìæé?Õ£]OTæ?eOêà½_x0001_é?H]%&amp;væ?#îR=â³ç?¯¸¨(_x001E__x0010_ã?A_x0013_[ÿ³:è?V _x0004_Gé?Z= ØÁñç?Ëx_x0004_QMáà?ûnT¼¯£ç?:]àñIâ?jß_x000B_Á¿!æ?'_x001C_­  ç?GtèÆé?Qloô_x0006_¦ë? úqTß?ýfqjwâ?øþ\ÐÃæ?3a_x000D_OÚä?%_x0017__x001D_)aÊä?$Ô÷W_x0002__x0004_N$è?/Ooá¤¢á?^&gt;zçJä? _x0001_ÂoáÙå?¾$Geâ?H°Ï_x0006_+}%AîÑ	vq4ApÔ¹abO*A[_x0015_ AWöÀH+¨öÆ"AÀRøáÐ÷@_x001C_q4\_x0014_:Aø	 »_x001F__x0007_,AôBÇ@©´@Á¬Ê|ym_x001F_4Aª-»|õ=Á@ÆÅ=møÀyOìxÁ&gt;Af&lt;Ý_x000E_ôEÁ(7:_x0019_^*ÁÀ~_x0014_ÀÓÜ_x000C_AVê«|»¬7ÁeË1Ä_x0001_AÁðK«z_x001B_{=A,èòVÓ@Á_x0002_fÙ_x0019__x000F_}_x0003_A õ"úR£_x0014_ÁR;Ð~%AÐóÏAtÕ2Að_x0015__x0017_Ç_x0012__x0001__x001F_AõR#ªú5Á0è"¹KF_x0014_Á_x0001__x0004_¨4*òÓ'Á`È7z1_x0013_A@ïDxF_x001E_AÀ¢¹J¦_x000D_ö@8]µyü_x001B_Á:ÔÏï5Á_x0018_ÇäôVCA_x0001_Çzþ:å3AüÀòC5«4ÁÀ_x000B_v[_x0002_Aòø©Ø&amp;¼6Áp8D&amp;ÁJ¬õ_x0013__x0004_2ÁL_x001E_qÌ¯,7Á_x0012_¯"-q+ÁÈóDß)_x0010__x001A_Á¸ôfª),A +»_x0003_¡o_x0002_A_x0001_öªKá_x0008_A-_x001B_ÉµGA÷¯:«X_x0004_BÁÌ_x000B_Ci_x0002_10Aþé¶2SDAÌÐ&amp;_x000B_¡ä@`_ýï¼?_x0002_AÀÅÍ_x0010__x001D_h÷ÀHª5î©:Á`ÑÑ[90_x000B_Al[ù?_x001D_2Aàü¹Ùù_x000E_Á¨îÏå_x0017_Z%Aà3¿@_x0001__x0005_E9Á(M_x001D__x0004_¿_x001E_Á i^7Yd_x0007_Á¼ù{M{=ÁÀOÇ_x001A_*_x000B_Áþ^3õm1Á\çáÉhb.ÁpPÂ½Ö8ÁPx_x0016_;Q_x0018_ÁÎFPe/~BAÀàQZ_x0002_Á°G}(iCAº,Ï_x0010_#ê9ÁÞñK_x0002_3_x0005_?ÁÊáã£ç_x000F_A0_x001A_Îç×l_x0019_Áà}d×h8A@vo7í_x000E_AÀ_x000D_lbt_x0006_A_x0010_ÞmC!c)AP­{uê!ÁÐ·_x0007_6CÊ0AÈ{çø"_x001B_ÁÔ.í¶üx1Á¸Ìà?bS*AÔáÝ±da!Áð_x001D_îb\,!Á@¡_x0003_¯Æ_x0012_A`	ÀèS_x0004_A_x0001_päÓÂ@Ú_x001A_z¨±4NA´d`t®S3A_x0002__x0003__x0002__x0006__x0004__rÓ@xiÛ¼_x0001_D)Áæ¬_x000B_°!Ë;ÁÌ_x0011_X,8A_x0002_èÂq51Ä@ô_x001F_MçÊ«"Á8×Âbµ1 A À¦÷=9A@y×eæ¿5ÁàmFVj+Ap_x0010_¬É¤I3Á`_x0005_,ª1A_x0002_ÒXk-ß@_x0002_½_x0012_SùÚÀ ä·Y_x0016_ë2Áh_x001E_0ßS'Á|:0"ðò6A`OXÅl8ApL_x0013_¬_x001F_ä_x0012_AàÖä_x0008_å_x001B__x0014_A_x000D_C}Ñ@Áè_x0012_Yµ:Á@°!ÒÌ_x000D_ÁÄó11%Á_x001C_MµA6 Á*}FzÆ¼CÁªÐr×3J4ÁJH´ì¤ @AêNHÕ$Ì2Áà_x0012__x0011_x0_x0019__x000E_Á h_x000C_WC_x0010_ÁØCq1_x0003__x0005_áA&lt;AìöHhë4Aäê÷ý­IA¸ò_x0008_9¬ª=AhÌ_x0004_'¿Ö#Á8þsxÊ	/Á`þª_x0001__x000E__x0010_Áà~_x0006_´¤_x0013_ÁÐ$¾ls-AÀRR¦ùÀ0Ðh;_x0015__x001D_AÈØÜ©_Õ7A§¥Y]XðÀÐóæÉÖC$Á\j_x0011__x0006_à?A$r=-P,Á@CUp_x0001_ê_x0018_ÁìIäÂY¨:AnLÂR_x0004_;Ábá_x0017__x0002_å6Á_x0004_Ò_x0006_öSC3A?~¥_x0005_GÁ`Gùq2ø_x0016_A0ä3ýä7#A®#©{ëà7Áðª_x001D_ÚN&gt;_x0015_Á8¨üùyê8Áh¦Ù=Ê®%Á Ë_x0018_mú°_x001F_A_x001E_§:_x0012_ÛO5Áè·Y¡(Á_x0003_ÐË, _x0010_A_x0001__x0003_®}n7ÁÀ;_x0018_-_x001E_AX_x000F_¾l"_x000F_&lt;A`Ê5èõ_x000C_AøÐ£1/ÁÀÎ´³_x000B__x0001_AP~Ô½_x000F_5_x001E_Að²Mµvõ=A wÍÂ*¦:Á`Sü_x0015_¤¬ A_x0014_úü}u7ÁpÛRÙå/ÁÀ:^ÅÚ_x0007_MA_x000C_ÏKÙü6ÁðAÚé@Ä_x001F_kÕK,Á§L|¿8Áâ0S¬Î)7ÁìN5)s6ÁÜw4d&amp;Á_x0010__x0013__x0001_¹A_x0016_A°÷t@_x0001_¯_x001D_Áæ-À\*2Áàä÷¯Ó5ÁÀû _ý¶	Aà_x0002_ 	-ÁüZ_x0002_¼_x0011_3Á¬[HàAY1ÁØè5Á®#AØáò*}w!Ásâðm#2A öÅ%_x0002__x0005_¼½_x000C_A_x000C_¼¡î´¬4AØ Ý¢CÁ Jìg_x0003_U_x000F_A´ë}î_x0015_Á,ÿÒ&gt;Ðo!Á_x0002_qE/_x001F_y_x0003_ÁX_x0001__x001A_!Á_x0008_µCnª¥/ANwóF÷[7Áà4Xþ_x0003__x0011__x0008_ÁÈþ|­K;A,ã|Ì0A:AÀ_x000C_ú¸/ð@H_x001F_÷_x001F_'A ¡@~_x0017_æ_x0016_A_x0002_^§@S_x0015_ApÛnÆ_x0018_û6A _x0001_KLM_x0007_APÑ.Ê63Á_x0004_EY_x0005__x0004_$ÁÀ[NÚ++Aà_x0010_¦\8%_x001C_Á_x0002_lIý5AÜ_x001B_j³_x0019_)Á_x0002_½o2»2Á¾ÜÃÍ&lt;%Á_x0003_}@A_x000C__x001F_°0_x0004_'/Á0¹¡-y_x0013_Á_x0002_Fá&lt;%_x0016_A&gt;´_x0012_0ØBA_x0006__x0007__x0018__x001F__x0016_|ð-2A[à;U1A¸M5ÞZ}"AHrC_x0012_¤CA¸O,ë_x0003_7AØ!Ú(&lt;A*0bò_x0003_à@Á ÜOh+ÁðpucQÎ=AhýùS&amp;(A¼Ö/¬2A¤eq\_x001F_å*Á&gt;ß20_x0002_ò;ÁÔIx0.Á,ãÛf)7A @b_x0005__x0018_i_x0001_A`JnI#K_x0015_Á`À0=.±_x001C_Á_x000E_"±_x001E_ý;EÁ`H_x0003_´_x0010_A°¨²ëAq+Á _x0007_G_x000B__x0016_#Á_x0004_¾GtH,ÁX@(¿Ý7AÔÒ_x001E_Lï=Aè'ÙjÁ._x001B_Ág'=AÁÊ\ÑªyÎ3ÁDëJ«1ê:Á_x0006__x0013_ÅÆ¤ú@ÆP+Þ#A(¬:_x0001__x0003_ùÐ_x001E_Á NAS0(_x000C_Á&lt;_¹_x0016_(5A`8:_x000E_,2_x0004_A ºw¬¹Í(AþNó_x0002_#ÖAA_x0001_fê_x001A_°Y_x0014_ÁL_x001A__x0019_ó2AQ§¹_x001A_DÁT»KjCÁl+_x0007_§_x0003_Á(_x000D__x0013_G6_x0005_(AHzvÃþB9A_x0001_SBt¥ü_x0003_A_x000C_+ñ®ç_x0004_*Á@&lt;_x0006_Â&amp;_x0010__x001E_Á]:ø_x001D_õ@_x0008_»ËX_x000F_$Á¸Û[-Ô£!A&lt;ife'C,Á_x0001_¶_x0017_7ê½ÍÀ­äYüDA(éÑ_x0011_hAÁçN_x0018__x0011_Á_x0001_iÀ_x000D_3¾ØÀ°J¶àU9(Á(_x001B_F_x000B_ÁÈ¸×4\4AXìVÜ³6ÁBÊ¶_x001E_ë;;Á_x0001_[7þ½ö$Áàó°_x001A_î?5A_x0001__x0004_B3Á_x0015_Â_x0014_EAàDÆ)jH!Á_x0008_ÒÁê$Á_x0003_ãÔNFûÀ_x0001_+-t®µôÀös!_x000C_aá0Á 5Ó_x0002_'Áä¨½o|#ÁHILlÕ8%ABü=Ó×0ÁpÿçÙ_x0001_ò@t»Y=M½5A_x0001_ô:sÏª0A _x0015_óäñ} Á`ÿ@É,Ã_x0014_ÁÚ_x0002__x000F_?Á_x0001_èCJW¨ÐÀ`¼½=×e9AÀ\e_x0011__x001B__x0012_Á_x0016_åx(38Áì¨ï_x001D__x0014_AÖ¹©³ODFÁ_x0010__x0007_Ñ4 ?"A&amp;/âß¢D0ÁHBB2_x001D_*-AèÌèN DAh'&lt;%ÁÀqë¦	A_x0010_TGÇ¼û.Aôý´ý;Ï1AXó³#ÁnD1þ_x0003__x0007_|_x0007_8ÁXt°eEà2AÐæ5f_x0012_4AXµº¦$Á@Õ³{KT_x0013_Á¨÷¢	~0Á:ú_x0010_Ú_x000D_?Á_x0008_% ÷ÆÚ8A icÂJð_x0006_ÁÀúû._x001F__x001D_AöÖ!Ì?Á_x0008_h	Á_x001F_=A@úw®xb_x0005_Á¼s2_x000E_[9AP Eu_x0012_a9ÁÏUT_x000B_]ï@HIîKÿ_x001B_Á(©?9ý\2Á60ª_x0011_Áx_x0013_cÞ_x0001_ AÔßá©Ê¬*Át¹(C_x000D_(ÁRî+©_x0004_-1Áx®0G_x0013_ÁÀÞ÷Æ°_x0002_ÁàjKP_x0016_Ô_x0004_A_x0003_&lt;å~cgø@ZBu*Ë_x000D_3Áé_x0017__x0016_ñ Á _x000F_z(¦5AàÖ¢¨Ýª9Á Eº_x0007__x0006__x0013__x0012_A_x0003__x0008_P_x000D_@_x0003_(Aàdêß_x000B_Á _x000E__x0008_K_x0007_AàØÎb¬-Áèã¾¬_x000E_@'AX¢_x0004_wÈB,Áøï#/¢j_x0016_Á qcïÞ~	AJ_x0002_K_x000E__x0017_ABÒ7Þ&lt;1ÁPEiZ_x000E_¨_x0013_Á_x001E_n7L_x001E_Á_x001E__x001D_J(:9ÁÈqk_x0010_£l)AT¶_x0019_Ñsä1AxH_x0010_d_x0005_@Á_x0003_h¶&lt;û@ê@gæ_x001D_i°&lt;AX%"_x000E_zÒ'ALÀ"Þ_x0007_¨%Á(_x0002_â1&gt;ß?Á@±×½£ü÷@àÌÊX2 Aüï¬\Æ?%ÁØN_x0001_	5A`H8¶&lt;A_x000C_u!ù×ö&gt;ÁÐC¶_x0017__x0006_"Ax]º1'9Át¦)*#ÁV;Q_x0001_ÐJ&lt;Áàw_x0005_	_x001D__x0018_A`_x0001_S_x0012_¯_x0001_ÁÒJ/»¯]=Áþ&lt;ím_x0015_PDÁp¬6ï_x0006__x0016_)Aóçÿ7O4ÁH¬j`h@A_x0002__x0003_sÚäLAA RMIï+Á_x0001_k#ÌBA qÜ_x000E_+A³aîÎ)Á&lt;î2_x0007__x001D_Z4Á_x0005_kéuë__x001B_A_x0005_úb_x000C_*ç_x000E_ÁÊJÝõ_x0011_w&gt;Á ì°¸Ï_x001D_A¬8ÌóRk&amp;Á@´ø_x0010_nzðÀ]O"cS-Á¨ß½1ªZ&lt;A¸_x0010_ñîD_x0018_Á_x0004_Å[,Ï)0Ahè¨x¶y0A_x0006__x0006_ÓÙ50ÁØ_x0010_Ú³ß@ÁìÒ)_x0002_"Á|0ËtQ_x0014_:Aàw3=^_x0008__x001A_Aâ]¯^:ÁðñD&lt;g*A_x0005_*j_x0015_Ò_x0004_Á_x0003__x0004_¬q:ÿ0Á\_x0011_D)ÁÓ*Á_x0018_rF${`3A@Uv¥_x0001_Ìü@à/bn .+AÌå3W»@A°_öo0&amp;Á_x0003_ª)»'0Á_x0003_±S_x0002_ÙìÀÈ§®¨®å*AJÎp&lt;$Á_x0018_áæ[ný_x001A_Á_x0010_\Ô¼A=_x001A_Á_x0003_Ð©AC_x0013_A(_x0002_ùF9û&amp;Av°/°3Áô_x000F__x000F_BA2Õ'P_x0018_	3Á_x0010_¥¢Yb_x001F_AÇèÐ4ÁîCR_x000F_g]5Á&amp;Pri=ÁÆ¶:×'Áh_x001C__x0018_qQ-Áàq_x0003_!_x0016_2_x000C_A_x0010__x001B_¯_x0012__x0011__x0010_A"]_x000D_÷v_x000E_6ÁP­ÄÝmì_x001E_Á ,w®üì&amp;Á¨KÁJûÚ#ÁÀ÷=©öÀ@_x0001_	â_x0004__x0006__x0014_Y÷@Ñª÷Ò*_x0008_DÁcëëF7AÔB×K&amp;ÁÊ_x0019_YÌ88Áðýðñ_x0010_8ÁÄÅÍ*õv7Aß©Hô_x000B_APuM1Ô½$Á=_x0017_ÕbîðAÁ`ep9nó_x0001_Á°O!¿&gt;¼'Aàî¹|ä$Áá0=[E_x0002_AÁð_x001D_Óji#Aôä_x0005_æ_x0003_î@A`_x000F_æÛà_x0015_3AlÊ¹å'Á_x0004_¼üxß_x0018_AÐüo³w_x0017_A vçÇ_x0011_£_x0004_A_x0004_þË¯£*Á°èÝºJ1AFÖf¢^_x0016_&lt;Áºnz6ÁÀ$d*_x0002_A(_x0007_%ío_x0017_Á_x0011__x0003_«¦IA«!·à.Á$ÓFE1Aº#óEèµFÁ_x0004_K?çòoôÀ_x0006__x0007_päÂ_x0003_+2_x0016_A_x0006_Ï_x0014_X°ÕÀX\Nk.F"AÊç`ª6_x0012_2ÁØ0WC_x001F_8ApZÉ±_x0005_BA_x0004_{øÌç&lt;A0³8ëõ_x0013_Áð¸»ò¤mFÁ_x001D_îÂ6Á_x0008_,´RÅBÁXàû½25Áâm'åyF@AlB+YjUBÁÜÅd×_x0004_&lt;Á_x0006_['_x001C__x0011_a_x000D_Á^ù	aoDAÀúõH__x001C_A_x0013_jbKÔ1Á_x000C_»yßW"&gt;Á¨Ï÷¦$ÁEL ]ß_x0012_AÁjÊF_x0001_4Á|_x0011_Añë0AàÄrzø_x0010__x0002_A_x0018_ÕIJ_x001E_ÁÆ¼ÁiÛn=Á_x0019_^_x0007_Å)+AÀüs( _x000C_Á¼Ä_x000D_·Ü_x0004_(Á"Aµ ­0Á¨-¥e_x0002__x0004_C]=Aü/6_x0012_ù_x000B_+ÁÆ±'Át8ïÈ,Á`bB_x0006_5_x0007_Aä¹¦BÁøÊ_x001A__x0006_Ëó_x0015_Á _x0018_à`¿_x0006_Á@sºkØ_x0002_+Á_x0018_Özò=Á@Ý_x0013_2_x001C_¡_x0007_ÁªÄ_x000E_¦3Á@3'zâVð@_x001A_pëµ@A(oþég4APuU¯_x000E__x0018_Á ­ î_x0002_ù&lt;Á¸LgJ³%Á_x0018__x0006_\[/w_x001F_Á_x0010_´Ao_x0014_ÁÔ{w_x0019__x001E__x001E_Að`Õ:_x0001_È_x001A_ÁQ_x0003_¬aÄ@ÁJy¸¡7_x001E_Á°þ0Vu¹_x0011_Á_x0010_Ë"Zß&amp;A\Öó»_x000E_ã0Ac?m~V6Á$l_x0001_-z2Aä_x001D_:éf@&gt;Á,&gt;ÿk~ò(Á_x0002__x000B_"õ»^ìÀ_x0003_	rBÆ» &lt;Á_x0014_®9Tmº(Á`iýfý3AÀ!»­ç_x0016_ÁP}]É_x000F_?Á´_x001A_ùmñ=Á0ÕyÇ5g_x0015_ÁPh¯Õ9Û$Á_x001F_²iÃ$Á_x0003_?SçÏÀ@n]ê_x0004_tý@ô_x0008_T¶^3AèiwJÕõ2A_x0003__x0003_h»=ÅbÀ°úñï6{%ÁÀSûº_x0017_A_x000C__x0001_û~ñð7A_x0008_S)ç_x0007_ê"A_x0014__x0002_îï_x001E_/Á¸_x0003_²âÊ_x0016_Áp-_x001F__x0006_®£_x0019_A`4HØ:Ü8APê´L_x001B_A_x0003_»ò_x0006_÷@y&amp;õºRöÀ_x0010_ÐÜÄ_x0012__x001E_$A@ëNpßÒ_x0014_AhØU.e5A`Öì£_x0012_A_x0004_b7&gt;'Á0_x0005_ä]Ï9(ÁÐ|@_x0002__x0005_X9Á_x0011__x0010_ät_x0012_Az_x0003_	Ò_x001D_:Á ¢Ð_x0014_¤æ_x0015_A¹_x0014_ý#U5Á_x0006__x0012_³"¶!&lt;Á@HH_x0017_4_x0005_AMXÉO_x0016_3Áð2Ï³¹_x0014_Af,eäí0Á¸Ð_x0003_Aß/A_x0002_Á3 º\'Á_x0002_	QG'ô÷À(óî!_x000E_0A¹¡èÝá,A _x0004_X»óPDÁàFYà_x0001_õ_x0019_Á¢(o)B.A¡42´$â@HzÏ¿0ÁÄù_x001B__x0011_á2Á;eÃ¿×_x000F_ÁG¾TÔ0AtÁfP_x001F_ñCÁþ_x0010_»Ñ_x0012_ñ@ êº_x0013_*_x0014_AoÈ¶dù?AÀºh_x001A_ÁÇÔ_x0017_;_x0008__x000F_Á_x001C__a_x0011_Á@{)"ïV_x0003_Á¼I¢_x001C_¾ÿ.Á_x0002__x0003_0rbñ_x0012_Á»_x0001_¾Ôs5Á_x001F_Îâþ_x0019_Á¨_x0015_A$Öå_x001E_Ávµß·Z­8Á_x0018_[3d_x001A_@Á_x0010_íÁ_x0019_¼&amp;AÒb_x0015__x0006_çÀXM·#Ñ&gt;ÁQ×|]3ÁàêI`Q_x0002_Á_x0008_qèQ'ÁT[²O~k3ÁôøÆÒ_x0006_:Á *á_x001F_ü_x0004_Áð}Ræ_x001C_\)A?_x001A_²½¯(BÁ02_x0011_¸U_x0017_A0g×àM¨1AèV_x0016_¤ e3A, ·L_x000D_«/Á 'ùð@(AÌßô¯ñà*Á@] ¼CÝ(A_x0014_Ê4óc!4Á¤?ïÍBAQ[_x000C_MGA_x000C_Ö 1)ÁøVÔ's#A,w¹_x0006_ÑBÁ_x0002_J,«|ëÀð¨_x0002__x0003_.î=A@_x0001__x0016_ð»7Á°$À_x0015_kö Á }ä"ÁpJòI&amp;AÐtÁ'É7_x001A_Á`ý_x0008_&amp;à¿$Á4á_x0011_½_x0010_0AX»ZÎJ_x001A_Áäa_x0019_ Ï9Á_x0010_ù"_x0010_]/ÁÊÕS±r_x0019_7Á¼½Ëè/K1Á8,1¥_x000E__x0019__x001E_Á#6_x0003_Y_x000F_=Áü²Ua_x0012_åÀÜ;J²ñ48A_x0002_Ì6æ_x0016_AÚó!*Sð0Á_x001B_ªûº6A.údb;Á8XA¶!9Á Vâ_x0003_'_x0011_AÜS$C! ÁìEÉ|­@ÁøIe_x0002_°2A~ãÓ_x0010_?ÁÆbË_x001D_Ò19ÁØÌ@Lc¥8Á@K]×_x000C_£ÿ@Àé`ø§	A_x0002_/ÒF%ö@_x0006__x0008_)Y.¤+AmZGò_x0018_A¼öP+#Á¹_x0016_`_x000F_I8Aäq@9_x0004_þ*Á åi_x0017_Ýd_x0002_Á_x0006_À_x0003__x001C_)lÀ°@"_x0010__x0004__x0019_APo~g:_x0017_AÞñîLf_x001E_Á_x0014_?%AÌ(ÁÚÆ_x0005_=Bô8ÁH_x0007_º?æ´(AÄe_x0014_.¿Ô*ÁH¡B9î_x0007_9Á_x001A__x0005_e 0ApW_x0014_Nã»;Ádµê_x0016_û!;ADa·Ð_x0006_4AÀäB&lt;Ò)Á_x0006_ç¸_x0001_|Òë@²_x001B_å³_x001D_5Á_x000F_*dë@@_x0016_Â_x000B_ã_x0010_ÁxE@ÕBë*AÌþ¨ZÂ7Áð»-[ZI_x0011_A_x0004_P_x0011_4A(GM_x0017_È*Áàr_x000D_Ý·_x001E_Áàx¼LÄ_x0006_Ac£¢_x0002__x0003__x0018__x000E_)Á|`/OàÁ2A&lt;g_x0006_üj;Á`_x0019_,_x0003_$_x0001_AÀl_x001A__x000B_ÅCûÀ´Â	¯_x0005_?Á.@kÐ4A &gt;Ñ2_x001B_Y_x000E_ÁÀ¨GÏz	_x0012_AèeÄÂÙÿ*AðH$t®_x001A_A0*	õ¹'Á_x0010_óOú_x0001_7Á6Ê»?C7&gt;ÁH'#Ç&amp;=2ÁlWÿ¥Q(Áx_x0006_LkÛ&amp;AXJB7-Ã7AÂîÛ«LåCÁ._x0011_:u¢oDÁ_x0012_°À¨6ÁÏBå *A_x0002_8Ú_x001B_Î­_x0005_Ad k.AèÌÔrè5A®_x0003_z¹Ïx8Á¨;ÕQß5ÁB¯°µ§q4ÁD¿Ç½Ò]2A_x0002_ð8¥ì_x0004_õ@_x0014_*¢_x000F_ì])ÁÀ_x0006_øê7Y(A_x0002__x0004_xÝDJùþ A4*ò¾Dü=A]ûÀ'TBA_x0018_úÚìò³%AÔVëÔN'&gt;Á¼Ï¡ÚÒ&lt;Á_x001C__x001A_ZZ?Áp°ÝÜx_x0011_ÁÈýúHHD&amp;A¨w_x0005_TS4Á_x0002_µ_x0011_ß¶6'Áàx»²_%ÁV_x001F_¹ó_x0008_/4Áº0d*_x0001_AÐÓ4é=J_x0013_Á=_x0013_«Ü¹@ÁV2Õ¡%8Á_x0002_.6[D5:Á Ûcq_x0008__x0010__x000E_A`çÁ\Õ¥_x0005_Aø_x0006_J9ÿ¤0A`î_x0015_$d_x0012_ÁÐté%q·_x001A_Á0¼å/_x0018_ ,Á¬*ª»Í%ÁX_x0018_¦_x0008__x0017_ã1Á_x0002_¸}t_x0003__x001F_AL_x0002_"_x0018_h7Á(LÝ(n7AÀXrÃû@_x000D_Á´UØ¾©ë:Á°Ü1­_x0003__x0005_¤_x000E__x0014_Á6÷úxqð=ÁaCð&amp;$Á¾Ê¨«¤«&gt;ÁQz¬ö@@3ÓÏ _x0004_Á\Á_x0008__x001B_­22Áz1ìð5_x0002_AÁ§ýî7ÁÈ_x0006__x001C_[Ñ?A 1-+û_x0014_Áx_x0018__x0015_´^!AÀ_x0017_ïb·I3Áx_x001A_æ_x0011__x0011_-Áà5)BÑ__x001A_A_x0018_ªbì_x001C_Áö¨_x0010_A4Áîxl²âÀpë5ÄR3Áv&amp;¢ÜKÉ3Á_x0003_e}±þ_x0003_ÁFrn.F²BÁß_x001A_&gt;6ÁÈÃêIíCÁXøëYB¾%A¸¶xï~_x000E_0Aæ@ _x001E__x000F_9Á_x0002_G&gt;1_x001C_3Á°1_x0002__x0001__x0007_(_x0018_APj¸¼º%_x0013_Á@¡¾N_x000C_A0g_x0012_Ãw_x0016_A_x0001__x0002_6G¬µ!A_x0001__x0015_6\4Á°'âdÊm"A&lt;_x0012_ùa%¡3AÖHTL_x000D_0?ÁÏ"¡Ö1A¶7Ãi_x001F__x0012_Áq_~]e@Á´ÝXûÒIFÁ Ìvgû$ÁTÔ­_x000E_ò+Á*»N3BA_x0010_ü¤Gê_x0017__x0018_A_x0001_@ÆôÐ|ïÀÄ6	_x001E_G@Á4Ä_x0014__x0002_1A°][k¯'A¬_x0006_Ò"#6Áü¾p&amp;»*&amp;Á_x0010_øK[&amp;:Áð_x0019_$ÁX_x0007__x0016_Al¹®.#Á 1j	A@úÝfU0AØ°V]ÕÁ)A|^_x000F_Ð74Á_x001F_ÿò»l7ÁÆL§y¦8ÁØâúâ_x0003_ÁXý_x0007_åc_x001A_Áàï{d¨Z_x001A_Ap¾ò8_x0002__x0005__x0004_ö/A_x0002_Ìs_x000C_v_x0004_üÀ_x0008_TdÇ6ÁâVZ_x0019_Ò2Á_x0008_õb)Å¹BÁ_x0002__x0018_íÇíÈÙÀüÆ+_x0007_._x0002_=Áð_x0001_G7¾½3ÁXäG;à,A*_x0010_³ý_x0019_û2ÁÌ'ÌzÖ2(ÁXP_x000B_¡HÏ.ÁàÁGÇáø%ÁHº'_x001C_e"Á¤_x0006_$K&gt;Û3ÁP%zÔ-_x001D_AüÙnXî.ÁúêTê_É8ÁH_x0001_ßCGÁ^mù_x0015_¹+4ÁÀÖ	ø?_x0006__x0001_Á¾-_x0014__x0003__x001E_1Á_x0008_S¾o_x001E_-Á¬åÚ;,JAÀ7½ù_x0003_5_x000B_Ad_x0010_ãýð7A_x0002_Å`P#¸_x0013_Á&gt;×Zeäü@A_x0002_7_x0010_,ÁÀ$À+¿ì=AæÕ_x0012_«§_x0007_5Áög¤j¸ò&gt;Á_x0003__x0006_0å¼Ôi+Á¤®ê¹Ô_x0001_-Á@2_x001F_õÌq_x0010_Ap?[Ü_x0013_Á_x0005__x0019_ãBÁ_x0010_¨Í_x0008_Ñ-+Aô_x000E_Í_x001F_&lt;Á®×{t_x0012_7ÁXp­B`!A`_x001E_©¶)È(AjD0ÝbGÁÀ}]±åW(AÆ×¬²%êGAþ8ì²/Á@ï¶´'Ë_x0007_Áø%9Æ0)Að_x0007__x000F_EÍ9A©Ø_x0012_"ÿÀØº1µO@)AKÏL_x001C_È%Á&gt;;j1¡úFÁåÙ¾ãc)Á	_x0019_¶]þ©GÁàt×X®_x0008_ÁÀCi^êAAà¿«à+é_x0004_Áp}D´Ö_x0017_Á _x0018__x0001_åH*_x000C_A¦_x0011_ýY9	=Á¨H_x0002_­©T*AÚ_x0011_Ë),6Áh¨K_x0003__x0006__x0002_GBÁÚzH¾MCÁFJ1¼CAD_x001D_Á§³96Á´ãüÈÿ0ÁØqV$¯4ÁHJn3ú_x0018_Áä_x000C_Ò¬+ÁXî÷_x000D_ú'A3vÒ]×(Á_x0016_E_x001C_Ü6O5Á4Û_x0005__x0015_ôL1Á_x0018_EÌ9¹_x0004_#Á ´/T±_x0005_,Á·_¶¶92Áøkú_x0018_PÑ&amp;ÁëGÈÏ_x0017_Á:®dzä9ÁX_%ëº*+AâÍ;ßRïHAs£ûÁÓdAÁ°ÄÚÌuê_x0014_Át_x0001_Té^ñ)Á_x0007_¢_x001F_µ:Á4_x0001_63¯ó9ÁØú*È/w(A$Z©e61A´5@_x0003_@AP:_x000F_¢Ù$A¦Y²ï@~´Åô1Áf_x001A_S_x001E_íl1Á_x0002__x0003_Ä_x0018_÷hs$ÁvBE_x0013_MÝDÁê4ÖËICASrt­v8AìÃówsw@A¸_x0007_ÑØô_x0015_AxéÞT]"A°_x0001__x000F_b_x0016__x001C_AØcD°3Æ)AúGéæEÁ_x0018__x000D_èÏ»&lt;A_x0018_¦}°_x001D_ÁPi_x0015_l_x001C_A$BD£?A,Á°C{_x001E_6_x0016_A¼ð6þC8AÀÏìw-Ap«¾(¢,AÀ»¨8ºì_x0004_Á¸×¿9&lt;j,A§_x001A_éAÁ«_x0014_'«Ì_x001B_Á|p_x0002_{_x0016_Ä4A¸ùtU0.ÁpâþÄZ1_x001A_A¬_x001A_~8a_x001D_$Áà¿_x0006_ÿ@_x0002_A*Ae¢_x0003_6Á4¤_x0007_#ÉBAÜÿ}zMÆ7A vUÄ_x001F__x0018_Á(µR÷_x0007__x0008_ÚØ)Á¸ï _x0002_ì¶=Axß¬_x001B_#Á:ÐLrP@A_x0005_ð½JëKBÁpLêê­D1Áb`_x001E_¬;_x001C_Áªa+»ðÐCA0(J_x0006_#Õ_x001E_A_x0007_òB:uÃÀDÔ'ÒøÓ5Á_x0004_û[;_x0016_#Á&lt;ñÞxPÂ)Áàå_x0001_êõ_x000D_Á`8nãv&lt;_x0002_Áà¬E.ý#_x0011_Á;_x0001_«D[8ARà*{æ®&lt;ÁXíUs|R_x001C_Áp®_x000D_a(2A_x0018_©ÿ´F0Aþ_x0016__x0003_oÇ7Á_x0007_.¬_x0008_"ÄÊÀ&gt;ºèô`®EÁpn_x0001__x000C_Ú6!AXÝ2_x0002_Ö!Á@ïJ:ý_x000D_þÀ@á4@Úü_x0011_Á(_x001B_hÆÂ)A8-ó(ø0A_x000C_û¸_x000F_õ6A°hû_x000C__x001B_Á_x0001__x0002_ÄSH/³»?AÀ_x0015_,¹/A/_x001C_;7Á@ÝpÔ·_x0007_Á_x0001_9ÛÅí_x0013_Á DöÅ_x001C__x000B__x0005_AÊc_x0008__x001D_°5Á&gt;x_x0002_'ê:7Á@Àí'Î_x001D_A´}y÷_x0006_6Á(É¡Í)AÕÀª§S@Aà»_x0018__x001F_á_x000D_Á`E:Zýb_x000B_ÁÈB9êx!A²o¸BÁÐv3_x0003_9GAèôøÆÊ¦/AÈ3êVÎ0Á0_x0018_ö¨&gt;Á{¡OGAAà3¬_x001A_¸S_x000B_A_x001C_¦¦_x0013_}CA ùlñ_x000D_ÁÔ_x000B_=_x000F_L@%Á_x000B_¿°Ê(GÁê9½¸³?Á_x0004__x0019_¸ùÜ¼6A_x0018_®Øz£ÈÊ?_x0004_áh¾ÞÅÐ?0²F,³Ì?è´R_x0008__x0001__x0002_Ô(Â?¨*_x001C__x0019_1_x0017_Ê?Üº^QMÄ?´&amp;Y g&lt;Ò?È.ôè¼ÅÌ?¨I_x0018_1ÀX³¿ÆÙ¾ÌµÐ?_x0001_¸5b_x0001_ë«¿ kñJ_x0014_Â?7ÄP6_x000D_Ô?ÜÁ~ÏèrÈ¿@_x0006__³u²?gÎ&gt;:ÑÅ?_x0001__x001F_-Pí_x0002_t?(@«_x0001_Öb¶¿|_x001E_4ÇpõÒ?°(Xld²¿LÌ*áÄ? q_x000E_øÔ¾?¸ºÏÇÊ?°_x000B_û$ íÏ?}éùfÈ?_x0001_Gü©0Þ?0h¦_x001A_%¾?:çÄyv´?è|¢Æ?_x0018_ §_x0003_ì¨È?ØÀ(SH,Ä?Ðû5_x000B_Å»?_x0001_u·çõ{?_x0014_¥hT¸\Õ?°ØVGCÃÏ?_x0003__x0004_é_x0007_Æ?_x0010__x001A_8_x0007_¨ÌÄ?_x0003_¦ÐNE? :U³ö_x001E_¶?`ôFwp£?_x0013_Cºá,?ÜS¼_x0002_°? _x000F__x0015_ì¥½?¸f¸ÿÕÌ?ë¹ùÝÄ?(_x0011_f®ÕyÅ?Èâ_x001A_j`Ê×?È«»9øË·¿Rü0|BÎ?ÜQÄps_x0008_Ö?p°_x0016_z¾¨Ã?0¤_x0006__x001B_¯îÄ?0ysÖ_x001C_Â?à@l·SÍ ¿(_x0018_ÙÅ?¸ªN.¹Ï?°èÞ1*À?Hh[fÊ?_x0003_m_x0016_â_x0012_á¿_x0003_ßáä¼º?_x0008_#Ù	Â_x001C_Á?ðëô&lt;Ö_x0019_©¿èÙ^1á©À? c5&amp;R:£?à_x001E_ÔÉ_x0012_£®?_x0003_p_x001B__x0001_ò`¿°õÇÒ_x0006__x0007_0l½?Ü¡³¼Õ?ÀUªà÷yÁ?0Þú(KjÕ?`rk_x0011__x000E_û¿p@_P'ª¿hÏÝ_x0004_0_x0001_Æ?pö_x000F_òÖ¼?¬r_°èÑ?0T&gt;TZ_x0014_Æ?à~}àr3Å?Ø¤¶Ûá_x000D_Ì?`_x0005_ü;^ë¸?`S_x000D_ì 	Ï?°lÊÆÎæ»?@Ð_x0008_k©¥?_x0008_ùîÒúË?_x0010_­OãÓj¸?_x0006__x0010_gá «¸?¨gú9zÆ?¸Þ.v_x0005_Å?XIÛMÃ?ã÷_x0002_kÛ?L]Aúß_x001B_Ð?Ø_x0002_j5ÂkÃ?p ÈH@0³?FÆN¿_x0008_¸ýÙÑ?G/ÄOÃ?_x0010_´_x0005_ÑJ,¸?xÿE_x0006_Â_x0003_É?à&amp;vªâ_x001F_Ò?_x0005__x0006__x0005_zø_x0004__x0019_ÿ?h&gt;0hâ_x0013_Í?®Ä¥¼?°|_x0003__x0001_(Ï?xbË_x0004_Ã?_x0014_Ðl(åÂ? ´«¨{ ?ð½ó°(³³?8lA¥84Ñ?ø¿_x0015_°×ÏÑ?Àßh7¯Æ?HWÒ_x0005_J³Æ?hêEËd²¿]þU´¿x£_x000B_T,À?`ð²x¿Oµ?`!@XBº?Ô "@©|À¿@_x000E_½ÓWJ?Ü´,ÝMªÔ? rUQ³¼ ?ÀvyêoÀ?_x0005_çú_x000D_m9À?üÎ_x0018_Ô_x0011_Ó?0QKú_x001B_ºÐ?_x0014_¢Âx_x001E__x0002_Ù?´_x0017_ÖÒ?å_x0004__x000C_c¶?@`_x000D_&lt;±¹¬? öÅVÀ? §ÚQ«_x0017_¿?ùöü_x0003__x0005_Í?¨¿0¬ÀüÁ?¨]¦È?\²[@¯Ñ?ð¢ü*_x0001_xÂ? ÍFõZ·?l¤ÏwÔ?_x0003_Dê_x0013_öÑ±?_x0010__¡¡_x0013_½?¬â~O¡ÞÒ?ã?êÁ¿_x0003_D_x0005_UYvf?(_x0010_t+_x0004_Ð?TM_x000E_Ã__x0013_Ê¿h_x0018__x0017_ñ8_x001C_Ç?À_x0016_%ÏOÊ?_x0003_J_x0019_Q_x0007_S¿Pø¸]¾?ÇD{âÕq¿p(@,Øfµ?¨ZìÅËÈ?²à4_x001A_á? I z}³?È_x0005__x0018_=F_x0002_Æ?_x0003_´ì_x0013__x0014_kq¿8ù_x0018_È?_x000C__x0008_B3õ¢Ò? ÅÕÂÊæÅ? Sh_x0005_/µª?Ðs»×_x0013_¬Ä?¸pXw´©È?,ô_x0019_¸øÒ?_x0005__x0007_Ò%¡Ï¿øÉ_x0017__x0015_ZÉ?_x0005_rÝðÊ¤m¿UÀZ§ô¨?h_x0001_Q6_x0003_-Û?@U_x000B__x0003__x0006_¿P:`ÈÃ?0Èü»¬°?À_x0013_WJG¿_x0005__x001A_$f¶z?_x0005_W_x0002_Þèu?ÀüØZµ? WËD5Ç?`0+ïH»?`¤ä2U¢?_x0005_0§¯u%?ð:ÄFÞÅ?àÍ±«?_x0005__x0005_7J_x0004_Ð? duÍ_x000B_§?øv¿l*Ê?_x0005_?!WØ¦¹?àÅ%ÊëÏ?ø_x000E_SË¯Å? ;B_x000C__x0011_Ð?,ü­[YåÀ¿è¶îå¨çÅ?_x0010_/9á¾?`°åç_x001A__x001D_¹?[Î3¨iÁ?°¦ËEpx¹?¨]&lt;_x0005_	wOÎ?_x0007_å$_x0007__x0010_¿Àº_x0003_f×úÀ?X@¤TecÒ? _.Pø_x0002_Ò?8jAï_x0012_øÃ?Àz_x001E_Fº_x001A_Ë?ÐnÛZº_x0015_Ç?ÐOl/4Ç?Ni§û3Ñ? ©_x001A_Í6Å?_x0005_6"ôÀ?Ù(ø?¶?h÷·U_x0007_âÌ?0Hì0\$»?¦æzË%Ñ?`@:É¸±?@_x0001__x0002__x0006__x0003_?°]ý3ëÖµ?dÈ¾d!§Ó?àäàj_x0019_Þ¬?Àº¿?øj-è.Ç?_x0008_&amp;_x0013_ïÛÞÕ?,W9_x0010__x000F__x0004_Ð?_x000F_§BBÏ?0zÕtËÉ?xn7¼ÿöÕ?b¯þ_x0011_Ñ?tµnÂ1_x0002_Ó?¸(!?K|´¿_x0005_éæzö°?_x0001__x0002_ 0~bTÓ?_x0008_*o_x0016_@Ë?&lt;Ý}ã_x000C_Ð?°_x001E_kRab²?_x0010_5§(à¢¿cüÙ7¬?d3²5)Ñ?)ìÐµÒÄ? &gt;,_x0019_û¾?p_x0015_°gõÒ»?_x001B__x0008_X³jÆ¿_x0010_àùóÅ?_x0010__x0005_õ_x0016_*±?W/j1·?p_x000B_3ã~±?ð§]_x001C_ëÑ?,î_x001D_X_x0015_Ó? ë_x0006_jôz»?_x0001_ØÑ£Áµ¿_x0001__x0017_¶¦º?Àø¸PÂ£¿¨qX[UÄ?·l±rsÊ?ÀF°_x0015_eØº?xoß_x0006_ÅÀ?tQA¼_x0015_¯Ð?_x0008_ú¶_x001C_Å?Ø§Ë?ì/«K@_x0002_Õ?°ÞÛ6_x001B_Ù¾?(©¡ÔÏ?È&amp;f[_x0004__x0007_ì"Æ¿¸_x0019_æW8_x0005_¾¿_x0010_õï4·À?èpNÂ¬Ë?k_x0008_'Ê*Ò?ÂÔª_x0002_¸Å?cACÉÊ±?@þ^¡|üº?_x0004_Nþ|.Ä? ^_x0002_1W·?_x0004_qNÉ?Àj_x0001_6_x001E_°¯?j`Î_x0006_Ã?p)ß¸Õ?Jò_x0005_PÏ·¿Ðß²_x0013_À?_x0004_³VéäêÂ?P ëãb[´?X/_x0008_Ý¿À?(ë_x0007_­Ý¨Ð?_x0004_¦ð!N«?@_x0011_S_x0018_Zæ¿_x0004_!Má¡¶?`þâñ_x0016_Ñ?èß·¬ÛnÖ?ðÆÝ_x0003_©¹?ÐS_x000F_Gç¶? ³^mâöÁ?ØmáÕ¢0Â?lìÏa_x000E_¨?Àb´?@)É_x001E_·?_x0001__x0003__x0006_Í_x0007_¨Ê? bGë0«?h© IþüÃ?_x0013_Ü_x0017_$Ñ?`e_x0002_ñQ¦Î?pLpj;º?±Rà¾?°tS~¬i©¿_x0001_¿Ó!_x0001_Ã?Xé$ì"Ò?p_x000F_ÕØ_x0010_i¿?_x0001_F_x000C_´u¿«hoÃÍÆ?ÚHÖ~wÆ¿_x0010_ã]¬&amp;Ê?À+E_x0015_H¥§?PîñdºÈÌ?\3­J½Ö?²móë´?PÅ_x0008__x000C_ïÅ?lJËÖÍ?ÈÙ_x0015_ÃD0Ï?`öÌ}&lt;¡·?Ã2ÜK_x0016_{¿_x000C_r_x0001_IBÐ? »4ú·aÐ?ÀNyJC§µ?Ð&amp;÷Ñ¿?@ÔÂKíª?À]½;{­¿\)&lt;³PóÑ?@rÕ_x0001__x0002_O_x0013_Á?xn@WÈ?¨_x001D_é_x0004_gÝ°¿H*2_x0017_¹*Ó?ð59EÁ?_x0018_É*@Ò?À_x0019_Ù3C_x0003_¿P_x001F_Ò³ðÃ?_x0010_Ñ_x0004_t¼? ¦øhâ?¤?ÀLDÞ_x0016_â¿?èû_x0018_x_x001B_É?°øÒ_x0001_;²?0ÃL_x0011_´?`K°ÉUl¦?p×ïü¾?£y_x0005_6rÁ?0_x001B_¦´,_x000E_Å? ¹*+IÄ?_x0001_lÈÝë ?`?j¦F'¹?_x0004_õ(n7°Ð?@_x0005_«¿Ðæ_x000C_öüoÆ?_x0010_uQ_x001E_á_x0018_Ì?pøRé¤À?áDù_x001A_AÅ?`wÔPª?¨t/_x001A_=ÓÊ? Ü_x0018_?3¯?pÈMm3½?X_x0006_vLCrÅ?_x0001__x0004_°ÝÉÆ_x000D_vÇ?@È_x0014__x0013_¶ ?ðRÐí1¬¿?é_x0002_ñ×º?`²¡Þ¿_x0010__x000C_ü¥ÔÌ? ¸t"_x0019_Î?ðï(¢Ï­¿Èt»3÷ÍÃ?Äé_x0014_ÄóÒ?_x0001_®MnmPË?_x001F_µU_x0008_¶?Ô_x000E_çÛ±¿¨_x0003_}LÄ?Ð_x0001_bªæÌÈ?À_x0012_ßû¶?@%¹K_x0017_Ñ?ÔôáÒåæÒ?­_x0001__x0001__x0003_«¿`IéøÉ?`_x0003_Ñ9E¿à,;®_x0018_n·?@}Z_x000C_Ùç¢¿8ôWÇ?ÀðÀ_x0019_Á?2a¤w_x0003_¥¿`/£FÂ¿¨x_x0017_D\Ì?@Åå~?¼9ÉóÌÖÓ?L8[ùjÕÔ?@PË_x0003__x0004_¼Z±? þTLoÕ?@9_x0012_=û¯Ì?d0+g3²?ÀíÏ _x0013__x0016_?è_x0004_ÔØ\_x0013_È?¨¨¶ÿlPÀ?àT+_x0005_æ8¦¿Ðù«"BzÈ? ¯]~_x0015_2µ?³_x0001_¡oÂ? Û_x0015_xóã¬?ð(M9_x0002_Ó?ÀòQ_x001A_l_x0015_½?¨§?ÝÁ Î?Àº_x001D_a_x0010_DÎ? +õê|ª§?b!\_x0019_´¿ÐZöÈ¯Ä¸?L·µç8_x0019_Ò?0$Æy¶ÒÇ? ¤!_x0007_®ý¿_x0018_$F5Ì?¸_x001B_EKÁ?À´C_x0012_ÄH¦?4áÚVï°?Ì­_x0016_x]Ð?V_x0004_ÆgÄ?ÐDc×_x000C_ÖÌ?ð_x0017__x0013_YbiÔ? Ó_x0019_Ëï¿µ?­_x001A_Ât¥?_x0001__x0003_è _x000E_I0Â?`®¥ðT÷Ì?`íg§;·? ,y¯Æÿ»?ø)Ç²ð¼?XW_x0015_9Æ?`¼_x0002_¸uË?_x0001__x0017_\ºô?ÊR_x000D_¼OÕ? ôs´ø&gt;¡?@å$Æ_x0010_È?_x0001_¦m±_x000E__x001F_?Àé8³ÐI?æ¾¡¥¿à_âQP´?p_x0017__x0018_q°?ðR,_x0010_~ËÅ?æeEG_x000B_Æ?n_x0002_E$?ðzãSßº?À¯_x0019_×´?`Ç.XôO¶?P}¥_x0004_m(Â?xÁk2Y6Ä?LHåèÁ^À¿tsï# `Ñ?`¶Ê`a°´?Ø{_x000E_¾Øu¿_x0001__x0006_Î¾âj?X§n¯«@Ñ?p:ï_x000C_Å?_x0010_¨_x0015_4_x0003__x0004_%¶?_x0008_° «û´¿(@8E±Á?p _x0001_XvË?0_x0016__x0012_&lt;Ò&lt;·?Ø^Ø¥Í³¿pG$GæÉ? ÒÂÔ?H,ÂàT@Ð?àH	Úd´?ð(Bl{NÇ?xfqø£Ç?_x0018_µÄ·­¯Ä?P¿ _x000B_j¨±?À/þòÙuÏ?À²4C¢¿_x0003_QÒ¡_x0007_?_x0003_aA:öõÄ?@Ò3x4½?` c¦_x000F_Ù?@«Ñè¼®?¸c^Q_x0015_qÏ?(ã_x0002_ßG,Ç¿8È$U¼.Â? ü_x001E_0+]Ç?88¨i1òÂ?0_x0005__x0004_JÉ? _x0002_·oç6£? _x0013_BÒ\zÑ?°:}ÏISÕ?ÄrÀI¥`Ó?Ð_x0014_Ç¡Â¾?_x0002__x0006_¬¼_x0008_"¦Æ¿_x0002_AÀvÕ|?_x0002_ÛÖ&amp;×»¿À\ûêaÂ?è|,	_x000D_Ô?Ø9ßÅý,º¿`ZìøÍ_x0012_¥¿ÈÛæ_x000E__x0019_wÀ?Ø«ýù#&lt;Ö?p9âÅ,È?ýf	_x0005_&amp;¥?0Sp_x0018_ A¦¿0Zl _x000D_¶?_x0018_õÀéÏS¸¿@þ=C?À,_x0010_â_x001F_Î?èr_x0003_¢_x0011_ÆÄ?Ð¤_x0001_Ëß­º?`uõS_x000E_¥¿¨_x0019__x000C_¯;Ì?053À?àå_x001D_Ìg2µ? À_x0005_Ú{õ©?\ö.â*jÓ?_x0010_ÈÍZùÏ°?0^»î_x0012_³?ào)_x001F_!°?ð 9Z2Å?à_x0011__x0004_ d¿¿ ò·Á'½?_x0018_Ág('Á?_x0002__x0001__x0002_m±? oÁ°'¥¿È_x0003_ý_x0019_Á?À_x000B__x0014_¯y_x0015_?_x0008_þî)åôÃ?p&gt;ãl/Ô?DþW²Ð?àÇ*¸n½?Àm»PÇû¿ðB¾d_x0012__x0019_µ?p©fäèÏº?¨&gt;Õ¾?ðe¹_x0017_¤²È?À0wÀõ_¼?°pù¡#ûµ¿Ð_x0019_÷Ù&gt;'»?_x0010_©~ã_x001A_¨¿?ºö%_x000D_Ë?¸_x001C_d$BÏ?_x0001_[î	´x?.8¢Ï?°\«iÆÅ¬¿@è­³?8ã×îÂ?_x0010__x001D_{_x0019_úo¦¿ðK_x001B_ïjÑ³?_x0001_{;ÖXùÏ?_x0010_pæS¹±½? ­Â¦Òü«¿_x0010_.6¬o¡¿ C!ËlP¾?_x0010_d¤_x0013_á¶?_x0001__x0002_`÷ì}Iùµ?0Í¢O_x000B__x0006_Ã?(]Z_x001A_ÛÄ?0~_x0017_Ä÷úÏ?tYFõ/Ð?hu@èÃ2Ã?í?5°æ´?ØmÒ'¿BÇ?sJÕG·Ñ?(Oá_x001D_?_x0007_Ê?_x0007_£¥¾­?`&lt;_x0008_ÜdÙ½?ø'ÝK_x001B_È?äMz,ªÑ?ÀýºE_x0018__x0013_È?D_x0011__x0013__x0018_BÄ?¨êæ_x000B_3Â?Xð_x001F_CKÊ?gMV_x0016_Ç?DFh(Ù&amp;Ñ?pj_x0006_Ó¨Æ?ðÜÔõ_x000F_Aµ?à)_x0003__x0001_´?^/_x001F_¸¿à½¨¹¢Æ?`_x0002_ÿÂ¿ÀXÜÖþÆ?_x0001_Ï]qP_x0014_?à÷]4_x0012_Ú¡¿¸Ô_x0006__x0010_Å?ÀI_x001E_s_x000B_?8û¤b_x0004__x0005_Þ_x0003_Ç? Éÿaä®©?¼,ÍóÍ? nF_x001A_+´?pòÈ9Ô_x0019_Â?À8ÚÇ;Î?ø³{´ÏÌ?Ü_x0008_UnÒÀ¿_x0004_~£%&lt;_x0007_½?hÏ"¨ßÍ?0Ê_x0005_*Ã?@Ë5_x0010_Ù_x0002_¥?"¬U5?ÈÇf°-À?°ÈÅ¬4Ï?¤CÒ3_x001D_)Á¿"'_x0001_Ä? sw3äñÆ?¼ºð_x001E_ÇÓ?  ,aï¼? W\jÀ?°_x0010_ð6¨ú¿?è1j_x0001_^Á? _x0013__x0002_â­?P_x0017_'#A¿?ò¾_x000D_Î§?_x001A__x0011_É6é¼?1¶ÝkÄº? Èl¾ò¿Pb[WðÎ­¿ð~BJ8Ë?@Pfû§Â?_x0002__x0003__x000C_âÒ@«¿b_x0006_/Ç ?À'5¹_x0001_ªÁ?_x0012_K{i´?ÀHBåÏ?¥9"\¹¿Ð_x0011_±^9&gt;Á?¸j ÚûGÌ?;ø&amp;ô¹¿_x0010_¤È_9Ç?¸nÜ»÷9Ï?Ìì¦ÆxUÐ?@h_x0006_0_x0010_xª?àNgÓË? Êhit_x0015_²?°ü2ã¤áË?@_x0001_a_x0008__x001A_a?@Éü)_x0014_qÕ? 	¾?»×?ðæ³ÑZ²?h_x000D_J± ÏÉ?P;cÐ*×º¿°S(¶Â?D*:_x001A_EÓ?_x0002_?tbÂ¿à¢w1À¹? *_x001A_u_x0004_¥·?¨3´ð=Ë?Ð_x001D_£8üï¼?`?_x0017_Hq¶?ð_x0016__x0002_Ç3Î?@·)û_x0005_	_x0001_Ð¼?_x0005_ÖÔîw¿ÀO_x000E_&lt;à«?_x0005_r_x0014_Ü¢äh?`-Ü_x0008_ñ§? 	íËÜ»?_x0010__x0007_&gt;!Úõ¨¿8¶´ó¬Â?üe%ÆñÑ?=])1Ç?_x0014_&gt;_x0017_C«ª?¤^)#áÑ? Ýâ6¼_x000C_¿ ØRw³"¿°þjOKÆ?@XJfµ¹?`	A_x0003_!S·¿xQÒ _x000D_­Ï?pMÐ:S°¿ 1ø_x0002__x0004_¿_x0005_§àvû¿Ð6qzÄ?`_UÅ?Ð´ûn0=Ä?÷I©Ì?h&gt;_x0007_£×Ç? í_x0006_Ö°?·?Ht_x001D_$Ò? Áß»=E±?P±7íÁ?_x0008_¾ä}í.Ã?ðbªG¿Ç?_x0002__x0005__x0008_LÅÌ_x0003_DÇ?_x0010_U'íþ_x001B_»?P9'_x0002_ð³?»t{O¡¿0_x0003_c_x001B_ë_x0011_Ì?°èÖö$±?C}S_x0017_¿¨½®Ã¢Î? &lt;3~¤¿Èö¥_x001F_"XÒ?Dd1.«Ð?_x0010_&gt;]"	²?8¦&lt;èSÔÃ?@p¨dÉ_x0004_?¨^E_x0015_yÎÃ?¨±p¯_x0001_À?à_x0014_ºSµÌ?pë´0}¿_x0008_1_x001E_ZÆ?l#+_x000B_½×Ð? [£pÈ±?0RÎ Æd»?_x0002__x001C_w¦vªÄ?p34ã$@³?d%x_x001C_EÐ?pÀÈâ$¿àsÞÿ*ÃÄ?_x0010_h&lt;nûÁ?à3Ý&lt;®¿4_x000D_®§¦Ð?_x0010__x001B_¸-_x0003_gÀ?=8_x0014__x0002__x0004_àRÆ?@_eK·Ì?Øã-´~ËÇ?ÐP«	XB´?a[_x0003_¦Í?ÂDÀß©¿ #ùq¯¢?Ðo7@Æ_x001D_³?0ktÛôÊ?(Ð4Ö_x0006_Ñ?ôà_x0005__x0002_À¿¨×ïp?À¿_x0002_Äí|Q¡d?`ùÊØ:$Ì?¨øSLi'Å?ø_x000C_Â³¤GÎ?_x001C_¾	_x0001_ÆÇÐ?_x0002_ªÀs¹ñq¿_x0002_ r?_x0002_¡ÁjÉ?þàÌ_x001A_/Ð?n-o+Ä?`±_x001C__x001D_¿²?¿Ú_x001D_¦?Ë?¸_x0006_Ú!ØÈ?°aF&lt;¾ Ó?_x0002_¥_x001D__x0002_ AÕ?H[Ï¦òÜÊ? m_x000D_²ù¨¿p_x000F_céUä¨¿À}_x0016_?d{¯¿-üs) À?_x0001__x0006_ 5ØJÑ-Ë?ì\.Â?à­õuìo´?uÊ_x0007_Ê¶?_x0001__x0006_+F«±?hfZ¿¸Ä?°Ó®_x0008_ð´¾?Ð_x0002__x0003_7ãB³¿Þ_x0010_Ë_x0017_p¿ eå_x001E_6T¿è=_x001A_OïäÅ?p»_x0005_&gt;Å?ø&gt;jRí_x0015_Î?`7$Ö_x0019_Ö¿?ð_x0005_ _x001E_Öw¼?`_x000C_éâab­?pÇ_x000F_8M_x0004_µ?ÀÛ³ÿa&amp;¨?ÈªxÈwÈ?@äÅ¨Ok¿À³àý¨YÑ?@º¿¨À?^¹Ü|£¿®L¡g¾?`©/xV®¿°'D÷Ò¼µ?_x0001_²;Júª¿øÃGB7&lt;Ä?¼¿hnFÁ?´Çµ_x0008_?Ð(WáÄ?_x0001_ä_x0005_Ç_x0003__x0005_^k?ô­EËDÔ? _x000B_ÅX!¾?H×0Ì;É?à;²_x001A_4 ?_x0003_ÊÀS#­?x4E°_x000F__x0010_È?ÃÈ:}»?@åéJ? îì¡ÄÄÂ?àM¢l ?Ó,Ïä ?xu_x0017_ãÁ?(MéßSD½¿@_x0004_-º?d_x0010_ÅôÀ¿Xû_x0019_§{Ê?(^­24Î?@Î¿\8«¿_x0003_]ÞöÁ?øT¡.Ç?àp¬A¿?_x0006_«§2ýÅ?àìÓ&amp;sPÇ?PTK9¾ÎÉ?À¨¤¡|?XviqÎÉÉ?à_x0002__x0002__x0001_PÐ?KÓ&lt;ýsª¿_x0003_á±_x0019_­Ï?_x0010_BMV¾¿?à¶rØØ'¬¿_x0001__x0004_`³¶eéãÉ¿°&lt;ÿtJ£¶?Põ[ò6'°?(_x0003_"N~6Õ?¸_x0012_)rMÇ?ÀÈ_x0005_¡_x000F_pÂ?(3Zÿ½°¿Xx&gt;Ï?È&lt;8Ë?_x0001_._x0012_ü_x0003_¿y?hK`.b¶?Àö´cy¿(ñÄ:_x000B__x0016_Ç?°ºi.d·?HÙ±_x001E__x0002_Å?ÀlI_x000D_ Î?pÅPûlÌ?¼Ä±6?_x0001_¬J`Â_x0001_`¿@òYÙ¿NíÇjwÁ? ¼V¼8¼?_x0001_DüUÑÇ?¨_x000D_|Ú1Î?Ø_x0008_Ñ¼ÀðÁ?_x0001__x0016_ÓÉX¿@fÆ.¢_x001A_£?°_x0002_ÅKº¿ØÓ\èÂ?_x0010_Æèü_x0018_¦¿_x0001_îå_x001B_;Ã?_x0010_éÔ _x0003__x0006__x0001_SÍ?@\iun?7{áþ¾³?_x0003_,ýP//©?@ÜC~Üµ?]qç·? ¿ü¿ ? ÓiËJÈ?`@g_x001B__x0004_­?_x0003_}õ¦úV¿À_x0016_hw¡Ë¿@Ôþ¢;?eÙ_x0005_Á?`_x0019_Øjj¦?À@sVFí­?4¨_x0010_ºÙ?xS,§c¡Å?ÌÖ*]¤]Ñ?°_x0016_Ü_x0008_yB¿?xÀïÙ¼lÔ?0pµ'_x0015__x0019_Ã?4ÂÉ±tÓ?_x0003_2_x0002_[h4?P_x001F_4o­¿À~Ì°?_x0003_ò±þï®?8X_x0001_O'_x001B_Æ?àsêGhï¾?`	\p_x0011_º¿_x0010__x0003__x0016_qBÌ? @_x0007_Ã,£¿§9 s_x0006_?_x0002__x0003__x0002_úÔMÞ_x001A_É?iR_x001A_ÅèË?¨¯Ó'_x0010_ãÉ¿0$ ïË?XHÞ.ÜhØ?àd®üæ£©?xÄ_x0019_IÚ_x001F_Á?¨3V[·ÆË?_x000C_ê4t¾@Ò?(&lt;wzóÁÁ?_x0018_ëxÄäôË?_x0010_õöÙëGµ?ôl^_x0017_È¿ÐÐma²?Ø}¶]´Ê¿pþ¾P]ïÀ?$2j_x0001_ÙÕ? #@ÎÑDÁ?,ÿDJ½? ¦¥ ¼Å?@SÙ	©Æ¿æ_x000F_®_x001D_Ì?ûüK|c?°a-Zyn·¿_x0014_?_x0001_Ò·À¿_x001C_Å&gt;8#¼Õ?_x0002_¸uÊ&amp;?@¿C_x001C__x0007_	¦?t_x001C__x0017_?`K_x0017_©¯¾¼?`|¡V_x001B_þ±?-Z%_x0003__x0006_¾°Ë?àù_3+´?åÚ_x0005_?À_x001A_ÅÙÈÇ§?_x000C_±hæ·?_x0003_~±_x0011_é_x0004_°? ®ràÔ¢?_x0010_wÈ	¯´?À­_x000F_Ð&lt;¨½?@ÿ_x000F_(Òj¿Àn·_x0008_àÆÌ?Ü_x000B_vBôCÙ?xæÑÝõ²¿0_x000E_xRb«¾?Ð¦ôºÔG±?rÐe¿w_x0010_$¾¿èý£Ë?_x0018_mòG_x0005_|Ï?_x000C_Ú_x0001_ZªÔ? .©B_x0010_Ê?àìõ¤øÃ?@èÙ|Û¡?àlª¢ùÝ¦?p,&gt;òõ!·?_x0010_«ióÂ¿D]æ\îÕ?_x0002_;_x0004_ËàÑ?4À¦#Ô? _x000F_¨Ê&gt;_x0011_Ç?ðB§T_x0011_Ê?¸_x000C_oípÈ?_x0001__x0002_À|¥zª$Ì?@_x0008_:¬#¸Æ¿H:"Ñ_x001A_ßÒ?@_x0011_×È^»?µÕ_x001F__x0011_qÈ?_x0010_ô©Jl°?È_x0002_í_x000C_Ç?xàia]ÜÑ?p%u_x001E_/ÄÍ?èFsÉeRÍ?°fJ§CÁ?ÐñlßÌ?ø­976¶¿ðF®Ëç»?d_x0005_ 	_x001C_sÐ? Ï,O»Ú¬? °îþãÇ?`*YÔÐ¶?h3ÂD"ÊÄ?@_x0002_Ã¥#-?&lt;=¶áWÜÕ?_x000C_ÜS8¤Ñ?PöøK3½?ÙV$Ø±?¸{~°Ó?PÍkZ·?ÐÓù]XÔ?0_x0007_ûÊ_x001C_½º¿`q&gt;í®Í¥? µ¯Â©»?è$_x0003_dXtÖ?PâÌÈ_x0003__x0004__x001F_TÈ?,AD_x0001__x0017_Ã?_x0003_åì;&amp;§?ðzÁÉ_x000E_ë·?p_x0005_õL½±?H+÷_x0008_hÀ?°þÿ³Á?àütAª×¿?LÔ&amp;t_x000C_^Ñ?_x0003_^ËÎ$ ¿_x0010_E½¸d¼?8§_x0017_ç_x0006_QÏ?_x0003_hDá£;Î?êRþÆ? ÌGw_x000C_Ã? ¡¿é_x0008_¾Å¿P¡|É?_x0010_Ør_x001C_ ¹? ¢NÎÁ?`_x001C_[~Á¿?Ð~ôQ±ÛÌ?àâÅ_x0011__x000D_Ï?øn¢|*Ñ?ðä_x0004_xè"¼?_x001C_ÃO2éÓ?¶ÁïÍ?_x0003_ø¡ð»ÄY¿XÑÏþ_x0002_Á?`_x0006_=!;¿?P&lt;é_x000E_³5Å?|M¯õ?¯[½¾¼v¿_x0001__x0004_è_x0015_wkÇEÈ?_x0001_áZòÉ{?ÈÍ_x001A_`_x001D_#Ì?_x000C__x0007_]éëÔ?ø_x001B__x0012__x000D_2XÀ?_x0001_¢«`À?¨SmvaaÉ?8Ó¡Oñ½¿Ö¹%´×?ð¦ÉNK&gt;Î? ^ÚÖ(¹¦?à¢;?l°¿'ÍãÈäÔ?ø`QéMÍÅ?_x001C_5æ_x000C_(CÖ?b5VïbÀ?`ä$_x001F_¾¬¶?_x0010_©_x001E_m²È¿ÐÏ_x0008_ ÚZ®¿ðû_Ñ?_x0002__x0001__x0001__x0001__x0015__x0001__x0001__x0001_Risk Quick Start.xlsx_x0002__x0001__x0001__x0001__x0004__x0001__x0001__x0001_Introdução_x0001__x0001__x0001__x0001__x0006__x0001__x0001__x0001_Modelo_x0001__x0001__x0001__x0001__x0014__x0001__x0001__x0001_montecarlo_aula.xlsx_x0003__x0001__x0001__x0002__x0006__x0002__x000D__x0002__x0002__x0002_rsklibSimData_x0002__x0002__x0002__x0002__x0015__x0002__x0002__x0002_RiskSerializationData_x0002__x0002__x0002__x0002__x0005__x0002__x0002__x0002_Plan1_x0007__x0002__x0002__x0002__x0003__x0002__x0002__x0002_C53(_x0002__x0002__x0002_=RiskOutput("VPLa")+C52+VPL(C57;D52:G52)_x0002__x0002__x0002__x0002__x0002__x0002__x0002__x0002__x0001__x0002__x0002__x0002__x0002__x0002__x0002__x0002__x0001__x0002__x0002__x0002__x0013__x0002__x0002__x0002__x0002__x0002__x0002__x0002__x0004__x0002__x0002__x0002_VPLa_x0002__x0002__x0002__x0002__x0002__x0002__x0002__x0002__x0002__x0002_ÿÿÿÿÿÿÿÿÿÿÿÿÿÿÿÿÿÿÿÿÿÿÿÿÿÿÿÿÿÿÿÿÿÿÿÿÿÿÿÿÿÿ_x0002__x0002__x0003__x0002__x0002__x0002_C54 _x0002__x0002__x0002_=RiskOutput("tira")+TIR(C52:G52)_x0002__x0002__x0002__x0002__x0002__x0005__x0002__x0002__x0002__x0002__x0001__x0002__x0002__x0002__x0001__x0002__x0002__x0002__x0001__x0002__x0002__x0002__x0013__x0002__x0002__x0002__x0002__x0002__x0002__x0002__x0004__x0002__x0002__x0002_tira_x0002__x0002__x0002__x0002__x0002__x0002__x0002__x0002__x0002__x0002_ÿÿÿÿÿÿÿÿÿÿÿÿÿÿÿÿÿÿÿÿÿÿÿÿÿÿÿÿÿÿÿÿÿÿÿÿÿÿÿÿÿÿ_x0002__x0002__x0003__x0002__x0002__x0002_C618_x0002__x0002__x0002_=RiskTriang(3500000;4500000;7000000;RiskStatic(4500000))"_x0002__x0002__x0002_Custo do investimento_x0001_B61_x0001_C37_x0001_fixo_x0001__x0002__x0002__x0002__x0002__x0002__x0002__x0002__x0002__x0002__x0002__x0002__x0001__x0002__x0002__x0002_8_x0002__x0002__x0002__x001C__x0002__x0002__x0002_Custo do investimento / fixo_x0001__x0002__x0002__x0002__x0002__x0002__x0002__x0002__x0002__x0002__x0004__x0002__x0002__x0002__x0002__x0002__x0002__x0002__x0002__x0002__x0002__x0002__x0003__x0002__x0002__x0002_C628_x0002__x0002__x0002_=RiskTriang(1000000;1693000;2500000;RiskStatic(1693000))$_x0002__x0002__x0002_Receita no primeiro ano_x0001_B62_x0001_C37_x0001_fixo_x0001__x0002__x0002__x0002__x0002__x0002__x0002__x0002__x0001__x0002__x0002__x0002__x0001__x0002__x0002__x0002_8_x0002__x0002__x0002__x001E__x0002__x0002__x0002_Receita no primeiro ano / fixo_x0001__x0002__x0002__x0002__x0002__x0002__x0002__x0002__x0002__x0002__x0002__x0002__x0002__x0002__x0002__x0002__x0002__x0002__x0002__x0002__x0003__x0002__x0002__x0002_C634_x0002__x0002__x0002_=RiskTriang(200000;250000;300000;RiskStatic(25000_x0004__x0005_0))_x001D__x0004__x0004__x0004_Custo fixo anual_x0001_B63_x0001_C37_x0001_fixo_x0001__x0004__x0004__x0004__x0004__x0004__x0004__x0004__x0002__x0004__x0004__x0004__x0001__x0004__x0004__x0004_4_x0004__x0004__x0004__x0017__x0004__x0004__x0004_Custo fixo anual / fixo_x0001__x0004__x0004__x0004__x0004__x0004__x0004__x0004__x0004__x0004__x0004__x0004__x0004__x0004__x0004__x0004__x0004__x0004__x0004__x0004__x0003__x0004__x0004__x0004_C64$_x0004__x0004__x0004_=RiskNormal(0,4;0,1;RiskStatic(0,4))1_x0004__x0004__x0004_Taxa de crescimento da receita anual_x0001_B64_x0001_C37_x0001_fixo_x0001__x0004__x0004__x0004__x0004__x0004__x0004__x0004__x0003__x0004__x0004__x0004__x0001__x0004__x0004__x0004_$_x0004__x0004__x0004_+_x0004__x0004__x0004_Taxa de crescimento da re_x0002__x0006_ceita anual / fixo_x0001__x0002__x0002__x0002__x0002__x0002__x0002__x0002__x0002__x0002__x0002__x0002__x0002__x0002__x0002__x0002__x0002__x0002__x0002__x0002__x0003__x0002__x0002__x0002_C65$_x0002__x0002__x0002_=RiskNormal(0,7;0,1;RiskStatic(0,7))0_x0002__x0002__x0002_Porcentagem de custo variável anual_x0001_B65_x0001_C37_x0001_fixo_x0001__x0002__x0002__x0002__x0002__x0002__x0002__x0002__x0004__x0002__x0002__x0002__x0001__x0002__x0002__x0002_$_x0002__x0002__x0002_*_x0002__x0002__x0002_Porcentagem de custo variável anual / fixo_x0001__x0002__x0002__x0002__x0002__x0002__x0002__x0002__x0002__x0002__x0002__x0002__x0002__x0002__x0002__x0002__x0002__x0002__x0002__x0002__x0002__x0002__x0002__x0002__x0001__x0002__x0002__x0002__x0005__x0002__x0002__x0002_Sim#1_x0002__x0002__x0002__x0002__x0002__x0002__x0008__x0002__x0002__x0002_KR_x0004__x0007_S1C33D_x0002__x0004__x0004__x0004__x0005__x0004__x0004__x0004__x0003__x0004__x0004_P_x0005__x0004__x0004__x0004__x0003__x0004__x0004_P_x0004__x0004__x0001__x0004__x0004_`_x0004__x0004__x0004_2ZCV84VN7EFTSA14ET1ET17A_x0004_PUSE88Y6K4UH3PHV91BT53TQ_x0004__x0004__x0004_ÿÿ_x0004__x0004_ÿÿ_x0004__x0004_ÿÿÿÿ_x0004__x0004_ÿÿÿÿ_x0004__x0004_ÿÿÿÿ_x0004__x0004_ÿÿÿÿ_x0004__x0004_ÿÿÿÿ_x0010_'_x0004__x0004_K_x0005__x0004__x0004__x0004__x0007__x0004__x0004__x0010__x0002__x0004__x0004__x0004__x0004__x0015__x0004__x0004_Risk Quick Start.xlsx_x0018__x0004__x0004__x0004_2ZCV84VN7EFTSA14ET1ET17A_x0002__x0004__x0004__x0004__x0004__x0007__x0004__x0004_Introdução_x0004__x0004__x0004__x0004__x0004__x0006__x0004__x0004_Modelo_x0004__x0004__x0004__x0004__x0004__x0014__x0004__x0004_montecarlo_a_x0006__x0008_ula.xlsx_x0018__x0006__x0006__x0006_PUSE88Y6K4UH3PHV91BT53TQ_x0003__x0006__x0006__x0006__x0006__x000D__x0006__x0006_rsklibSimData_x0006__x0006__x0006__x0006__x0006__x0015__x0006__x0006_RiskSerializationData_x0006__x0006__x0006__x0006__x0006__x0005__x0006__x0006_Plan1_x0007__x0006__x0006__x0006__x0006_4_x0006__x0006__x0006__x0002__x0006_(_x0006__x0006_=RiskOutput("VPLa")+C52+VPL(C57;D52:G52)_x0006__x0006__x0006__x0006__x0006__x0006__x0006__x0006__x0001__x0006__x0006__x0006__x0006__x0006__x0006__x0006__x0006__x0001__x0006__x0006__x0006__x0013__x0006__x0006__x0006__x0006__x0006__x0004__x0006__x0006_VPLa_x0006__x0006__x0006__x0006__x0006__x0006__x0006__x0006_ÿÿÿÿÿÿÿÿÿÿÿÿÿÿÿÿÿÿÿÿÿÿÿÿÿÿÿÿÿÿÿÿÿÿÿÿÿÿÿÿÿÿ_x0006_ÿÿ_x0006_5_x0006__x0006__x0006__x0003__x0005__x0002__x0003_ _x0003__x0003_=RiskOutput("tira")+TIR(C52:G52)_x0003__x0003__x0003__x0003__x0003__x0003__x0003__x0003__x0001__x0003__x0003__x0003__x0003__x0001__x0003__x0003__x0003__x0001__x0003__x0003__x0003__x0013__x0003__x0003__x0003__x0003__x0003__x0004__x0003__x0003_tira_x0003__x0003__x0003__x0003__x0003__x0003__x0003__x0003_ÿÿÿÿÿÿÿÿÿÿÿÿÿÿÿÿÿÿÿÿÿÿÿÿÿÿÿÿÿÿÿÿÿÿÿÿÿÿÿÿÿÿ_x0003_ÿÿ_x0003_&lt;_x0003__x0003__x0003__x0002__x0003_8_x0003__x0003_=RiskTriang(3500000;4500000;7000000;RiskStatic(4500000))"_x0003__x0003_Custo do investimento_x0001_B61_x0001_C37_x0001_fixo_x0003__x0001__x0003__x0003__x0003__x0003__x0003__x0003__x0003__x0003__x0001__x0003__x0003__x0003_8_x0003__x0003__x0003__x0003__x0003__x0004__x0003__x0003__x0001__x0003_ÿÿÿÿ_x0003__x0003__x0003__x0003__x0003__x0003__x0003__x0003__x0003__x0003__x0003__x0003__x0003__x0003__x0003__x0003__x0003_=_x0003__x0003__x0003__x0002__x0003_8_x0003__x0003_=RiskTriang(1000000;1693000;2500000;RiskStatic(1693000))$_x0003__x0003_Receita no primeiro ano_x0001_B62_x0001_C37_x0001_fixo_x0003__x0001__x0003__x0003__x0003__x0003__x0001__x0003__x0003__x0003__x0001__x0003__x0003__x0003_8_x0003__x0003__x0003__x0003__x0003__x0003__x0001__x0003_ÿÿÿÿ_x0003__x0003__x0003__x0003__x0003__x0003__x0003__x0003__x0003__x0003__x0003__x0003__x0003__x0003__x0003__x0003__x0003_&gt;_x0003__x0003__x0003__x0002__x0003_4_x0003__x0003_=RiskTriang(200000;250000;300000;RiskStatic(250000))_x001D__x0003__x0003_C_x0004__x0005_usto fixo anual_x0001_B63_x0001_C37_x0001_fixo_x0004__x0001__x0004__x0004__x0004__x0004__x0002__x0004__x0004__x0004__x0001__x0004__x0004__x0004_4_x0004__x0004__x0004__x0004__x0004__x0004__x0001__x0004_ÿÿÿÿ_x0004__x0004__x0004__x0004__x0004__x0004__x0004__x0004__x0004__x0004__x0004__x0004__x0004__x0004__x0004__x0004__x0004_?_x0004__x0004__x0004__x0002__x0004_$_x0004__x0004_=RiskNormal(0,4;0,1;RiskStatic(0,4))1_x0004__x0004_Taxa de crescimento da receita anual_x0001_B64_x0001_C37_x0001_fixo_x0004__x0001__x0004__x0004__x0004__x0004__x0003__x0004__x0004__x0004__x0001__x0004__x0004__x0004_$_x0004__x0004__x0004__x0004__x0004__x0004__x0001__x0004_ÿÿÿÿ_x0004__x0004__x0004__x0004__x0004__x0004__x0004__x0004__x0004__x0004__x0004__x0004__x0004__x0004__x0004__x0004__x0004_@_x0004__x0004__x0004__x0002__x0004_$_x0004__x0004_=RiskNormal(0,7;0_x0007__x0008_,1;RiskStatic(0,7))0_x0007__x0007_Porcentagem de custo variável anual_x0001_B65_x0001_C37_x0001_fixo_x0007__x0001__x0007__x0007__x0007__x0007__x0004__x0007__x0007__x0007__x0001__x0007__x0007__x0007_$_x0007__x0007__x0007__x0007__x0007__x0007__x0001__x0007_ÿÿÿÿ_x0007__x0007__x0007__x0007__x0007__x0007__x0007__x0007__x0007__x0007__x0007__x0007__x0007__x0007__x0007__x0007__x0005__x0007__x0007__x0007__x0007__x0007__x0007__x0007__x0002__x0007__x0007__x0007__x0007__x0007__x0007__x0007__x0005__x0007__x0007__x0007__x0001__x0007__x0002__x0007__x0002__x0007__x0007__x0007__x0007__x0007__x0001__x0007__x0002__x0007__x0003__x0007__x0007__x0007__x0007__x0007__x0001__x0007__x0002__x0007__x0004__x0007__x0007__x0007__x0007__x0007__x0001__x0007__x0002__x0007__x0005__x0007__x0007__x0007__x0007__x0007__x0001__x0007__x0002__x0007__x0006__x0007__x0007__x0007__x0007__x0007__x0002__x0007__x0007__x0007__x0001__x0007__x0002__x0007__x0007__x0007__x0007__x0007__x0007__x0007__x0001__x0007__x0002__x0007__x0001__x0007__x0007__x0007__x0007__x0007__x0007__x0007__x0007__x0007__x0007__x0007__x0007__x0007__x0012_'_x0007__x0007_4_x0007__x0007__x0007_ÿÿÿÿÿÿÿÿÿÿÿÿÿÿÿÿÿÿÿÿÿÿÿ_x0003__x0004_ÿÿÿÿÿÿÿÿÿÿÿÿÿÿÿÿÿ_x0003__x0003__x0003__x0003__x0011_'_x0003__x0003__x000C__x0003__x0003__x0003__x0001__x0003__x0003__x0003__x0013_'_x0003__x0003__x0010__x0003__x0003__x0003__x0001__x0003__x0003__x0003_Ù_x0002_8_x0001__x0003__x0003_ÿÿÿÿ</t>
  </si>
  <si>
    <t>1924fc597ccf1b620d9741980d6f3a340|1|61041|3aabcf3df1ff4d5958370d6da829ff31</t>
  </si>
  <si>
    <t>GF1_rK0qDwEADgDaAAwjACYANgBnAHsAfACKAJgAtADWANAAKgD//wAAAAAAAQQAAAAAAjAlAAAAAStQb3JjZW50YWdlbSBkZSBjdXN0byB2YXJpw6F2ZWwgYW51YWwgLyBmaXhvAQABARAAAgABClN0YXRpc3RpY3MDAQEA/wEBAQEBAAEBAQAEAAAAAQEBAQEAAQEBAAQAAAABnAAAFgAPTm9ybWFsKDAsNzswLDEpAAAlAQIAvADGAAEBAgGamZmZmZmpPwAAZmZmZmZm7j8AAAUAAQEBAAEBAQA=</t>
  </si>
  <si>
    <t>GF1_rK0qDwEADgDXAAwjACYAYwBtAIEAggCQAJ4AsQDTAM0AKgD//wAAAAAAAQQAAAAAL18oKiAjLCMjMC4wMF8pO18oKiAoIywjIzAuMDApO18oKiAiLSI/P18pO18oQF8pAAAAAQRWUExhAQABARAAAgABClN0YXRpc3RpY3MDAQEA/wEBAQEBAAEBAQAEAAAAAQEBAQEAAQEBAAQAAAABogACCwAEVlBMYQAALwECAAIAuQDDAAEBAgGamZmZmZmpPwAAZmZmZmZm7j8AAAUAAQEBAAEBAQA=</t>
  </si>
  <si>
    <t>&gt;75%</t>
  </si>
  <si>
    <t>&lt;25%</t>
  </si>
  <si>
    <t>&gt;90%</t>
  </si>
  <si>
    <t>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</si>
</sst>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quot;#,##0_);\(&quot;$&quot;#,##0\)"/>
    <numFmt numFmtId="165" formatCode="&quot;$&quot;#,##0_);[Red]\(&quot;$&quot;#,##0\)"/>
    <numFmt numFmtId="166" formatCode="_(&quot;$&quot;* #,##0.00_);_(&quot;$&quot;* \(#,##0.00\);_(&quot;$&quot;* &quot;-&quot;??_);_(@_)"/>
    <numFmt numFmtId="167" formatCode="&quot;$&quot;#,##0"/>
    <numFmt numFmtId="170" formatCode="_-* #,##0_-;\-* #,##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font>
    <font>
      <b/>
      <sz val="14"/>
      <color theme="1"/>
      <name val="Calibri"/>
      <family val="2"/>
      <scheme val="minor"/>
    </font>
    <font>
      <b/>
      <sz val="11"/>
      <color indexed="8"/>
      <name val="Calibri"/>
      <family val="2"/>
    </font>
    <font>
      <sz val="10"/>
      <name val="Arial"/>
      <family val="2"/>
    </font>
    <font>
      <sz val="11"/>
      <name val="Calibri"/>
      <family val="2"/>
      <scheme val="minor"/>
    </font>
    <font>
      <sz val="11"/>
      <color indexed="17"/>
      <name val="Calibri"/>
      <family val="2"/>
    </font>
    <font>
      <sz val="11"/>
      <color indexed="8"/>
      <name val="Calibri"/>
      <family val="2"/>
    </font>
    <font>
      <sz val="11"/>
      <color indexed="60"/>
      <name val="Calibri"/>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3" fillId="0" borderId="0"/>
    <xf numFmtId="0" fontId="1" fillId="0" borderId="0"/>
    <xf numFmtId="166"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1" fillId="0" borderId="0" xfId="2" applyProtection="1"/>
    <xf numFmtId="0" fontId="4" fillId="0" borderId="0" xfId="0" quotePrefix="1" applyFont="1"/>
    <xf numFmtId="167" fontId="9" fillId="0" borderId="0" xfId="2" applyNumberFormat="1" applyFont="1" applyProtection="1">
      <protection locked="0"/>
    </xf>
    <xf numFmtId="9" fontId="9" fillId="0" borderId="0" xfId="4" applyFont="1" applyProtection="1">
      <protection locked="0"/>
    </xf>
    <xf numFmtId="165" fontId="11" fillId="0" borderId="0" xfId="2" applyNumberFormat="1" applyFont="1" applyProtection="1">
      <protection locked="0"/>
    </xf>
    <xf numFmtId="9" fontId="1" fillId="0" borderId="0" xfId="2" applyNumberFormat="1" applyProtection="1">
      <protection locked="0"/>
    </xf>
    <xf numFmtId="167" fontId="1" fillId="0" borderId="0" xfId="2" applyNumberFormat="1" applyProtection="1">
      <protection locked="0"/>
    </xf>
    <xf numFmtId="0" fontId="5" fillId="0" borderId="0" xfId="2" applyFont="1" applyProtection="1">
      <protection locked="0"/>
    </xf>
    <xf numFmtId="0" fontId="1" fillId="0" borderId="0" xfId="2" applyProtection="1">
      <protection locked="0"/>
    </xf>
    <xf numFmtId="0" fontId="6" fillId="0" borderId="1" xfId="2" applyFont="1" applyBorder="1" applyProtection="1">
      <protection locked="0"/>
    </xf>
    <xf numFmtId="0" fontId="1" fillId="0" borderId="1" xfId="2" applyBorder="1" applyProtection="1">
      <protection locked="0"/>
    </xf>
    <xf numFmtId="0" fontId="8" fillId="0" borderId="0" xfId="2" applyFont="1" applyProtection="1">
      <protection locked="0"/>
    </xf>
    <xf numFmtId="0" fontId="8" fillId="0" borderId="0" xfId="2" applyFont="1" applyAlignment="1" applyProtection="1">
      <alignment horizontal="right"/>
      <protection locked="0"/>
    </xf>
    <xf numFmtId="164" fontId="8" fillId="0" borderId="0" xfId="3" applyNumberFormat="1" applyFont="1" applyProtection="1">
      <protection locked="0"/>
    </xf>
    <xf numFmtId="164" fontId="3" fillId="0" borderId="0" xfId="3" applyNumberFormat="1" applyFont="1" applyProtection="1">
      <protection locked="0"/>
    </xf>
    <xf numFmtId="0" fontId="10" fillId="0" borderId="0" xfId="2" applyFont="1" applyProtection="1">
      <protection locked="0"/>
    </xf>
    <xf numFmtId="9" fontId="8" fillId="0" borderId="0" xfId="2" applyNumberFormat="1" applyFont="1" applyProtection="1">
      <protection locked="0"/>
    </xf>
    <xf numFmtId="0" fontId="6" fillId="0" borderId="2" xfId="2" applyFont="1" applyBorder="1" applyProtection="1">
      <protection locked="0"/>
    </xf>
    <xf numFmtId="0" fontId="1" fillId="0" borderId="2" xfId="2" applyBorder="1" applyProtection="1">
      <protection locked="0"/>
    </xf>
    <xf numFmtId="0" fontId="1" fillId="0" borderId="0" xfId="2" applyBorder="1" applyProtection="1">
      <protection locked="0"/>
    </xf>
    <xf numFmtId="0" fontId="2" fillId="0" borderId="1" xfId="2" applyFont="1" applyBorder="1" applyProtection="1">
      <protection locked="0"/>
    </xf>
    <xf numFmtId="165" fontId="11" fillId="0" borderId="2" xfId="2" applyNumberFormat="1" applyFont="1" applyBorder="1" applyProtection="1">
      <protection locked="0"/>
    </xf>
    <xf numFmtId="0" fontId="0" fillId="0" borderId="0" xfId="2" applyFont="1" applyProtection="1">
      <protection locked="0"/>
    </xf>
    <xf numFmtId="0" fontId="0" fillId="0" borderId="0" xfId="0" quotePrefix="1"/>
    <xf numFmtId="9" fontId="0" fillId="0" borderId="0" xfId="0" applyNumberFormat="1"/>
    <xf numFmtId="43" fontId="0" fillId="0" borderId="0" xfId="0" applyNumberFormat="1"/>
    <xf numFmtId="0" fontId="4" fillId="0" borderId="0" xfId="2" applyFont="1" applyAlignment="1" applyProtection="1">
      <alignment horizontal="center"/>
      <protection locked="0"/>
    </xf>
    <xf numFmtId="0" fontId="7" fillId="0" borderId="0" xfId="1" applyFont="1" applyAlignment="1" applyProtection="1">
      <alignment horizontal="center"/>
      <protection locked="0"/>
    </xf>
    <xf numFmtId="9" fontId="1" fillId="0" borderId="0" xfId="6" applyProtection="1">
      <protection locked="0"/>
    </xf>
    <xf numFmtId="170" fontId="1" fillId="0" borderId="0" xfId="5" applyNumberFormat="1" applyProtection="1">
      <protection locked="0"/>
    </xf>
  </cellXfs>
  <cellStyles count="7">
    <cellStyle name="Currency 2" xfId="3"/>
    <cellStyle name="Normal" xfId="0" builtinId="0"/>
    <cellStyle name="Normal 2" xfId="1"/>
    <cellStyle name="Normal 2 2" xfId="2"/>
    <cellStyle name="Percent 2" xfId="4"/>
    <cellStyle name="Porcentagem" xfId="6" builtinId="5"/>
    <cellStyle name="Vírgula" xfId="5" builtinId="3"/>
  </cellStyles>
  <dxfs count="1">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Risk%20Quick%20Start.pdf" TargetMode="External"/><Relationship Id="rId3" Type="http://schemas.openxmlformats.org/officeDocument/2006/relationships/hyperlink" Target="http://www.palisade-br.com/QuickStart/RISK/step3.htm" TargetMode="External"/><Relationship Id="rId7" Type="http://schemas.openxmlformats.org/officeDocument/2006/relationships/hyperlink" Target="http://www.palisade-br.com/QuickStart/RISK/more.htm" TargetMode="External"/><Relationship Id="rId2" Type="http://schemas.openxmlformats.org/officeDocument/2006/relationships/hyperlink" Target="http://www.palisade-br.com/QuickStart/RISK/step2.htm" TargetMode="External"/><Relationship Id="rId1" Type="http://schemas.openxmlformats.org/officeDocument/2006/relationships/hyperlink" Target="http://www.palisade-br.com/QuickStart/RISK/step1.htm" TargetMode="External"/><Relationship Id="rId6" Type="http://schemas.openxmlformats.org/officeDocument/2006/relationships/hyperlink" Target="http://www.palisade-br.com/QuickStart/RISK/step6.htm" TargetMode="External"/><Relationship Id="rId5" Type="http://schemas.openxmlformats.org/officeDocument/2006/relationships/hyperlink" Target="http://www.palisade-br.com/QuickStart/RISK/step5.htm" TargetMode="External"/><Relationship Id="rId4" Type="http://schemas.openxmlformats.org/officeDocument/2006/relationships/hyperlink" Target="http://www.palisade-br.com/QuickStart/RISK/step4.htm" TargetMode="Externa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57150</xdr:colOff>
      <xdr:row>35</xdr:row>
      <xdr:rowOff>76200</xdr:rowOff>
    </xdr:to>
    <xdr:sp macro="" textlink="">
      <xdr:nvSpPr>
        <xdr:cNvPr id="2" name="Text Box 1"/>
        <xdr:cNvSpPr txBox="1">
          <a:spLocks noChangeArrowheads="1"/>
        </xdr:cNvSpPr>
      </xdr:nvSpPr>
      <xdr:spPr bwMode="auto">
        <a:xfrm>
          <a:off x="0" y="0"/>
          <a:ext cx="9944100" cy="6743700"/>
        </a:xfrm>
        <a:prstGeom prst="roundRect">
          <a:avLst>
            <a:gd name="adj" fmla="val 11495"/>
          </a:avLst>
        </a:prstGeom>
        <a:ln>
          <a:noFill/>
          <a:headEnd/>
          <a:tailEnd/>
        </a:ln>
        <a:effectLst>
          <a:outerShdw blurRad="177800" dist="63500" dir="2700000" algn="tl" rotWithShape="0">
            <a:prstClr val="black">
              <a:alpha val="35000"/>
            </a:prstClr>
          </a:outerShdw>
        </a:effectLst>
        <a:scene3d>
          <a:camera prst="orthographicFront"/>
          <a:lightRig rig="threePt" dir="t"/>
        </a:scene3d>
        <a:sp3d>
          <a:bevelT w="152400" h="50800" prst="softRound"/>
        </a:sp3d>
      </xdr:spPr>
      <xdr:style>
        <a:lnRef idx="2">
          <a:schemeClr val="accent2"/>
        </a:lnRef>
        <a:fillRef idx="1">
          <a:schemeClr val="lt1"/>
        </a:fillRef>
        <a:effectRef idx="0">
          <a:schemeClr val="accent2"/>
        </a:effectRef>
        <a:fontRef idx="minor">
          <a:schemeClr val="dk1"/>
        </a:fontRef>
      </xdr:style>
      <xdr:txBody>
        <a:bodyPr vertOverflow="clip" wrap="square" lIns="182880" tIns="182880" rIns="182880" bIns="182880" anchor="t" upright="1"/>
        <a:lstStyle/>
        <a:p>
          <a:pPr rtl="0"/>
          <a:endParaRPr lang="en-US" sz="1400" b="1" i="0" baseline="0">
            <a:solidFill>
              <a:schemeClr val="dk1"/>
            </a:solidFill>
            <a:effectLst/>
            <a:latin typeface="+mj-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dk1"/>
              </a:solidFill>
              <a:effectLst/>
              <a:latin typeface="+mn-lt"/>
              <a:ea typeface="+mn-ea"/>
              <a:cs typeface="+mn-cs"/>
            </a:rPr>
            <a:t>@RISK – Início Rápido</a:t>
          </a:r>
          <a:endParaRPr lang="en-US" sz="1400">
            <a:effectLst/>
          </a:endParaRP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Bem-vindo ao @RISK!</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O @RISK é a ferramentas de análise de risco mais avançada, flexível e simples de usar disponível no mercado. Com apenas alguns cliques, você efetua uma análise de risco e adquire novos insights, de forma inédita até hoje com o uso de planilhas estáticas.</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Este aplicativo de Início Rápido foi elaborado para ajudá-lo a fazer uma análise de risco muito simples através de apenas algumas etapas. Os conceitos aqui aprendidos poderão ser aplicados a </a:t>
          </a:r>
          <a:r>
            <a:rPr lang="en-US" sz="1100" b="1" i="0" baseline="0">
              <a:solidFill>
                <a:schemeClr val="dk1"/>
              </a:solidFill>
              <a:effectLst/>
              <a:latin typeface="+mn-lt"/>
              <a:ea typeface="+mn-ea"/>
              <a:cs typeface="+mn-cs"/>
            </a:rPr>
            <a:t>qualquer</a:t>
          </a:r>
          <a:r>
            <a:rPr lang="en-US" sz="1100" b="0" i="0" baseline="0">
              <a:solidFill>
                <a:schemeClr val="dk1"/>
              </a:solidFill>
              <a:effectLst/>
              <a:latin typeface="+mn-lt"/>
              <a:ea typeface="+mn-ea"/>
              <a:cs typeface="+mn-cs"/>
            </a:rPr>
            <a:t> análise de risco. O @RISK também oferece muitos recursos para melhorar as análises e aumentar a exatidão, mas esses recursos não são abordados neste tutorial. Para assistir a vídeos tutoriais mais detalhados sobre esses recursos, clique em </a:t>
          </a:r>
          <a:r>
            <a:rPr lang="en-US" sz="1100" b="1" i="0" baseline="0">
              <a:solidFill>
                <a:schemeClr val="dk1"/>
              </a:solidFill>
              <a:effectLst/>
              <a:latin typeface="+mn-lt"/>
              <a:ea typeface="+mn-ea"/>
              <a:cs typeface="+mn-cs"/>
            </a:rPr>
            <a:t>Vídeos</a:t>
          </a:r>
          <a:r>
            <a:rPr lang="en-US" sz="1100" b="0" i="0" baseline="0">
              <a:solidFill>
                <a:schemeClr val="dk1"/>
              </a:solidFill>
              <a:effectLst/>
              <a:latin typeface="+mn-lt"/>
              <a:ea typeface="+mn-ea"/>
              <a:cs typeface="+mn-cs"/>
            </a:rPr>
            <a:t> na faixa de opções do @RISK. Para obter mais detalhes e consultar o manual do usuário, materiais de referência e a Ajuda online, clique no menu </a:t>
          </a:r>
          <a:r>
            <a:rPr lang="en-US" sz="1100" b="1" i="0" baseline="0">
              <a:solidFill>
                <a:schemeClr val="dk1"/>
              </a:solidFill>
              <a:effectLst/>
              <a:latin typeface="+mn-lt"/>
              <a:ea typeface="+mn-ea"/>
              <a:cs typeface="+mn-cs"/>
            </a:rPr>
            <a:t>Ajuda</a:t>
          </a:r>
          <a:r>
            <a:rPr lang="en-US" sz="1100" b="0" i="0" baseline="0">
              <a:solidFill>
                <a:schemeClr val="dk1"/>
              </a:solidFill>
              <a:effectLst/>
              <a:latin typeface="+mn-lt"/>
              <a:ea typeface="+mn-ea"/>
              <a:cs typeface="+mn-cs"/>
            </a:rPr>
            <a:t> encontrado na faixa de opções do @RISK.</a:t>
          </a:r>
          <a:endParaRPr lang="en-US" sz="1400">
            <a:effectLst/>
          </a:endParaRPr>
        </a:p>
        <a:p>
          <a:pPr rtl="0"/>
          <a:endParaRPr lang="en-US" sz="1100" b="1" i="0" baseline="0">
            <a:solidFill>
              <a:schemeClr val="dk1"/>
            </a:solidFill>
            <a:effectLst/>
            <a:latin typeface="+mn-lt"/>
            <a:ea typeface="+mn-ea"/>
            <a:cs typeface="+mn-cs"/>
          </a:endParaRPr>
        </a:p>
        <a:p>
          <a:pPr rtl="0"/>
          <a:r>
            <a:rPr lang="en-US" sz="1100" b="1" i="0" baseline="0">
              <a:solidFill>
                <a:schemeClr val="dk1"/>
              </a:solidFill>
              <a:effectLst/>
              <a:latin typeface="+mn-lt"/>
              <a:ea typeface="+mn-ea"/>
              <a:cs typeface="+mn-cs"/>
            </a:rPr>
            <a:t>Como usar este arquivo de Início Rápido</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Antes de mais nada, verifique se o @RISK foi carregado. Se tiver sido carregado, a guia @RISK estará presente no topo da janela do Excel. Se não tiver sido carregado, clique no ícone @RISK, na área de trabalho; ou clique no botão Iniciar do Windows, localize o @RISK no grupo de programas Palisade DecisionTools, na lista Todos os programas, e clique em @RISK. Ou seja, abra o programa da mesma forma como abre qualquer outro programa. Depois da mensagem de boas-vindas, a guia @RISK e a respectiva faixa de opção estarão presentes, conforme mostramos abaixo.</a:t>
          </a: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Na próxima planilha, você pode ver e explorar o modelo financeiro do @RISK. A lógica do modelo já foi desenvolvida com as devidas fórmulas do Excel. Você pode estudar essa lógica e, em seguida, preencher o modelo seguindo as seis etapas indicadas pelos botões na parte superior. Cada um desses botões é vinculado a um curto vídeo online que explica a finalidade da etapa e como utilizá-la no @RISK. Depois da explicação, o tutorial pede que você faça por si mesmo. Os seis vídeos levam, no total, menos de 20 minutos. Após passar por todas as etapas, você terá executado uma simulação com esse modelo específico, e também terá aprendido as etapas essenciais de utilização de </a:t>
          </a:r>
          <a:r>
            <a:rPr lang="en-US" sz="1100" b="0" i="1" baseline="0">
              <a:solidFill>
                <a:schemeClr val="dk1"/>
              </a:solidFill>
              <a:effectLst/>
              <a:latin typeface="+mn-lt"/>
              <a:ea typeface="+mn-ea"/>
              <a:cs typeface="+mn-cs"/>
            </a:rPr>
            <a:t>qualquer </a:t>
          </a:r>
          <a:r>
            <a:rPr lang="en-US" sz="1100" b="0" i="0" baseline="0">
              <a:solidFill>
                <a:schemeClr val="dk1"/>
              </a:solidFill>
              <a:effectLst/>
              <a:latin typeface="+mn-lt"/>
              <a:ea typeface="+mn-ea"/>
              <a:cs typeface="+mn-cs"/>
            </a:rPr>
            <a:t>modelo do @RISK. Você também pode clicar no botão </a:t>
          </a:r>
          <a:r>
            <a:rPr lang="en-US" sz="1100" b="1" i="0" baseline="0">
              <a:solidFill>
                <a:schemeClr val="dk1"/>
              </a:solidFill>
              <a:effectLst/>
              <a:latin typeface="+mn-lt"/>
              <a:ea typeface="+mn-ea"/>
              <a:cs typeface="+mn-cs"/>
            </a:rPr>
            <a:t>Mais exemplos do @RISK</a:t>
          </a:r>
          <a:r>
            <a:rPr lang="en-US" sz="1100" b="0" i="0" baseline="0">
              <a:solidFill>
                <a:schemeClr val="dk1"/>
              </a:solidFill>
              <a:effectLst/>
              <a:latin typeface="+mn-lt"/>
              <a:ea typeface="+mn-ea"/>
              <a:cs typeface="+mn-cs"/>
            </a:rPr>
            <a:t> para ver muitos outros exemplos fornecidos com o @RISK.</a:t>
          </a:r>
          <a:endParaRPr lang="en-US" sz="1400">
            <a:effectLst/>
          </a:endParaRPr>
        </a:p>
        <a:p>
          <a:pPr rtl="0"/>
          <a:endParaRPr lang="en-US" sz="1100" b="0" i="0" baseline="0">
            <a:solidFill>
              <a:schemeClr val="dk1"/>
            </a:solidFill>
            <a:effectLst/>
            <a:latin typeface="+mn-lt"/>
            <a:ea typeface="+mn-ea"/>
            <a:cs typeface="+mn-cs"/>
          </a:endParaRPr>
        </a:p>
        <a:p>
          <a:pPr rtl="0"/>
          <a:r>
            <a:rPr lang="en-US" sz="1100" b="0" i="0" baseline="0">
              <a:solidFill>
                <a:schemeClr val="dk1"/>
              </a:solidFill>
              <a:effectLst/>
              <a:latin typeface="+mn-lt"/>
              <a:ea typeface="+mn-ea"/>
              <a:cs typeface="+mn-cs"/>
            </a:rPr>
            <a:t>Ao assistir aos vídeos, para enquadrá-lo na tela do seu computador, clique no ícone de tela cheia, no canto inferior direito dos controles de vídeo:</a:t>
          </a:r>
        </a:p>
        <a:p>
          <a:pPr rtl="0"/>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É necessário que haja conexão à internet, para que você possa assistir aos vídeos.</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Se não tiver acesso à Internet ou preferir uma referência mais fácil, as seis etapas são explicadas por escrito no arquivo PDF incluído, denominado </a:t>
          </a:r>
          <a:r>
            <a:rPr lang="en-US" sz="1100" b="1" i="0" baseline="0">
              <a:solidFill>
                <a:schemeClr val="dk1"/>
              </a:solidFill>
              <a:effectLst/>
              <a:latin typeface="+mn-lt"/>
              <a:ea typeface="+mn-ea"/>
              <a:cs typeface="+mn-cs"/>
            </a:rPr>
            <a:t>Risk Quick Start.pdf</a:t>
          </a:r>
          <a:r>
            <a:rPr lang="en-US" sz="1100" b="0" i="0" baseline="0">
              <a:solidFill>
                <a:schemeClr val="dk1"/>
              </a:solidFill>
              <a:effectLst/>
              <a:latin typeface="+mn-lt"/>
              <a:ea typeface="+mn-ea"/>
              <a:cs typeface="+mn-cs"/>
            </a:rPr>
            <a:t> encontrado ao lado de cada botão de vídeo. Para abrir, é só clicar no botão </a:t>
          </a:r>
          <a:r>
            <a:rPr lang="en-US" sz="1100" b="1" i="0" baseline="0">
              <a:solidFill>
                <a:schemeClr val="dk1"/>
              </a:solidFill>
              <a:effectLst/>
              <a:latin typeface="+mn-lt"/>
              <a:ea typeface="+mn-ea"/>
              <a:cs typeface="+mn-cs"/>
            </a:rPr>
            <a:t>Ler instruções do PDF</a:t>
          </a:r>
          <a:r>
            <a:rPr lang="en-US" sz="1100" b="0" i="0" baseline="0">
              <a:solidFill>
                <a:schemeClr val="dk1"/>
              </a:solidFill>
              <a:effectLst/>
              <a:latin typeface="+mn-lt"/>
              <a:ea typeface="+mn-ea"/>
              <a:cs typeface="+mn-cs"/>
            </a:rPr>
            <a:t>.</a:t>
          </a:r>
          <a:endParaRPr lang="en-US" b="0">
            <a:effectLst/>
          </a:endParaRPr>
        </a:p>
      </xdr:txBody>
    </xdr:sp>
    <xdr:clientData/>
  </xdr:twoCellAnchor>
  <xdr:twoCellAnchor editAs="oneCell">
    <xdr:from>
      <xdr:col>15</xdr:col>
      <xdr:colOff>123825</xdr:colOff>
      <xdr:row>27</xdr:row>
      <xdr:rowOff>104775</xdr:rowOff>
    </xdr:from>
    <xdr:to>
      <xdr:col>15</xdr:col>
      <xdr:colOff>348343</xdr:colOff>
      <xdr:row>28</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575" y="5248275"/>
          <a:ext cx="224518" cy="190500"/>
        </a:xfrm>
        <a:prstGeom prst="rect">
          <a:avLst/>
        </a:prstGeom>
      </xdr:spPr>
    </xdr:pic>
    <xdr:clientData/>
  </xdr:twoCellAnchor>
  <xdr:twoCellAnchor editAs="absolute">
    <xdr:from>
      <xdr:col>1</xdr:col>
      <xdr:colOff>266700</xdr:colOff>
      <xdr:row>1</xdr:row>
      <xdr:rowOff>104775</xdr:rowOff>
    </xdr:from>
    <xdr:to>
      <xdr:col>3</xdr:col>
      <xdr:colOff>504824</xdr:colOff>
      <xdr:row>2</xdr:row>
      <xdr:rowOff>108585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 y="295275"/>
          <a:ext cx="1457324" cy="194310"/>
        </a:xfrm>
        <a:prstGeom prst="rect">
          <a:avLst/>
        </a:prstGeom>
      </xdr:spPr>
    </xdr:pic>
    <xdr:clientData/>
  </xdr:twoCellAnchor>
  <xdr:twoCellAnchor editAs="oneCell">
    <xdr:from>
      <xdr:col>0</xdr:col>
      <xdr:colOff>66675</xdr:colOff>
      <xdr:row>35</xdr:row>
      <xdr:rowOff>114300</xdr:rowOff>
    </xdr:from>
    <xdr:to>
      <xdr:col>21</xdr:col>
      <xdr:colOff>19050</xdr:colOff>
      <xdr:row>41</xdr:row>
      <xdr:rowOff>47625</xdr:rowOff>
    </xdr:to>
    <xdr:pic>
      <xdr:nvPicPr>
        <xdr:cNvPr id="1026"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66675" y="6781800"/>
          <a:ext cx="12277725"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57149</xdr:colOff>
      <xdr:row>2</xdr:row>
      <xdr:rowOff>104773</xdr:rowOff>
    </xdr:from>
    <xdr:to>
      <xdr:col>1</xdr:col>
      <xdr:colOff>1245869</xdr:colOff>
      <xdr:row>3</xdr:row>
      <xdr:rowOff>462913</xdr:rowOff>
    </xdr:to>
    <xdr:sp macro="" textlink="">
      <xdr:nvSpPr>
        <xdr:cNvPr id="2" name="TextBox 1">
          <a:hlinkClick xmlns:r="http://schemas.openxmlformats.org/officeDocument/2006/relationships" r:id="rId1"/>
        </xdr:cNvPr>
        <xdr:cNvSpPr txBox="1"/>
      </xdr:nvSpPr>
      <xdr:spPr>
        <a:xfrm>
          <a:off x="123824" y="723898"/>
          <a:ext cx="1188720" cy="640080"/>
        </a:xfrm>
        <a:prstGeom prst="rect">
          <a:avLst/>
        </a:prstGeom>
        <a:solidFill>
          <a:schemeClr val="tx2"/>
        </a:solidFill>
        <a:ln w="9525" cmpd="sng">
          <a:solidFill>
            <a:schemeClr val="tx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Etapa </a:t>
          </a:r>
          <a:r>
            <a:rPr lang="en-US" sz="1100" b="1">
              <a:solidFill>
                <a:schemeClr val="bg1"/>
              </a:solidFill>
            </a:rPr>
            <a:t>1</a:t>
          </a:r>
        </a:p>
        <a:p>
          <a:pPr algn="ctr"/>
          <a:r>
            <a:rPr lang="pt-BR" sz="1100" b="1" i="0" u="none" strike="noStrike" baseline="0" smtClean="0">
              <a:solidFill>
                <a:schemeClr val="bg1"/>
              </a:solidFill>
              <a:latin typeface="+mn-lt"/>
              <a:ea typeface="+mn-ea"/>
              <a:cs typeface="+mn-cs"/>
            </a:rPr>
            <a:t>Desenvolver a lógica do modelo</a:t>
          </a:r>
          <a:endParaRPr lang="en-US" sz="1100" b="1">
            <a:solidFill>
              <a:schemeClr val="bg1"/>
            </a:solidFill>
          </a:endParaRPr>
        </a:p>
      </xdr:txBody>
    </xdr:sp>
    <xdr:clientData/>
  </xdr:twoCellAnchor>
  <xdr:twoCellAnchor editAs="absolute">
    <xdr:from>
      <xdr:col>1</xdr:col>
      <xdr:colOff>1333499</xdr:colOff>
      <xdr:row>2</xdr:row>
      <xdr:rowOff>104775</xdr:rowOff>
    </xdr:from>
    <xdr:to>
      <xdr:col>2</xdr:col>
      <xdr:colOff>217169</xdr:colOff>
      <xdr:row>3</xdr:row>
      <xdr:rowOff>462915</xdr:rowOff>
    </xdr:to>
    <xdr:sp macro="" textlink="">
      <xdr:nvSpPr>
        <xdr:cNvPr id="3" name="TextBox 2">
          <a:hlinkClick xmlns:r="http://schemas.openxmlformats.org/officeDocument/2006/relationships" r:id="rId2"/>
        </xdr:cNvPr>
        <xdr:cNvSpPr txBox="1"/>
      </xdr:nvSpPr>
      <xdr:spPr>
        <a:xfrm>
          <a:off x="1400174" y="723900"/>
          <a:ext cx="1188720" cy="640080"/>
        </a:xfrm>
        <a:prstGeom prst="rect">
          <a:avLst/>
        </a:prstGeom>
        <a:solidFill>
          <a:schemeClr val="tx2"/>
        </a:solidFill>
        <a:ln w="9525" cmpd="sng">
          <a:solidFill>
            <a:schemeClr val="tx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Etapa </a:t>
          </a:r>
          <a:r>
            <a:rPr lang="en-US" sz="1100" b="1">
              <a:solidFill>
                <a:schemeClr val="bg1"/>
              </a:solidFill>
            </a:rPr>
            <a:t>2</a:t>
          </a:r>
        </a:p>
        <a:p>
          <a:pPr algn="ctr"/>
          <a:r>
            <a:rPr lang="pt-BR" sz="1100" b="1" i="0" u="none" strike="noStrike" baseline="0" smtClean="0">
              <a:solidFill>
                <a:schemeClr val="bg1"/>
              </a:solidFill>
              <a:latin typeface="+mn-lt"/>
              <a:ea typeface="+mn-ea"/>
              <a:cs typeface="+mn-cs"/>
            </a:rPr>
            <a:t>Designar outputs do @RISK</a:t>
          </a:r>
          <a:endParaRPr lang="en-US" sz="1100" b="1">
            <a:solidFill>
              <a:schemeClr val="bg1"/>
            </a:solidFill>
          </a:endParaRPr>
        </a:p>
      </xdr:txBody>
    </xdr:sp>
    <xdr:clientData/>
  </xdr:twoCellAnchor>
  <xdr:twoCellAnchor editAs="absolute">
    <xdr:from>
      <xdr:col>2</xdr:col>
      <xdr:colOff>304799</xdr:colOff>
      <xdr:row>2</xdr:row>
      <xdr:rowOff>104775</xdr:rowOff>
    </xdr:from>
    <xdr:to>
      <xdr:col>4</xdr:col>
      <xdr:colOff>26669</xdr:colOff>
      <xdr:row>3</xdr:row>
      <xdr:rowOff>462915</xdr:rowOff>
    </xdr:to>
    <xdr:sp macro="" textlink="">
      <xdr:nvSpPr>
        <xdr:cNvPr id="4" name="TextBox 3">
          <a:hlinkClick xmlns:r="http://schemas.openxmlformats.org/officeDocument/2006/relationships" r:id="rId3"/>
        </xdr:cNvPr>
        <xdr:cNvSpPr txBox="1"/>
      </xdr:nvSpPr>
      <xdr:spPr>
        <a:xfrm>
          <a:off x="2676524" y="723900"/>
          <a:ext cx="1188720" cy="640080"/>
        </a:xfrm>
        <a:prstGeom prst="rect">
          <a:avLst/>
        </a:prstGeom>
        <a:solidFill>
          <a:schemeClr val="tx2"/>
        </a:solidFill>
        <a:ln w="9525" cmpd="sng">
          <a:solidFill>
            <a:schemeClr val="tx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Etapa </a:t>
          </a:r>
          <a:r>
            <a:rPr lang="en-US" sz="1100" b="1">
              <a:solidFill>
                <a:schemeClr val="bg1"/>
              </a:solidFill>
            </a:rPr>
            <a:t>3</a:t>
          </a:r>
        </a:p>
        <a:p>
          <a:pPr algn="ctr"/>
          <a:r>
            <a:rPr lang="pt-BR" sz="1100" b="1" i="0" u="none" strike="noStrike" baseline="0" smtClean="0">
              <a:solidFill>
                <a:schemeClr val="bg1"/>
              </a:solidFill>
              <a:latin typeface="+mn-lt"/>
              <a:ea typeface="+mn-ea"/>
              <a:cs typeface="+mn-cs"/>
            </a:rPr>
            <a:t>Definir as distribuições </a:t>
          </a:r>
          <a:endParaRPr lang="en-US" sz="1100" b="1">
            <a:solidFill>
              <a:schemeClr val="bg1"/>
            </a:solidFill>
          </a:endParaRPr>
        </a:p>
      </xdr:txBody>
    </xdr:sp>
    <xdr:clientData/>
  </xdr:twoCellAnchor>
  <xdr:twoCellAnchor editAs="absolute">
    <xdr:from>
      <xdr:col>4</xdr:col>
      <xdr:colOff>114299</xdr:colOff>
      <xdr:row>2</xdr:row>
      <xdr:rowOff>104775</xdr:rowOff>
    </xdr:from>
    <xdr:to>
      <xdr:col>5</xdr:col>
      <xdr:colOff>426719</xdr:colOff>
      <xdr:row>3</xdr:row>
      <xdr:rowOff>462915</xdr:rowOff>
    </xdr:to>
    <xdr:sp macro="" textlink="">
      <xdr:nvSpPr>
        <xdr:cNvPr id="5" name="TextBox 4">
          <a:hlinkClick xmlns:r="http://schemas.openxmlformats.org/officeDocument/2006/relationships" r:id="rId4"/>
        </xdr:cNvPr>
        <xdr:cNvSpPr txBox="1"/>
      </xdr:nvSpPr>
      <xdr:spPr>
        <a:xfrm>
          <a:off x="3952874" y="723900"/>
          <a:ext cx="1188720" cy="640080"/>
        </a:xfrm>
        <a:prstGeom prst="rect">
          <a:avLst/>
        </a:prstGeom>
        <a:solidFill>
          <a:schemeClr val="tx2"/>
        </a:solidFill>
        <a:ln w="9525" cmpd="sng">
          <a:solidFill>
            <a:schemeClr val="tx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Etapa </a:t>
          </a:r>
          <a:r>
            <a:rPr lang="en-US" sz="1100" b="1">
              <a:solidFill>
                <a:schemeClr val="bg1"/>
              </a:solidFill>
            </a:rPr>
            <a:t>4</a:t>
          </a:r>
        </a:p>
        <a:p>
          <a:pPr algn="ctr"/>
          <a:r>
            <a:rPr lang="pt-BR" sz="1100" b="1" i="0" u="none" strike="noStrike" baseline="0" smtClean="0">
              <a:solidFill>
                <a:schemeClr val="bg1"/>
              </a:solidFill>
              <a:latin typeface="+mn-lt"/>
              <a:ea typeface="+mn-ea"/>
              <a:cs typeface="+mn-cs"/>
            </a:rPr>
            <a:t>Definir o número de iterações</a:t>
          </a:r>
          <a:endParaRPr lang="en-US" sz="1100" b="1">
            <a:solidFill>
              <a:schemeClr val="bg1"/>
            </a:solidFill>
          </a:endParaRPr>
        </a:p>
      </xdr:txBody>
    </xdr:sp>
    <xdr:clientData/>
  </xdr:twoCellAnchor>
  <xdr:twoCellAnchor editAs="absolute">
    <xdr:from>
      <xdr:col>5</xdr:col>
      <xdr:colOff>514349</xdr:colOff>
      <xdr:row>2</xdr:row>
      <xdr:rowOff>104775</xdr:rowOff>
    </xdr:from>
    <xdr:to>
      <xdr:col>6</xdr:col>
      <xdr:colOff>836294</xdr:colOff>
      <xdr:row>3</xdr:row>
      <xdr:rowOff>462915</xdr:rowOff>
    </xdr:to>
    <xdr:sp macro="" textlink="">
      <xdr:nvSpPr>
        <xdr:cNvPr id="6" name="TextBox 5">
          <a:hlinkClick xmlns:r="http://schemas.openxmlformats.org/officeDocument/2006/relationships" r:id="rId5"/>
        </xdr:cNvPr>
        <xdr:cNvSpPr txBox="1"/>
      </xdr:nvSpPr>
      <xdr:spPr>
        <a:xfrm>
          <a:off x="5229224" y="723900"/>
          <a:ext cx="1188720" cy="640080"/>
        </a:xfrm>
        <a:prstGeom prst="rect">
          <a:avLst/>
        </a:prstGeom>
        <a:solidFill>
          <a:schemeClr val="tx2"/>
        </a:solidFill>
        <a:ln w="9525" cmpd="sng">
          <a:solidFill>
            <a:schemeClr val="tx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Etapa </a:t>
          </a:r>
          <a:r>
            <a:rPr lang="en-US" sz="1100" b="1">
              <a:solidFill>
                <a:schemeClr val="bg1"/>
              </a:solidFill>
            </a:rPr>
            <a:t>5</a:t>
          </a:r>
        </a:p>
        <a:p>
          <a:pPr algn="ctr"/>
          <a:r>
            <a:rPr lang="pt-BR" sz="1100" b="1" i="0" u="none" strike="noStrike" baseline="0" smtClean="0">
              <a:solidFill>
                <a:schemeClr val="bg1"/>
              </a:solidFill>
              <a:latin typeface="+mn-lt"/>
              <a:ea typeface="+mn-ea"/>
              <a:cs typeface="+mn-cs"/>
            </a:rPr>
            <a:t>Executar</a:t>
          </a:r>
          <a:r>
            <a:rPr lang="pt-BR" sz="1100" b="0" i="0" u="none" strike="noStrike" baseline="0" smtClean="0">
              <a:solidFill>
                <a:schemeClr val="bg1"/>
              </a:solidFill>
              <a:latin typeface="+mn-lt"/>
              <a:ea typeface="+mn-ea"/>
              <a:cs typeface="+mn-cs"/>
            </a:rPr>
            <a:t> </a:t>
          </a:r>
          <a:r>
            <a:rPr lang="pt-BR" sz="1100" b="1" i="0" u="none" strike="noStrike" baseline="0" smtClean="0">
              <a:solidFill>
                <a:schemeClr val="bg1"/>
              </a:solidFill>
              <a:latin typeface="+mn-lt"/>
              <a:ea typeface="+mn-ea"/>
              <a:cs typeface="+mn-cs"/>
            </a:rPr>
            <a:t>simulação</a:t>
          </a:r>
          <a:endParaRPr lang="en-US" sz="1100" b="1">
            <a:solidFill>
              <a:schemeClr val="bg1"/>
            </a:solidFill>
          </a:endParaRPr>
        </a:p>
      </xdr:txBody>
    </xdr:sp>
    <xdr:clientData/>
  </xdr:twoCellAnchor>
  <xdr:twoCellAnchor editAs="absolute">
    <xdr:from>
      <xdr:col>7</xdr:col>
      <xdr:colOff>38099</xdr:colOff>
      <xdr:row>2</xdr:row>
      <xdr:rowOff>104775</xdr:rowOff>
    </xdr:from>
    <xdr:to>
      <xdr:col>8</xdr:col>
      <xdr:colOff>340994</xdr:colOff>
      <xdr:row>3</xdr:row>
      <xdr:rowOff>462915</xdr:rowOff>
    </xdr:to>
    <xdr:sp macro="" textlink="">
      <xdr:nvSpPr>
        <xdr:cNvPr id="7" name="TextBox 6">
          <a:hlinkClick xmlns:r="http://schemas.openxmlformats.org/officeDocument/2006/relationships" r:id="rId6"/>
        </xdr:cNvPr>
        <xdr:cNvSpPr txBox="1"/>
      </xdr:nvSpPr>
      <xdr:spPr>
        <a:xfrm>
          <a:off x="6505574" y="723900"/>
          <a:ext cx="1188720" cy="640080"/>
        </a:xfrm>
        <a:prstGeom prst="rect">
          <a:avLst/>
        </a:prstGeom>
        <a:solidFill>
          <a:schemeClr val="tx2"/>
        </a:solidFill>
        <a:ln w="9525" cmpd="sng">
          <a:solidFill>
            <a:schemeClr val="tx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Etapa </a:t>
          </a:r>
          <a:r>
            <a:rPr lang="en-US" sz="1100" b="1">
              <a:solidFill>
                <a:schemeClr val="bg1"/>
              </a:solidFill>
            </a:rPr>
            <a:t>6</a:t>
          </a:r>
        </a:p>
        <a:p>
          <a:pPr algn="ctr"/>
          <a:r>
            <a:rPr lang="pt-BR" sz="1100" b="1" i="0" u="none" strike="noStrike" baseline="0" smtClean="0">
              <a:solidFill>
                <a:schemeClr val="bg1"/>
              </a:solidFill>
              <a:latin typeface="+mn-lt"/>
              <a:ea typeface="+mn-ea"/>
              <a:cs typeface="+mn-cs"/>
            </a:rPr>
            <a:t>Analisar resultados</a:t>
          </a:r>
          <a:endParaRPr lang="en-US" sz="1100" b="1">
            <a:solidFill>
              <a:schemeClr val="bg1"/>
            </a:solidFill>
          </a:endParaRPr>
        </a:p>
      </xdr:txBody>
    </xdr:sp>
    <xdr:clientData/>
  </xdr:twoCellAnchor>
  <xdr:twoCellAnchor editAs="absolute">
    <xdr:from>
      <xdr:col>8</xdr:col>
      <xdr:colOff>600074</xdr:colOff>
      <xdr:row>2</xdr:row>
      <xdr:rowOff>104775</xdr:rowOff>
    </xdr:from>
    <xdr:to>
      <xdr:col>10</xdr:col>
      <xdr:colOff>245744</xdr:colOff>
      <xdr:row>3</xdr:row>
      <xdr:rowOff>462915</xdr:rowOff>
    </xdr:to>
    <xdr:sp macro="" textlink="">
      <xdr:nvSpPr>
        <xdr:cNvPr id="8" name="TextBox 7">
          <a:hlinkClick xmlns:r="http://schemas.openxmlformats.org/officeDocument/2006/relationships" r:id="rId7"/>
        </xdr:cNvPr>
        <xdr:cNvSpPr txBox="1"/>
      </xdr:nvSpPr>
      <xdr:spPr>
        <a:xfrm>
          <a:off x="7953374" y="723900"/>
          <a:ext cx="1188720" cy="640080"/>
        </a:xfrm>
        <a:prstGeom prst="rect">
          <a:avLst/>
        </a:prstGeom>
        <a:solidFill>
          <a:schemeClr val="bg1">
            <a:lumMod val="50000"/>
          </a:schemeClr>
        </a:solidFill>
        <a:ln w="9525" cmpd="sng">
          <a:solidFill>
            <a:schemeClr val="bg1">
              <a:lumMod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Mais exemplos do @RISK</a:t>
          </a:r>
          <a:endParaRPr lang="en-US" sz="1100" b="1">
            <a:solidFill>
              <a:schemeClr val="bg1"/>
            </a:solidFill>
          </a:endParaRPr>
        </a:p>
      </xdr:txBody>
    </xdr:sp>
    <xdr:clientData/>
  </xdr:twoCellAnchor>
  <xdr:twoCellAnchor editAs="absolute">
    <xdr:from>
      <xdr:col>10</xdr:col>
      <xdr:colOff>476249</xdr:colOff>
      <xdr:row>2</xdr:row>
      <xdr:rowOff>104775</xdr:rowOff>
    </xdr:from>
    <xdr:to>
      <xdr:col>12</xdr:col>
      <xdr:colOff>264794</xdr:colOff>
      <xdr:row>3</xdr:row>
      <xdr:rowOff>462915</xdr:rowOff>
    </xdr:to>
    <xdr:sp macro="" textlink="">
      <xdr:nvSpPr>
        <xdr:cNvPr id="9" name="TextBox 8">
          <a:hlinkClick xmlns:r="http://schemas.openxmlformats.org/officeDocument/2006/relationships" r:id="rId8"/>
        </xdr:cNvPr>
        <xdr:cNvSpPr txBox="1"/>
      </xdr:nvSpPr>
      <xdr:spPr>
        <a:xfrm>
          <a:off x="9372599" y="723900"/>
          <a:ext cx="1188720" cy="640080"/>
        </a:xfrm>
        <a:prstGeom prst="rect">
          <a:avLst/>
        </a:prstGeom>
        <a:solidFill>
          <a:schemeClr val="bg1">
            <a:lumMod val="50000"/>
          </a:schemeClr>
        </a:solidFill>
        <a:ln w="9525" cmpd="sng">
          <a:solidFill>
            <a:schemeClr val="bg1">
              <a:lumMod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i="0" u="none" strike="noStrike" baseline="0" smtClean="0">
              <a:solidFill>
                <a:schemeClr val="bg1"/>
              </a:solidFill>
              <a:latin typeface="+mn-lt"/>
              <a:ea typeface="+mn-ea"/>
              <a:cs typeface="+mn-cs"/>
            </a:rPr>
            <a:t>Ler instruções </a:t>
          </a:r>
          <a:br>
            <a:rPr lang="pt-BR" sz="1100" b="1" i="0" u="none" strike="noStrike" baseline="0" smtClean="0">
              <a:solidFill>
                <a:schemeClr val="bg1"/>
              </a:solidFill>
              <a:latin typeface="+mn-lt"/>
              <a:ea typeface="+mn-ea"/>
              <a:cs typeface="+mn-cs"/>
            </a:rPr>
          </a:br>
          <a:r>
            <a:rPr lang="pt-BR" sz="1100" b="1" i="0" u="none" strike="noStrike" baseline="0" smtClean="0">
              <a:solidFill>
                <a:schemeClr val="bg1"/>
              </a:solidFill>
              <a:latin typeface="+mn-lt"/>
              <a:ea typeface="+mn-ea"/>
              <a:cs typeface="+mn-cs"/>
            </a:rPr>
            <a:t>do PDF</a:t>
          </a:r>
          <a:endParaRPr lang="en-US" sz="1100" b="1">
            <a:solidFill>
              <a:schemeClr val="bg1"/>
            </a:solidFill>
          </a:endParaRPr>
        </a:p>
      </xdr:txBody>
    </xdr:sp>
    <xdr:clientData/>
  </xdr:twoCellAnchor>
  <xdr:twoCellAnchor editAs="oneCell">
    <xdr:from>
      <xdr:col>0</xdr:col>
      <xdr:colOff>0</xdr:colOff>
      <xdr:row>2</xdr:row>
      <xdr:rowOff>76200</xdr:rowOff>
    </xdr:from>
    <xdr:to>
      <xdr:col>14</xdr:col>
      <xdr:colOff>325755</xdr:colOff>
      <xdr:row>4</xdr:row>
      <xdr:rowOff>70485</xdr:rowOff>
    </xdr:to>
    <xdr:pic>
      <xdr:nvPicPr>
        <xdr:cNvPr id="10"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0" y="693420"/>
          <a:ext cx="12281535" cy="103060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Documents/Meus%20documentos/Academico/financas1/CASO_FURAO/montecarlo_au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Plan1"/>
    </sheetNames>
    <sheetDataSet>
      <sheetData sheetId="0"/>
      <sheetData sheetId="1">
        <row r="53">
          <cell r="C53">
            <v>-370208.5428052186</v>
          </cell>
        </row>
        <row r="65">
          <cell r="C65">
            <v>0.7</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7"/>
  <sheetViews>
    <sheetView showGridLines="0" topLeftCell="A16" workbookViewId="0">
      <selection activeCell="S31" sqref="S31"/>
    </sheetView>
  </sheetViews>
  <sheetFormatPr defaultRowHeight="14.4" x14ac:dyDescent="0.3"/>
  <cols>
    <col min="1" max="1" width="2" customWidth="1"/>
  </cols>
  <sheetData>
    <row r="37" spans="2:2" x14ac:dyDescent="0.3">
      <c r="B37"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heetViews>
  <sheetFormatPr defaultRowHeight="14.4" x14ac:dyDescent="0.3"/>
  <sheetData>
    <row r="1" spans="1:3" x14ac:dyDescent="0.3">
      <c r="A1" s="24" t="s">
        <v>28</v>
      </c>
      <c r="B1" s="24" t="s">
        <v>26</v>
      </c>
      <c r="C1" s="24" t="s">
        <v>27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workbookViewId="0"/>
  </sheetViews>
  <sheetFormatPr defaultRowHeight="14.4" x14ac:dyDescent="0.3"/>
  <sheetData>
    <row r="1" spans="1:40" x14ac:dyDescent="0.3">
      <c r="A1">
        <v>1</v>
      </c>
      <c r="B1">
        <v>1</v>
      </c>
    </row>
    <row r="2" spans="1:40" x14ac:dyDescent="0.3">
      <c r="A2" s="25">
        <f>[1]Plan1!$C$65</f>
        <v>0.7</v>
      </c>
      <c r="B2" t="b">
        <v>0</v>
      </c>
      <c r="C2">
        <v>1</v>
      </c>
      <c r="D2">
        <v>1</v>
      </c>
      <c r="E2" t="s">
        <v>29</v>
      </c>
      <c r="F2">
        <v>1</v>
      </c>
      <c r="G2" s="25">
        <f>[1]Plan1!$C$65</f>
        <v>0.7</v>
      </c>
      <c r="H2">
        <v>0</v>
      </c>
      <c r="I2">
        <v>1</v>
      </c>
      <c r="J2" t="b">
        <v>1</v>
      </c>
      <c r="K2" t="b">
        <v>0</v>
      </c>
      <c r="L2">
        <v>1</v>
      </c>
      <c r="M2" t="b">
        <v>0</v>
      </c>
      <c r="N2" t="e">
        <f>_</f>
        <v>#NAME?</v>
      </c>
    </row>
    <row r="3" spans="1:40" x14ac:dyDescent="0.3">
      <c r="A3">
        <v>0</v>
      </c>
    </row>
    <row r="4" spans="1:40" x14ac:dyDescent="0.3">
      <c r="A4" s="26">
        <f>[1]Plan1!$C$53</f>
        <v>-370208.5428052186</v>
      </c>
      <c r="B4" t="b">
        <v>1</v>
      </c>
      <c r="C4">
        <v>0</v>
      </c>
      <c r="D4">
        <v>1</v>
      </c>
      <c r="E4" t="s">
        <v>30</v>
      </c>
      <c r="F4">
        <v>1</v>
      </c>
      <c r="G4">
        <v>0</v>
      </c>
      <c r="H4">
        <v>0</v>
      </c>
      <c r="J4" t="s">
        <v>31</v>
      </c>
      <c r="K4" t="s">
        <v>32</v>
      </c>
      <c r="L4" t="s">
        <v>33</v>
      </c>
      <c r="AG4" s="26">
        <f>[1]Plan1!$C$53</f>
        <v>-370208.5428052186</v>
      </c>
      <c r="AH4">
        <v>1</v>
      </c>
      <c r="AI4">
        <v>1</v>
      </c>
      <c r="AJ4" t="b">
        <v>0</v>
      </c>
      <c r="AK4" t="b">
        <v>1</v>
      </c>
      <c r="AL4">
        <v>0</v>
      </c>
      <c r="AM4" t="b">
        <v>0</v>
      </c>
      <c r="AN4" t="e">
        <f>_</f>
        <v>#NAME?</v>
      </c>
    </row>
    <row r="5" spans="1:40" x14ac:dyDescent="0.3">
      <c r="A5">
        <v>0</v>
      </c>
    </row>
    <row r="6" spans="1:40" x14ac:dyDescent="0.3">
      <c r="A6" t="b">
        <v>0</v>
      </c>
      <c r="B6">
        <v>13440</v>
      </c>
      <c r="C6">
        <v>6215</v>
      </c>
      <c r="D6">
        <v>7050</v>
      </c>
      <c r="E6">
        <v>100</v>
      </c>
    </row>
    <row r="7" spans="1:40" x14ac:dyDescent="0.3">
      <c r="A7" t="b">
        <v>0</v>
      </c>
      <c r="B7">
        <v>13440</v>
      </c>
      <c r="C7">
        <v>6215</v>
      </c>
      <c r="D7">
        <v>7050</v>
      </c>
      <c r="E7">
        <v>500</v>
      </c>
    </row>
    <row r="8" spans="1:40" x14ac:dyDescent="0.3">
      <c r="A8" t="b">
        <v>0</v>
      </c>
      <c r="B8">
        <v>13440</v>
      </c>
      <c r="C8">
        <v>6215</v>
      </c>
      <c r="D8">
        <v>7050</v>
      </c>
      <c r="E8">
        <v>1000</v>
      </c>
    </row>
    <row r="9" spans="1:40" x14ac:dyDescent="0.3">
      <c r="A9" t="b">
        <v>0</v>
      </c>
      <c r="B9">
        <v>13440</v>
      </c>
      <c r="C9">
        <v>6215</v>
      </c>
      <c r="D9">
        <v>7050</v>
      </c>
      <c r="E9">
        <v>1500</v>
      </c>
    </row>
    <row r="10" spans="1:40" x14ac:dyDescent="0.3">
      <c r="A10" t="b">
        <v>0</v>
      </c>
      <c r="B10">
        <v>13440</v>
      </c>
      <c r="C10">
        <v>6215</v>
      </c>
      <c r="D10">
        <v>7050</v>
      </c>
      <c r="E10">
        <v>2000</v>
      </c>
    </row>
    <row r="11" spans="1:40" x14ac:dyDescent="0.3">
      <c r="A11">
        <v>0</v>
      </c>
    </row>
    <row r="12" spans="1:40" x14ac:dyDescent="0.3">
      <c r="A12">
        <v>0</v>
      </c>
      <c r="B12" t="b">
        <v>0</v>
      </c>
      <c r="C12" t="b">
        <v>0</v>
      </c>
      <c r="D12">
        <v>10</v>
      </c>
      <c r="E12" t="s">
        <v>34</v>
      </c>
      <c r="F12">
        <v>1</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showGridLines="0" tabSelected="1" topLeftCell="A3" zoomScaleNormal="100" workbookViewId="0">
      <selection activeCell="I11" sqref="I11"/>
    </sheetView>
  </sheetViews>
  <sheetFormatPr defaultColWidth="9.109375" defaultRowHeight="15" customHeight="1" x14ac:dyDescent="0.3"/>
  <cols>
    <col min="1" max="1" width="1" style="9" customWidth="1"/>
    <col min="2" max="2" width="34.5546875" style="9" customWidth="1"/>
    <col min="3" max="3" width="10.5546875" style="9" customWidth="1"/>
    <col min="4" max="4" width="11.44140625" style="9" customWidth="1"/>
    <col min="5" max="5" width="13.109375" style="9" customWidth="1"/>
    <col min="6" max="6" width="13" style="9" customWidth="1"/>
    <col min="7" max="8" width="13.33203125" style="9" customWidth="1"/>
    <col min="9" max="9" width="10.88671875" style="9" customWidth="1"/>
    <col min="10" max="10" width="12.33203125" style="9" customWidth="1"/>
    <col min="11" max="11" width="10.5546875" style="9" customWidth="1"/>
    <col min="12" max="12" width="10.44140625" style="9" customWidth="1"/>
    <col min="13" max="13" width="10.6640625" style="9" customWidth="1"/>
    <col min="14" max="16384" width="9.109375" style="9"/>
  </cols>
  <sheetData>
    <row r="1" spans="2:14" ht="18.600000000000001" customHeight="1" x14ac:dyDescent="0.35">
      <c r="B1" s="8" t="s">
        <v>3</v>
      </c>
    </row>
    <row r="2" spans="2:14" ht="30" customHeight="1" x14ac:dyDescent="0.35">
      <c r="B2" s="8"/>
    </row>
    <row r="3" spans="2:14" ht="22.2" customHeight="1" x14ac:dyDescent="0.35">
      <c r="B3" s="8"/>
    </row>
    <row r="4" spans="2:14" ht="59.4" customHeight="1" x14ac:dyDescent="0.35">
      <c r="B4" s="8"/>
    </row>
    <row r="5" spans="2:14" ht="9" customHeight="1" x14ac:dyDescent="0.3"/>
    <row r="6" spans="2:14" ht="15" customHeight="1" x14ac:dyDescent="0.3">
      <c r="B6" s="1"/>
      <c r="C6" s="1"/>
      <c r="D6" s="1"/>
      <c r="E6" s="1"/>
      <c r="F6" s="1"/>
      <c r="G6" s="1"/>
      <c r="H6" s="1"/>
      <c r="I6" s="1"/>
      <c r="J6" s="1"/>
      <c r="K6" s="1"/>
      <c r="L6" s="1"/>
      <c r="M6" s="1"/>
      <c r="N6" s="1"/>
    </row>
    <row r="7" spans="2:14" ht="15" customHeight="1" x14ac:dyDescent="0.3">
      <c r="B7" s="10" t="s">
        <v>4</v>
      </c>
      <c r="C7" s="11"/>
    </row>
    <row r="8" spans="2:14" ht="15" customHeight="1" x14ac:dyDescent="0.3">
      <c r="B8" s="9" t="s">
        <v>5</v>
      </c>
      <c r="C8" s="6">
        <v>0.12</v>
      </c>
    </row>
    <row r="9" spans="2:14" ht="15" customHeight="1" x14ac:dyDescent="0.3">
      <c r="B9" s="9" t="s">
        <v>6</v>
      </c>
      <c r="C9" s="7">
        <v>30000</v>
      </c>
    </row>
    <row r="10" spans="2:14" ht="15" customHeight="1" x14ac:dyDescent="0.3">
      <c r="E10" s="27" t="s">
        <v>7</v>
      </c>
      <c r="F10" s="28"/>
      <c r="G10" s="28"/>
      <c r="H10" s="28"/>
      <c r="I10" s="12"/>
    </row>
    <row r="11" spans="2:14" ht="15" customHeight="1" x14ac:dyDescent="0.3">
      <c r="B11" s="10" t="s">
        <v>8</v>
      </c>
      <c r="C11" s="11"/>
      <c r="E11" s="12" t="s">
        <v>9</v>
      </c>
      <c r="F11" s="13" t="s">
        <v>10</v>
      </c>
      <c r="G11" s="13" t="s">
        <v>11</v>
      </c>
      <c r="H11" s="13" t="s">
        <v>12</v>
      </c>
      <c r="I11" s="12"/>
    </row>
    <row r="12" spans="2:14" ht="15" customHeight="1" x14ac:dyDescent="0.3">
      <c r="B12" s="9" t="s">
        <v>13</v>
      </c>
      <c r="C12" s="3">
        <v>50000</v>
      </c>
      <c r="E12" s="12" t="s">
        <v>0</v>
      </c>
      <c r="F12" s="14">
        <v>40000</v>
      </c>
      <c r="G12" s="14">
        <v>50000</v>
      </c>
      <c r="H12" s="15">
        <v>90000</v>
      </c>
      <c r="I12" s="12"/>
    </row>
    <row r="13" spans="2:14" ht="15" customHeight="1" x14ac:dyDescent="0.3">
      <c r="B13" s="16" t="s">
        <v>14</v>
      </c>
      <c r="C13" s="3">
        <v>100000</v>
      </c>
      <c r="E13" s="12" t="s">
        <v>0</v>
      </c>
      <c r="F13" s="14">
        <v>80000</v>
      </c>
      <c r="G13" s="14">
        <v>100000</v>
      </c>
      <c r="H13" s="14">
        <v>110000</v>
      </c>
      <c r="I13" s="12"/>
    </row>
    <row r="14" spans="2:14" ht="15" customHeight="1" x14ac:dyDescent="0.3">
      <c r="B14" s="9" t="s">
        <v>15</v>
      </c>
      <c r="C14" s="3">
        <v>35000</v>
      </c>
      <c r="E14" s="12" t="s">
        <v>0</v>
      </c>
      <c r="F14" s="14">
        <v>32000</v>
      </c>
      <c r="G14" s="14">
        <v>35000</v>
      </c>
      <c r="H14" s="14">
        <v>38000</v>
      </c>
      <c r="I14" s="12"/>
    </row>
    <row r="15" spans="2:14" ht="15" customHeight="1" x14ac:dyDescent="0.3">
      <c r="B15" s="9" t="s">
        <v>16</v>
      </c>
      <c r="C15" s="4">
        <v>0.05</v>
      </c>
      <c r="E15" s="12" t="s">
        <v>1</v>
      </c>
      <c r="F15" s="17">
        <v>0.05</v>
      </c>
      <c r="G15" s="17">
        <v>0.08</v>
      </c>
      <c r="H15" s="12"/>
      <c r="I15" s="12"/>
    </row>
    <row r="16" spans="2:14" ht="15" customHeight="1" x14ac:dyDescent="0.3">
      <c r="B16" s="16" t="s">
        <v>17</v>
      </c>
      <c r="C16" s="4">
        <v>0.5</v>
      </c>
      <c r="E16" s="12" t="s">
        <v>1</v>
      </c>
      <c r="F16" s="17">
        <v>0.5</v>
      </c>
      <c r="G16" s="17">
        <v>0.02</v>
      </c>
      <c r="H16" s="12"/>
      <c r="I16" s="12"/>
    </row>
    <row r="18" spans="2:13" ht="15" customHeight="1" x14ac:dyDescent="0.3">
      <c r="B18" s="18" t="s">
        <v>18</v>
      </c>
      <c r="C18" s="19"/>
      <c r="D18" s="20"/>
      <c r="E18" s="20"/>
      <c r="F18" s="20"/>
      <c r="G18" s="20"/>
      <c r="H18" s="20"/>
      <c r="I18" s="20"/>
      <c r="J18" s="20"/>
      <c r="K18" s="20"/>
      <c r="L18" s="20"/>
      <c r="M18" s="20"/>
    </row>
    <row r="19" spans="2:13" ht="15" customHeight="1" x14ac:dyDescent="0.3">
      <c r="B19" s="21" t="s">
        <v>19</v>
      </c>
      <c r="C19" s="21">
        <v>0</v>
      </c>
      <c r="D19" s="21">
        <v>1</v>
      </c>
      <c r="E19" s="21">
        <v>2</v>
      </c>
      <c r="F19" s="21">
        <v>3</v>
      </c>
      <c r="G19" s="21">
        <v>4</v>
      </c>
      <c r="H19" s="21">
        <v>5</v>
      </c>
      <c r="I19" s="21">
        <v>6</v>
      </c>
      <c r="J19" s="21">
        <v>7</v>
      </c>
      <c r="K19" s="21">
        <v>8</v>
      </c>
      <c r="L19" s="21">
        <v>9</v>
      </c>
      <c r="M19" s="21">
        <v>10</v>
      </c>
    </row>
    <row r="20" spans="2:13" ht="15" customHeight="1" x14ac:dyDescent="0.3">
      <c r="B20" s="9" t="s">
        <v>13</v>
      </c>
      <c r="C20" s="5">
        <f>-C12</f>
        <v>-50000</v>
      </c>
      <c r="J20" s="20"/>
      <c r="K20" s="20"/>
      <c r="L20" s="20"/>
      <c r="M20" s="20"/>
    </row>
    <row r="21" spans="2:13" ht="15" customHeight="1" x14ac:dyDescent="0.3">
      <c r="B21" s="9" t="s">
        <v>20</v>
      </c>
      <c r="D21" s="5">
        <f>C13</f>
        <v>100000</v>
      </c>
      <c r="E21" s="5">
        <f>D21*(1+$C$15)</f>
        <v>105000</v>
      </c>
      <c r="F21" s="5">
        <f>E21*(1+$C$15)</f>
        <v>110250</v>
      </c>
      <c r="G21" s="5">
        <f t="shared" ref="G21:M21" si="0">F21*(1+$C$15)</f>
        <v>115762.5</v>
      </c>
      <c r="H21" s="5">
        <f t="shared" si="0"/>
        <v>121550.625</v>
      </c>
      <c r="I21" s="5">
        <f t="shared" si="0"/>
        <v>127628.15625</v>
      </c>
      <c r="J21" s="5">
        <f t="shared" si="0"/>
        <v>134009.56406249999</v>
      </c>
      <c r="K21" s="5">
        <f t="shared" si="0"/>
        <v>140710.042265625</v>
      </c>
      <c r="L21" s="5">
        <f t="shared" si="0"/>
        <v>147745.54437890626</v>
      </c>
      <c r="M21" s="5">
        <f t="shared" si="0"/>
        <v>155132.82159785158</v>
      </c>
    </row>
    <row r="22" spans="2:13" ht="15" customHeight="1" x14ac:dyDescent="0.3">
      <c r="B22" s="9" t="s">
        <v>21</v>
      </c>
      <c r="D22" s="5">
        <f>$C$14</f>
        <v>35000</v>
      </c>
      <c r="E22" s="5">
        <f>$C$14</f>
        <v>35000</v>
      </c>
      <c r="F22" s="5">
        <f>$C$14</f>
        <v>35000</v>
      </c>
      <c r="G22" s="5">
        <f t="shared" ref="G22:M22" si="1">$C$14</f>
        <v>35000</v>
      </c>
      <c r="H22" s="5">
        <f t="shared" si="1"/>
        <v>35000</v>
      </c>
      <c r="I22" s="5">
        <f t="shared" si="1"/>
        <v>35000</v>
      </c>
      <c r="J22" s="5">
        <f t="shared" si="1"/>
        <v>35000</v>
      </c>
      <c r="K22" s="5">
        <f t="shared" si="1"/>
        <v>35000</v>
      </c>
      <c r="L22" s="5">
        <f t="shared" si="1"/>
        <v>35000</v>
      </c>
      <c r="M22" s="5">
        <f t="shared" si="1"/>
        <v>35000</v>
      </c>
    </row>
    <row r="23" spans="2:13" ht="15" customHeight="1" x14ac:dyDescent="0.3">
      <c r="B23" s="9" t="s">
        <v>22</v>
      </c>
      <c r="D23" s="5">
        <f>$C$16*D21</f>
        <v>50000</v>
      </c>
      <c r="E23" s="5">
        <f>$C$16*E21</f>
        <v>52500</v>
      </c>
      <c r="F23" s="5">
        <f>$C$16*F21</f>
        <v>55125</v>
      </c>
      <c r="G23" s="5">
        <f t="shared" ref="G23:M23" si="2">$C$16*G21</f>
        <v>57881.25</v>
      </c>
      <c r="H23" s="5">
        <f t="shared" si="2"/>
        <v>60775.3125</v>
      </c>
      <c r="I23" s="5">
        <f t="shared" si="2"/>
        <v>63814.078125</v>
      </c>
      <c r="J23" s="5">
        <f t="shared" si="2"/>
        <v>67004.782031249997</v>
      </c>
      <c r="K23" s="5">
        <f t="shared" si="2"/>
        <v>70355.021132812501</v>
      </c>
      <c r="L23" s="5">
        <f t="shared" si="2"/>
        <v>73872.772189453128</v>
      </c>
      <c r="M23" s="5">
        <f t="shared" si="2"/>
        <v>77566.41079892579</v>
      </c>
    </row>
    <row r="24" spans="2:13" ht="15" customHeight="1" x14ac:dyDescent="0.3">
      <c r="B24" s="19" t="s">
        <v>23</v>
      </c>
      <c r="C24" s="22">
        <f>C20</f>
        <v>-50000</v>
      </c>
      <c r="D24" s="22">
        <f>D21-D22-D23</f>
        <v>15000</v>
      </c>
      <c r="E24" s="22">
        <f>E21-E22-E23</f>
        <v>17500</v>
      </c>
      <c r="F24" s="22">
        <f>F21-F22-F23</f>
        <v>20125</v>
      </c>
      <c r="G24" s="22">
        <f t="shared" ref="G24:M24" si="3">G21-G22-G23</f>
        <v>22881.25</v>
      </c>
      <c r="H24" s="22">
        <f t="shared" si="3"/>
        <v>25775.3125</v>
      </c>
      <c r="I24" s="22">
        <f t="shared" si="3"/>
        <v>28814.078125</v>
      </c>
      <c r="J24" s="22">
        <f t="shared" si="3"/>
        <v>32004.782031249997</v>
      </c>
      <c r="K24" s="22">
        <f t="shared" si="3"/>
        <v>35355.021132812501</v>
      </c>
      <c r="L24" s="22">
        <f t="shared" si="3"/>
        <v>38872.772189453128</v>
      </c>
      <c r="M24" s="22">
        <f t="shared" si="3"/>
        <v>42566.41079892579</v>
      </c>
    </row>
    <row r="26" spans="2:13" ht="15" customHeight="1" x14ac:dyDescent="0.3">
      <c r="B26" s="10" t="s">
        <v>2</v>
      </c>
      <c r="C26" s="11"/>
    </row>
    <row r="27" spans="2:13" ht="15" customHeight="1" x14ac:dyDescent="0.3">
      <c r="B27" s="23" t="s">
        <v>24</v>
      </c>
      <c r="C27" s="5">
        <f>C24+NPV(C8,D24:M24)</f>
        <v>91913.283256528986</v>
      </c>
      <c r="D27" s="30">
        <f>NPV(C8,C24:M24)</f>
        <v>82065.431479043735</v>
      </c>
    </row>
    <row r="28" spans="2:13" ht="15" customHeight="1" x14ac:dyDescent="0.3">
      <c r="B28" s="9" t="s">
        <v>25</v>
      </c>
      <c r="C28" s="5">
        <f>MAX(C27-C9,0)</f>
        <v>61913.283256528986</v>
      </c>
      <c r="D28" s="29">
        <f>IRR(C24:M24)</f>
        <v>0.40245629935113691</v>
      </c>
    </row>
    <row r="30" spans="2:13" ht="15" customHeight="1" x14ac:dyDescent="0.3">
      <c r="D30" s="16"/>
    </row>
  </sheetData>
  <mergeCells count="1">
    <mergeCell ref="E10:H10"/>
  </mergeCells>
  <conditionalFormatting sqref="B27">
    <cfRule type="expression" dxfId="0" priority="1" stopIfTrue="1">
      <formula>IF(RiskSelectedNameCell2=CELL("address",$B$27),TRUE)</formula>
    </cfRule>
  </conditionalFormatting>
  <pageMargins left="0.16" right="0.22" top="0.74803149606299213" bottom="0.74803149606299213" header="0.31496062992125984" footer="0.31496062992125984"/>
  <pageSetup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Introdução</vt:lpstr>
      <vt:lpstr>rsklibSimData</vt:lpstr>
      <vt:lpstr>RiskSerializationData</vt:lpstr>
      <vt:lpstr>Modelo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Albright</dc:creator>
  <cp:lastModifiedBy>XXX</cp:lastModifiedBy>
  <cp:lastPrinted>2015-11-04T18:48:19Z</cp:lastPrinted>
  <dcterms:created xsi:type="dcterms:W3CDTF">2012-03-08T00:36:38Z</dcterms:created>
  <dcterms:modified xsi:type="dcterms:W3CDTF">2023-10-30T12:17:49Z</dcterms:modified>
</cp:coreProperties>
</file>