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Runge-Kutta-Nystrom" sheetId="1" r:id="rId1"/>
    <sheet name="Grafico" sheetId="4" r:id="rId2"/>
  </sheets>
  <definedNames>
    <definedName name="dt">'Runge-Kutta-Nystrom'!$G$1</definedName>
    <definedName name="w">'Runge-Kutta-Nystrom'!$E$1</definedName>
  </definedNames>
  <calcPr calcId="145621"/>
</workbook>
</file>

<file path=xl/calcChain.xml><?xml version="1.0" encoding="utf-8"?>
<calcChain xmlns="http://schemas.openxmlformats.org/spreadsheetml/2006/main">
  <c r="B134" i="1" l="1"/>
  <c r="C134" i="1"/>
  <c r="D134" i="1"/>
  <c r="B116" i="1"/>
  <c r="C116" i="1"/>
  <c r="D116" i="1"/>
  <c r="B67" i="1"/>
  <c r="B68" i="1" s="1"/>
  <c r="C67" i="1"/>
  <c r="D67" i="1"/>
  <c r="N67" i="1"/>
  <c r="B28" i="1"/>
  <c r="N28" i="1" s="1"/>
  <c r="C28" i="1"/>
  <c r="D28" i="1"/>
  <c r="A4" i="1"/>
  <c r="B5" i="1"/>
  <c r="T5" i="1" s="1"/>
  <c r="T4" i="1"/>
  <c r="N4" i="1"/>
  <c r="H4" i="1"/>
  <c r="D4" i="1"/>
  <c r="C4" i="1"/>
  <c r="H134" i="1" l="1"/>
  <c r="T134" i="1"/>
  <c r="A134" i="1"/>
  <c r="E134" i="1"/>
  <c r="F134" i="1" s="1"/>
  <c r="B135" i="1"/>
  <c r="N134" i="1"/>
  <c r="H116" i="1"/>
  <c r="T116" i="1"/>
  <c r="N116" i="1"/>
  <c r="A116" i="1"/>
  <c r="E116" i="1"/>
  <c r="F116" i="1" s="1"/>
  <c r="B117" i="1"/>
  <c r="A68" i="1"/>
  <c r="H68" i="1"/>
  <c r="T68" i="1"/>
  <c r="B69" i="1"/>
  <c r="N68" i="1"/>
  <c r="A67" i="1"/>
  <c r="E67" i="1"/>
  <c r="F67" i="1" s="1"/>
  <c r="H67" i="1"/>
  <c r="T67" i="1"/>
  <c r="H28" i="1"/>
  <c r="T28" i="1"/>
  <c r="B29" i="1"/>
  <c r="E28" i="1"/>
  <c r="F28" i="1" s="1"/>
  <c r="A28" i="1"/>
  <c r="B6" i="1"/>
  <c r="A5" i="1"/>
  <c r="H5" i="1"/>
  <c r="N5" i="1"/>
  <c r="E4" i="1"/>
  <c r="F4" i="1" s="1"/>
  <c r="J134" i="1" l="1"/>
  <c r="G134" i="1"/>
  <c r="H135" i="1"/>
  <c r="T135" i="1"/>
  <c r="A135" i="1"/>
  <c r="N135" i="1"/>
  <c r="B136" i="1"/>
  <c r="H117" i="1"/>
  <c r="T117" i="1"/>
  <c r="A117" i="1"/>
  <c r="N117" i="1"/>
  <c r="B118" i="1"/>
  <c r="J116" i="1"/>
  <c r="G116" i="1"/>
  <c r="G67" i="1"/>
  <c r="J67" i="1"/>
  <c r="A69" i="1"/>
  <c r="H69" i="1"/>
  <c r="T69" i="1"/>
  <c r="B70" i="1"/>
  <c r="N69" i="1"/>
  <c r="H29" i="1"/>
  <c r="T29" i="1"/>
  <c r="A29" i="1"/>
  <c r="B30" i="1"/>
  <c r="N29" i="1"/>
  <c r="J28" i="1"/>
  <c r="G28" i="1"/>
  <c r="A6" i="1"/>
  <c r="N6" i="1"/>
  <c r="T6" i="1"/>
  <c r="B7" i="1"/>
  <c r="H6" i="1"/>
  <c r="J4" i="1"/>
  <c r="G4" i="1"/>
  <c r="H136" i="1" l="1"/>
  <c r="T136" i="1"/>
  <c r="N136" i="1"/>
  <c r="B137" i="1"/>
  <c r="A136" i="1"/>
  <c r="M134" i="1"/>
  <c r="O134" i="1" s="1"/>
  <c r="Q134" i="1" s="1"/>
  <c r="R134" i="1" s="1"/>
  <c r="I134" i="1"/>
  <c r="K134" i="1" s="1"/>
  <c r="L134" i="1" s="1"/>
  <c r="M116" i="1"/>
  <c r="O116" i="1" s="1"/>
  <c r="Q116" i="1" s="1"/>
  <c r="R116" i="1" s="1"/>
  <c r="I116" i="1"/>
  <c r="K116" i="1" s="1"/>
  <c r="L116" i="1" s="1"/>
  <c r="H118" i="1"/>
  <c r="T118" i="1"/>
  <c r="N118" i="1"/>
  <c r="B119" i="1"/>
  <c r="A118" i="1"/>
  <c r="A70" i="1"/>
  <c r="H70" i="1"/>
  <c r="T70" i="1"/>
  <c r="N70" i="1"/>
  <c r="B71" i="1"/>
  <c r="M67" i="1"/>
  <c r="O67" i="1" s="1"/>
  <c r="Q67" i="1" s="1"/>
  <c r="R67" i="1" s="1"/>
  <c r="I67" i="1"/>
  <c r="K67" i="1" s="1"/>
  <c r="L67" i="1" s="1"/>
  <c r="M28" i="1"/>
  <c r="O28" i="1" s="1"/>
  <c r="Q28" i="1" s="1"/>
  <c r="R28" i="1" s="1"/>
  <c r="I28" i="1"/>
  <c r="K28" i="1" s="1"/>
  <c r="L28" i="1" s="1"/>
  <c r="H30" i="1"/>
  <c r="T30" i="1"/>
  <c r="B31" i="1"/>
  <c r="N30" i="1"/>
  <c r="A30" i="1"/>
  <c r="H7" i="1"/>
  <c r="A7" i="1"/>
  <c r="N7" i="1"/>
  <c r="B8" i="1"/>
  <c r="T7" i="1"/>
  <c r="M4" i="1"/>
  <c r="O4" i="1" s="1"/>
  <c r="Q4" i="1" s="1"/>
  <c r="R4" i="1" s="1"/>
  <c r="I4" i="1"/>
  <c r="K4" i="1" s="1"/>
  <c r="L4" i="1" s="1"/>
  <c r="P134" i="1" l="1"/>
  <c r="D135" i="1"/>
  <c r="C135" i="1"/>
  <c r="H137" i="1"/>
  <c r="T137" i="1"/>
  <c r="A137" i="1"/>
  <c r="B138" i="1"/>
  <c r="N137" i="1"/>
  <c r="S134" i="1"/>
  <c r="U134" i="1" s="1"/>
  <c r="W134" i="1" s="1"/>
  <c r="X134" i="1" s="1"/>
  <c r="V134" i="1"/>
  <c r="H119" i="1"/>
  <c r="T119" i="1"/>
  <c r="A119" i="1"/>
  <c r="N119" i="1"/>
  <c r="B120" i="1"/>
  <c r="P116" i="1"/>
  <c r="C117" i="1"/>
  <c r="D117" i="1"/>
  <c r="S116" i="1"/>
  <c r="U116" i="1" s="1"/>
  <c r="W116" i="1" s="1"/>
  <c r="X116" i="1" s="1"/>
  <c r="V116" i="1"/>
  <c r="P67" i="1"/>
  <c r="C68" i="1"/>
  <c r="H71" i="1"/>
  <c r="T71" i="1"/>
  <c r="B72" i="1"/>
  <c r="A71" i="1"/>
  <c r="N71" i="1"/>
  <c r="S67" i="1"/>
  <c r="U67" i="1" s="1"/>
  <c r="W67" i="1" s="1"/>
  <c r="X67" i="1" s="1"/>
  <c r="D68" i="1" s="1"/>
  <c r="V67" i="1"/>
  <c r="P28" i="1"/>
  <c r="C29" i="1"/>
  <c r="S28" i="1"/>
  <c r="U28" i="1" s="1"/>
  <c r="W28" i="1" s="1"/>
  <c r="X28" i="1" s="1"/>
  <c r="D29" i="1" s="1"/>
  <c r="V28" i="1"/>
  <c r="H31" i="1"/>
  <c r="T31" i="1"/>
  <c r="A31" i="1"/>
  <c r="N31" i="1"/>
  <c r="B32" i="1"/>
  <c r="P4" i="1"/>
  <c r="C5" i="1"/>
  <c r="D5" i="1"/>
  <c r="A8" i="1"/>
  <c r="T8" i="1"/>
  <c r="B9" i="1"/>
  <c r="N8" i="1"/>
  <c r="H8" i="1"/>
  <c r="S4" i="1"/>
  <c r="U4" i="1" s="1"/>
  <c r="W4" i="1" s="1"/>
  <c r="X4" i="1" s="1"/>
  <c r="V4" i="1"/>
  <c r="G135" i="1" l="1"/>
  <c r="M135" i="1" s="1"/>
  <c r="O135" i="1" s="1"/>
  <c r="Q135" i="1" s="1"/>
  <c r="R135" i="1" s="1"/>
  <c r="H138" i="1"/>
  <c r="T138" i="1"/>
  <c r="N138" i="1"/>
  <c r="A138" i="1"/>
  <c r="B139" i="1"/>
  <c r="I135" i="1"/>
  <c r="K135" i="1" s="1"/>
  <c r="L135" i="1" s="1"/>
  <c r="P135" i="1" s="1"/>
  <c r="E135" i="1"/>
  <c r="F135" i="1" s="1"/>
  <c r="H120" i="1"/>
  <c r="T120" i="1"/>
  <c r="N120" i="1"/>
  <c r="B121" i="1"/>
  <c r="A120" i="1"/>
  <c r="E117" i="1"/>
  <c r="F117" i="1" s="1"/>
  <c r="G117" i="1" s="1"/>
  <c r="H72" i="1"/>
  <c r="T72" i="1"/>
  <c r="N72" i="1"/>
  <c r="B73" i="1"/>
  <c r="A72" i="1"/>
  <c r="E68" i="1"/>
  <c r="F68" i="1" s="1"/>
  <c r="H32" i="1"/>
  <c r="T32" i="1"/>
  <c r="B33" i="1"/>
  <c r="N32" i="1"/>
  <c r="A32" i="1"/>
  <c r="E29" i="1"/>
  <c r="F29" i="1" s="1"/>
  <c r="A9" i="1"/>
  <c r="H9" i="1"/>
  <c r="T9" i="1"/>
  <c r="B10" i="1"/>
  <c r="N9" i="1"/>
  <c r="J5" i="1"/>
  <c r="V5" i="1"/>
  <c r="I5" i="1"/>
  <c r="K5" i="1" s="1"/>
  <c r="L5" i="1" s="1"/>
  <c r="P5" i="1" s="1"/>
  <c r="E5" i="1"/>
  <c r="F5" i="1" s="1"/>
  <c r="G5" i="1" s="1"/>
  <c r="M5" i="1" s="1"/>
  <c r="O5" i="1" s="1"/>
  <c r="Q5" i="1" s="1"/>
  <c r="R5" i="1" s="1"/>
  <c r="S5" i="1" s="1"/>
  <c r="U5" i="1" s="1"/>
  <c r="W5" i="1" s="1"/>
  <c r="X5" i="1" s="1"/>
  <c r="V135" i="1" l="1"/>
  <c r="S135" i="1"/>
  <c r="U135" i="1" s="1"/>
  <c r="W135" i="1" s="1"/>
  <c r="X135" i="1" s="1"/>
  <c r="D136" i="1" s="1"/>
  <c r="C136" i="1"/>
  <c r="J135" i="1"/>
  <c r="H139" i="1"/>
  <c r="T139" i="1"/>
  <c r="A139" i="1"/>
  <c r="B140" i="1"/>
  <c r="N139" i="1"/>
  <c r="M117" i="1"/>
  <c r="O117" i="1" s="1"/>
  <c r="Q117" i="1" s="1"/>
  <c r="R117" i="1" s="1"/>
  <c r="I117" i="1"/>
  <c r="K117" i="1" s="1"/>
  <c r="L117" i="1" s="1"/>
  <c r="P117" i="1" s="1"/>
  <c r="H121" i="1"/>
  <c r="T121" i="1"/>
  <c r="A121" i="1"/>
  <c r="N121" i="1"/>
  <c r="B122" i="1"/>
  <c r="C118" i="1"/>
  <c r="J117" i="1"/>
  <c r="G68" i="1"/>
  <c r="J68" i="1"/>
  <c r="H73" i="1"/>
  <c r="T73" i="1"/>
  <c r="B74" i="1"/>
  <c r="A73" i="1"/>
  <c r="N73" i="1"/>
  <c r="G29" i="1"/>
  <c r="H33" i="1"/>
  <c r="T33" i="1"/>
  <c r="A33" i="1"/>
  <c r="B34" i="1"/>
  <c r="N33" i="1"/>
  <c r="J29" i="1"/>
  <c r="D6" i="1"/>
  <c r="A10" i="1"/>
  <c r="H10" i="1"/>
  <c r="T10" i="1"/>
  <c r="B11" i="1"/>
  <c r="N10" i="1"/>
  <c r="C6" i="1"/>
  <c r="H140" i="1" l="1"/>
  <c r="T140" i="1"/>
  <c r="N140" i="1"/>
  <c r="A140" i="1"/>
  <c r="B141" i="1"/>
  <c r="E136" i="1"/>
  <c r="F136" i="1" s="1"/>
  <c r="G136" i="1" s="1"/>
  <c r="E118" i="1"/>
  <c r="F118" i="1" s="1"/>
  <c r="S117" i="1"/>
  <c r="U117" i="1" s="1"/>
  <c r="W117" i="1" s="1"/>
  <c r="X117" i="1" s="1"/>
  <c r="V117" i="1"/>
  <c r="D118" i="1"/>
  <c r="H122" i="1"/>
  <c r="T122" i="1"/>
  <c r="N122" i="1"/>
  <c r="B123" i="1"/>
  <c r="A122" i="1"/>
  <c r="M68" i="1"/>
  <c r="O68" i="1" s="1"/>
  <c r="Q68" i="1" s="1"/>
  <c r="R68" i="1" s="1"/>
  <c r="I68" i="1"/>
  <c r="K68" i="1" s="1"/>
  <c r="L68" i="1" s="1"/>
  <c r="H74" i="1"/>
  <c r="T74" i="1"/>
  <c r="N74" i="1"/>
  <c r="B75" i="1"/>
  <c r="A74" i="1"/>
  <c r="M29" i="1"/>
  <c r="O29" i="1" s="1"/>
  <c r="Q29" i="1" s="1"/>
  <c r="R29" i="1" s="1"/>
  <c r="I29" i="1"/>
  <c r="K29" i="1" s="1"/>
  <c r="L29" i="1" s="1"/>
  <c r="H34" i="1"/>
  <c r="T34" i="1"/>
  <c r="N34" i="1"/>
  <c r="B35" i="1"/>
  <c r="A34" i="1"/>
  <c r="E6" i="1"/>
  <c r="F6" i="1" s="1"/>
  <c r="J6" i="1" s="1"/>
  <c r="A11" i="1"/>
  <c r="T11" i="1"/>
  <c r="B12" i="1"/>
  <c r="N11" i="1"/>
  <c r="H11" i="1"/>
  <c r="M136" i="1" l="1"/>
  <c r="O136" i="1" s="1"/>
  <c r="Q136" i="1" s="1"/>
  <c r="R136" i="1" s="1"/>
  <c r="I136" i="1"/>
  <c r="K136" i="1" s="1"/>
  <c r="L136" i="1" s="1"/>
  <c r="P136" i="1" s="1"/>
  <c r="H141" i="1"/>
  <c r="T141" i="1"/>
  <c r="A141" i="1"/>
  <c r="B142" i="1"/>
  <c r="N141" i="1"/>
  <c r="C137" i="1"/>
  <c r="J136" i="1"/>
  <c r="H123" i="1"/>
  <c r="T123" i="1"/>
  <c r="A123" i="1"/>
  <c r="N123" i="1"/>
  <c r="B124" i="1"/>
  <c r="J118" i="1"/>
  <c r="G118" i="1"/>
  <c r="P68" i="1"/>
  <c r="C69" i="1"/>
  <c r="H75" i="1"/>
  <c r="T75" i="1"/>
  <c r="B76" i="1"/>
  <c r="A75" i="1"/>
  <c r="N75" i="1"/>
  <c r="V68" i="1"/>
  <c r="S68" i="1"/>
  <c r="U68" i="1" s="1"/>
  <c r="W68" i="1" s="1"/>
  <c r="X68" i="1" s="1"/>
  <c r="D69" i="1" s="1"/>
  <c r="P29" i="1"/>
  <c r="C30" i="1"/>
  <c r="H35" i="1"/>
  <c r="T35" i="1"/>
  <c r="A35" i="1"/>
  <c r="B36" i="1"/>
  <c r="N35" i="1"/>
  <c r="S29" i="1"/>
  <c r="U29" i="1" s="1"/>
  <c r="W29" i="1" s="1"/>
  <c r="X29" i="1" s="1"/>
  <c r="D30" i="1" s="1"/>
  <c r="V29" i="1"/>
  <c r="G6" i="1"/>
  <c r="M6" i="1" s="1"/>
  <c r="O6" i="1" s="1"/>
  <c r="Q6" i="1" s="1"/>
  <c r="R6" i="1" s="1"/>
  <c r="A12" i="1"/>
  <c r="N12" i="1"/>
  <c r="T12" i="1"/>
  <c r="B13" i="1"/>
  <c r="H12" i="1"/>
  <c r="E137" i="1" l="1"/>
  <c r="F137" i="1" s="1"/>
  <c r="H142" i="1"/>
  <c r="T142" i="1"/>
  <c r="N142" i="1"/>
  <c r="A142" i="1"/>
  <c r="B143" i="1"/>
  <c r="V136" i="1"/>
  <c r="S136" i="1"/>
  <c r="U136" i="1" s="1"/>
  <c r="W136" i="1" s="1"/>
  <c r="X136" i="1" s="1"/>
  <c r="D137" i="1" s="1"/>
  <c r="H124" i="1"/>
  <c r="T124" i="1"/>
  <c r="N124" i="1"/>
  <c r="B125" i="1"/>
  <c r="A124" i="1"/>
  <c r="M118" i="1"/>
  <c r="O118" i="1" s="1"/>
  <c r="Q118" i="1" s="1"/>
  <c r="R118" i="1" s="1"/>
  <c r="I118" i="1"/>
  <c r="K118" i="1" s="1"/>
  <c r="L118" i="1" s="1"/>
  <c r="J69" i="1"/>
  <c r="E69" i="1"/>
  <c r="F69" i="1" s="1"/>
  <c r="H76" i="1"/>
  <c r="T76" i="1"/>
  <c r="N76" i="1"/>
  <c r="B77" i="1"/>
  <c r="A76" i="1"/>
  <c r="E30" i="1"/>
  <c r="F30" i="1" s="1"/>
  <c r="G30" i="1" s="1"/>
  <c r="H36" i="1"/>
  <c r="T36" i="1"/>
  <c r="N36" i="1"/>
  <c r="B37" i="1"/>
  <c r="A36" i="1"/>
  <c r="S6" i="1"/>
  <c r="U6" i="1" s="1"/>
  <c r="W6" i="1" s="1"/>
  <c r="X6" i="1" s="1"/>
  <c r="V6" i="1"/>
  <c r="I6" i="1"/>
  <c r="K6" i="1" s="1"/>
  <c r="L6" i="1" s="1"/>
  <c r="P6" i="1" s="1"/>
  <c r="A13" i="1"/>
  <c r="N13" i="1"/>
  <c r="H13" i="1"/>
  <c r="B14" i="1"/>
  <c r="T13" i="1"/>
  <c r="D7" i="1"/>
  <c r="C7" i="1"/>
  <c r="J137" i="1" l="1"/>
  <c r="G137" i="1"/>
  <c r="H143" i="1"/>
  <c r="T143" i="1"/>
  <c r="A143" i="1"/>
  <c r="N143" i="1"/>
  <c r="B144" i="1"/>
  <c r="V118" i="1"/>
  <c r="S118" i="1"/>
  <c r="U118" i="1" s="1"/>
  <c r="W118" i="1" s="1"/>
  <c r="X118" i="1" s="1"/>
  <c r="C119" i="1"/>
  <c r="P118" i="1"/>
  <c r="D119" i="1"/>
  <c r="H125" i="1"/>
  <c r="T125" i="1"/>
  <c r="A125" i="1"/>
  <c r="N125" i="1"/>
  <c r="B126" i="1"/>
  <c r="G69" i="1"/>
  <c r="H77" i="1"/>
  <c r="T77" i="1"/>
  <c r="B78" i="1"/>
  <c r="A77" i="1"/>
  <c r="N77" i="1"/>
  <c r="M30" i="1"/>
  <c r="O30" i="1" s="1"/>
  <c r="Q30" i="1" s="1"/>
  <c r="R30" i="1" s="1"/>
  <c r="I30" i="1"/>
  <c r="K30" i="1" s="1"/>
  <c r="L30" i="1" s="1"/>
  <c r="P30" i="1" s="1"/>
  <c r="J30" i="1"/>
  <c r="C31" i="1"/>
  <c r="H37" i="1"/>
  <c r="T37" i="1"/>
  <c r="A37" i="1"/>
  <c r="B38" i="1"/>
  <c r="N37" i="1"/>
  <c r="A14" i="1"/>
  <c r="N14" i="1"/>
  <c r="H14" i="1"/>
  <c r="T14" i="1"/>
  <c r="B15" i="1"/>
  <c r="E7" i="1"/>
  <c r="F7" i="1" s="1"/>
  <c r="G7" i="1" s="1"/>
  <c r="M7" i="1" s="1"/>
  <c r="O7" i="1" s="1"/>
  <c r="Q7" i="1" s="1"/>
  <c r="R7" i="1" s="1"/>
  <c r="V7" i="1" s="1"/>
  <c r="H144" i="1" l="1"/>
  <c r="T144" i="1"/>
  <c r="N144" i="1"/>
  <c r="B145" i="1"/>
  <c r="A144" i="1"/>
  <c r="M137" i="1"/>
  <c r="O137" i="1" s="1"/>
  <c r="Q137" i="1" s="1"/>
  <c r="R137" i="1" s="1"/>
  <c r="I137" i="1"/>
  <c r="K137" i="1" s="1"/>
  <c r="L137" i="1" s="1"/>
  <c r="P119" i="1"/>
  <c r="G119" i="1"/>
  <c r="M119" i="1" s="1"/>
  <c r="J119" i="1"/>
  <c r="H126" i="1"/>
  <c r="T126" i="1"/>
  <c r="N126" i="1"/>
  <c r="B127" i="1"/>
  <c r="A126" i="1"/>
  <c r="I119" i="1"/>
  <c r="K119" i="1" s="1"/>
  <c r="L119" i="1" s="1"/>
  <c r="O119" i="1"/>
  <c r="Q119" i="1" s="1"/>
  <c r="R119" i="1" s="1"/>
  <c r="V119" i="1" s="1"/>
  <c r="E119" i="1"/>
  <c r="F119" i="1" s="1"/>
  <c r="C120" i="1" s="1"/>
  <c r="M69" i="1"/>
  <c r="O69" i="1" s="1"/>
  <c r="Q69" i="1" s="1"/>
  <c r="R69" i="1" s="1"/>
  <c r="I69" i="1"/>
  <c r="K69" i="1" s="1"/>
  <c r="L69" i="1" s="1"/>
  <c r="H78" i="1"/>
  <c r="T78" i="1"/>
  <c r="N78" i="1"/>
  <c r="B79" i="1"/>
  <c r="A78" i="1"/>
  <c r="E31" i="1"/>
  <c r="F31" i="1" s="1"/>
  <c r="H38" i="1"/>
  <c r="T38" i="1"/>
  <c r="N38" i="1"/>
  <c r="A38" i="1"/>
  <c r="B39" i="1"/>
  <c r="V30" i="1"/>
  <c r="S30" i="1"/>
  <c r="U30" i="1" s="1"/>
  <c r="W30" i="1" s="1"/>
  <c r="X30" i="1" s="1"/>
  <c r="D31" i="1" s="1"/>
  <c r="J7" i="1"/>
  <c r="A15" i="1"/>
  <c r="H15" i="1"/>
  <c r="T15" i="1"/>
  <c r="N15" i="1"/>
  <c r="B16" i="1"/>
  <c r="S7" i="1"/>
  <c r="U7" i="1" s="1"/>
  <c r="W7" i="1" s="1"/>
  <c r="X7" i="1" s="1"/>
  <c r="I7" i="1"/>
  <c r="K7" i="1" s="1"/>
  <c r="L7" i="1" s="1"/>
  <c r="P7" i="1" s="1"/>
  <c r="C138" i="1" l="1"/>
  <c r="P137" i="1"/>
  <c r="V137" i="1"/>
  <c r="S137" i="1"/>
  <c r="U137" i="1" s="1"/>
  <c r="W137" i="1" s="1"/>
  <c r="X137" i="1" s="1"/>
  <c r="D138" i="1" s="1"/>
  <c r="H145" i="1"/>
  <c r="T145" i="1"/>
  <c r="A145" i="1"/>
  <c r="B146" i="1"/>
  <c r="N145" i="1"/>
  <c r="E120" i="1"/>
  <c r="F120" i="1" s="1"/>
  <c r="S119" i="1"/>
  <c r="U119" i="1" s="1"/>
  <c r="W119" i="1" s="1"/>
  <c r="X119" i="1" s="1"/>
  <c r="D120" i="1" s="1"/>
  <c r="H127" i="1"/>
  <c r="T127" i="1"/>
  <c r="A127" i="1"/>
  <c r="N127" i="1"/>
  <c r="B128" i="1"/>
  <c r="P69" i="1"/>
  <c r="C70" i="1"/>
  <c r="H79" i="1"/>
  <c r="T79" i="1"/>
  <c r="B80" i="1"/>
  <c r="A79" i="1"/>
  <c r="N79" i="1"/>
  <c r="S69" i="1"/>
  <c r="U69" i="1" s="1"/>
  <c r="W69" i="1" s="1"/>
  <c r="X69" i="1" s="1"/>
  <c r="D70" i="1" s="1"/>
  <c r="V69" i="1"/>
  <c r="G31" i="1"/>
  <c r="J31" i="1"/>
  <c r="H39" i="1"/>
  <c r="T39" i="1"/>
  <c r="A39" i="1"/>
  <c r="B40" i="1"/>
  <c r="N39" i="1"/>
  <c r="C8" i="1"/>
  <c r="A16" i="1"/>
  <c r="T16" i="1"/>
  <c r="B17" i="1"/>
  <c r="N16" i="1"/>
  <c r="H16" i="1"/>
  <c r="D8" i="1"/>
  <c r="H146" i="1" l="1"/>
  <c r="T146" i="1"/>
  <c r="N146" i="1"/>
  <c r="B147" i="1"/>
  <c r="A146" i="1"/>
  <c r="E138" i="1"/>
  <c r="F138" i="1" s="1"/>
  <c r="J120" i="1"/>
  <c r="G120" i="1"/>
  <c r="H128" i="1"/>
  <c r="T128" i="1"/>
  <c r="N128" i="1"/>
  <c r="B129" i="1"/>
  <c r="A128" i="1"/>
  <c r="G70" i="1"/>
  <c r="M70" i="1" s="1"/>
  <c r="O70" i="1" s="1"/>
  <c r="Q70" i="1" s="1"/>
  <c r="R70" i="1" s="1"/>
  <c r="E70" i="1"/>
  <c r="F70" i="1" s="1"/>
  <c r="J70" i="1" s="1"/>
  <c r="H80" i="1"/>
  <c r="T80" i="1"/>
  <c r="N80" i="1"/>
  <c r="B81" i="1"/>
  <c r="A80" i="1"/>
  <c r="M31" i="1"/>
  <c r="O31" i="1" s="1"/>
  <c r="Q31" i="1" s="1"/>
  <c r="R31" i="1" s="1"/>
  <c r="I31" i="1"/>
  <c r="K31" i="1" s="1"/>
  <c r="L31" i="1" s="1"/>
  <c r="H40" i="1"/>
  <c r="T40" i="1"/>
  <c r="N40" i="1"/>
  <c r="A40" i="1"/>
  <c r="B41" i="1"/>
  <c r="A17" i="1"/>
  <c r="B18" i="1"/>
  <c r="N17" i="1"/>
  <c r="T17" i="1"/>
  <c r="H17" i="1"/>
  <c r="E8" i="1"/>
  <c r="F8" i="1" s="1"/>
  <c r="J8" i="1" s="1"/>
  <c r="G138" i="1" l="1"/>
  <c r="H147" i="1"/>
  <c r="T147" i="1"/>
  <c r="A147" i="1"/>
  <c r="N147" i="1"/>
  <c r="B148" i="1"/>
  <c r="J138" i="1"/>
  <c r="H129" i="1"/>
  <c r="T129" i="1"/>
  <c r="A129" i="1"/>
  <c r="N129" i="1"/>
  <c r="B130" i="1"/>
  <c r="M120" i="1"/>
  <c r="O120" i="1" s="1"/>
  <c r="Q120" i="1" s="1"/>
  <c r="R120" i="1" s="1"/>
  <c r="I120" i="1"/>
  <c r="K120" i="1" s="1"/>
  <c r="L120" i="1" s="1"/>
  <c r="V70" i="1"/>
  <c r="S70" i="1"/>
  <c r="U70" i="1" s="1"/>
  <c r="W70" i="1" s="1"/>
  <c r="X70" i="1" s="1"/>
  <c r="H81" i="1"/>
  <c r="A81" i="1"/>
  <c r="T81" i="1"/>
  <c r="N81" i="1"/>
  <c r="B82" i="1"/>
  <c r="D71" i="1"/>
  <c r="I70" i="1"/>
  <c r="K70" i="1" s="1"/>
  <c r="L70" i="1" s="1"/>
  <c r="H41" i="1"/>
  <c r="T41" i="1"/>
  <c r="A41" i="1"/>
  <c r="B42" i="1"/>
  <c r="N41" i="1"/>
  <c r="P31" i="1"/>
  <c r="D32" i="1"/>
  <c r="C32" i="1"/>
  <c r="S31" i="1"/>
  <c r="U31" i="1" s="1"/>
  <c r="W31" i="1" s="1"/>
  <c r="X31" i="1" s="1"/>
  <c r="V31" i="1"/>
  <c r="A18" i="1"/>
  <c r="H18" i="1"/>
  <c r="T18" i="1"/>
  <c r="B19" i="1"/>
  <c r="N18" i="1"/>
  <c r="G8" i="1"/>
  <c r="H148" i="1" l="1"/>
  <c r="A148" i="1"/>
  <c r="N148" i="1"/>
  <c r="T148" i="1"/>
  <c r="B149" i="1"/>
  <c r="M138" i="1"/>
  <c r="O138" i="1" s="1"/>
  <c r="Q138" i="1" s="1"/>
  <c r="R138" i="1" s="1"/>
  <c r="I138" i="1"/>
  <c r="K138" i="1" s="1"/>
  <c r="L138" i="1" s="1"/>
  <c r="H130" i="1"/>
  <c r="N130" i="1"/>
  <c r="B131" i="1"/>
  <c r="A130" i="1"/>
  <c r="T130" i="1"/>
  <c r="P120" i="1"/>
  <c r="D121" i="1"/>
  <c r="C121" i="1"/>
  <c r="V120" i="1"/>
  <c r="S120" i="1"/>
  <c r="U120" i="1" s="1"/>
  <c r="W120" i="1" s="1"/>
  <c r="X120" i="1" s="1"/>
  <c r="P70" i="1"/>
  <c r="C71" i="1"/>
  <c r="H82" i="1"/>
  <c r="T82" i="1"/>
  <c r="A82" i="1"/>
  <c r="N82" i="1"/>
  <c r="B83" i="1"/>
  <c r="E32" i="1"/>
  <c r="F32" i="1" s="1"/>
  <c r="G32" i="1"/>
  <c r="M32" i="1" s="1"/>
  <c r="O32" i="1" s="1"/>
  <c r="Q32" i="1" s="1"/>
  <c r="R32" i="1" s="1"/>
  <c r="H42" i="1"/>
  <c r="T42" i="1"/>
  <c r="A42" i="1"/>
  <c r="N42" i="1"/>
  <c r="B43" i="1"/>
  <c r="A19" i="1"/>
  <c r="N19" i="1"/>
  <c r="H19" i="1"/>
  <c r="T19" i="1"/>
  <c r="B20" i="1"/>
  <c r="M8" i="1"/>
  <c r="O8" i="1" s="1"/>
  <c r="Q8" i="1" s="1"/>
  <c r="R8" i="1" s="1"/>
  <c r="I8" i="1"/>
  <c r="K8" i="1" s="1"/>
  <c r="L8" i="1" s="1"/>
  <c r="P138" i="1" l="1"/>
  <c r="C139" i="1"/>
  <c r="A149" i="1"/>
  <c r="T149" i="1"/>
  <c r="H149" i="1"/>
  <c r="N149" i="1"/>
  <c r="B150" i="1"/>
  <c r="V138" i="1"/>
  <c r="S138" i="1"/>
  <c r="U138" i="1" s="1"/>
  <c r="W138" i="1" s="1"/>
  <c r="X138" i="1" s="1"/>
  <c r="D139" i="1" s="1"/>
  <c r="I121" i="1"/>
  <c r="K121" i="1" s="1"/>
  <c r="L121" i="1" s="1"/>
  <c r="E121" i="1"/>
  <c r="F121" i="1" s="1"/>
  <c r="P121" i="1"/>
  <c r="G121" i="1"/>
  <c r="M121" i="1" s="1"/>
  <c r="O121" i="1" s="1"/>
  <c r="Q121" i="1" s="1"/>
  <c r="R121" i="1" s="1"/>
  <c r="A131" i="1"/>
  <c r="N131" i="1"/>
  <c r="B132" i="1"/>
  <c r="T131" i="1"/>
  <c r="H131" i="1"/>
  <c r="E71" i="1"/>
  <c r="F71" i="1" s="1"/>
  <c r="H83" i="1"/>
  <c r="T83" i="1"/>
  <c r="N83" i="1"/>
  <c r="B84" i="1"/>
  <c r="A83" i="1"/>
  <c r="S32" i="1"/>
  <c r="U32" i="1" s="1"/>
  <c r="W32" i="1" s="1"/>
  <c r="X32" i="1" s="1"/>
  <c r="V32" i="1"/>
  <c r="I32" i="1"/>
  <c r="K32" i="1" s="1"/>
  <c r="L32" i="1" s="1"/>
  <c r="A43" i="1"/>
  <c r="H43" i="1"/>
  <c r="N43" i="1"/>
  <c r="T43" i="1"/>
  <c r="B44" i="1"/>
  <c r="J32" i="1"/>
  <c r="P8" i="1"/>
  <c r="C9" i="1"/>
  <c r="S8" i="1"/>
  <c r="U8" i="1" s="1"/>
  <c r="W8" i="1" s="1"/>
  <c r="X8" i="1" s="1"/>
  <c r="D9" i="1" s="1"/>
  <c r="V8" i="1"/>
  <c r="A20" i="1"/>
  <c r="T20" i="1"/>
  <c r="N20" i="1"/>
  <c r="B21" i="1"/>
  <c r="H20" i="1"/>
  <c r="E139" i="1" l="1"/>
  <c r="F139" i="1" s="1"/>
  <c r="A150" i="1"/>
  <c r="H150" i="1"/>
  <c r="N150" i="1"/>
  <c r="B151" i="1"/>
  <c r="T150" i="1"/>
  <c r="D122" i="1"/>
  <c r="V121" i="1"/>
  <c r="S121" i="1"/>
  <c r="U121" i="1" s="1"/>
  <c r="W121" i="1" s="1"/>
  <c r="X121" i="1" s="1"/>
  <c r="C122" i="1"/>
  <c r="A132" i="1"/>
  <c r="N132" i="1"/>
  <c r="B133" i="1"/>
  <c r="T132" i="1"/>
  <c r="H132" i="1"/>
  <c r="J121" i="1"/>
  <c r="G71" i="1"/>
  <c r="J71" i="1"/>
  <c r="H84" i="1"/>
  <c r="T84" i="1"/>
  <c r="A84" i="1"/>
  <c r="N84" i="1"/>
  <c r="B85" i="1"/>
  <c r="P32" i="1"/>
  <c r="D33" i="1"/>
  <c r="A44" i="1"/>
  <c r="B45" i="1"/>
  <c r="H44" i="1"/>
  <c r="N44" i="1"/>
  <c r="T44" i="1"/>
  <c r="C33" i="1"/>
  <c r="A21" i="1"/>
  <c r="T21" i="1"/>
  <c r="B22" i="1"/>
  <c r="N21" i="1"/>
  <c r="H21" i="1"/>
  <c r="E9" i="1"/>
  <c r="F9" i="1" s="1"/>
  <c r="J9" i="1" s="1"/>
  <c r="J139" i="1" l="1"/>
  <c r="A151" i="1"/>
  <c r="B152" i="1"/>
  <c r="H151" i="1"/>
  <c r="N151" i="1"/>
  <c r="T151" i="1"/>
  <c r="G139" i="1"/>
  <c r="E122" i="1"/>
  <c r="F122" i="1" s="1"/>
  <c r="J122" i="1"/>
  <c r="G122" i="1"/>
  <c r="M122" i="1" s="1"/>
  <c r="O122" i="1" s="1"/>
  <c r="Q122" i="1" s="1"/>
  <c r="R122" i="1" s="1"/>
  <c r="A133" i="1"/>
  <c r="N133" i="1"/>
  <c r="T133" i="1"/>
  <c r="H133" i="1"/>
  <c r="H85" i="1"/>
  <c r="N85" i="1"/>
  <c r="T85" i="1"/>
  <c r="A85" i="1"/>
  <c r="B86" i="1"/>
  <c r="M71" i="1"/>
  <c r="O71" i="1" s="1"/>
  <c r="Q71" i="1" s="1"/>
  <c r="R71" i="1" s="1"/>
  <c r="I71" i="1"/>
  <c r="K71" i="1" s="1"/>
  <c r="L71" i="1" s="1"/>
  <c r="G33" i="1"/>
  <c r="M33" i="1" s="1"/>
  <c r="O33" i="1" s="1"/>
  <c r="Q33" i="1" s="1"/>
  <c r="R33" i="1" s="1"/>
  <c r="E33" i="1"/>
  <c r="F33" i="1" s="1"/>
  <c r="A45" i="1"/>
  <c r="H45" i="1"/>
  <c r="N45" i="1"/>
  <c r="T45" i="1"/>
  <c r="B46" i="1"/>
  <c r="A22" i="1"/>
  <c r="N22" i="1"/>
  <c r="H22" i="1"/>
  <c r="T22" i="1"/>
  <c r="B23" i="1"/>
  <c r="G9" i="1"/>
  <c r="M139" i="1" l="1"/>
  <c r="O139" i="1" s="1"/>
  <c r="Q139" i="1" s="1"/>
  <c r="R139" i="1" s="1"/>
  <c r="I139" i="1"/>
  <c r="K139" i="1" s="1"/>
  <c r="L139" i="1" s="1"/>
  <c r="A152" i="1"/>
  <c r="H152" i="1"/>
  <c r="N152" i="1"/>
  <c r="T152" i="1"/>
  <c r="B153" i="1"/>
  <c r="V122" i="1"/>
  <c r="S122" i="1"/>
  <c r="U122" i="1" s="1"/>
  <c r="W122" i="1" s="1"/>
  <c r="X122" i="1" s="1"/>
  <c r="I122" i="1"/>
  <c r="K122" i="1" s="1"/>
  <c r="L122" i="1" s="1"/>
  <c r="P71" i="1"/>
  <c r="C72" i="1"/>
  <c r="D72" i="1"/>
  <c r="S71" i="1"/>
  <c r="U71" i="1" s="1"/>
  <c r="W71" i="1" s="1"/>
  <c r="X71" i="1" s="1"/>
  <c r="V71" i="1"/>
  <c r="H86" i="1"/>
  <c r="T86" i="1"/>
  <c r="A86" i="1"/>
  <c r="N86" i="1"/>
  <c r="B87" i="1"/>
  <c r="V33" i="1"/>
  <c r="S33" i="1"/>
  <c r="U33" i="1" s="1"/>
  <c r="W33" i="1" s="1"/>
  <c r="X33" i="1" s="1"/>
  <c r="A46" i="1"/>
  <c r="H46" i="1"/>
  <c r="N46" i="1"/>
  <c r="T46" i="1"/>
  <c r="B47" i="1"/>
  <c r="I33" i="1"/>
  <c r="K33" i="1" s="1"/>
  <c r="L33" i="1" s="1"/>
  <c r="P33" i="1" s="1"/>
  <c r="J33" i="1"/>
  <c r="M9" i="1"/>
  <c r="O9" i="1" s="1"/>
  <c r="Q9" i="1" s="1"/>
  <c r="R9" i="1" s="1"/>
  <c r="I9" i="1"/>
  <c r="K9" i="1" s="1"/>
  <c r="L9" i="1" s="1"/>
  <c r="A23" i="1"/>
  <c r="B24" i="1"/>
  <c r="N23" i="1"/>
  <c r="H23" i="1"/>
  <c r="T23" i="1"/>
  <c r="P139" i="1" l="1"/>
  <c r="C140" i="1"/>
  <c r="S139" i="1"/>
  <c r="U139" i="1" s="1"/>
  <c r="W139" i="1" s="1"/>
  <c r="X139" i="1" s="1"/>
  <c r="D140" i="1" s="1"/>
  <c r="V139" i="1"/>
  <c r="A153" i="1"/>
  <c r="T153" i="1"/>
  <c r="H153" i="1"/>
  <c r="N153" i="1"/>
  <c r="B154" i="1"/>
  <c r="P122" i="1"/>
  <c r="D123" i="1"/>
  <c r="C123" i="1"/>
  <c r="H87" i="1"/>
  <c r="T87" i="1"/>
  <c r="A87" i="1"/>
  <c r="N87" i="1"/>
  <c r="B88" i="1"/>
  <c r="J72" i="1"/>
  <c r="E72" i="1"/>
  <c r="F72" i="1" s="1"/>
  <c r="G72" i="1" s="1"/>
  <c r="A47" i="1"/>
  <c r="N47" i="1"/>
  <c r="T47" i="1"/>
  <c r="B48" i="1"/>
  <c r="H47" i="1"/>
  <c r="D34" i="1"/>
  <c r="C34" i="1"/>
  <c r="A24" i="1"/>
  <c r="T24" i="1"/>
  <c r="B25" i="1"/>
  <c r="N24" i="1"/>
  <c r="H24" i="1"/>
  <c r="P9" i="1"/>
  <c r="C10" i="1"/>
  <c r="S9" i="1"/>
  <c r="U9" i="1" s="1"/>
  <c r="W9" i="1" s="1"/>
  <c r="X9" i="1" s="1"/>
  <c r="D10" i="1" s="1"/>
  <c r="V9" i="1"/>
  <c r="G140" i="1" l="1"/>
  <c r="M140" i="1" s="1"/>
  <c r="O140" i="1" s="1"/>
  <c r="Q140" i="1" s="1"/>
  <c r="R140" i="1" s="1"/>
  <c r="E140" i="1"/>
  <c r="F140" i="1" s="1"/>
  <c r="A154" i="1"/>
  <c r="H154" i="1"/>
  <c r="N154" i="1"/>
  <c r="T154" i="1"/>
  <c r="B155" i="1"/>
  <c r="I123" i="1"/>
  <c r="K123" i="1" s="1"/>
  <c r="L123" i="1" s="1"/>
  <c r="E123" i="1"/>
  <c r="F123" i="1" s="1"/>
  <c r="C124" i="1" s="1"/>
  <c r="P123" i="1"/>
  <c r="G123" i="1"/>
  <c r="M123" i="1" s="1"/>
  <c r="O123" i="1" s="1"/>
  <c r="Q123" i="1" s="1"/>
  <c r="R123" i="1" s="1"/>
  <c r="J123" i="1"/>
  <c r="M72" i="1"/>
  <c r="O72" i="1" s="1"/>
  <c r="Q72" i="1" s="1"/>
  <c r="R72" i="1" s="1"/>
  <c r="I72" i="1"/>
  <c r="K72" i="1" s="1"/>
  <c r="L72" i="1" s="1"/>
  <c r="H88" i="1"/>
  <c r="T88" i="1"/>
  <c r="A88" i="1"/>
  <c r="N88" i="1"/>
  <c r="B89" i="1"/>
  <c r="A48" i="1"/>
  <c r="T48" i="1"/>
  <c r="H48" i="1"/>
  <c r="N48" i="1"/>
  <c r="B49" i="1"/>
  <c r="O34" i="1"/>
  <c r="Q34" i="1" s="1"/>
  <c r="R34" i="1" s="1"/>
  <c r="S34" i="1" s="1"/>
  <c r="U34" i="1" s="1"/>
  <c r="W34" i="1" s="1"/>
  <c r="X34" i="1" s="1"/>
  <c r="E34" i="1"/>
  <c r="F34" i="1" s="1"/>
  <c r="J34" i="1"/>
  <c r="G34" i="1"/>
  <c r="M34" i="1" s="1"/>
  <c r="E10" i="1"/>
  <c r="F10" i="1" s="1"/>
  <c r="J10" i="1" s="1"/>
  <c r="A25" i="1"/>
  <c r="H25" i="1"/>
  <c r="T25" i="1"/>
  <c r="B26" i="1"/>
  <c r="N25" i="1"/>
  <c r="V140" i="1" l="1"/>
  <c r="S140" i="1"/>
  <c r="U140" i="1" s="1"/>
  <c r="W140" i="1" s="1"/>
  <c r="X140" i="1" s="1"/>
  <c r="J140" i="1"/>
  <c r="A155" i="1"/>
  <c r="H155" i="1"/>
  <c r="N155" i="1"/>
  <c r="T155" i="1"/>
  <c r="B156" i="1"/>
  <c r="I140" i="1"/>
  <c r="K140" i="1" s="1"/>
  <c r="L140" i="1" s="1"/>
  <c r="E124" i="1"/>
  <c r="F124" i="1" s="1"/>
  <c r="V123" i="1"/>
  <c r="S123" i="1"/>
  <c r="U123" i="1" s="1"/>
  <c r="W123" i="1" s="1"/>
  <c r="X123" i="1" s="1"/>
  <c r="D124" i="1" s="1"/>
  <c r="H89" i="1"/>
  <c r="T89" i="1"/>
  <c r="A89" i="1"/>
  <c r="N89" i="1"/>
  <c r="B90" i="1"/>
  <c r="C73" i="1"/>
  <c r="P72" i="1"/>
  <c r="V72" i="1"/>
  <c r="S72" i="1"/>
  <c r="U72" i="1" s="1"/>
  <c r="W72" i="1" s="1"/>
  <c r="X72" i="1" s="1"/>
  <c r="D73" i="1" s="1"/>
  <c r="V34" i="1"/>
  <c r="A49" i="1"/>
  <c r="B50" i="1"/>
  <c r="H49" i="1"/>
  <c r="T49" i="1"/>
  <c r="N49" i="1"/>
  <c r="I34" i="1"/>
  <c r="K34" i="1" s="1"/>
  <c r="L34" i="1" s="1"/>
  <c r="A26" i="1"/>
  <c r="T26" i="1"/>
  <c r="N26" i="1"/>
  <c r="B27" i="1"/>
  <c r="H26" i="1"/>
  <c r="G10" i="1"/>
  <c r="A156" i="1" l="1"/>
  <c r="H156" i="1"/>
  <c r="N156" i="1"/>
  <c r="B157" i="1"/>
  <c r="T156" i="1"/>
  <c r="P140" i="1"/>
  <c r="C141" i="1"/>
  <c r="D141" i="1"/>
  <c r="J124" i="1"/>
  <c r="G124" i="1"/>
  <c r="J73" i="1"/>
  <c r="G73" i="1"/>
  <c r="M73" i="1" s="1"/>
  <c r="O73" i="1" s="1"/>
  <c r="Q73" i="1" s="1"/>
  <c r="R73" i="1" s="1"/>
  <c r="H90" i="1"/>
  <c r="T90" i="1"/>
  <c r="A90" i="1"/>
  <c r="N90" i="1"/>
  <c r="B91" i="1"/>
  <c r="I73" i="1"/>
  <c r="K73" i="1" s="1"/>
  <c r="L73" i="1" s="1"/>
  <c r="P73" i="1" s="1"/>
  <c r="E73" i="1"/>
  <c r="F73" i="1" s="1"/>
  <c r="P34" i="1"/>
  <c r="C35" i="1"/>
  <c r="D35" i="1"/>
  <c r="A50" i="1"/>
  <c r="T50" i="1"/>
  <c r="H50" i="1"/>
  <c r="N50" i="1"/>
  <c r="B51" i="1"/>
  <c r="A27" i="1"/>
  <c r="N27" i="1"/>
  <c r="H27" i="1"/>
  <c r="T27" i="1"/>
  <c r="M10" i="1"/>
  <c r="O10" i="1" s="1"/>
  <c r="Q10" i="1" s="1"/>
  <c r="R10" i="1" s="1"/>
  <c r="I10" i="1"/>
  <c r="K10" i="1" s="1"/>
  <c r="L10" i="1" s="1"/>
  <c r="A157" i="1" l="1"/>
  <c r="H157" i="1"/>
  <c r="N157" i="1"/>
  <c r="T157" i="1"/>
  <c r="B158" i="1"/>
  <c r="E141" i="1"/>
  <c r="F141" i="1" s="1"/>
  <c r="M124" i="1"/>
  <c r="O124" i="1" s="1"/>
  <c r="Q124" i="1" s="1"/>
  <c r="R124" i="1" s="1"/>
  <c r="I124" i="1"/>
  <c r="K124" i="1" s="1"/>
  <c r="L124" i="1" s="1"/>
  <c r="V73" i="1"/>
  <c r="S73" i="1"/>
  <c r="U73" i="1" s="1"/>
  <c r="W73" i="1" s="1"/>
  <c r="X73" i="1" s="1"/>
  <c r="C74" i="1"/>
  <c r="D74" i="1"/>
  <c r="H91" i="1"/>
  <c r="T91" i="1"/>
  <c r="A91" i="1"/>
  <c r="N91" i="1"/>
  <c r="B92" i="1"/>
  <c r="E35" i="1"/>
  <c r="F35" i="1" s="1"/>
  <c r="A51" i="1"/>
  <c r="T51" i="1"/>
  <c r="N51" i="1"/>
  <c r="B52" i="1"/>
  <c r="H51" i="1"/>
  <c r="G35" i="1"/>
  <c r="M35" i="1" s="1"/>
  <c r="O35" i="1" s="1"/>
  <c r="Q35" i="1" s="1"/>
  <c r="R35" i="1" s="1"/>
  <c r="J35" i="1"/>
  <c r="C11" i="1"/>
  <c r="P10" i="1"/>
  <c r="V10" i="1"/>
  <c r="S10" i="1"/>
  <c r="U10" i="1" s="1"/>
  <c r="W10" i="1" s="1"/>
  <c r="X10" i="1" s="1"/>
  <c r="D11" i="1" s="1"/>
  <c r="J141" i="1" l="1"/>
  <c r="G141" i="1"/>
  <c r="A158" i="1"/>
  <c r="N158" i="1"/>
  <c r="B159" i="1"/>
  <c r="H158" i="1"/>
  <c r="T158" i="1"/>
  <c r="P124" i="1"/>
  <c r="D125" i="1"/>
  <c r="C125" i="1"/>
  <c r="V124" i="1"/>
  <c r="S124" i="1"/>
  <c r="U124" i="1" s="1"/>
  <c r="W124" i="1" s="1"/>
  <c r="X124" i="1" s="1"/>
  <c r="E74" i="1"/>
  <c r="F74" i="1" s="1"/>
  <c r="J74" i="1" s="1"/>
  <c r="H92" i="1"/>
  <c r="T92" i="1"/>
  <c r="A92" i="1"/>
  <c r="N92" i="1"/>
  <c r="B93" i="1"/>
  <c r="V35" i="1"/>
  <c r="S35" i="1"/>
  <c r="U35" i="1" s="1"/>
  <c r="W35" i="1" s="1"/>
  <c r="X35" i="1" s="1"/>
  <c r="C36" i="1"/>
  <c r="I35" i="1"/>
  <c r="K35" i="1" s="1"/>
  <c r="L35" i="1" s="1"/>
  <c r="A52" i="1"/>
  <c r="H52" i="1"/>
  <c r="N52" i="1"/>
  <c r="T52" i="1"/>
  <c r="B53" i="1"/>
  <c r="E11" i="1"/>
  <c r="F11" i="1" s="1"/>
  <c r="G11" i="1" s="1"/>
  <c r="M11" i="1" s="1"/>
  <c r="O11" i="1" s="1"/>
  <c r="Q11" i="1" s="1"/>
  <c r="R11" i="1" s="1"/>
  <c r="S11" i="1" s="1"/>
  <c r="U11" i="1" s="1"/>
  <c r="W11" i="1" s="1"/>
  <c r="X11" i="1" s="1"/>
  <c r="M141" i="1" l="1"/>
  <c r="O141" i="1" s="1"/>
  <c r="Q141" i="1" s="1"/>
  <c r="R141" i="1" s="1"/>
  <c r="I141" i="1"/>
  <c r="K141" i="1" s="1"/>
  <c r="L141" i="1" s="1"/>
  <c r="A159" i="1"/>
  <c r="H159" i="1"/>
  <c r="N159" i="1"/>
  <c r="T159" i="1"/>
  <c r="B160" i="1"/>
  <c r="O125" i="1"/>
  <c r="Q125" i="1" s="1"/>
  <c r="R125" i="1" s="1"/>
  <c r="V125" i="1" s="1"/>
  <c r="I125" i="1"/>
  <c r="K125" i="1" s="1"/>
  <c r="L125" i="1" s="1"/>
  <c r="P125" i="1" s="1"/>
  <c r="E125" i="1"/>
  <c r="F125" i="1" s="1"/>
  <c r="C126" i="1" s="1"/>
  <c r="G125" i="1"/>
  <c r="M125" i="1" s="1"/>
  <c r="S125" i="1"/>
  <c r="U125" i="1" s="1"/>
  <c r="W125" i="1" s="1"/>
  <c r="X125" i="1" s="1"/>
  <c r="D126" i="1" s="1"/>
  <c r="J125" i="1"/>
  <c r="G74" i="1"/>
  <c r="H93" i="1"/>
  <c r="T93" i="1"/>
  <c r="A93" i="1"/>
  <c r="N93" i="1"/>
  <c r="B94" i="1"/>
  <c r="A53" i="1"/>
  <c r="B54" i="1"/>
  <c r="H53" i="1"/>
  <c r="T53" i="1"/>
  <c r="N53" i="1"/>
  <c r="E36" i="1"/>
  <c r="F36" i="1" s="1"/>
  <c r="P35" i="1"/>
  <c r="D36" i="1"/>
  <c r="V11" i="1"/>
  <c r="I11" i="1"/>
  <c r="K11" i="1" s="1"/>
  <c r="L11" i="1" s="1"/>
  <c r="P11" i="1" s="1"/>
  <c r="J11" i="1"/>
  <c r="V141" i="1" l="1"/>
  <c r="S141" i="1"/>
  <c r="U141" i="1" s="1"/>
  <c r="W141" i="1" s="1"/>
  <c r="X141" i="1" s="1"/>
  <c r="D142" i="1" s="1"/>
  <c r="P141" i="1"/>
  <c r="C142" i="1"/>
  <c r="A160" i="1"/>
  <c r="B161" i="1"/>
  <c r="N160" i="1"/>
  <c r="T160" i="1"/>
  <c r="H160" i="1"/>
  <c r="E126" i="1"/>
  <c r="F126" i="1" s="1"/>
  <c r="J126" i="1"/>
  <c r="G126" i="1"/>
  <c r="M126" i="1" s="1"/>
  <c r="O126" i="1" s="1"/>
  <c r="Q126" i="1" s="1"/>
  <c r="R126" i="1" s="1"/>
  <c r="H94" i="1"/>
  <c r="T94" i="1"/>
  <c r="A94" i="1"/>
  <c r="N94" i="1"/>
  <c r="B95" i="1"/>
  <c r="M74" i="1"/>
  <c r="O74" i="1" s="1"/>
  <c r="Q74" i="1" s="1"/>
  <c r="R74" i="1" s="1"/>
  <c r="I74" i="1"/>
  <c r="K74" i="1" s="1"/>
  <c r="L74" i="1" s="1"/>
  <c r="G36" i="1"/>
  <c r="J36" i="1"/>
  <c r="A54" i="1"/>
  <c r="T54" i="1"/>
  <c r="H54" i="1"/>
  <c r="N54" i="1"/>
  <c r="B55" i="1"/>
  <c r="C12" i="1"/>
  <c r="D12" i="1"/>
  <c r="J142" i="1" l="1"/>
  <c r="E142" i="1"/>
  <c r="F142" i="1" s="1"/>
  <c r="G142" i="1" s="1"/>
  <c r="A161" i="1"/>
  <c r="H161" i="1"/>
  <c r="N161" i="1"/>
  <c r="B162" i="1"/>
  <c r="T161" i="1"/>
  <c r="S126" i="1"/>
  <c r="U126" i="1" s="1"/>
  <c r="W126" i="1" s="1"/>
  <c r="X126" i="1" s="1"/>
  <c r="V126" i="1"/>
  <c r="C127" i="1"/>
  <c r="I126" i="1"/>
  <c r="K126" i="1" s="1"/>
  <c r="L126" i="1" s="1"/>
  <c r="H95" i="1"/>
  <c r="T95" i="1"/>
  <c r="A95" i="1"/>
  <c r="N95" i="1"/>
  <c r="B96" i="1"/>
  <c r="P74" i="1"/>
  <c r="C75" i="1"/>
  <c r="S74" i="1"/>
  <c r="U74" i="1" s="1"/>
  <c r="W74" i="1" s="1"/>
  <c r="X74" i="1" s="1"/>
  <c r="D75" i="1" s="1"/>
  <c r="V74" i="1"/>
  <c r="A55" i="1"/>
  <c r="T55" i="1"/>
  <c r="N55" i="1"/>
  <c r="B56" i="1"/>
  <c r="H55" i="1"/>
  <c r="M36" i="1"/>
  <c r="O36" i="1" s="1"/>
  <c r="Q36" i="1" s="1"/>
  <c r="R36" i="1" s="1"/>
  <c r="I36" i="1"/>
  <c r="K36" i="1" s="1"/>
  <c r="L36" i="1" s="1"/>
  <c r="E12" i="1"/>
  <c r="F12" i="1" s="1"/>
  <c r="J12" i="1" s="1"/>
  <c r="M142" i="1" l="1"/>
  <c r="O142" i="1" s="1"/>
  <c r="Q142" i="1" s="1"/>
  <c r="R142" i="1" s="1"/>
  <c r="I142" i="1"/>
  <c r="K142" i="1" s="1"/>
  <c r="L142" i="1" s="1"/>
  <c r="A162" i="1"/>
  <c r="N162" i="1"/>
  <c r="T162" i="1"/>
  <c r="H162" i="1"/>
  <c r="B163" i="1"/>
  <c r="E127" i="1"/>
  <c r="F127" i="1" s="1"/>
  <c r="P126" i="1"/>
  <c r="D127" i="1"/>
  <c r="E75" i="1"/>
  <c r="F75" i="1" s="1"/>
  <c r="H96" i="1"/>
  <c r="N96" i="1"/>
  <c r="B97" i="1"/>
  <c r="A96" i="1"/>
  <c r="T96" i="1"/>
  <c r="V36" i="1"/>
  <c r="S36" i="1"/>
  <c r="U36" i="1" s="1"/>
  <c r="W36" i="1" s="1"/>
  <c r="X36" i="1" s="1"/>
  <c r="D37" i="1" s="1"/>
  <c r="A56" i="1"/>
  <c r="B57" i="1"/>
  <c r="H56" i="1"/>
  <c r="N56" i="1"/>
  <c r="T56" i="1"/>
  <c r="P36" i="1"/>
  <c r="C37" i="1"/>
  <c r="G12" i="1"/>
  <c r="A163" i="1" l="1"/>
  <c r="H163" i="1"/>
  <c r="N163" i="1"/>
  <c r="B164" i="1"/>
  <c r="T163" i="1"/>
  <c r="P142" i="1"/>
  <c r="C143" i="1"/>
  <c r="S142" i="1"/>
  <c r="U142" i="1" s="1"/>
  <c r="W142" i="1" s="1"/>
  <c r="X142" i="1" s="1"/>
  <c r="D143" i="1" s="1"/>
  <c r="V142" i="1"/>
  <c r="G127" i="1"/>
  <c r="J127" i="1"/>
  <c r="G75" i="1"/>
  <c r="N97" i="1"/>
  <c r="B98" i="1"/>
  <c r="A97" i="1"/>
  <c r="H97" i="1"/>
  <c r="T97" i="1"/>
  <c r="J75" i="1"/>
  <c r="E37" i="1"/>
  <c r="F37" i="1" s="1"/>
  <c r="A57" i="1"/>
  <c r="B58" i="1"/>
  <c r="H57" i="1"/>
  <c r="T57" i="1"/>
  <c r="N57" i="1"/>
  <c r="M12" i="1"/>
  <c r="O12" i="1" s="1"/>
  <c r="Q12" i="1" s="1"/>
  <c r="R12" i="1" s="1"/>
  <c r="I12" i="1"/>
  <c r="K12" i="1" s="1"/>
  <c r="L12" i="1" s="1"/>
  <c r="E143" i="1" l="1"/>
  <c r="F143" i="1" s="1"/>
  <c r="J143" i="1" s="1"/>
  <c r="A164" i="1"/>
  <c r="H164" i="1"/>
  <c r="B165" i="1"/>
  <c r="N164" i="1"/>
  <c r="T164" i="1"/>
  <c r="M127" i="1"/>
  <c r="O127" i="1" s="1"/>
  <c r="Q127" i="1" s="1"/>
  <c r="R127" i="1" s="1"/>
  <c r="I127" i="1"/>
  <c r="K127" i="1" s="1"/>
  <c r="L127" i="1" s="1"/>
  <c r="N98" i="1"/>
  <c r="B99" i="1"/>
  <c r="A98" i="1"/>
  <c r="H98" i="1"/>
  <c r="T98" i="1"/>
  <c r="M75" i="1"/>
  <c r="O75" i="1" s="1"/>
  <c r="Q75" i="1" s="1"/>
  <c r="R75" i="1" s="1"/>
  <c r="I75" i="1"/>
  <c r="K75" i="1" s="1"/>
  <c r="L75" i="1" s="1"/>
  <c r="J37" i="1"/>
  <c r="G37" i="1"/>
  <c r="A58" i="1"/>
  <c r="T58" i="1"/>
  <c r="H58" i="1"/>
  <c r="N58" i="1"/>
  <c r="B59" i="1"/>
  <c r="P12" i="1"/>
  <c r="C13" i="1"/>
  <c r="S12" i="1"/>
  <c r="U12" i="1" s="1"/>
  <c r="W12" i="1" s="1"/>
  <c r="X12" i="1" s="1"/>
  <c r="D13" i="1" s="1"/>
  <c r="V12" i="1"/>
  <c r="A165" i="1" l="1"/>
  <c r="H165" i="1"/>
  <c r="N165" i="1"/>
  <c r="T165" i="1"/>
  <c r="B166" i="1"/>
  <c r="G143" i="1"/>
  <c r="P127" i="1"/>
  <c r="C128" i="1"/>
  <c r="S127" i="1"/>
  <c r="U127" i="1" s="1"/>
  <c r="W127" i="1" s="1"/>
  <c r="X127" i="1" s="1"/>
  <c r="D128" i="1" s="1"/>
  <c r="V127" i="1"/>
  <c r="P75" i="1"/>
  <c r="C76" i="1"/>
  <c r="D76" i="1"/>
  <c r="S75" i="1"/>
  <c r="U75" i="1" s="1"/>
  <c r="W75" i="1" s="1"/>
  <c r="X75" i="1" s="1"/>
  <c r="V75" i="1"/>
  <c r="N99" i="1"/>
  <c r="B100" i="1"/>
  <c r="H99" i="1"/>
  <c r="T99" i="1"/>
  <c r="A99" i="1"/>
  <c r="A59" i="1"/>
  <c r="T59" i="1"/>
  <c r="N59" i="1"/>
  <c r="B60" i="1"/>
  <c r="H59" i="1"/>
  <c r="M37" i="1"/>
  <c r="O37" i="1" s="1"/>
  <c r="Q37" i="1" s="1"/>
  <c r="R37" i="1" s="1"/>
  <c r="I37" i="1"/>
  <c r="K37" i="1" s="1"/>
  <c r="L37" i="1" s="1"/>
  <c r="E13" i="1"/>
  <c r="F13" i="1" s="1"/>
  <c r="J13" i="1" s="1"/>
  <c r="M143" i="1" l="1"/>
  <c r="O143" i="1" s="1"/>
  <c r="Q143" i="1" s="1"/>
  <c r="R143" i="1" s="1"/>
  <c r="I143" i="1"/>
  <c r="K143" i="1" s="1"/>
  <c r="L143" i="1" s="1"/>
  <c r="A166" i="1"/>
  <c r="H166" i="1"/>
  <c r="N166" i="1"/>
  <c r="T166" i="1"/>
  <c r="B167" i="1"/>
  <c r="J128" i="1"/>
  <c r="G128" i="1"/>
  <c r="M128" i="1" s="1"/>
  <c r="O128" i="1" s="1"/>
  <c r="Q128" i="1" s="1"/>
  <c r="R128" i="1" s="1"/>
  <c r="E128" i="1"/>
  <c r="F128" i="1" s="1"/>
  <c r="G76" i="1"/>
  <c r="M76" i="1" s="1"/>
  <c r="O76" i="1" s="1"/>
  <c r="Q76" i="1" s="1"/>
  <c r="R76" i="1" s="1"/>
  <c r="J76" i="1"/>
  <c r="E76" i="1"/>
  <c r="F76" i="1" s="1"/>
  <c r="N100" i="1"/>
  <c r="B101" i="1"/>
  <c r="A100" i="1"/>
  <c r="H100" i="1"/>
  <c r="T100" i="1"/>
  <c r="P37" i="1"/>
  <c r="C38" i="1"/>
  <c r="S37" i="1"/>
  <c r="U37" i="1" s="1"/>
  <c r="W37" i="1" s="1"/>
  <c r="X37" i="1" s="1"/>
  <c r="D38" i="1" s="1"/>
  <c r="V37" i="1"/>
  <c r="A60" i="1"/>
  <c r="H60" i="1"/>
  <c r="T60" i="1"/>
  <c r="N60" i="1"/>
  <c r="B61" i="1"/>
  <c r="G13" i="1"/>
  <c r="P143" i="1" l="1"/>
  <c r="C144" i="1"/>
  <c r="D144" i="1"/>
  <c r="A167" i="1"/>
  <c r="T167" i="1"/>
  <c r="H167" i="1"/>
  <c r="N167" i="1"/>
  <c r="B168" i="1"/>
  <c r="S143" i="1"/>
  <c r="U143" i="1" s="1"/>
  <c r="W143" i="1" s="1"/>
  <c r="X143" i="1" s="1"/>
  <c r="V143" i="1"/>
  <c r="S128" i="1"/>
  <c r="U128" i="1" s="1"/>
  <c r="W128" i="1" s="1"/>
  <c r="X128" i="1" s="1"/>
  <c r="V128" i="1"/>
  <c r="I128" i="1"/>
  <c r="K128" i="1" s="1"/>
  <c r="L128" i="1" s="1"/>
  <c r="S76" i="1"/>
  <c r="U76" i="1" s="1"/>
  <c r="W76" i="1" s="1"/>
  <c r="X76" i="1" s="1"/>
  <c r="V76" i="1"/>
  <c r="N101" i="1"/>
  <c r="B102" i="1"/>
  <c r="H101" i="1"/>
  <c r="T101" i="1"/>
  <c r="A101" i="1"/>
  <c r="I76" i="1"/>
  <c r="K76" i="1" s="1"/>
  <c r="L76" i="1" s="1"/>
  <c r="H61" i="1"/>
  <c r="T61" i="1"/>
  <c r="N61" i="1"/>
  <c r="A61" i="1"/>
  <c r="B62" i="1"/>
  <c r="E38" i="1"/>
  <c r="F38" i="1" s="1"/>
  <c r="M13" i="1"/>
  <c r="O13" i="1" s="1"/>
  <c r="Q13" i="1" s="1"/>
  <c r="R13" i="1" s="1"/>
  <c r="I13" i="1"/>
  <c r="K13" i="1" s="1"/>
  <c r="L13" i="1" s="1"/>
  <c r="E144" i="1" l="1"/>
  <c r="F144" i="1" s="1"/>
  <c r="A168" i="1"/>
  <c r="H168" i="1"/>
  <c r="N168" i="1"/>
  <c r="T168" i="1"/>
  <c r="B169" i="1"/>
  <c r="P128" i="1"/>
  <c r="D129" i="1"/>
  <c r="C129" i="1"/>
  <c r="N102" i="1"/>
  <c r="B103" i="1"/>
  <c r="T102" i="1"/>
  <c r="A102" i="1"/>
  <c r="H102" i="1"/>
  <c r="P76" i="1"/>
  <c r="D77" i="1"/>
  <c r="C77" i="1"/>
  <c r="G38" i="1"/>
  <c r="J38" i="1"/>
  <c r="H62" i="1"/>
  <c r="T62" i="1"/>
  <c r="N62" i="1"/>
  <c r="A62" i="1"/>
  <c r="B63" i="1"/>
  <c r="P13" i="1"/>
  <c r="C14" i="1"/>
  <c r="D14" i="1"/>
  <c r="V13" i="1"/>
  <c r="S13" i="1"/>
  <c r="U13" i="1" s="1"/>
  <c r="W13" i="1" s="1"/>
  <c r="X13" i="1" s="1"/>
  <c r="G144" i="1" l="1"/>
  <c r="A169" i="1"/>
  <c r="B170" i="1"/>
  <c r="H169" i="1"/>
  <c r="N169" i="1"/>
  <c r="T169" i="1"/>
  <c r="J144" i="1"/>
  <c r="O129" i="1"/>
  <c r="Q129" i="1" s="1"/>
  <c r="R129" i="1" s="1"/>
  <c r="V129" i="1" s="1"/>
  <c r="I129" i="1"/>
  <c r="K129" i="1" s="1"/>
  <c r="L129" i="1" s="1"/>
  <c r="P129" i="1" s="1"/>
  <c r="E129" i="1"/>
  <c r="F129" i="1" s="1"/>
  <c r="C130" i="1" s="1"/>
  <c r="G129" i="1"/>
  <c r="M129" i="1" s="1"/>
  <c r="S129" i="1"/>
  <c r="U129" i="1" s="1"/>
  <c r="W129" i="1" s="1"/>
  <c r="X129" i="1" s="1"/>
  <c r="D130" i="1" s="1"/>
  <c r="J129" i="1"/>
  <c r="E77" i="1"/>
  <c r="F77" i="1" s="1"/>
  <c r="N103" i="1"/>
  <c r="B104" i="1"/>
  <c r="H103" i="1"/>
  <c r="T103" i="1"/>
  <c r="A103" i="1"/>
  <c r="M38" i="1"/>
  <c r="O38" i="1" s="1"/>
  <c r="Q38" i="1" s="1"/>
  <c r="R38" i="1" s="1"/>
  <c r="I38" i="1"/>
  <c r="K38" i="1" s="1"/>
  <c r="L38" i="1" s="1"/>
  <c r="H63" i="1"/>
  <c r="T63" i="1"/>
  <c r="N63" i="1"/>
  <c r="A63" i="1"/>
  <c r="B64" i="1"/>
  <c r="E14" i="1"/>
  <c r="F14" i="1" s="1"/>
  <c r="J14" i="1" s="1"/>
  <c r="G14" i="1"/>
  <c r="M14" i="1" s="1"/>
  <c r="O14" i="1" s="1"/>
  <c r="Q14" i="1" s="1"/>
  <c r="R14" i="1" s="1"/>
  <c r="S14" i="1" s="1"/>
  <c r="U14" i="1" s="1"/>
  <c r="W14" i="1" s="1"/>
  <c r="X14" i="1" s="1"/>
  <c r="A170" i="1" l="1"/>
  <c r="H170" i="1"/>
  <c r="N170" i="1"/>
  <c r="T170" i="1"/>
  <c r="M144" i="1"/>
  <c r="O144" i="1" s="1"/>
  <c r="Q144" i="1" s="1"/>
  <c r="R144" i="1" s="1"/>
  <c r="I144" i="1"/>
  <c r="K144" i="1" s="1"/>
  <c r="L144" i="1" s="1"/>
  <c r="E130" i="1"/>
  <c r="F130" i="1" s="1"/>
  <c r="J130" i="1"/>
  <c r="G130" i="1"/>
  <c r="M130" i="1" s="1"/>
  <c r="O130" i="1" s="1"/>
  <c r="Q130" i="1" s="1"/>
  <c r="R130" i="1" s="1"/>
  <c r="J77" i="1"/>
  <c r="T104" i="1"/>
  <c r="A104" i="1"/>
  <c r="N104" i="1"/>
  <c r="B105" i="1"/>
  <c r="H104" i="1"/>
  <c r="G77" i="1"/>
  <c r="V38" i="1"/>
  <c r="S38" i="1"/>
  <c r="U38" i="1" s="1"/>
  <c r="W38" i="1" s="1"/>
  <c r="X38" i="1" s="1"/>
  <c r="D39" i="1" s="1"/>
  <c r="P38" i="1"/>
  <c r="C39" i="1"/>
  <c r="T64" i="1"/>
  <c r="H64" i="1"/>
  <c r="N64" i="1"/>
  <c r="A64" i="1"/>
  <c r="B65" i="1"/>
  <c r="V14" i="1"/>
  <c r="I14" i="1"/>
  <c r="K14" i="1" s="1"/>
  <c r="L14" i="1" s="1"/>
  <c r="P144" i="1" l="1"/>
  <c r="C145" i="1"/>
  <c r="D145" i="1"/>
  <c r="S144" i="1"/>
  <c r="U144" i="1" s="1"/>
  <c r="W144" i="1" s="1"/>
  <c r="X144" i="1" s="1"/>
  <c r="V144" i="1"/>
  <c r="S130" i="1"/>
  <c r="U130" i="1" s="1"/>
  <c r="W130" i="1" s="1"/>
  <c r="X130" i="1" s="1"/>
  <c r="V130" i="1"/>
  <c r="I130" i="1"/>
  <c r="K130" i="1" s="1"/>
  <c r="L130" i="1" s="1"/>
  <c r="M77" i="1"/>
  <c r="O77" i="1" s="1"/>
  <c r="Q77" i="1" s="1"/>
  <c r="R77" i="1" s="1"/>
  <c r="I77" i="1"/>
  <c r="K77" i="1" s="1"/>
  <c r="L77" i="1" s="1"/>
  <c r="A105" i="1"/>
  <c r="N105" i="1"/>
  <c r="B106" i="1"/>
  <c r="H105" i="1"/>
  <c r="T105" i="1"/>
  <c r="E39" i="1"/>
  <c r="F39" i="1" s="1"/>
  <c r="H65" i="1"/>
  <c r="T65" i="1"/>
  <c r="N65" i="1"/>
  <c r="A65" i="1"/>
  <c r="B66" i="1"/>
  <c r="P14" i="1"/>
  <c r="C15" i="1"/>
  <c r="D15" i="1"/>
  <c r="E145" i="1" l="1"/>
  <c r="F145" i="1" s="1"/>
  <c r="J145" i="1" s="1"/>
  <c r="D131" i="1"/>
  <c r="C131" i="1"/>
  <c r="P130" i="1"/>
  <c r="V77" i="1"/>
  <c r="S77" i="1"/>
  <c r="U77" i="1" s="1"/>
  <c r="W77" i="1" s="1"/>
  <c r="X77" i="1" s="1"/>
  <c r="A106" i="1"/>
  <c r="N106" i="1"/>
  <c r="B107" i="1"/>
  <c r="H106" i="1"/>
  <c r="T106" i="1"/>
  <c r="P77" i="1"/>
  <c r="C78" i="1"/>
  <c r="D78" i="1"/>
  <c r="J39" i="1"/>
  <c r="H66" i="1"/>
  <c r="T66" i="1"/>
  <c r="N66" i="1"/>
  <c r="A66" i="1"/>
  <c r="G39" i="1"/>
  <c r="E15" i="1"/>
  <c r="F15" i="1" s="1"/>
  <c r="J15" i="1" s="1"/>
  <c r="G145" i="1" l="1"/>
  <c r="E131" i="1"/>
  <c r="F131" i="1" s="1"/>
  <c r="J131" i="1"/>
  <c r="G131" i="1"/>
  <c r="M131" i="1" s="1"/>
  <c r="O131" i="1" s="1"/>
  <c r="Q131" i="1" s="1"/>
  <c r="R131" i="1" s="1"/>
  <c r="J78" i="1"/>
  <c r="E78" i="1"/>
  <c r="F78" i="1" s="1"/>
  <c r="A107" i="1"/>
  <c r="N107" i="1"/>
  <c r="B108" i="1"/>
  <c r="H107" i="1"/>
  <c r="T107" i="1"/>
  <c r="M39" i="1"/>
  <c r="O39" i="1" s="1"/>
  <c r="Q39" i="1" s="1"/>
  <c r="R39" i="1" s="1"/>
  <c r="I39" i="1"/>
  <c r="K39" i="1" s="1"/>
  <c r="L39" i="1" s="1"/>
  <c r="G15" i="1"/>
  <c r="M145" i="1" l="1"/>
  <c r="O145" i="1" s="1"/>
  <c r="Q145" i="1" s="1"/>
  <c r="R145" i="1" s="1"/>
  <c r="I145" i="1"/>
  <c r="K145" i="1" s="1"/>
  <c r="L145" i="1" s="1"/>
  <c r="S131" i="1"/>
  <c r="U131" i="1" s="1"/>
  <c r="W131" i="1" s="1"/>
  <c r="X131" i="1" s="1"/>
  <c r="V131" i="1"/>
  <c r="I131" i="1"/>
  <c r="K131" i="1" s="1"/>
  <c r="L131" i="1" s="1"/>
  <c r="T108" i="1"/>
  <c r="A108" i="1"/>
  <c r="H108" i="1"/>
  <c r="N108" i="1"/>
  <c r="B109" i="1"/>
  <c r="G78" i="1"/>
  <c r="P39" i="1"/>
  <c r="C40" i="1"/>
  <c r="S39" i="1"/>
  <c r="U39" i="1" s="1"/>
  <c r="W39" i="1" s="1"/>
  <c r="X39" i="1" s="1"/>
  <c r="D40" i="1" s="1"/>
  <c r="V39" i="1"/>
  <c r="M15" i="1"/>
  <c r="O15" i="1" s="1"/>
  <c r="Q15" i="1" s="1"/>
  <c r="R15" i="1" s="1"/>
  <c r="I15" i="1"/>
  <c r="K15" i="1" s="1"/>
  <c r="L15" i="1" s="1"/>
  <c r="P145" i="1" l="1"/>
  <c r="C146" i="1"/>
  <c r="D146" i="1"/>
  <c r="S145" i="1"/>
  <c r="U145" i="1" s="1"/>
  <c r="W145" i="1" s="1"/>
  <c r="X145" i="1" s="1"/>
  <c r="V145" i="1"/>
  <c r="D132" i="1"/>
  <c r="C132" i="1"/>
  <c r="P131" i="1"/>
  <c r="M78" i="1"/>
  <c r="O78" i="1" s="1"/>
  <c r="Q78" i="1" s="1"/>
  <c r="R78" i="1" s="1"/>
  <c r="I78" i="1"/>
  <c r="K78" i="1" s="1"/>
  <c r="L78" i="1" s="1"/>
  <c r="T109" i="1"/>
  <c r="A109" i="1"/>
  <c r="N109" i="1"/>
  <c r="B110" i="1"/>
  <c r="H109" i="1"/>
  <c r="E40" i="1"/>
  <c r="F40" i="1" s="1"/>
  <c r="G40" i="1" s="1"/>
  <c r="P15" i="1"/>
  <c r="C16" i="1"/>
  <c r="S15" i="1"/>
  <c r="U15" i="1" s="1"/>
  <c r="W15" i="1" s="1"/>
  <c r="X15" i="1" s="1"/>
  <c r="D16" i="1" s="1"/>
  <c r="V15" i="1"/>
  <c r="E146" i="1" l="1"/>
  <c r="F146" i="1" s="1"/>
  <c r="J146" i="1" s="1"/>
  <c r="E132" i="1"/>
  <c r="F132" i="1" s="1"/>
  <c r="J132" i="1"/>
  <c r="G132" i="1"/>
  <c r="M132" i="1" s="1"/>
  <c r="O132" i="1" s="1"/>
  <c r="Q132" i="1" s="1"/>
  <c r="R132" i="1" s="1"/>
  <c r="A110" i="1"/>
  <c r="N110" i="1"/>
  <c r="B111" i="1"/>
  <c r="H110" i="1"/>
  <c r="T110" i="1"/>
  <c r="P78" i="1"/>
  <c r="D79" i="1"/>
  <c r="C79" i="1"/>
  <c r="V78" i="1"/>
  <c r="S78" i="1"/>
  <c r="U78" i="1" s="1"/>
  <c r="W78" i="1" s="1"/>
  <c r="X78" i="1" s="1"/>
  <c r="M40" i="1"/>
  <c r="O40" i="1" s="1"/>
  <c r="Q40" i="1" s="1"/>
  <c r="R40" i="1" s="1"/>
  <c r="I40" i="1"/>
  <c r="K40" i="1" s="1"/>
  <c r="L40" i="1" s="1"/>
  <c r="P40" i="1" s="1"/>
  <c r="J40" i="1"/>
  <c r="E16" i="1"/>
  <c r="F16" i="1" s="1"/>
  <c r="J16" i="1" s="1"/>
  <c r="G146" i="1" l="1"/>
  <c r="C133" i="1"/>
  <c r="V132" i="1"/>
  <c r="S132" i="1"/>
  <c r="U132" i="1" s="1"/>
  <c r="W132" i="1" s="1"/>
  <c r="X132" i="1" s="1"/>
  <c r="I132" i="1"/>
  <c r="K132" i="1" s="1"/>
  <c r="L132" i="1" s="1"/>
  <c r="J79" i="1"/>
  <c r="A111" i="1"/>
  <c r="N111" i="1"/>
  <c r="B112" i="1"/>
  <c r="H111" i="1"/>
  <c r="T111" i="1"/>
  <c r="E79" i="1"/>
  <c r="F79" i="1" s="1"/>
  <c r="G79" i="1" s="1"/>
  <c r="C41" i="1"/>
  <c r="V40" i="1"/>
  <c r="S40" i="1"/>
  <c r="U40" i="1" s="1"/>
  <c r="W40" i="1" s="1"/>
  <c r="X40" i="1" s="1"/>
  <c r="D41" i="1" s="1"/>
  <c r="G16" i="1"/>
  <c r="M146" i="1" l="1"/>
  <c r="O146" i="1" s="1"/>
  <c r="Q146" i="1" s="1"/>
  <c r="R146" i="1" s="1"/>
  <c r="I146" i="1"/>
  <c r="K146" i="1" s="1"/>
  <c r="L146" i="1" s="1"/>
  <c r="E133" i="1"/>
  <c r="F133" i="1" s="1"/>
  <c r="P132" i="1"/>
  <c r="D133" i="1"/>
  <c r="M79" i="1"/>
  <c r="O79" i="1" s="1"/>
  <c r="Q79" i="1" s="1"/>
  <c r="R79" i="1" s="1"/>
  <c r="I79" i="1"/>
  <c r="K79" i="1" s="1"/>
  <c r="L79" i="1" s="1"/>
  <c r="A112" i="1"/>
  <c r="H112" i="1"/>
  <c r="T112" i="1"/>
  <c r="N112" i="1"/>
  <c r="B113" i="1"/>
  <c r="E41" i="1"/>
  <c r="F41" i="1" s="1"/>
  <c r="J41" i="1" s="1"/>
  <c r="M16" i="1"/>
  <c r="O16" i="1" s="1"/>
  <c r="Q16" i="1" s="1"/>
  <c r="R16" i="1" s="1"/>
  <c r="I16" i="1"/>
  <c r="K16" i="1" s="1"/>
  <c r="L16" i="1" s="1"/>
  <c r="P146" i="1" l="1"/>
  <c r="D147" i="1"/>
  <c r="C147" i="1"/>
  <c r="V146" i="1"/>
  <c r="S146" i="1"/>
  <c r="U146" i="1" s="1"/>
  <c r="W146" i="1" s="1"/>
  <c r="X146" i="1" s="1"/>
  <c r="J133" i="1"/>
  <c r="G133" i="1"/>
  <c r="P79" i="1"/>
  <c r="C80" i="1"/>
  <c r="H113" i="1"/>
  <c r="A113" i="1"/>
  <c r="N113" i="1"/>
  <c r="B114" i="1"/>
  <c r="T113" i="1"/>
  <c r="V79" i="1"/>
  <c r="S79" i="1"/>
  <c r="U79" i="1" s="1"/>
  <c r="W79" i="1" s="1"/>
  <c r="X79" i="1" s="1"/>
  <c r="D80" i="1" s="1"/>
  <c r="G41" i="1"/>
  <c r="C17" i="1"/>
  <c r="P16" i="1"/>
  <c r="S16" i="1"/>
  <c r="U16" i="1" s="1"/>
  <c r="W16" i="1" s="1"/>
  <c r="X16" i="1" s="1"/>
  <c r="D17" i="1" s="1"/>
  <c r="V16" i="1"/>
  <c r="E147" i="1" l="1"/>
  <c r="F147" i="1" s="1"/>
  <c r="J147" i="1" s="1"/>
  <c r="M133" i="1"/>
  <c r="O133" i="1" s="1"/>
  <c r="Q133" i="1" s="1"/>
  <c r="R133" i="1" s="1"/>
  <c r="I133" i="1"/>
  <c r="K133" i="1" s="1"/>
  <c r="L133" i="1" s="1"/>
  <c r="P133" i="1" s="1"/>
  <c r="G80" i="1"/>
  <c r="M80" i="1" s="1"/>
  <c r="O80" i="1" s="1"/>
  <c r="Q80" i="1" s="1"/>
  <c r="R80" i="1" s="1"/>
  <c r="A114" i="1"/>
  <c r="T114" i="1"/>
  <c r="N114" i="1"/>
  <c r="B115" i="1"/>
  <c r="H114" i="1"/>
  <c r="E80" i="1"/>
  <c r="F80" i="1" s="1"/>
  <c r="J80" i="1" s="1"/>
  <c r="M41" i="1"/>
  <c r="O41" i="1" s="1"/>
  <c r="Q41" i="1" s="1"/>
  <c r="R41" i="1" s="1"/>
  <c r="I41" i="1"/>
  <c r="K41" i="1" s="1"/>
  <c r="L41" i="1" s="1"/>
  <c r="E17" i="1"/>
  <c r="F17" i="1" s="1"/>
  <c r="J17" i="1" s="1"/>
  <c r="G147" i="1" l="1"/>
  <c r="V133" i="1"/>
  <c r="S133" i="1"/>
  <c r="U133" i="1" s="1"/>
  <c r="W133" i="1" s="1"/>
  <c r="X133" i="1" s="1"/>
  <c r="S80" i="1"/>
  <c r="U80" i="1" s="1"/>
  <c r="W80" i="1" s="1"/>
  <c r="X80" i="1" s="1"/>
  <c r="V80" i="1"/>
  <c r="I80" i="1"/>
  <c r="K80" i="1" s="1"/>
  <c r="L80" i="1" s="1"/>
  <c r="A115" i="1"/>
  <c r="H115" i="1"/>
  <c r="N115" i="1"/>
  <c r="T115" i="1"/>
  <c r="P41" i="1"/>
  <c r="C42" i="1"/>
  <c r="S41" i="1"/>
  <c r="U41" i="1" s="1"/>
  <c r="W41" i="1" s="1"/>
  <c r="X41" i="1" s="1"/>
  <c r="D42" i="1" s="1"/>
  <c r="V41" i="1"/>
  <c r="G17" i="1"/>
  <c r="M147" i="1" l="1"/>
  <c r="O147" i="1" s="1"/>
  <c r="Q147" i="1" s="1"/>
  <c r="R147" i="1" s="1"/>
  <c r="I147" i="1"/>
  <c r="K147" i="1" s="1"/>
  <c r="L147" i="1" s="1"/>
  <c r="P80" i="1"/>
  <c r="C81" i="1"/>
  <c r="D81" i="1"/>
  <c r="E42" i="1"/>
  <c r="F42" i="1" s="1"/>
  <c r="J42" i="1" s="1"/>
  <c r="M17" i="1"/>
  <c r="O17" i="1" s="1"/>
  <c r="Q17" i="1" s="1"/>
  <c r="R17" i="1" s="1"/>
  <c r="I17" i="1"/>
  <c r="K17" i="1" s="1"/>
  <c r="L17" i="1" s="1"/>
  <c r="P147" i="1" l="1"/>
  <c r="C148" i="1"/>
  <c r="D148" i="1"/>
  <c r="S147" i="1"/>
  <c r="U147" i="1" s="1"/>
  <c r="W147" i="1" s="1"/>
  <c r="X147" i="1" s="1"/>
  <c r="V147" i="1"/>
  <c r="E81" i="1"/>
  <c r="F81" i="1" s="1"/>
  <c r="G81" i="1" s="1"/>
  <c r="G42" i="1"/>
  <c r="P17" i="1"/>
  <c r="C18" i="1"/>
  <c r="D18" i="1"/>
  <c r="V17" i="1"/>
  <c r="S17" i="1"/>
  <c r="U17" i="1" s="1"/>
  <c r="W17" i="1" s="1"/>
  <c r="X17" i="1" s="1"/>
  <c r="E148" i="1" l="1"/>
  <c r="F148" i="1" s="1"/>
  <c r="M81" i="1"/>
  <c r="O81" i="1" s="1"/>
  <c r="Q81" i="1" s="1"/>
  <c r="R81" i="1" s="1"/>
  <c r="I81" i="1"/>
  <c r="K81" i="1" s="1"/>
  <c r="L81" i="1" s="1"/>
  <c r="J81" i="1"/>
  <c r="M42" i="1"/>
  <c r="O42" i="1" s="1"/>
  <c r="Q42" i="1" s="1"/>
  <c r="R42" i="1" s="1"/>
  <c r="I42" i="1"/>
  <c r="K42" i="1" s="1"/>
  <c r="L42" i="1" s="1"/>
  <c r="E18" i="1"/>
  <c r="F18" i="1" s="1"/>
  <c r="J18" i="1" s="1"/>
  <c r="J148" i="1" l="1"/>
  <c r="G148" i="1"/>
  <c r="P81" i="1"/>
  <c r="C82" i="1"/>
  <c r="S81" i="1"/>
  <c r="U81" i="1" s="1"/>
  <c r="W81" i="1" s="1"/>
  <c r="X81" i="1" s="1"/>
  <c r="D82" i="1" s="1"/>
  <c r="V81" i="1"/>
  <c r="P42" i="1"/>
  <c r="C43" i="1"/>
  <c r="V42" i="1"/>
  <c r="S42" i="1"/>
  <c r="U42" i="1" s="1"/>
  <c r="W42" i="1" s="1"/>
  <c r="X42" i="1" s="1"/>
  <c r="D43" i="1" s="1"/>
  <c r="G18" i="1"/>
  <c r="M18" i="1" s="1"/>
  <c r="O18" i="1" s="1"/>
  <c r="Q18" i="1" s="1"/>
  <c r="R18" i="1" s="1"/>
  <c r="S18" i="1" s="1"/>
  <c r="U18" i="1" s="1"/>
  <c r="W18" i="1" s="1"/>
  <c r="X18" i="1" s="1"/>
  <c r="I18" i="1"/>
  <c r="K18" i="1" s="1"/>
  <c r="L18" i="1" s="1"/>
  <c r="V18" i="1"/>
  <c r="M148" i="1" l="1"/>
  <c r="O148" i="1" s="1"/>
  <c r="Q148" i="1" s="1"/>
  <c r="R148" i="1" s="1"/>
  <c r="I148" i="1"/>
  <c r="K148" i="1" s="1"/>
  <c r="L148" i="1" s="1"/>
  <c r="E82" i="1"/>
  <c r="F82" i="1" s="1"/>
  <c r="E43" i="1"/>
  <c r="F43" i="1" s="1"/>
  <c r="G43" i="1" s="1"/>
  <c r="C19" i="1"/>
  <c r="D19" i="1"/>
  <c r="P18" i="1"/>
  <c r="P148" i="1" l="1"/>
  <c r="C149" i="1"/>
  <c r="D149" i="1"/>
  <c r="V148" i="1"/>
  <c r="S148" i="1"/>
  <c r="U148" i="1" s="1"/>
  <c r="W148" i="1" s="1"/>
  <c r="X148" i="1" s="1"/>
  <c r="G82" i="1"/>
  <c r="J82" i="1"/>
  <c r="M43" i="1"/>
  <c r="O43" i="1" s="1"/>
  <c r="Q43" i="1" s="1"/>
  <c r="R43" i="1" s="1"/>
  <c r="I43" i="1"/>
  <c r="K43" i="1" s="1"/>
  <c r="L43" i="1" s="1"/>
  <c r="P43" i="1" s="1"/>
  <c r="J43" i="1"/>
  <c r="E19" i="1"/>
  <c r="F19" i="1" s="1"/>
  <c r="G19" i="1" s="1"/>
  <c r="E149" i="1" l="1"/>
  <c r="F149" i="1" s="1"/>
  <c r="J149" i="1" s="1"/>
  <c r="M82" i="1"/>
  <c r="O82" i="1" s="1"/>
  <c r="Q82" i="1" s="1"/>
  <c r="R82" i="1" s="1"/>
  <c r="I82" i="1"/>
  <c r="K82" i="1" s="1"/>
  <c r="L82" i="1" s="1"/>
  <c r="C44" i="1"/>
  <c r="V43" i="1"/>
  <c r="S43" i="1"/>
  <c r="U43" i="1" s="1"/>
  <c r="W43" i="1" s="1"/>
  <c r="X43" i="1" s="1"/>
  <c r="D44" i="1" s="1"/>
  <c r="M19" i="1"/>
  <c r="O19" i="1" s="1"/>
  <c r="Q19" i="1" s="1"/>
  <c r="R19" i="1" s="1"/>
  <c r="I19" i="1"/>
  <c r="K19" i="1" s="1"/>
  <c r="L19" i="1" s="1"/>
  <c r="J19" i="1"/>
  <c r="G149" i="1" l="1"/>
  <c r="P82" i="1"/>
  <c r="C83" i="1"/>
  <c r="S82" i="1"/>
  <c r="U82" i="1" s="1"/>
  <c r="W82" i="1" s="1"/>
  <c r="X82" i="1" s="1"/>
  <c r="D83" i="1" s="1"/>
  <c r="V82" i="1"/>
  <c r="E44" i="1"/>
  <c r="F44" i="1" s="1"/>
  <c r="J44" i="1" s="1"/>
  <c r="P19" i="1"/>
  <c r="C20" i="1"/>
  <c r="S19" i="1"/>
  <c r="U19" i="1" s="1"/>
  <c r="W19" i="1" s="1"/>
  <c r="X19" i="1" s="1"/>
  <c r="D20" i="1" s="1"/>
  <c r="V19" i="1"/>
  <c r="M149" i="1" l="1"/>
  <c r="O149" i="1" s="1"/>
  <c r="Q149" i="1" s="1"/>
  <c r="R149" i="1" s="1"/>
  <c r="I149" i="1"/>
  <c r="K149" i="1" s="1"/>
  <c r="L149" i="1" s="1"/>
  <c r="E83" i="1"/>
  <c r="F83" i="1" s="1"/>
  <c r="G44" i="1"/>
  <c r="E20" i="1"/>
  <c r="F20" i="1" s="1"/>
  <c r="G20" i="1" s="1"/>
  <c r="P149" i="1" l="1"/>
  <c r="D150" i="1"/>
  <c r="C150" i="1"/>
  <c r="V149" i="1"/>
  <c r="S149" i="1"/>
  <c r="U149" i="1" s="1"/>
  <c r="W149" i="1" s="1"/>
  <c r="X149" i="1" s="1"/>
  <c r="J83" i="1"/>
  <c r="G83" i="1"/>
  <c r="M44" i="1"/>
  <c r="O44" i="1" s="1"/>
  <c r="Q44" i="1" s="1"/>
  <c r="R44" i="1" s="1"/>
  <c r="I44" i="1"/>
  <c r="K44" i="1" s="1"/>
  <c r="L44" i="1" s="1"/>
  <c r="M20" i="1"/>
  <c r="O20" i="1" s="1"/>
  <c r="Q20" i="1" s="1"/>
  <c r="R20" i="1" s="1"/>
  <c r="I20" i="1"/>
  <c r="K20" i="1" s="1"/>
  <c r="L20" i="1" s="1"/>
  <c r="J20" i="1"/>
  <c r="E150" i="1" l="1"/>
  <c r="F150" i="1" s="1"/>
  <c r="M83" i="1"/>
  <c r="O83" i="1" s="1"/>
  <c r="Q83" i="1" s="1"/>
  <c r="R83" i="1" s="1"/>
  <c r="I83" i="1"/>
  <c r="K83" i="1" s="1"/>
  <c r="L83" i="1" s="1"/>
  <c r="P44" i="1"/>
  <c r="C45" i="1"/>
  <c r="S44" i="1"/>
  <c r="U44" i="1" s="1"/>
  <c r="W44" i="1" s="1"/>
  <c r="X44" i="1" s="1"/>
  <c r="D45" i="1" s="1"/>
  <c r="V44" i="1"/>
  <c r="P20" i="1"/>
  <c r="C21" i="1"/>
  <c r="S20" i="1"/>
  <c r="U20" i="1" s="1"/>
  <c r="W20" i="1" s="1"/>
  <c r="X20" i="1" s="1"/>
  <c r="D21" i="1" s="1"/>
  <c r="V20" i="1"/>
  <c r="J150" i="1" l="1"/>
  <c r="G150" i="1"/>
  <c r="P83" i="1"/>
  <c r="C84" i="1"/>
  <c r="V83" i="1"/>
  <c r="S83" i="1"/>
  <c r="U83" i="1" s="1"/>
  <c r="W83" i="1" s="1"/>
  <c r="X83" i="1" s="1"/>
  <c r="D84" i="1" s="1"/>
  <c r="G45" i="1"/>
  <c r="M45" i="1" s="1"/>
  <c r="O45" i="1" s="1"/>
  <c r="Q45" i="1" s="1"/>
  <c r="R45" i="1" s="1"/>
  <c r="E45" i="1"/>
  <c r="F45" i="1" s="1"/>
  <c r="J45" i="1" s="1"/>
  <c r="E21" i="1"/>
  <c r="F21" i="1" s="1"/>
  <c r="G21" i="1" s="1"/>
  <c r="M21" i="1" s="1"/>
  <c r="O21" i="1" s="1"/>
  <c r="Q21" i="1" s="1"/>
  <c r="R21" i="1" s="1"/>
  <c r="S21" i="1" s="1"/>
  <c r="U21" i="1" s="1"/>
  <c r="W21" i="1" s="1"/>
  <c r="X21" i="1" s="1"/>
  <c r="M150" i="1" l="1"/>
  <c r="O150" i="1" s="1"/>
  <c r="Q150" i="1" s="1"/>
  <c r="R150" i="1" s="1"/>
  <c r="I150" i="1"/>
  <c r="K150" i="1" s="1"/>
  <c r="L150" i="1" s="1"/>
  <c r="E84" i="1"/>
  <c r="F84" i="1" s="1"/>
  <c r="S45" i="1"/>
  <c r="U45" i="1" s="1"/>
  <c r="W45" i="1" s="1"/>
  <c r="X45" i="1" s="1"/>
  <c r="V45" i="1"/>
  <c r="I45" i="1"/>
  <c r="K45" i="1" s="1"/>
  <c r="L45" i="1" s="1"/>
  <c r="P45" i="1" s="1"/>
  <c r="V21" i="1"/>
  <c r="I21" i="1"/>
  <c r="K21" i="1" s="1"/>
  <c r="L21" i="1" s="1"/>
  <c r="P21" i="1" s="1"/>
  <c r="J21" i="1"/>
  <c r="P150" i="1" l="1"/>
  <c r="D151" i="1"/>
  <c r="C151" i="1"/>
  <c r="V150" i="1"/>
  <c r="S150" i="1"/>
  <c r="U150" i="1" s="1"/>
  <c r="W150" i="1" s="1"/>
  <c r="X150" i="1" s="1"/>
  <c r="J84" i="1"/>
  <c r="G84" i="1"/>
  <c r="D46" i="1"/>
  <c r="C46" i="1"/>
  <c r="C22" i="1"/>
  <c r="E22" i="1" s="1"/>
  <c r="F22" i="1" s="1"/>
  <c r="D22" i="1"/>
  <c r="J151" i="1" l="1"/>
  <c r="G151" i="1"/>
  <c r="M151" i="1" s="1"/>
  <c r="O151" i="1" s="1"/>
  <c r="Q151" i="1" s="1"/>
  <c r="R151" i="1" s="1"/>
  <c r="E151" i="1"/>
  <c r="F151" i="1" s="1"/>
  <c r="M84" i="1"/>
  <c r="O84" i="1" s="1"/>
  <c r="Q84" i="1" s="1"/>
  <c r="R84" i="1" s="1"/>
  <c r="I84" i="1"/>
  <c r="K84" i="1" s="1"/>
  <c r="L84" i="1" s="1"/>
  <c r="E46" i="1"/>
  <c r="F46" i="1" s="1"/>
  <c r="G46" i="1"/>
  <c r="M46" i="1" s="1"/>
  <c r="O46" i="1" s="1"/>
  <c r="Q46" i="1" s="1"/>
  <c r="R46" i="1" s="1"/>
  <c r="J46" i="1"/>
  <c r="J22" i="1"/>
  <c r="G22" i="1"/>
  <c r="S151" i="1" l="1"/>
  <c r="U151" i="1" s="1"/>
  <c r="W151" i="1" s="1"/>
  <c r="X151" i="1" s="1"/>
  <c r="V151" i="1"/>
  <c r="I151" i="1"/>
  <c r="K151" i="1" s="1"/>
  <c r="L151" i="1" s="1"/>
  <c r="P84" i="1"/>
  <c r="C85" i="1"/>
  <c r="S84" i="1"/>
  <c r="U84" i="1" s="1"/>
  <c r="W84" i="1" s="1"/>
  <c r="X84" i="1" s="1"/>
  <c r="D85" i="1" s="1"/>
  <c r="V84" i="1"/>
  <c r="S46" i="1"/>
  <c r="U46" i="1" s="1"/>
  <c r="W46" i="1" s="1"/>
  <c r="X46" i="1" s="1"/>
  <c r="V46" i="1"/>
  <c r="I46" i="1"/>
  <c r="K46" i="1" s="1"/>
  <c r="L46" i="1" s="1"/>
  <c r="M22" i="1"/>
  <c r="O22" i="1" s="1"/>
  <c r="Q22" i="1" s="1"/>
  <c r="R22" i="1" s="1"/>
  <c r="I22" i="1"/>
  <c r="K22" i="1" s="1"/>
  <c r="L22" i="1" s="1"/>
  <c r="P151" i="1" l="1"/>
  <c r="C152" i="1"/>
  <c r="D152" i="1"/>
  <c r="E85" i="1"/>
  <c r="F85" i="1" s="1"/>
  <c r="G85" i="1" s="1"/>
  <c r="P46" i="1"/>
  <c r="D47" i="1"/>
  <c r="C47" i="1"/>
  <c r="P22" i="1"/>
  <c r="C23" i="1"/>
  <c r="V22" i="1"/>
  <c r="S22" i="1"/>
  <c r="U22" i="1" s="1"/>
  <c r="W22" i="1" s="1"/>
  <c r="X22" i="1" s="1"/>
  <c r="D23" i="1" s="1"/>
  <c r="E152" i="1" l="1"/>
  <c r="F152" i="1" s="1"/>
  <c r="G152" i="1" s="1"/>
  <c r="M85" i="1"/>
  <c r="O85" i="1" s="1"/>
  <c r="Q85" i="1" s="1"/>
  <c r="R85" i="1" s="1"/>
  <c r="I85" i="1"/>
  <c r="K85" i="1" s="1"/>
  <c r="L85" i="1" s="1"/>
  <c r="P85" i="1" s="1"/>
  <c r="J85" i="1"/>
  <c r="E47" i="1"/>
  <c r="F47" i="1" s="1"/>
  <c r="G47" i="1" s="1"/>
  <c r="E23" i="1"/>
  <c r="F23" i="1" s="1"/>
  <c r="J23" i="1" s="1"/>
  <c r="M152" i="1" l="1"/>
  <c r="O152" i="1" s="1"/>
  <c r="Q152" i="1" s="1"/>
  <c r="R152" i="1" s="1"/>
  <c r="I152" i="1"/>
  <c r="K152" i="1" s="1"/>
  <c r="L152" i="1" s="1"/>
  <c r="P152" i="1" s="1"/>
  <c r="J152" i="1"/>
  <c r="C86" i="1"/>
  <c r="S85" i="1"/>
  <c r="U85" i="1" s="1"/>
  <c r="W85" i="1" s="1"/>
  <c r="X85" i="1" s="1"/>
  <c r="D86" i="1" s="1"/>
  <c r="V85" i="1"/>
  <c r="M47" i="1"/>
  <c r="O47" i="1" s="1"/>
  <c r="Q47" i="1" s="1"/>
  <c r="R47" i="1" s="1"/>
  <c r="I47" i="1"/>
  <c r="K47" i="1" s="1"/>
  <c r="L47" i="1" s="1"/>
  <c r="J47" i="1"/>
  <c r="G23" i="1"/>
  <c r="D153" i="1" l="1"/>
  <c r="S152" i="1"/>
  <c r="U152" i="1" s="1"/>
  <c r="W152" i="1" s="1"/>
  <c r="X152" i="1" s="1"/>
  <c r="V152" i="1"/>
  <c r="C153" i="1"/>
  <c r="E86" i="1"/>
  <c r="F86" i="1" s="1"/>
  <c r="G86" i="1" s="1"/>
  <c r="P47" i="1"/>
  <c r="C48" i="1"/>
  <c r="V47" i="1"/>
  <c r="S47" i="1"/>
  <c r="U47" i="1" s="1"/>
  <c r="W47" i="1" s="1"/>
  <c r="X47" i="1" s="1"/>
  <c r="D48" i="1" s="1"/>
  <c r="M23" i="1"/>
  <c r="O23" i="1" s="1"/>
  <c r="Q23" i="1" s="1"/>
  <c r="R23" i="1" s="1"/>
  <c r="I23" i="1"/>
  <c r="K23" i="1" s="1"/>
  <c r="L23" i="1" s="1"/>
  <c r="E153" i="1" l="1"/>
  <c r="F153" i="1" s="1"/>
  <c r="J153" i="1" s="1"/>
  <c r="M86" i="1"/>
  <c r="O86" i="1" s="1"/>
  <c r="Q86" i="1" s="1"/>
  <c r="R86" i="1" s="1"/>
  <c r="I86" i="1"/>
  <c r="K86" i="1" s="1"/>
  <c r="L86" i="1" s="1"/>
  <c r="P86" i="1" s="1"/>
  <c r="J86" i="1"/>
  <c r="E48" i="1"/>
  <c r="F48" i="1" s="1"/>
  <c r="J48" i="1" s="1"/>
  <c r="C24" i="1"/>
  <c r="P23" i="1"/>
  <c r="V23" i="1"/>
  <c r="S23" i="1"/>
  <c r="U23" i="1" s="1"/>
  <c r="W23" i="1" s="1"/>
  <c r="X23" i="1" s="1"/>
  <c r="D24" i="1" s="1"/>
  <c r="G153" i="1" l="1"/>
  <c r="C87" i="1"/>
  <c r="V86" i="1"/>
  <c r="S86" i="1"/>
  <c r="U86" i="1" s="1"/>
  <c r="W86" i="1" s="1"/>
  <c r="X86" i="1" s="1"/>
  <c r="D87" i="1" s="1"/>
  <c r="G48" i="1"/>
  <c r="E24" i="1"/>
  <c r="F24" i="1" s="1"/>
  <c r="J24" i="1" s="1"/>
  <c r="M153" i="1" l="1"/>
  <c r="O153" i="1" s="1"/>
  <c r="Q153" i="1" s="1"/>
  <c r="R153" i="1" s="1"/>
  <c r="I153" i="1"/>
  <c r="K153" i="1" s="1"/>
  <c r="L153" i="1" s="1"/>
  <c r="E87" i="1"/>
  <c r="F87" i="1" s="1"/>
  <c r="G87" i="1" s="1"/>
  <c r="M48" i="1"/>
  <c r="O48" i="1" s="1"/>
  <c r="Q48" i="1" s="1"/>
  <c r="R48" i="1" s="1"/>
  <c r="I48" i="1"/>
  <c r="K48" i="1" s="1"/>
  <c r="L48" i="1" s="1"/>
  <c r="G24" i="1"/>
  <c r="P153" i="1" l="1"/>
  <c r="D154" i="1"/>
  <c r="C154" i="1"/>
  <c r="V153" i="1"/>
  <c r="S153" i="1"/>
  <c r="U153" i="1" s="1"/>
  <c r="W153" i="1" s="1"/>
  <c r="X153" i="1" s="1"/>
  <c r="M87" i="1"/>
  <c r="O87" i="1" s="1"/>
  <c r="Q87" i="1" s="1"/>
  <c r="R87" i="1" s="1"/>
  <c r="I87" i="1"/>
  <c r="K87" i="1" s="1"/>
  <c r="L87" i="1" s="1"/>
  <c r="P87" i="1" s="1"/>
  <c r="J87" i="1"/>
  <c r="P48" i="1"/>
  <c r="C49" i="1"/>
  <c r="V48" i="1"/>
  <c r="S48" i="1"/>
  <c r="U48" i="1" s="1"/>
  <c r="W48" i="1" s="1"/>
  <c r="X48" i="1" s="1"/>
  <c r="D49" i="1" s="1"/>
  <c r="M24" i="1"/>
  <c r="O24" i="1" s="1"/>
  <c r="Q24" i="1" s="1"/>
  <c r="R24" i="1" s="1"/>
  <c r="I24" i="1"/>
  <c r="K24" i="1" s="1"/>
  <c r="L24" i="1" s="1"/>
  <c r="E154" i="1" l="1"/>
  <c r="F154" i="1" s="1"/>
  <c r="G154" i="1" s="1"/>
  <c r="C88" i="1"/>
  <c r="S87" i="1"/>
  <c r="U87" i="1" s="1"/>
  <c r="W87" i="1" s="1"/>
  <c r="X87" i="1" s="1"/>
  <c r="D88" i="1" s="1"/>
  <c r="V87" i="1"/>
  <c r="E49" i="1"/>
  <c r="F49" i="1" s="1"/>
  <c r="P24" i="1"/>
  <c r="C25" i="1"/>
  <c r="S24" i="1"/>
  <c r="U24" i="1" s="1"/>
  <c r="W24" i="1" s="1"/>
  <c r="X24" i="1" s="1"/>
  <c r="D25" i="1" s="1"/>
  <c r="V24" i="1"/>
  <c r="M154" i="1" l="1"/>
  <c r="O154" i="1" s="1"/>
  <c r="Q154" i="1" s="1"/>
  <c r="R154" i="1" s="1"/>
  <c r="I154" i="1"/>
  <c r="K154" i="1" s="1"/>
  <c r="L154" i="1" s="1"/>
  <c r="P154" i="1" s="1"/>
  <c r="J154" i="1"/>
  <c r="E88" i="1"/>
  <c r="F88" i="1" s="1"/>
  <c r="G88" i="1" s="1"/>
  <c r="J49" i="1"/>
  <c r="G49" i="1"/>
  <c r="E25" i="1"/>
  <c r="F25" i="1" s="1"/>
  <c r="G25" i="1" s="1"/>
  <c r="S154" i="1" l="1"/>
  <c r="U154" i="1" s="1"/>
  <c r="W154" i="1" s="1"/>
  <c r="X154" i="1" s="1"/>
  <c r="V154" i="1"/>
  <c r="D155" i="1"/>
  <c r="C155" i="1"/>
  <c r="M88" i="1"/>
  <c r="O88" i="1" s="1"/>
  <c r="Q88" i="1" s="1"/>
  <c r="R88" i="1" s="1"/>
  <c r="I88" i="1"/>
  <c r="K88" i="1" s="1"/>
  <c r="L88" i="1" s="1"/>
  <c r="P88" i="1" s="1"/>
  <c r="C89" i="1"/>
  <c r="J88" i="1"/>
  <c r="M49" i="1"/>
  <c r="O49" i="1" s="1"/>
  <c r="Q49" i="1" s="1"/>
  <c r="R49" i="1" s="1"/>
  <c r="I49" i="1"/>
  <c r="K49" i="1" s="1"/>
  <c r="L49" i="1" s="1"/>
  <c r="M25" i="1"/>
  <c r="O25" i="1" s="1"/>
  <c r="Q25" i="1" s="1"/>
  <c r="R25" i="1" s="1"/>
  <c r="C26" i="1" s="1"/>
  <c r="I25" i="1"/>
  <c r="K25" i="1" s="1"/>
  <c r="L25" i="1" s="1"/>
  <c r="P25" i="1" s="1"/>
  <c r="J25" i="1"/>
  <c r="E155" i="1" l="1"/>
  <c r="F155" i="1" s="1"/>
  <c r="J155" i="1"/>
  <c r="G155" i="1"/>
  <c r="M155" i="1" s="1"/>
  <c r="O155" i="1" s="1"/>
  <c r="Q155" i="1" s="1"/>
  <c r="R155" i="1" s="1"/>
  <c r="E89" i="1"/>
  <c r="F89" i="1" s="1"/>
  <c r="S88" i="1"/>
  <c r="U88" i="1" s="1"/>
  <c r="W88" i="1" s="1"/>
  <c r="X88" i="1" s="1"/>
  <c r="D89" i="1" s="1"/>
  <c r="V88" i="1"/>
  <c r="P49" i="1"/>
  <c r="C50" i="1"/>
  <c r="S49" i="1"/>
  <c r="U49" i="1" s="1"/>
  <c r="W49" i="1" s="1"/>
  <c r="X49" i="1" s="1"/>
  <c r="D50" i="1" s="1"/>
  <c r="V49" i="1"/>
  <c r="E26" i="1"/>
  <c r="F26" i="1" s="1"/>
  <c r="S25" i="1"/>
  <c r="U25" i="1" s="1"/>
  <c r="W25" i="1" s="1"/>
  <c r="X25" i="1" s="1"/>
  <c r="D26" i="1" s="1"/>
  <c r="V25" i="1"/>
  <c r="S155" i="1" l="1"/>
  <c r="U155" i="1" s="1"/>
  <c r="W155" i="1" s="1"/>
  <c r="X155" i="1" s="1"/>
  <c r="V155" i="1"/>
  <c r="C156" i="1"/>
  <c r="I155" i="1"/>
  <c r="K155" i="1" s="1"/>
  <c r="L155" i="1" s="1"/>
  <c r="G89" i="1"/>
  <c r="J89" i="1"/>
  <c r="E50" i="1"/>
  <c r="F50" i="1" s="1"/>
  <c r="J26" i="1"/>
  <c r="G26" i="1"/>
  <c r="E156" i="1" l="1"/>
  <c r="F156" i="1" s="1"/>
  <c r="P155" i="1"/>
  <c r="D156" i="1"/>
  <c r="M89" i="1"/>
  <c r="O89" i="1" s="1"/>
  <c r="Q89" i="1" s="1"/>
  <c r="R89" i="1" s="1"/>
  <c r="I89" i="1"/>
  <c r="K89" i="1" s="1"/>
  <c r="L89" i="1" s="1"/>
  <c r="G50" i="1"/>
  <c r="J50" i="1"/>
  <c r="M26" i="1"/>
  <c r="O26" i="1" s="1"/>
  <c r="Q26" i="1" s="1"/>
  <c r="R26" i="1" s="1"/>
  <c r="I26" i="1"/>
  <c r="K26" i="1" s="1"/>
  <c r="L26" i="1" s="1"/>
  <c r="G156" i="1" l="1"/>
  <c r="J156" i="1"/>
  <c r="P89" i="1"/>
  <c r="C90" i="1"/>
  <c r="S89" i="1"/>
  <c r="U89" i="1" s="1"/>
  <c r="W89" i="1" s="1"/>
  <c r="X89" i="1" s="1"/>
  <c r="D90" i="1" s="1"/>
  <c r="V89" i="1"/>
  <c r="M50" i="1"/>
  <c r="O50" i="1" s="1"/>
  <c r="Q50" i="1" s="1"/>
  <c r="R50" i="1" s="1"/>
  <c r="I50" i="1"/>
  <c r="K50" i="1" s="1"/>
  <c r="L50" i="1" s="1"/>
  <c r="S26" i="1"/>
  <c r="U26" i="1" s="1"/>
  <c r="W26" i="1" s="1"/>
  <c r="X26" i="1" s="1"/>
  <c r="V26" i="1"/>
  <c r="P26" i="1"/>
  <c r="C27" i="1"/>
  <c r="D27" i="1"/>
  <c r="M156" i="1" l="1"/>
  <c r="O156" i="1" s="1"/>
  <c r="Q156" i="1" s="1"/>
  <c r="R156" i="1" s="1"/>
  <c r="I156" i="1"/>
  <c r="K156" i="1" s="1"/>
  <c r="L156" i="1" s="1"/>
  <c r="E90" i="1"/>
  <c r="F90" i="1" s="1"/>
  <c r="G90" i="1" s="1"/>
  <c r="P50" i="1"/>
  <c r="C51" i="1"/>
  <c r="S50" i="1"/>
  <c r="U50" i="1" s="1"/>
  <c r="W50" i="1" s="1"/>
  <c r="X50" i="1" s="1"/>
  <c r="D51" i="1" s="1"/>
  <c r="V50" i="1"/>
  <c r="E27" i="1"/>
  <c r="F27" i="1" s="1"/>
  <c r="G27" i="1"/>
  <c r="M27" i="1" s="1"/>
  <c r="O27" i="1" s="1"/>
  <c r="Q27" i="1" s="1"/>
  <c r="R27" i="1" s="1"/>
  <c r="V27" i="1" s="1"/>
  <c r="J27" i="1"/>
  <c r="P156" i="1" l="1"/>
  <c r="C157" i="1"/>
  <c r="V156" i="1"/>
  <c r="S156" i="1"/>
  <c r="U156" i="1" s="1"/>
  <c r="W156" i="1" s="1"/>
  <c r="X156" i="1" s="1"/>
  <c r="D157" i="1" s="1"/>
  <c r="M90" i="1"/>
  <c r="O90" i="1" s="1"/>
  <c r="Q90" i="1" s="1"/>
  <c r="R90" i="1" s="1"/>
  <c r="I90" i="1"/>
  <c r="K90" i="1" s="1"/>
  <c r="L90" i="1" s="1"/>
  <c r="J90" i="1"/>
  <c r="E51" i="1"/>
  <c r="F51" i="1" s="1"/>
  <c r="J51" i="1" s="1"/>
  <c r="S27" i="1"/>
  <c r="U27" i="1" s="1"/>
  <c r="W27" i="1" s="1"/>
  <c r="X27" i="1" s="1"/>
  <c r="I27" i="1"/>
  <c r="K27" i="1" s="1"/>
  <c r="L27" i="1" s="1"/>
  <c r="P27" i="1" s="1"/>
  <c r="E157" i="1" l="1"/>
  <c r="F157" i="1" s="1"/>
  <c r="G157" i="1" s="1"/>
  <c r="P90" i="1"/>
  <c r="C91" i="1"/>
  <c r="S90" i="1"/>
  <c r="U90" i="1" s="1"/>
  <c r="W90" i="1" s="1"/>
  <c r="X90" i="1" s="1"/>
  <c r="D91" i="1" s="1"/>
  <c r="V90" i="1"/>
  <c r="G51" i="1"/>
  <c r="M157" i="1" l="1"/>
  <c r="O157" i="1" s="1"/>
  <c r="Q157" i="1" s="1"/>
  <c r="R157" i="1" s="1"/>
  <c r="I157" i="1"/>
  <c r="K157" i="1" s="1"/>
  <c r="L157" i="1" s="1"/>
  <c r="P157" i="1" s="1"/>
  <c r="C158" i="1"/>
  <c r="J157" i="1"/>
  <c r="E91" i="1"/>
  <c r="F91" i="1" s="1"/>
  <c r="G91" i="1" s="1"/>
  <c r="M51" i="1"/>
  <c r="O51" i="1" s="1"/>
  <c r="Q51" i="1" s="1"/>
  <c r="R51" i="1" s="1"/>
  <c r="I51" i="1"/>
  <c r="K51" i="1" s="1"/>
  <c r="L51" i="1" s="1"/>
  <c r="E158" i="1" l="1"/>
  <c r="F158" i="1" s="1"/>
  <c r="S157" i="1"/>
  <c r="U157" i="1" s="1"/>
  <c r="W157" i="1" s="1"/>
  <c r="X157" i="1" s="1"/>
  <c r="D158" i="1" s="1"/>
  <c r="V157" i="1"/>
  <c r="M91" i="1"/>
  <c r="O91" i="1" s="1"/>
  <c r="Q91" i="1" s="1"/>
  <c r="R91" i="1" s="1"/>
  <c r="I91" i="1"/>
  <c r="K91" i="1" s="1"/>
  <c r="L91" i="1" s="1"/>
  <c r="J91" i="1"/>
  <c r="P51" i="1"/>
  <c r="C52" i="1"/>
  <c r="S51" i="1"/>
  <c r="U51" i="1" s="1"/>
  <c r="W51" i="1" s="1"/>
  <c r="X51" i="1" s="1"/>
  <c r="D52" i="1" s="1"/>
  <c r="V51" i="1"/>
  <c r="G158" i="1" l="1"/>
  <c r="J158" i="1"/>
  <c r="P91" i="1"/>
  <c r="C92" i="1"/>
  <c r="S91" i="1"/>
  <c r="U91" i="1" s="1"/>
  <c r="W91" i="1" s="1"/>
  <c r="X91" i="1" s="1"/>
  <c r="D92" i="1" s="1"/>
  <c r="V91" i="1"/>
  <c r="E52" i="1"/>
  <c r="F52" i="1" s="1"/>
  <c r="J52" i="1" s="1"/>
  <c r="M158" i="1" l="1"/>
  <c r="O158" i="1" s="1"/>
  <c r="Q158" i="1" s="1"/>
  <c r="R158" i="1" s="1"/>
  <c r="I158" i="1"/>
  <c r="K158" i="1" s="1"/>
  <c r="L158" i="1" s="1"/>
  <c r="E92" i="1"/>
  <c r="F92" i="1" s="1"/>
  <c r="G92" i="1" s="1"/>
  <c r="G52" i="1"/>
  <c r="P158" i="1" l="1"/>
  <c r="C159" i="1"/>
  <c r="S158" i="1"/>
  <c r="U158" i="1" s="1"/>
  <c r="W158" i="1" s="1"/>
  <c r="X158" i="1" s="1"/>
  <c r="D159" i="1" s="1"/>
  <c r="V158" i="1"/>
  <c r="M92" i="1"/>
  <c r="O92" i="1" s="1"/>
  <c r="Q92" i="1" s="1"/>
  <c r="R92" i="1" s="1"/>
  <c r="I92" i="1"/>
  <c r="K92" i="1" s="1"/>
  <c r="L92" i="1" s="1"/>
  <c r="P92" i="1" s="1"/>
  <c r="C93" i="1"/>
  <c r="J92" i="1"/>
  <c r="M52" i="1"/>
  <c r="O52" i="1" s="1"/>
  <c r="Q52" i="1" s="1"/>
  <c r="R52" i="1" s="1"/>
  <c r="I52" i="1"/>
  <c r="K52" i="1" s="1"/>
  <c r="L52" i="1" s="1"/>
  <c r="G159" i="1" l="1"/>
  <c r="M159" i="1" s="1"/>
  <c r="O159" i="1"/>
  <c r="Q159" i="1" s="1"/>
  <c r="R159" i="1" s="1"/>
  <c r="S159" i="1" s="1"/>
  <c r="U159" i="1" s="1"/>
  <c r="W159" i="1" s="1"/>
  <c r="X159" i="1" s="1"/>
  <c r="E159" i="1"/>
  <c r="F159" i="1" s="1"/>
  <c r="J159" i="1" s="1"/>
  <c r="E93" i="1"/>
  <c r="F93" i="1" s="1"/>
  <c r="S92" i="1"/>
  <c r="U92" i="1" s="1"/>
  <c r="W92" i="1" s="1"/>
  <c r="X92" i="1" s="1"/>
  <c r="D93" i="1" s="1"/>
  <c r="V92" i="1"/>
  <c r="P52" i="1"/>
  <c r="C53" i="1"/>
  <c r="S52" i="1"/>
  <c r="U52" i="1" s="1"/>
  <c r="W52" i="1" s="1"/>
  <c r="X52" i="1" s="1"/>
  <c r="D53" i="1" s="1"/>
  <c r="V52" i="1"/>
  <c r="I159" i="1" l="1"/>
  <c r="K159" i="1" s="1"/>
  <c r="L159" i="1" s="1"/>
  <c r="C160" i="1" s="1"/>
  <c r="V159" i="1"/>
  <c r="G93" i="1"/>
  <c r="J93" i="1"/>
  <c r="E53" i="1"/>
  <c r="F53" i="1" s="1"/>
  <c r="G53" i="1" s="1"/>
  <c r="E160" i="1" l="1"/>
  <c r="F160" i="1" s="1"/>
  <c r="P159" i="1"/>
  <c r="D160" i="1"/>
  <c r="M93" i="1"/>
  <c r="O93" i="1" s="1"/>
  <c r="Q93" i="1" s="1"/>
  <c r="R93" i="1" s="1"/>
  <c r="I93" i="1"/>
  <c r="K93" i="1" s="1"/>
  <c r="L93" i="1" s="1"/>
  <c r="M53" i="1"/>
  <c r="O53" i="1" s="1"/>
  <c r="Q53" i="1" s="1"/>
  <c r="R53" i="1" s="1"/>
  <c r="I53" i="1"/>
  <c r="K53" i="1" s="1"/>
  <c r="L53" i="1" s="1"/>
  <c r="P53" i="1" s="1"/>
  <c r="J53" i="1"/>
  <c r="G160" i="1" l="1"/>
  <c r="J160" i="1"/>
  <c r="P93" i="1"/>
  <c r="C94" i="1"/>
  <c r="S93" i="1"/>
  <c r="U93" i="1" s="1"/>
  <c r="W93" i="1" s="1"/>
  <c r="X93" i="1" s="1"/>
  <c r="D94" i="1" s="1"/>
  <c r="V93" i="1"/>
  <c r="C54" i="1"/>
  <c r="S53" i="1"/>
  <c r="U53" i="1" s="1"/>
  <c r="W53" i="1" s="1"/>
  <c r="X53" i="1" s="1"/>
  <c r="D54" i="1" s="1"/>
  <c r="V53" i="1"/>
  <c r="M160" i="1" l="1"/>
  <c r="O160" i="1" s="1"/>
  <c r="Q160" i="1" s="1"/>
  <c r="R160" i="1" s="1"/>
  <c r="I160" i="1"/>
  <c r="K160" i="1" s="1"/>
  <c r="L160" i="1" s="1"/>
  <c r="E94" i="1"/>
  <c r="F94" i="1" s="1"/>
  <c r="G94" i="1" s="1"/>
  <c r="E54" i="1"/>
  <c r="F54" i="1" s="1"/>
  <c r="J54" i="1" s="1"/>
  <c r="P160" i="1" l="1"/>
  <c r="C161" i="1"/>
  <c r="S160" i="1"/>
  <c r="U160" i="1" s="1"/>
  <c r="W160" i="1" s="1"/>
  <c r="X160" i="1" s="1"/>
  <c r="D161" i="1" s="1"/>
  <c r="V160" i="1"/>
  <c r="M94" i="1"/>
  <c r="O94" i="1" s="1"/>
  <c r="Q94" i="1" s="1"/>
  <c r="R94" i="1" s="1"/>
  <c r="I94" i="1"/>
  <c r="K94" i="1" s="1"/>
  <c r="L94" i="1" s="1"/>
  <c r="P94" i="1" s="1"/>
  <c r="J94" i="1"/>
  <c r="G54" i="1"/>
  <c r="J161" i="1" l="1"/>
  <c r="G161" i="1"/>
  <c r="M161" i="1" s="1"/>
  <c r="O161" i="1"/>
  <c r="Q161" i="1" s="1"/>
  <c r="R161" i="1" s="1"/>
  <c r="S161" i="1" s="1"/>
  <c r="U161" i="1" s="1"/>
  <c r="W161" i="1" s="1"/>
  <c r="X161" i="1" s="1"/>
  <c r="E161" i="1"/>
  <c r="F161" i="1" s="1"/>
  <c r="S94" i="1"/>
  <c r="U94" i="1" s="1"/>
  <c r="W94" i="1" s="1"/>
  <c r="X94" i="1" s="1"/>
  <c r="D95" i="1" s="1"/>
  <c r="V94" i="1"/>
  <c r="C95" i="1"/>
  <c r="M54" i="1"/>
  <c r="O54" i="1" s="1"/>
  <c r="Q54" i="1" s="1"/>
  <c r="R54" i="1" s="1"/>
  <c r="I54" i="1"/>
  <c r="K54" i="1" s="1"/>
  <c r="L54" i="1" s="1"/>
  <c r="V161" i="1" l="1"/>
  <c r="I161" i="1"/>
  <c r="K161" i="1" s="1"/>
  <c r="L161" i="1" s="1"/>
  <c r="G95" i="1"/>
  <c r="M95" i="1" s="1"/>
  <c r="O95" i="1" s="1"/>
  <c r="Q95" i="1" s="1"/>
  <c r="R95" i="1" s="1"/>
  <c r="E95" i="1"/>
  <c r="F95" i="1" s="1"/>
  <c r="P54" i="1"/>
  <c r="C55" i="1"/>
  <c r="D55" i="1"/>
  <c r="V54" i="1"/>
  <c r="S54" i="1"/>
  <c r="U54" i="1" s="1"/>
  <c r="W54" i="1" s="1"/>
  <c r="X54" i="1" s="1"/>
  <c r="P161" i="1" l="1"/>
  <c r="D162" i="1"/>
  <c r="C162" i="1"/>
  <c r="V95" i="1"/>
  <c r="S95" i="1"/>
  <c r="U95" i="1" s="1"/>
  <c r="W95" i="1" s="1"/>
  <c r="X95" i="1" s="1"/>
  <c r="J95" i="1"/>
  <c r="I95" i="1"/>
  <c r="K95" i="1" s="1"/>
  <c r="L95" i="1" s="1"/>
  <c r="P95" i="1" s="1"/>
  <c r="E55" i="1"/>
  <c r="F55" i="1" s="1"/>
  <c r="G55" i="1" s="1"/>
  <c r="E162" i="1" l="1"/>
  <c r="F162" i="1" s="1"/>
  <c r="G162" i="1"/>
  <c r="M162" i="1" s="1"/>
  <c r="O162" i="1" s="1"/>
  <c r="Q162" i="1" s="1"/>
  <c r="R162" i="1" s="1"/>
  <c r="J162" i="1"/>
  <c r="D96" i="1"/>
  <c r="C96" i="1"/>
  <c r="M55" i="1"/>
  <c r="O55" i="1" s="1"/>
  <c r="Q55" i="1" s="1"/>
  <c r="R55" i="1" s="1"/>
  <c r="I55" i="1"/>
  <c r="K55" i="1" s="1"/>
  <c r="L55" i="1" s="1"/>
  <c r="P55" i="1" s="1"/>
  <c r="J55" i="1"/>
  <c r="S162" i="1" l="1"/>
  <c r="U162" i="1" s="1"/>
  <c r="W162" i="1" s="1"/>
  <c r="X162" i="1" s="1"/>
  <c r="V162" i="1"/>
  <c r="I162" i="1"/>
  <c r="K162" i="1" s="1"/>
  <c r="L162" i="1" s="1"/>
  <c r="E96" i="1"/>
  <c r="F96" i="1" s="1"/>
  <c r="C56" i="1"/>
  <c r="V55" i="1"/>
  <c r="S55" i="1"/>
  <c r="U55" i="1" s="1"/>
  <c r="W55" i="1" s="1"/>
  <c r="X55" i="1" s="1"/>
  <c r="D56" i="1" s="1"/>
  <c r="P162" i="1" l="1"/>
  <c r="D163" i="1"/>
  <c r="C163" i="1"/>
  <c r="G96" i="1"/>
  <c r="J96" i="1"/>
  <c r="E56" i="1"/>
  <c r="F56" i="1" s="1"/>
  <c r="J56" i="1" s="1"/>
  <c r="E163" i="1" l="1"/>
  <c r="F163" i="1" s="1"/>
  <c r="G163" i="1" s="1"/>
  <c r="J163" i="1"/>
  <c r="M96" i="1"/>
  <c r="O96" i="1" s="1"/>
  <c r="Q96" i="1" s="1"/>
  <c r="R96" i="1" s="1"/>
  <c r="I96" i="1"/>
  <c r="K96" i="1" s="1"/>
  <c r="L96" i="1" s="1"/>
  <c r="G56" i="1"/>
  <c r="M163" i="1" l="1"/>
  <c r="O163" i="1" s="1"/>
  <c r="Q163" i="1" s="1"/>
  <c r="R163" i="1" s="1"/>
  <c r="I163" i="1"/>
  <c r="K163" i="1" s="1"/>
  <c r="L163" i="1" s="1"/>
  <c r="P96" i="1"/>
  <c r="C97" i="1"/>
  <c r="V96" i="1"/>
  <c r="S96" i="1"/>
  <c r="U96" i="1" s="1"/>
  <c r="W96" i="1" s="1"/>
  <c r="X96" i="1" s="1"/>
  <c r="D97" i="1" s="1"/>
  <c r="M56" i="1"/>
  <c r="O56" i="1" s="1"/>
  <c r="Q56" i="1" s="1"/>
  <c r="R56" i="1" s="1"/>
  <c r="I56" i="1"/>
  <c r="K56" i="1" s="1"/>
  <c r="L56" i="1" s="1"/>
  <c r="C164" i="1" l="1"/>
  <c r="P163" i="1"/>
  <c r="V163" i="1"/>
  <c r="S163" i="1"/>
  <c r="U163" i="1" s="1"/>
  <c r="W163" i="1" s="1"/>
  <c r="X163" i="1" s="1"/>
  <c r="D164" i="1" s="1"/>
  <c r="J97" i="1"/>
  <c r="E97" i="1"/>
  <c r="F97" i="1" s="1"/>
  <c r="G97" i="1" s="1"/>
  <c r="P56" i="1"/>
  <c r="C57" i="1"/>
  <c r="S56" i="1"/>
  <c r="U56" i="1" s="1"/>
  <c r="W56" i="1" s="1"/>
  <c r="X56" i="1" s="1"/>
  <c r="D57" i="1" s="1"/>
  <c r="V56" i="1"/>
  <c r="E164" i="1" l="1"/>
  <c r="F164" i="1" s="1"/>
  <c r="J164" i="1" s="1"/>
  <c r="M97" i="1"/>
  <c r="O97" i="1" s="1"/>
  <c r="Q97" i="1" s="1"/>
  <c r="R97" i="1" s="1"/>
  <c r="I97" i="1"/>
  <c r="K97" i="1" s="1"/>
  <c r="L97" i="1" s="1"/>
  <c r="E57" i="1"/>
  <c r="F57" i="1" s="1"/>
  <c r="G164" i="1" l="1"/>
  <c r="P97" i="1"/>
  <c r="C98" i="1"/>
  <c r="S97" i="1"/>
  <c r="U97" i="1" s="1"/>
  <c r="W97" i="1" s="1"/>
  <c r="X97" i="1" s="1"/>
  <c r="D98" i="1" s="1"/>
  <c r="V97" i="1"/>
  <c r="G57" i="1"/>
  <c r="J57" i="1"/>
  <c r="M164" i="1" l="1"/>
  <c r="O164" i="1" s="1"/>
  <c r="Q164" i="1" s="1"/>
  <c r="R164" i="1" s="1"/>
  <c r="I164" i="1"/>
  <c r="K164" i="1" s="1"/>
  <c r="L164" i="1" s="1"/>
  <c r="J98" i="1"/>
  <c r="E98" i="1"/>
  <c r="F98" i="1" s="1"/>
  <c r="G98" i="1" s="1"/>
  <c r="M57" i="1"/>
  <c r="O57" i="1" s="1"/>
  <c r="Q57" i="1" s="1"/>
  <c r="R57" i="1" s="1"/>
  <c r="I57" i="1"/>
  <c r="K57" i="1" s="1"/>
  <c r="L57" i="1" s="1"/>
  <c r="P164" i="1" l="1"/>
  <c r="D165" i="1"/>
  <c r="C165" i="1"/>
  <c r="S164" i="1"/>
  <c r="U164" i="1" s="1"/>
  <c r="W164" i="1" s="1"/>
  <c r="X164" i="1" s="1"/>
  <c r="V164" i="1"/>
  <c r="M98" i="1"/>
  <c r="O98" i="1" s="1"/>
  <c r="Q98" i="1" s="1"/>
  <c r="R98" i="1" s="1"/>
  <c r="I98" i="1"/>
  <c r="K98" i="1" s="1"/>
  <c r="L98" i="1" s="1"/>
  <c r="P57" i="1"/>
  <c r="C58" i="1"/>
  <c r="S57" i="1"/>
  <c r="U57" i="1" s="1"/>
  <c r="W57" i="1" s="1"/>
  <c r="X57" i="1" s="1"/>
  <c r="D58" i="1" s="1"/>
  <c r="V57" i="1"/>
  <c r="E165" i="1" l="1"/>
  <c r="F165" i="1" s="1"/>
  <c r="J165" i="1"/>
  <c r="P98" i="1"/>
  <c r="C99" i="1"/>
  <c r="S98" i="1"/>
  <c r="U98" i="1" s="1"/>
  <c r="W98" i="1" s="1"/>
  <c r="X98" i="1" s="1"/>
  <c r="D99" i="1" s="1"/>
  <c r="V98" i="1"/>
  <c r="E58" i="1"/>
  <c r="F58" i="1" s="1"/>
  <c r="G165" i="1" l="1"/>
  <c r="E99" i="1"/>
  <c r="F99" i="1" s="1"/>
  <c r="J99" i="1" s="1"/>
  <c r="G58" i="1"/>
  <c r="J58" i="1"/>
  <c r="M165" i="1" l="1"/>
  <c r="O165" i="1" s="1"/>
  <c r="Q165" i="1" s="1"/>
  <c r="R165" i="1" s="1"/>
  <c r="I165" i="1"/>
  <c r="K165" i="1" s="1"/>
  <c r="L165" i="1" s="1"/>
  <c r="G99" i="1"/>
  <c r="M58" i="1"/>
  <c r="O58" i="1" s="1"/>
  <c r="Q58" i="1" s="1"/>
  <c r="R58" i="1" s="1"/>
  <c r="I58" i="1"/>
  <c r="K58" i="1" s="1"/>
  <c r="L58" i="1" s="1"/>
  <c r="P165" i="1" l="1"/>
  <c r="C166" i="1"/>
  <c r="V165" i="1"/>
  <c r="S165" i="1"/>
  <c r="U165" i="1" s="1"/>
  <c r="W165" i="1" s="1"/>
  <c r="X165" i="1" s="1"/>
  <c r="D166" i="1" s="1"/>
  <c r="M99" i="1"/>
  <c r="O99" i="1" s="1"/>
  <c r="Q99" i="1" s="1"/>
  <c r="R99" i="1" s="1"/>
  <c r="I99" i="1"/>
  <c r="K99" i="1" s="1"/>
  <c r="L99" i="1" s="1"/>
  <c r="P58" i="1"/>
  <c r="C59" i="1"/>
  <c r="S58" i="1"/>
  <c r="U58" i="1" s="1"/>
  <c r="W58" i="1" s="1"/>
  <c r="X58" i="1" s="1"/>
  <c r="D59" i="1" s="1"/>
  <c r="V58" i="1"/>
  <c r="E166" i="1" l="1"/>
  <c r="F166" i="1" s="1"/>
  <c r="J166" i="1" s="1"/>
  <c r="P99" i="1"/>
  <c r="C100" i="1"/>
  <c r="V99" i="1"/>
  <c r="S99" i="1"/>
  <c r="U99" i="1" s="1"/>
  <c r="W99" i="1" s="1"/>
  <c r="X99" i="1" s="1"/>
  <c r="D100" i="1" s="1"/>
  <c r="E59" i="1"/>
  <c r="F59" i="1" s="1"/>
  <c r="G166" i="1" l="1"/>
  <c r="J100" i="1"/>
  <c r="G100" i="1"/>
  <c r="M100" i="1" s="1"/>
  <c r="O100" i="1" s="1"/>
  <c r="Q100" i="1" s="1"/>
  <c r="R100" i="1" s="1"/>
  <c r="I100" i="1"/>
  <c r="K100" i="1" s="1"/>
  <c r="L100" i="1" s="1"/>
  <c r="P100" i="1" s="1"/>
  <c r="E100" i="1"/>
  <c r="F100" i="1" s="1"/>
  <c r="J59" i="1"/>
  <c r="G59" i="1"/>
  <c r="M166" i="1" l="1"/>
  <c r="O166" i="1" s="1"/>
  <c r="Q166" i="1" s="1"/>
  <c r="R166" i="1" s="1"/>
  <c r="I166" i="1"/>
  <c r="K166" i="1" s="1"/>
  <c r="L166" i="1" s="1"/>
  <c r="V100" i="1"/>
  <c r="S100" i="1"/>
  <c r="U100" i="1" s="1"/>
  <c r="W100" i="1" s="1"/>
  <c r="X100" i="1" s="1"/>
  <c r="D101" i="1"/>
  <c r="C101" i="1"/>
  <c r="M59" i="1"/>
  <c r="O59" i="1" s="1"/>
  <c r="Q59" i="1" s="1"/>
  <c r="R59" i="1" s="1"/>
  <c r="I59" i="1"/>
  <c r="K59" i="1" s="1"/>
  <c r="L59" i="1" s="1"/>
  <c r="P166" i="1" l="1"/>
  <c r="C167" i="1"/>
  <c r="S166" i="1"/>
  <c r="U166" i="1" s="1"/>
  <c r="W166" i="1" s="1"/>
  <c r="X166" i="1" s="1"/>
  <c r="D167" i="1" s="1"/>
  <c r="V166" i="1"/>
  <c r="E101" i="1"/>
  <c r="F101" i="1" s="1"/>
  <c r="J101" i="1" s="1"/>
  <c r="P59" i="1"/>
  <c r="C60" i="1"/>
  <c r="S59" i="1"/>
  <c r="U59" i="1" s="1"/>
  <c r="W59" i="1" s="1"/>
  <c r="X59" i="1" s="1"/>
  <c r="D60" i="1" s="1"/>
  <c r="V59" i="1"/>
  <c r="J167" i="1" l="1"/>
  <c r="E167" i="1"/>
  <c r="F167" i="1" s="1"/>
  <c r="G167" i="1" s="1"/>
  <c r="G101" i="1"/>
  <c r="E60" i="1"/>
  <c r="F60" i="1" s="1"/>
  <c r="G60" i="1" s="1"/>
  <c r="M167" i="1" l="1"/>
  <c r="O167" i="1" s="1"/>
  <c r="Q167" i="1" s="1"/>
  <c r="R167" i="1" s="1"/>
  <c r="I167" i="1"/>
  <c r="K167" i="1" s="1"/>
  <c r="L167" i="1" s="1"/>
  <c r="M101" i="1"/>
  <c r="O101" i="1" s="1"/>
  <c r="Q101" i="1" s="1"/>
  <c r="R101" i="1" s="1"/>
  <c r="I101" i="1"/>
  <c r="K101" i="1" s="1"/>
  <c r="L101" i="1" s="1"/>
  <c r="M60" i="1"/>
  <c r="O60" i="1" s="1"/>
  <c r="Q60" i="1" s="1"/>
  <c r="R60" i="1" s="1"/>
  <c r="I60" i="1"/>
  <c r="K60" i="1" s="1"/>
  <c r="L60" i="1" s="1"/>
  <c r="P60" i="1" s="1"/>
  <c r="J60" i="1"/>
  <c r="P167" i="1" l="1"/>
  <c r="C168" i="1"/>
  <c r="V167" i="1"/>
  <c r="S167" i="1"/>
  <c r="U167" i="1" s="1"/>
  <c r="W167" i="1" s="1"/>
  <c r="X167" i="1" s="1"/>
  <c r="D168" i="1" s="1"/>
  <c r="P101" i="1"/>
  <c r="C102" i="1"/>
  <c r="S101" i="1"/>
  <c r="U101" i="1" s="1"/>
  <c r="W101" i="1" s="1"/>
  <c r="X101" i="1" s="1"/>
  <c r="D102" i="1" s="1"/>
  <c r="V101" i="1"/>
  <c r="C61" i="1"/>
  <c r="V60" i="1"/>
  <c r="S60" i="1"/>
  <c r="U60" i="1" s="1"/>
  <c r="W60" i="1" s="1"/>
  <c r="X60" i="1" s="1"/>
  <c r="D61" i="1" s="1"/>
  <c r="G168" i="1" l="1"/>
  <c r="M168" i="1" s="1"/>
  <c r="O168" i="1" s="1"/>
  <c r="Q168" i="1" s="1"/>
  <c r="R168" i="1" s="1"/>
  <c r="E168" i="1"/>
  <c r="F168" i="1" s="1"/>
  <c r="J168" i="1" s="1"/>
  <c r="E102" i="1"/>
  <c r="F102" i="1" s="1"/>
  <c r="G102" i="1" s="1"/>
  <c r="E61" i="1"/>
  <c r="F61" i="1" s="1"/>
  <c r="J61" i="1" s="1"/>
  <c r="S168" i="1" l="1"/>
  <c r="U168" i="1" s="1"/>
  <c r="W168" i="1" s="1"/>
  <c r="X168" i="1" s="1"/>
  <c r="V168" i="1"/>
  <c r="I168" i="1"/>
  <c r="K168" i="1" s="1"/>
  <c r="L168" i="1" s="1"/>
  <c r="M102" i="1"/>
  <c r="O102" i="1" s="1"/>
  <c r="Q102" i="1" s="1"/>
  <c r="R102" i="1" s="1"/>
  <c r="I102" i="1"/>
  <c r="K102" i="1" s="1"/>
  <c r="L102" i="1" s="1"/>
  <c r="C103" i="1" s="1"/>
  <c r="J102" i="1"/>
  <c r="G61" i="1"/>
  <c r="C169" i="1" l="1"/>
  <c r="P168" i="1"/>
  <c r="D169" i="1"/>
  <c r="E103" i="1"/>
  <c r="F103" i="1" s="1"/>
  <c r="P102" i="1"/>
  <c r="S102" i="1"/>
  <c r="U102" i="1" s="1"/>
  <c r="W102" i="1" s="1"/>
  <c r="X102" i="1" s="1"/>
  <c r="D103" i="1" s="1"/>
  <c r="V102" i="1"/>
  <c r="M61" i="1"/>
  <c r="O61" i="1" s="1"/>
  <c r="Q61" i="1" s="1"/>
  <c r="R61" i="1" s="1"/>
  <c r="I61" i="1"/>
  <c r="K61" i="1" s="1"/>
  <c r="L61" i="1" s="1"/>
  <c r="E169" i="1" l="1"/>
  <c r="F169" i="1" s="1"/>
  <c r="J169" i="1"/>
  <c r="G169" i="1"/>
  <c r="M169" i="1" s="1"/>
  <c r="O169" i="1" s="1"/>
  <c r="Q169" i="1" s="1"/>
  <c r="R169" i="1" s="1"/>
  <c r="J103" i="1"/>
  <c r="G103" i="1"/>
  <c r="P61" i="1"/>
  <c r="C62" i="1"/>
  <c r="V61" i="1"/>
  <c r="S61" i="1"/>
  <c r="U61" i="1" s="1"/>
  <c r="W61" i="1" s="1"/>
  <c r="X61" i="1" s="1"/>
  <c r="D62" i="1" s="1"/>
  <c r="V169" i="1" l="1"/>
  <c r="S169" i="1"/>
  <c r="U169" i="1" s="1"/>
  <c r="W169" i="1" s="1"/>
  <c r="X169" i="1" s="1"/>
  <c r="I169" i="1"/>
  <c r="K169" i="1" s="1"/>
  <c r="L169" i="1" s="1"/>
  <c r="M103" i="1"/>
  <c r="O103" i="1" s="1"/>
  <c r="Q103" i="1" s="1"/>
  <c r="R103" i="1" s="1"/>
  <c r="I103" i="1"/>
  <c r="K103" i="1" s="1"/>
  <c r="L103" i="1" s="1"/>
  <c r="E62" i="1"/>
  <c r="F62" i="1" s="1"/>
  <c r="D170" i="1" l="1"/>
  <c r="C170" i="1"/>
  <c r="P169" i="1"/>
  <c r="C104" i="1"/>
  <c r="P103" i="1"/>
  <c r="V103" i="1"/>
  <c r="S103" i="1"/>
  <c r="U103" i="1" s="1"/>
  <c r="W103" i="1" s="1"/>
  <c r="X103" i="1" s="1"/>
  <c r="D104" i="1" s="1"/>
  <c r="J62" i="1"/>
  <c r="G62" i="1"/>
  <c r="J170" i="1" l="1"/>
  <c r="E170" i="1"/>
  <c r="F170" i="1" s="1"/>
  <c r="G170" i="1" s="1"/>
  <c r="J104" i="1"/>
  <c r="E104" i="1"/>
  <c r="F104" i="1" s="1"/>
  <c r="G104" i="1" s="1"/>
  <c r="M62" i="1"/>
  <c r="O62" i="1" s="1"/>
  <c r="Q62" i="1" s="1"/>
  <c r="R62" i="1" s="1"/>
  <c r="I62" i="1"/>
  <c r="K62" i="1" s="1"/>
  <c r="L62" i="1" s="1"/>
  <c r="M170" i="1" l="1"/>
  <c r="O170" i="1" s="1"/>
  <c r="Q170" i="1" s="1"/>
  <c r="R170" i="1" s="1"/>
  <c r="I170" i="1"/>
  <c r="K170" i="1" s="1"/>
  <c r="L170" i="1" s="1"/>
  <c r="P170" i="1" s="1"/>
  <c r="M104" i="1"/>
  <c r="O104" i="1" s="1"/>
  <c r="Q104" i="1" s="1"/>
  <c r="R104" i="1" s="1"/>
  <c r="I104" i="1"/>
  <c r="K104" i="1" s="1"/>
  <c r="L104" i="1" s="1"/>
  <c r="P62" i="1"/>
  <c r="C63" i="1"/>
  <c r="V62" i="1"/>
  <c r="S62" i="1"/>
  <c r="U62" i="1" s="1"/>
  <c r="W62" i="1" s="1"/>
  <c r="X62" i="1" s="1"/>
  <c r="D63" i="1" s="1"/>
  <c r="V170" i="1" l="1"/>
  <c r="S170" i="1"/>
  <c r="U170" i="1" s="1"/>
  <c r="W170" i="1" s="1"/>
  <c r="X170" i="1" s="1"/>
  <c r="P104" i="1"/>
  <c r="D105" i="1"/>
  <c r="C105" i="1"/>
  <c r="S104" i="1"/>
  <c r="U104" i="1" s="1"/>
  <c r="W104" i="1" s="1"/>
  <c r="X104" i="1" s="1"/>
  <c r="V104" i="1"/>
  <c r="E63" i="1"/>
  <c r="F63" i="1" s="1"/>
  <c r="G63" i="1" s="1"/>
  <c r="E105" i="1" l="1"/>
  <c r="F105" i="1" s="1"/>
  <c r="G105" i="1"/>
  <c r="M105" i="1" s="1"/>
  <c r="O105" i="1" s="1"/>
  <c r="Q105" i="1" s="1"/>
  <c r="R105" i="1" s="1"/>
  <c r="M63" i="1"/>
  <c r="O63" i="1" s="1"/>
  <c r="Q63" i="1" s="1"/>
  <c r="R63" i="1" s="1"/>
  <c r="I63" i="1"/>
  <c r="K63" i="1" s="1"/>
  <c r="L63" i="1" s="1"/>
  <c r="P63" i="1" s="1"/>
  <c r="C64" i="1"/>
  <c r="J63" i="1"/>
  <c r="S105" i="1" l="1"/>
  <c r="U105" i="1" s="1"/>
  <c r="W105" i="1" s="1"/>
  <c r="X105" i="1" s="1"/>
  <c r="V105" i="1"/>
  <c r="I105" i="1"/>
  <c r="K105" i="1" s="1"/>
  <c r="L105" i="1" s="1"/>
  <c r="P105" i="1" s="1"/>
  <c r="J105" i="1"/>
  <c r="E64" i="1"/>
  <c r="F64" i="1" s="1"/>
  <c r="V63" i="1"/>
  <c r="S63" i="1"/>
  <c r="U63" i="1" s="1"/>
  <c r="W63" i="1" s="1"/>
  <c r="X63" i="1" s="1"/>
  <c r="D64" i="1" s="1"/>
  <c r="C106" i="1" l="1"/>
  <c r="D106" i="1"/>
  <c r="G64" i="1"/>
  <c r="J64" i="1"/>
  <c r="J106" i="1" l="1"/>
  <c r="E106" i="1"/>
  <c r="F106" i="1" s="1"/>
  <c r="G106" i="1" s="1"/>
  <c r="M64" i="1"/>
  <c r="O64" i="1" s="1"/>
  <c r="Q64" i="1" s="1"/>
  <c r="R64" i="1" s="1"/>
  <c r="I64" i="1"/>
  <c r="K64" i="1" s="1"/>
  <c r="L64" i="1" s="1"/>
  <c r="M106" i="1" l="1"/>
  <c r="O106" i="1" s="1"/>
  <c r="Q106" i="1" s="1"/>
  <c r="R106" i="1" s="1"/>
  <c r="I106" i="1"/>
  <c r="K106" i="1" s="1"/>
  <c r="L106" i="1" s="1"/>
  <c r="P64" i="1"/>
  <c r="C65" i="1"/>
  <c r="V64" i="1"/>
  <c r="S64" i="1"/>
  <c r="U64" i="1" s="1"/>
  <c r="W64" i="1" s="1"/>
  <c r="X64" i="1" s="1"/>
  <c r="D65" i="1" s="1"/>
  <c r="C107" i="1" l="1"/>
  <c r="P106" i="1"/>
  <c r="V106" i="1"/>
  <c r="S106" i="1"/>
  <c r="U106" i="1" s="1"/>
  <c r="W106" i="1" s="1"/>
  <c r="X106" i="1" s="1"/>
  <c r="D107" i="1" s="1"/>
  <c r="E65" i="1"/>
  <c r="F65" i="1" s="1"/>
  <c r="G65" i="1" s="1"/>
  <c r="E107" i="1" l="1"/>
  <c r="F107" i="1" s="1"/>
  <c r="M65" i="1"/>
  <c r="O65" i="1" s="1"/>
  <c r="Q65" i="1" s="1"/>
  <c r="R65" i="1" s="1"/>
  <c r="I65" i="1"/>
  <c r="K65" i="1" s="1"/>
  <c r="L65" i="1" s="1"/>
  <c r="P65" i="1" s="1"/>
  <c r="J65" i="1"/>
  <c r="J107" i="1" l="1"/>
  <c r="G107" i="1"/>
  <c r="C66" i="1"/>
  <c r="V65" i="1"/>
  <c r="S65" i="1"/>
  <c r="U65" i="1" s="1"/>
  <c r="W65" i="1" s="1"/>
  <c r="X65" i="1" s="1"/>
  <c r="D66" i="1" s="1"/>
  <c r="M107" i="1" l="1"/>
  <c r="O107" i="1" s="1"/>
  <c r="Q107" i="1" s="1"/>
  <c r="R107" i="1" s="1"/>
  <c r="I107" i="1"/>
  <c r="K107" i="1" s="1"/>
  <c r="L107" i="1" s="1"/>
  <c r="E66" i="1"/>
  <c r="F66" i="1" s="1"/>
  <c r="J66" i="1" s="1"/>
  <c r="V107" i="1" l="1"/>
  <c r="S107" i="1"/>
  <c r="U107" i="1" s="1"/>
  <c r="W107" i="1" s="1"/>
  <c r="X107" i="1" s="1"/>
  <c r="D108" i="1" s="1"/>
  <c r="P107" i="1"/>
  <c r="C108" i="1"/>
  <c r="G66" i="1"/>
  <c r="E108" i="1" l="1"/>
  <c r="F108" i="1" s="1"/>
  <c r="J108" i="1" s="1"/>
  <c r="M66" i="1"/>
  <c r="O66" i="1" s="1"/>
  <c r="Q66" i="1" s="1"/>
  <c r="R66" i="1" s="1"/>
  <c r="I66" i="1"/>
  <c r="K66" i="1" s="1"/>
  <c r="L66" i="1" s="1"/>
  <c r="P66" i="1" s="1"/>
  <c r="G108" i="1" l="1"/>
  <c r="V66" i="1"/>
  <c r="S66" i="1"/>
  <c r="U66" i="1" s="1"/>
  <c r="W66" i="1" s="1"/>
  <c r="X66" i="1" s="1"/>
  <c r="M108" i="1" l="1"/>
  <c r="O108" i="1" s="1"/>
  <c r="Q108" i="1" s="1"/>
  <c r="R108" i="1" s="1"/>
  <c r="I108" i="1"/>
  <c r="K108" i="1" s="1"/>
  <c r="L108" i="1" s="1"/>
  <c r="V108" i="1" l="1"/>
  <c r="S108" i="1"/>
  <c r="U108" i="1" s="1"/>
  <c r="W108" i="1" s="1"/>
  <c r="X108" i="1" s="1"/>
  <c r="D109" i="1" s="1"/>
  <c r="P108" i="1"/>
  <c r="C109" i="1"/>
  <c r="G109" i="1" l="1"/>
  <c r="M109" i="1" s="1"/>
  <c r="O109" i="1" s="1"/>
  <c r="Q109" i="1" s="1"/>
  <c r="R109" i="1" s="1"/>
  <c r="E109" i="1"/>
  <c r="F109" i="1" s="1"/>
  <c r="S109" i="1" l="1"/>
  <c r="U109" i="1" s="1"/>
  <c r="W109" i="1" s="1"/>
  <c r="X109" i="1" s="1"/>
  <c r="V109" i="1"/>
  <c r="I109" i="1"/>
  <c r="K109" i="1" s="1"/>
  <c r="L109" i="1" s="1"/>
  <c r="P109" i="1" s="1"/>
  <c r="J109" i="1"/>
  <c r="C110" i="1"/>
  <c r="E110" i="1" l="1"/>
  <c r="F110" i="1" s="1"/>
  <c r="D110" i="1"/>
  <c r="J110" i="1" l="1"/>
  <c r="G110" i="1"/>
  <c r="M110" i="1" l="1"/>
  <c r="O110" i="1" s="1"/>
  <c r="Q110" i="1" s="1"/>
  <c r="R110" i="1" s="1"/>
  <c r="I110" i="1"/>
  <c r="K110" i="1" s="1"/>
  <c r="L110" i="1" s="1"/>
  <c r="C111" i="1" l="1"/>
  <c r="D111" i="1"/>
  <c r="P110" i="1"/>
  <c r="S110" i="1"/>
  <c r="U110" i="1" s="1"/>
  <c r="W110" i="1" s="1"/>
  <c r="X110" i="1" s="1"/>
  <c r="V110" i="1"/>
  <c r="E111" i="1" l="1"/>
  <c r="F111" i="1" s="1"/>
  <c r="J111" i="1" s="1"/>
  <c r="G111" i="1" l="1"/>
  <c r="M111" i="1" l="1"/>
  <c r="O111" i="1" s="1"/>
  <c r="Q111" i="1" s="1"/>
  <c r="R111" i="1" s="1"/>
  <c r="I111" i="1"/>
  <c r="K111" i="1" s="1"/>
  <c r="L111" i="1" s="1"/>
  <c r="P111" i="1" l="1"/>
  <c r="C112" i="1"/>
  <c r="V111" i="1"/>
  <c r="S111" i="1"/>
  <c r="U111" i="1" s="1"/>
  <c r="W111" i="1" s="1"/>
  <c r="X111" i="1" s="1"/>
  <c r="D112" i="1" s="1"/>
  <c r="E112" i="1" l="1"/>
  <c r="F112" i="1" s="1"/>
  <c r="J112" i="1" s="1"/>
  <c r="G112" i="1" l="1"/>
  <c r="M112" i="1" l="1"/>
  <c r="O112" i="1" s="1"/>
  <c r="Q112" i="1" s="1"/>
  <c r="R112" i="1" s="1"/>
  <c r="I112" i="1"/>
  <c r="K112" i="1" s="1"/>
  <c r="L112" i="1" s="1"/>
  <c r="P112" i="1" l="1"/>
  <c r="C113" i="1"/>
  <c r="S112" i="1"/>
  <c r="U112" i="1" s="1"/>
  <c r="W112" i="1" s="1"/>
  <c r="X112" i="1" s="1"/>
  <c r="D113" i="1" s="1"/>
  <c r="V112" i="1"/>
  <c r="J113" i="1" l="1"/>
  <c r="G113" i="1"/>
  <c r="M113" i="1" s="1"/>
  <c r="O113" i="1"/>
  <c r="Q113" i="1" s="1"/>
  <c r="R113" i="1" s="1"/>
  <c r="V113" i="1" s="1"/>
  <c r="E113" i="1"/>
  <c r="F113" i="1" s="1"/>
  <c r="S113" i="1" l="1"/>
  <c r="U113" i="1" s="1"/>
  <c r="W113" i="1" s="1"/>
  <c r="X113" i="1" s="1"/>
  <c r="I113" i="1"/>
  <c r="K113" i="1" s="1"/>
  <c r="L113" i="1" s="1"/>
  <c r="D114" i="1" l="1"/>
  <c r="P113" i="1"/>
  <c r="C114" i="1"/>
  <c r="E114" i="1" l="1"/>
  <c r="F114" i="1" s="1"/>
  <c r="J114" i="1" l="1"/>
  <c r="G114" i="1"/>
  <c r="M114" i="1" l="1"/>
  <c r="O114" i="1" s="1"/>
  <c r="Q114" i="1" s="1"/>
  <c r="R114" i="1" s="1"/>
  <c r="I114" i="1"/>
  <c r="K114" i="1" s="1"/>
  <c r="L114" i="1" s="1"/>
  <c r="P114" i="1" l="1"/>
  <c r="C115" i="1"/>
  <c r="S114" i="1"/>
  <c r="U114" i="1" s="1"/>
  <c r="W114" i="1" s="1"/>
  <c r="X114" i="1" s="1"/>
  <c r="D115" i="1" s="1"/>
  <c r="V114" i="1"/>
  <c r="E115" i="1" l="1"/>
  <c r="F115" i="1" s="1"/>
  <c r="G115" i="1" s="1"/>
  <c r="M115" i="1" l="1"/>
  <c r="O115" i="1" s="1"/>
  <c r="Q115" i="1" s="1"/>
  <c r="R115" i="1" s="1"/>
  <c r="I115" i="1"/>
  <c r="K115" i="1" s="1"/>
  <c r="L115" i="1" s="1"/>
  <c r="P115" i="1" s="1"/>
  <c r="J115" i="1"/>
  <c r="V115" i="1" l="1"/>
  <c r="S115" i="1"/>
  <c r="U115" i="1" s="1"/>
  <c r="W115" i="1" s="1"/>
  <c r="X115" i="1" s="1"/>
</calcChain>
</file>

<file path=xl/sharedStrings.xml><?xml version="1.0" encoding="utf-8"?>
<sst xmlns="http://schemas.openxmlformats.org/spreadsheetml/2006/main" count="29" uniqueCount="26">
  <si>
    <t>t</t>
  </si>
  <si>
    <r>
      <t>y(0) = y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</si>
  <si>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r>
      <t>dy/dt(0) = 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</si>
  <si>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dt =</t>
  </si>
  <si>
    <r>
      <t>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y/dt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cos(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t) - y = f(y,t)</t>
    </r>
  </si>
  <si>
    <r>
      <t>f para 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</si>
  <si>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</si>
  <si>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t>K</t>
  </si>
  <si>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 xml:space="preserve"> =</t>
    </r>
  </si>
  <si>
    <t>t + dt/2</t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</si>
  <si>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</si>
  <si>
    <r>
      <t>y'</t>
    </r>
    <r>
      <rPr>
        <vertAlign val="subscript"/>
        <sz val="11"/>
        <color theme="1"/>
        <rFont val="Calibri"/>
        <family val="2"/>
        <scheme val="minor"/>
      </rPr>
      <t>i</t>
    </r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</si>
  <si>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K</t>
    </r>
  </si>
  <si>
    <r>
      <t>y'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k</t>
    </r>
    <r>
      <rPr>
        <vertAlign val="subscript"/>
        <sz val="11"/>
        <color theme="1"/>
        <rFont val="Calibri"/>
        <family val="2"/>
        <scheme val="minor"/>
      </rPr>
      <t>1</t>
    </r>
  </si>
  <si>
    <r>
      <t>f para 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</si>
  <si>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</si>
  <si>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t>L</t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</si>
  <si>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</si>
  <si>
    <r>
      <t>f para k</t>
    </r>
    <r>
      <rPr>
        <vertAlign val="subscript"/>
        <sz val="11"/>
        <color theme="1"/>
        <rFont val="Calibri"/>
        <family val="2"/>
        <scheme val="minor"/>
      </rPr>
      <t>3</t>
    </r>
  </si>
  <si>
    <r>
      <t>y'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</si>
  <si>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</si>
  <si>
    <r>
      <t>f para k</t>
    </r>
    <r>
      <rPr>
        <vertAlign val="subscript"/>
        <sz val="11"/>
        <color theme="1"/>
        <rFont val="Calibri"/>
        <family val="2"/>
        <scheme val="minor"/>
      </rPr>
      <t>4</t>
    </r>
  </si>
  <si>
    <r>
      <t>y'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+ 2k</t>
    </r>
    <r>
      <rPr>
        <vertAlign val="subscript"/>
        <sz val="11"/>
        <color theme="1"/>
        <rFont val="Calibri"/>
        <family val="2"/>
        <scheme val="minor"/>
      </rPr>
      <t>3</t>
    </r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</si>
  <si>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L</t>
    </r>
  </si>
  <si>
    <t>t + dt</t>
  </si>
  <si>
    <r>
      <t>y</t>
    </r>
    <r>
      <rPr>
        <vertAlign val="subscript"/>
        <sz val="11"/>
        <color rgb="FFFF0000"/>
        <rFont val="Calibri"/>
        <family val="2"/>
        <scheme val="minor"/>
      </rPr>
      <t>exata</t>
    </r>
    <r>
      <rPr>
        <sz val="11"/>
        <color rgb="FFFF0000"/>
        <rFont val="Calibri"/>
        <family val="2"/>
        <scheme val="minor"/>
      </rPr>
      <t>(t)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</si>
</sst>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'Runge-Kutta-Nystrom'!$C$3</c:f>
              <c:strCache>
                <c:ptCount val="1"/>
                <c:pt idx="0">
                  <c:v>yi</c:v>
                </c:pt>
              </c:strCache>
            </c:strRef>
          </c:tx>
          <c:marker>
            <c:symbol val="none"/>
          </c:marker>
          <c:xVal>
            <c:numRef>
              <c:f>'Runge-Kutta-Nystrom'!$B$4:$B$170</c:f>
              <c:numCache>
                <c:formatCode>#,#00</c:formatCode>
                <c:ptCount val="16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</c:numCache>
            </c:numRef>
          </c:xVal>
          <c:yVal>
            <c:numRef>
              <c:f>'Runge-Kutta-Nystrom'!$C$4:$C$170</c:f>
              <c:numCache>
                <c:formatCode>00,000</c:formatCode>
                <c:ptCount val="167"/>
                <c:pt idx="0">
                  <c:v>0</c:v>
                </c:pt>
                <c:pt idx="1">
                  <c:v>4.9947917209190095E-3</c:v>
                </c:pt>
                <c:pt idx="2">
                  <c:v>1.9916771871704805E-2</c:v>
                </c:pt>
                <c:pt idx="3">
                  <c:v>4.4579423094783674E-2</c:v>
                </c:pt>
                <c:pt idx="4">
                  <c:v>7.8674058523067414E-2</c:v>
                </c:pt>
                <c:pt idx="5">
                  <c:v>0.1217730617079805</c:v>
                </c:pt>
                <c:pt idx="6">
                  <c:v>0.17333437655987333</c:v>
                </c:pt>
                <c:pt idx="7">
                  <c:v>0.23270720189560712</c:v>
                </c:pt>
                <c:pt idx="8">
                  <c:v>0.2991388329991862</c:v>
                </c:pt>
                <c:pt idx="9">
                  <c:v>0.37178258098960587</c:v>
                </c:pt>
                <c:pt idx="10">
                  <c:v>0.44970668987197476</c:v>
                </c:pt>
                <c:pt idx="11">
                  <c:v>0.53190416103292271</c:v>
                </c:pt>
                <c:pt idx="12">
                  <c:v>0.61730338573075294</c:v>
                </c:pt>
                <c:pt idx="13">
                  <c:v>0.70477947791712492</c:v>
                </c:pt>
                <c:pt idx="14">
                  <c:v>0.79316619259268428</c:v>
                </c:pt>
                <c:pt idx="15">
                  <c:v>0.88126830891561414</c:v>
                </c:pt>
                <c:pt idx="16">
                  <c:v>0.96787435250968323</c:v>
                </c:pt>
                <c:pt idx="17">
                  <c:v>1.0517695279050199</c:v>
                </c:pt>
                <c:pt idx="18">
                  <c:v>1.1317487298259568</c:v>
                </c:pt>
                <c:pt idx="19">
                  <c:v>1.2066295011383448</c:v>
                </c:pt>
                <c:pt idx="20">
                  <c:v>1.2752648056930143</c:v>
                </c:pt>
                <c:pt idx="21">
                  <c:v>1.3365554860486082</c:v>
                </c:pt>
                <c:pt idx="22">
                  <c:v>1.3894622791086269</c:v>
                </c:pt>
                <c:pt idx="23">
                  <c:v>1.43301726703396</c:v>
                </c:pt>
                <c:pt idx="24">
                  <c:v>1.466334646350437</c:v>
                </c:pt>
                <c:pt idx="25">
                  <c:v>1.4886207049056774</c:v>
                </c:pt>
                <c:pt idx="26">
                  <c:v>1.4991829041736715</c:v>
                </c:pt>
                <c:pt idx="27">
                  <c:v>1.4974379732808623</c:v>
                </c:pt>
                <c:pt idx="28">
                  <c:v>1.4829189309455271</c:v>
                </c:pt>
                <c:pt idx="29">
                  <c:v>1.4552809621849954</c:v>
                </c:pt>
                <c:pt idx="30">
                  <c:v>1.4143060880462885</c:v>
                </c:pt>
                <c:pt idx="31">
                  <c:v>1.3599065786413091</c:v>
                </c:pt>
                <c:pt idx="32">
                  <c:v>1.2921270722976681</c:v>
                </c:pt>
                <c:pt idx="33">
                  <c:v>1.2111453765455047</c:v>
                </c:pt>
                <c:pt idx="34">
                  <c:v>1.1172719398202628</c:v>
                </c:pt>
                <c:pt idx="35">
                  <c:v>1.0109479960399077</c:v>
                </c:pt>
                <c:pt idx="36">
                  <c:v>0.89274239747981177</c:v>
                </c:pt>
                <c:pt idx="37">
                  <c:v>0.76334716448696738</c:v>
                </c:pt>
                <c:pt idx="38">
                  <c:v>0.62357179341619262</c:v>
                </c:pt>
                <c:pt idx="39">
                  <c:v>0.47433637660622885</c:v>
                </c:pt>
                <c:pt idx="40">
                  <c:v>0.31666360011876538</c:v>
                </c:pt>
                <c:pt idx="41">
                  <c:v>0.15166969621943235</c:v>
                </c:pt>
                <c:pt idx="42">
                  <c:v>-1.9445561925902854E-2</c:v>
                </c:pt>
                <c:pt idx="43">
                  <c:v>-0.19540972623859307</c:v>
                </c:pt>
                <c:pt idx="44">
                  <c:v>-0.37488929463290432</c:v>
                </c:pt>
                <c:pt idx="45">
                  <c:v>-0.55650197345961483</c:v>
                </c:pt>
                <c:pt idx="46">
                  <c:v>-0.73882946161840923</c:v>
                </c:pt>
                <c:pt idx="47">
                  <c:v>-0.920430631172237</c:v>
                </c:pt>
                <c:pt idx="48">
                  <c:v>-1.09985497524329</c:v>
                </c:pt>
                <c:pt idx="49">
                  <c:v>-1.2756561912016779</c:v>
                </c:pt>
                <c:pt idx="50">
                  <c:v>-1.4464057657021507</c:v>
                </c:pt>
                <c:pt idx="51">
                  <c:v>-1.6107064279961345</c:v>
                </c:pt>
                <c:pt idx="52">
                  <c:v>-1.7672053391474727</c:v>
                </c:pt>
                <c:pt idx="53">
                  <c:v>-1.9146068872988771</c:v>
                </c:pt>
                <c:pt idx="54">
                  <c:v>-2.0516849629473319</c:v>
                </c:pt>
                <c:pt idx="55">
                  <c:v>-2.1772945932527912</c:v>
                </c:pt>
                <c:pt idx="56">
                  <c:v>-2.2903828206751662</c:v>
                </c:pt>
                <c:pt idx="57">
                  <c:v>-2.3899987186475014</c:v>
                </c:pt>
                <c:pt idx="58">
                  <c:v>-2.4753024454746555</c:v>
                </c:pt>
                <c:pt idx="59">
                  <c:v>-2.5455732471123471</c:v>
                </c:pt>
                <c:pt idx="60">
                  <c:v>-2.600216329836885</c:v>
                </c:pt>
                <c:pt idx="61">
                  <c:v>-2.6387685349581678</c:v>
                </c:pt>
                <c:pt idx="62">
                  <c:v>-2.6609027595466577</c:v>
                </c:pt>
                <c:pt idx="63">
                  <c:v>-2.6664310795213089</c:v>
                </c:pt>
                <c:pt idx="64">
                  <c:v>-2.6553065442565669</c:v>
                </c:pt>
                <c:pt idx="65">
                  <c:v>-2.6276236249849632</c:v>
                </c:pt>
                <c:pt idx="66">
                  <c:v>-2.5836173125667856</c:v>
                </c:pt>
                <c:pt idx="67">
                  <c:v>-2.5236608735373998</c:v>
                </c:pt>
                <c:pt idx="68">
                  <c:v>-2.4482622865931023</c:v>
                </c:pt>
                <c:pt idx="69">
                  <c:v>-2.358059394705935</c:v>
                </c:pt>
                <c:pt idx="70">
                  <c:v>-2.2538138207368461</c:v>
                </c:pt>
                <c:pt idx="71">
                  <c:v>-2.136403706618685</c:v>
                </c:pt>
                <c:pt idx="72">
                  <c:v>-2.0068153477841997</c:v>
                </c:pt>
                <c:pt idx="73">
                  <c:v>-1.8661338054039112</c:v>
                </c:pt>
                <c:pt idx="74">
                  <c:v>-1.7155325890660453</c:v>
                </c:pt>
                <c:pt idx="75">
                  <c:v>-1.5562625116753712</c:v>
                </c:pt>
                <c:pt idx="76">
                  <c:v>-1.3896398264788172</c:v>
                </c:pt>
                <c:pt idx="77">
                  <c:v>-1.2170337631622263</c:v>
                </c:pt>
                <c:pt idx="78">
                  <c:v>-1.0398535858345921</c:v>
                </c:pt>
                <c:pt idx="79">
                  <c:v>-0.85953530036526005</c:v>
                </c:pt>
                <c:pt idx="80">
                  <c:v>-0.67752814191974098</c:v>
                </c:pt>
                <c:pt idx="81">
                  <c:v>-0.49528097561750639</c:v>
                </c:pt>
                <c:pt idx="82">
                  <c:v>-0.31422874398995249</c:v>
                </c:pt>
                <c:pt idx="83">
                  <c:v>-0.13577909434137492</c:v>
                </c:pt>
                <c:pt idx="84">
                  <c:v>3.8700682783698426E-2</c:v>
                </c:pt>
                <c:pt idx="85">
                  <c:v>0.20789627602787164</c:v>
                </c:pt>
                <c:pt idx="86">
                  <c:v>0.37055841302105802</c:v>
                </c:pt>
                <c:pt idx="87">
                  <c:v>0.52551423973634148</c:v>
                </c:pt>
                <c:pt idx="88">
                  <c:v>0.67167790845964137</c:v>
                </c:pt>
                <c:pt idx="89">
                  <c:v>0.80806027140814873</c:v>
                </c:pt>
                <c:pt idx="90">
                  <c:v>0.93377758603107908</c:v>
                </c:pt>
                <c:pt idx="91">
                  <c:v>1.0480591479565249</c:v>
                </c:pt>
                <c:pt idx="92">
                  <c:v>1.1502537783107312</c:v>
                </c:pt>
                <c:pt idx="93">
                  <c:v>1.2398351036233022</c:v>
                </c:pt>
                <c:pt idx="94">
                  <c:v>1.3164055786288089</c:v>
                </c:pt>
                <c:pt idx="95">
                  <c:v>1.3796992148610381</c:v>
                </c:pt>
                <c:pt idx="96">
                  <c:v>1.4295829908849038</c:v>
                </c:pt>
                <c:pt idx="97">
                  <c:v>1.4660569331934032</c:v>
                </c:pt>
                <c:pt idx="98">
                  <c:v>1.4892528700811936</c:v>
                </c:pt>
                <c:pt idx="99">
                  <c:v>1.4994318740596768</c:v>
                </c:pt>
                <c:pt idx="100">
                  <c:v>1.4969804214684774</c:v>
                </c:pt>
                <c:pt idx="101">
                  <c:v>1.4824053107341437</c:v>
                </c:pt>
                <c:pt idx="102">
                  <c:v>1.456327393100989</c:v>
                </c:pt>
                <c:pt idx="103">
                  <c:v>1.4194741814876477</c:v>
                </c:pt>
                <c:pt idx="104">
                  <c:v>1.3726714142880625</c:v>
                </c:pt>
                <c:pt idx="105">
                  <c:v>1.3168336613257978</c:v>
                </c:pt>
                <c:pt idx="106">
                  <c:v>1.252954068682087</c:v>
                </c:pt>
                <c:pt idx="107">
                  <c:v>1.1820933476560072</c:v>
                </c:pt>
                <c:pt idx="108">
                  <c:v>1.1053681205944623</c:v>
                </c:pt>
                <c:pt idx="109">
                  <c:v>1.0239387426757214</c:v>
                </c:pt>
                <c:pt idx="110">
                  <c:v>0.93899672387986877</c:v>
                </c:pt>
                <c:pt idx="111">
                  <c:v>0.85175187928147356</c:v>
                </c:pt>
                <c:pt idx="112">
                  <c:v>0.76341933841528264</c:v>
                </c:pt>
                <c:pt idx="113">
                  <c:v>0.67520654576893735</c:v>
                </c:pt>
                <c:pt idx="114">
                  <c:v>0.5883003844348188</c:v>
                </c:pt>
                <c:pt idx="115">
                  <c:v>0.50385455360665754</c:v>
                </c:pt>
                <c:pt idx="116">
                  <c:v>0.42297732794922926</c:v>
                </c:pt>
                <c:pt idx="117">
                  <c:v>0.34671982292816084</c:v>
                </c:pt>
                <c:pt idx="118">
                  <c:v>0.27606488500128101</c:v>
                </c:pt>
                <c:pt idx="119">
                  <c:v>0.2119167191952061</c:v>
                </c:pt>
                <c:pt idx="120">
                  <c:v>0.15509135908501401</c:v>
                </c:pt>
                <c:pt idx="121">
                  <c:v>0.10630807563627021</c:v>
                </c:pt>
                <c:pt idx="122">
                  <c:v>6.6181811843195715E-2</c:v>
                </c:pt>
                <c:pt idx="123">
                  <c:v>3.5216719699945769E-2</c:v>
                </c:pt>
                <c:pt idx="124">
                  <c:v>1.3800864878050191E-2</c:v>
                </c:pt>
                <c:pt idx="125">
                  <c:v>2.2021526639716769E-3</c:v>
                </c:pt>
                <c:pt idx="126">
                  <c:v>5.6551635493837476E-4</c:v>
                </c:pt>
                <c:pt idx="127">
                  <c:v>8.9113965425410991E-3</c:v>
                </c:pt>
                <c:pt idx="128">
                  <c:v>2.7135526660019359E-2</c:v>
                </c:pt>
                <c:pt idx="129">
                  <c:v>5.5010026961509674E-2</c:v>
                </c:pt>
                <c:pt idx="130">
                  <c:v>9.21857958721507E-2</c:v>
                </c:pt>
                <c:pt idx="131">
                  <c:v>0.13819617452940536</c:v>
                </c:pt>
                <c:pt idx="132">
                  <c:v>0.19246184745973599</c:v>
                </c:pt>
                <c:pt idx="133">
                  <c:v>0.2542969298298961</c:v>
                </c:pt>
                <c:pt idx="134">
                  <c:v>0.32291617970391112</c:v>
                </c:pt>
                <c:pt idx="135">
                  <c:v>0.39744326234567279</c:v>
                </c:pt>
                <c:pt idx="136">
                  <c:v>0.47691998294715998</c:v>
                </c:pt>
                <c:pt idx="137">
                  <c:v>0.5603163943405044</c:v>
                </c:pt>
                <c:pt idx="138">
                  <c:v>0.64654167736694124</c:v>
                </c:pt>
                <c:pt idx="139">
                  <c:v>0.7344556837162588</c:v>
                </c:pt>
                <c:pt idx="140">
                  <c:v>0.82288102429556109</c:v>
                </c:pt>
                <c:pt idx="141">
                  <c:v>0.91061558060381942</c:v>
                </c:pt>
                <c:pt idx="142">
                  <c:v>0.9964453122349114</c:v>
                </c:pt>
                <c:pt idx="143">
                  <c:v>1.0791572305504546</c:v>
                </c:pt>
                <c:pt idx="144">
                  <c:v>1.1575524067858307</c:v>
                </c:pt>
                <c:pt idx="145">
                  <c:v>1.2304588823964162</c:v>
                </c:pt>
                <c:pt idx="146">
                  <c:v>1.296744350321041</c:v>
                </c:pt>
                <c:pt idx="147">
                  <c:v>1.3553284780276453</c:v>
                </c:pt>
                <c:pt idx="148">
                  <c:v>1.405194746690404</c:v>
                </c:pt>
                <c:pt idx="149">
                  <c:v>1.445401685593646</c:v>
                </c:pt>
                <c:pt idx="150">
                  <c:v>1.4750933868185279</c:v>
                </c:pt>
                <c:pt idx="151">
                  <c:v>1.4935091923842598</c:v>
                </c:pt>
                <c:pt idx="152">
                  <c:v>1.4999924542158323</c:v>
                </c:pt>
                <c:pt idx="153">
                  <c:v>1.4939982765128783</c:v>
                </c:pt>
                <c:pt idx="154">
                  <c:v>1.4751001602077412</c:v>
                </c:pt>
                <c:pt idx="155">
                  <c:v>1.4429954801240821</c:v>
                </c:pt>
                <c:pt idx="156">
                  <c:v>1.3975097370714307</c:v>
                </c:pt>
                <c:pt idx="157">
                  <c:v>1.338599539319909</c:v>
                </c:pt>
                <c:pt idx="158">
                  <c:v>1.2663542805710444</c:v>
                </c:pt>
                <c:pt idx="159">
                  <c:v>1.1809964945485623</c:v>
                </c:pt>
                <c:pt idx="160">
                  <c:v>1.0828808795474072</c:v>
                </c:pt>
                <c:pt idx="161">
                  <c:v>0.97249199956794263</c:v>
                </c:pt>
                <c:pt idx="162">
                  <c:v>0.85044068189257638</c:v>
                </c:pt>
                <c:pt idx="163">
                  <c:v>0.71745914400171706</c:v>
                </c:pt>
                <c:pt idx="164">
                  <c:v>0.57439489544468081</c:v>
                </c:pt>
                <c:pt idx="165">
                  <c:v>0.42220347255178325</c:v>
                </c:pt>
                <c:pt idx="166">
                  <c:v>0.26194007557370103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14176"/>
        <c:axId val="134515712"/>
      </c:scatterChart>
      <c:valAx>
        <c:axId val="134514176"/>
        <c:scaling>
          <c:orientation val="minMax"/>
        </c:scaling>
        <c:delete val="0"/>
        <c:axPos val="b"/>
        <c:numFmt formatCode="#,##0.0" sourceLinked="0"/>
        <c:majorTickMark val="out"/>
        <c:minorTickMark val="out"/>
        <c:tickLblPos val="nextTo"/>
        <c:crossAx val="134515712"/>
        <c:crosses val="autoZero"/>
        <c:crossBetween val="midCat"/>
        <c:majorUnit val="1"/>
        <c:minorUnit val="0.5"/>
      </c:valAx>
      <c:valAx>
        <c:axId val="134515712"/>
        <c:scaling>
          <c:orientation val="minMax"/>
          <c:max val="1.6"/>
          <c:min val="-2.8"/>
        </c:scaling>
        <c:delete val="0"/>
        <c:axPos val="l"/>
        <c:numFmt formatCode="#,##0.00" sourceLinked="0"/>
        <c:majorTickMark val="out"/>
        <c:minorTickMark val="in"/>
        <c:tickLblPos val="nextTo"/>
        <c:crossAx val="134514176"/>
        <c:crosses val="autoZero"/>
        <c:crossBetween val="midCat"/>
        <c:majorUnit val="0.4"/>
        <c:minorUnit val="0.1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workbookViewId="0"/>
  </sheetViews>
  <sheetFormatPr defaultRowHeight="14.4" x14ac:dyDescent="0.3"/>
  <cols>
    <col min="1" max="24" width="8.33203125" customWidth="1"/>
  </cols>
  <sheetData>
    <row r="1" spans="1:24" ht="16.8" x14ac:dyDescent="0.35">
      <c r="A1" t="s">
        <v>4</v>
      </c>
      <c r="D1" s="2" t="s">
        <v>8</v>
      </c>
      <c r="E1" s="1">
        <v>0.5</v>
      </c>
      <c r="F1" s="2" t="s">
        <v>3</v>
      </c>
      <c r="G1" s="1">
        <v>0.1</v>
      </c>
      <c r="I1" s="2" t="s">
        <v>2</v>
      </c>
      <c r="J1" s="1">
        <v>0</v>
      </c>
      <c r="K1" s="2" t="s">
        <v>1</v>
      </c>
      <c r="L1" s="1">
        <v>0</v>
      </c>
    </row>
    <row r="3" spans="1:24" ht="15.6" x14ac:dyDescent="0.35">
      <c r="A3" s="8" t="s">
        <v>25</v>
      </c>
      <c r="B3" s="5" t="s">
        <v>0</v>
      </c>
      <c r="C3" s="5" t="s">
        <v>10</v>
      </c>
      <c r="D3" s="1" t="s">
        <v>11</v>
      </c>
      <c r="E3" s="1" t="s">
        <v>5</v>
      </c>
      <c r="F3" s="1" t="s">
        <v>6</v>
      </c>
      <c r="G3" s="1" t="s">
        <v>7</v>
      </c>
      <c r="H3" s="1" t="s">
        <v>9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7</v>
      </c>
      <c r="N3" s="1" t="s">
        <v>9</v>
      </c>
      <c r="O3" s="1" t="s">
        <v>12</v>
      </c>
      <c r="P3" s="1" t="s">
        <v>19</v>
      </c>
      <c r="Q3" s="1" t="s">
        <v>18</v>
      </c>
      <c r="R3" s="1" t="s">
        <v>17</v>
      </c>
      <c r="S3" s="1" t="s">
        <v>16</v>
      </c>
      <c r="T3" s="1" t="s">
        <v>24</v>
      </c>
      <c r="U3" s="1" t="s">
        <v>23</v>
      </c>
      <c r="V3" s="1" t="s">
        <v>22</v>
      </c>
      <c r="W3" s="1" t="s">
        <v>21</v>
      </c>
      <c r="X3" s="1" t="s">
        <v>20</v>
      </c>
    </row>
    <row r="4" spans="1:24" x14ac:dyDescent="0.3">
      <c r="A4" s="9">
        <f t="shared" ref="A4:A35" si="0" xml:space="preserve"> 2/(1 - w*w) * SIN(0.5*(1+w)*B4) * SIN(0.5*(1-w)*B4)</f>
        <v>0</v>
      </c>
      <c r="B4" s="7">
        <v>0</v>
      </c>
      <c r="C4" s="6">
        <f xml:space="preserve"> L1</f>
        <v>0</v>
      </c>
      <c r="D4" s="4">
        <f xml:space="preserve"> J1</f>
        <v>0</v>
      </c>
      <c r="E4" s="4">
        <f t="shared" ref="E4:E35" si="1" xml:space="preserve"> COS(w*B4) - C4</f>
        <v>1</v>
      </c>
      <c r="F4" s="4">
        <f t="shared" ref="F4:F35" si="2" xml:space="preserve"> 0.5 * dt * E4</f>
        <v>0.05</v>
      </c>
      <c r="G4" s="4">
        <f t="shared" ref="G4:G35" si="3" xml:space="preserve"> 0.5 * dt * (D4 + 0.5*F4)</f>
        <v>1.2500000000000002E-3</v>
      </c>
      <c r="H4" s="1">
        <f t="shared" ref="H4:H35" si="4" xml:space="preserve"> $B4 + dt/2</f>
        <v>0.05</v>
      </c>
      <c r="I4" s="4">
        <f xml:space="preserve"> $C4 + G4</f>
        <v>1.2500000000000002E-3</v>
      </c>
      <c r="J4" s="4">
        <f xml:space="preserve"> $D4 + F4</f>
        <v>0.05</v>
      </c>
      <c r="K4" s="4">
        <f t="shared" ref="K4:K35" si="5" xml:space="preserve"> COS(w*H4) - I4</f>
        <v>0.99843751627570265</v>
      </c>
      <c r="L4" s="4">
        <f t="shared" ref="L4:L35" si="6" xml:space="preserve"> 0.5 * dt * K4</f>
        <v>4.9921875813785134E-2</v>
      </c>
      <c r="M4" s="4">
        <f xml:space="preserve"> G4</f>
        <v>1.2500000000000002E-3</v>
      </c>
      <c r="N4" s="1">
        <f t="shared" ref="N4:N35" si="7" xml:space="preserve"> $B4 + dt/2</f>
        <v>0.05</v>
      </c>
      <c r="O4" s="4">
        <f xml:space="preserve"> $C4 + M4</f>
        <v>1.2500000000000002E-3</v>
      </c>
      <c r="P4" s="4">
        <f xml:space="preserve"> $D4 + L4</f>
        <v>4.9921875813785134E-2</v>
      </c>
      <c r="Q4" s="4">
        <f t="shared" ref="Q4:Q35" si="8" xml:space="preserve"> COS(w*N4) - O4</f>
        <v>0.99843751627570265</v>
      </c>
      <c r="R4" s="4">
        <f t="shared" ref="R4:R35" si="9" xml:space="preserve"> 0.5 * dt * Q4</f>
        <v>4.9921875813785134E-2</v>
      </c>
      <c r="S4" s="4">
        <f t="shared" ref="S4:S35" si="10" xml:space="preserve"> dt * (D4 + R4)</f>
        <v>4.9921875813785134E-3</v>
      </c>
      <c r="T4" s="3">
        <f t="shared" ref="T4:T35" si="11" xml:space="preserve"> $B4 + dt</f>
        <v>0.1</v>
      </c>
      <c r="U4" s="4">
        <f xml:space="preserve"> $C4 + S4</f>
        <v>4.9921875813785134E-3</v>
      </c>
      <c r="V4" s="4">
        <f xml:space="preserve"> $D4 + 2*R4</f>
        <v>9.9843751627570268E-2</v>
      </c>
      <c r="W4" s="4">
        <f t="shared" ref="W4:W35" si="12" xml:space="preserve"> COS(w*T4) - U4</f>
        <v>0.99375807281358775</v>
      </c>
      <c r="X4" s="4">
        <f t="shared" ref="X4:X35" si="13" xml:space="preserve"> 0.5 * dt * W4</f>
        <v>4.968790364067939E-2</v>
      </c>
    </row>
    <row r="5" spans="1:24" x14ac:dyDescent="0.3">
      <c r="A5" s="9">
        <f t="shared" si="0"/>
        <v>4.994793489253975E-3</v>
      </c>
      <c r="B5" s="7">
        <f t="shared" ref="B5:B36" si="14" xml:space="preserve"> B4 + dt</f>
        <v>0.1</v>
      </c>
      <c r="C5" s="6">
        <f t="shared" ref="C5:C36" si="15" xml:space="preserve"> C4 + dt*(D4 + (F4+L4+R4)/3)</f>
        <v>4.9947917209190095E-3</v>
      </c>
      <c r="D5" s="4">
        <f xml:space="preserve"> D4 + (F4 + 2*L4 + 2*R4 + X4)/3</f>
        <v>9.9791802298606638E-2</v>
      </c>
      <c r="E5" s="4">
        <f t="shared" si="1"/>
        <v>0.99375546867404729</v>
      </c>
      <c r="F5" s="4">
        <f t="shared" si="2"/>
        <v>4.968777343370237E-2</v>
      </c>
      <c r="G5" s="4">
        <f t="shared" si="3"/>
        <v>6.2317844507728919E-3</v>
      </c>
      <c r="H5" s="1">
        <f t="shared" si="4"/>
        <v>0.15000000000000002</v>
      </c>
      <c r="I5" s="4">
        <f xml:space="preserve"> $C5 + G5</f>
        <v>1.1226576171691902E-2</v>
      </c>
      <c r="J5" s="4">
        <f xml:space="preserve"> $D5 + F5</f>
        <v>0.14947957573230902</v>
      </c>
      <c r="K5" s="4">
        <f t="shared" si="5"/>
        <v>0.98596224194051563</v>
      </c>
      <c r="L5" s="4">
        <f t="shared" si="6"/>
        <v>4.9298112097025781E-2</v>
      </c>
      <c r="M5" s="4">
        <f xml:space="preserve"> G5</f>
        <v>6.2317844507728919E-3</v>
      </c>
      <c r="N5" s="1">
        <f t="shared" si="7"/>
        <v>0.15000000000000002</v>
      </c>
      <c r="O5" s="4">
        <f xml:space="preserve"> $C5 + M5</f>
        <v>1.1226576171691902E-2</v>
      </c>
      <c r="P5" s="4">
        <f xml:space="preserve"> $D5 + L5</f>
        <v>0.14908991439563241</v>
      </c>
      <c r="Q5" s="4">
        <f t="shared" si="8"/>
        <v>0.98596224194051563</v>
      </c>
      <c r="R5" s="4">
        <f t="shared" si="9"/>
        <v>4.9298112097025781E-2</v>
      </c>
      <c r="S5" s="4">
        <f t="shared" si="10"/>
        <v>1.4908991439563242E-2</v>
      </c>
      <c r="T5" s="3">
        <f t="shared" si="11"/>
        <v>0.2</v>
      </c>
      <c r="U5" s="4">
        <f xml:space="preserve"> $C5 + S5</f>
        <v>1.990378316048225E-2</v>
      </c>
      <c r="V5" s="4">
        <f xml:space="preserve"> $D5 + 2*R5</f>
        <v>0.19838802649265819</v>
      </c>
      <c r="W5" s="4">
        <f t="shared" si="12"/>
        <v>0.97510038211754357</v>
      </c>
      <c r="X5" s="4">
        <f t="shared" si="13"/>
        <v>4.8755019105877179E-2</v>
      </c>
    </row>
    <row r="6" spans="1:24" x14ac:dyDescent="0.3">
      <c r="A6" s="9">
        <f t="shared" si="0"/>
        <v>1.9916783249045514E-2</v>
      </c>
      <c r="B6" s="7">
        <f t="shared" si="14"/>
        <v>0.2</v>
      </c>
      <c r="C6" s="6">
        <f t="shared" si="15"/>
        <v>1.9916771871704805E-2</v>
      </c>
      <c r="D6" s="4">
        <f t="shared" ref="D6:D27" si="16" xml:space="preserve"> D5 + (F5 + 2*L5 + 2*R5 + X5)/3</f>
        <v>0.19833688260783419</v>
      </c>
      <c r="E6" s="4">
        <f t="shared" si="1"/>
        <v>0.975087393406321</v>
      </c>
      <c r="F6" s="4">
        <f t="shared" si="2"/>
        <v>4.8754369670316051E-2</v>
      </c>
      <c r="G6" s="4">
        <f t="shared" si="3"/>
        <v>1.1135703372149612E-2</v>
      </c>
      <c r="H6" s="1">
        <f t="shared" si="4"/>
        <v>0.25</v>
      </c>
      <c r="I6" s="4">
        <f t="shared" ref="I6:I27" si="17" xml:space="preserve"> $C6 + G6</f>
        <v>3.1052475243854419E-2</v>
      </c>
      <c r="J6" s="4">
        <f t="shared" ref="J6:J27" si="18" xml:space="preserve"> $D6 + F6</f>
        <v>0.24709125227815024</v>
      </c>
      <c r="K6" s="4">
        <f t="shared" si="5"/>
        <v>0.96114519198547455</v>
      </c>
      <c r="L6" s="4">
        <f t="shared" si="6"/>
        <v>4.8057259599273733E-2</v>
      </c>
      <c r="M6" s="4">
        <f t="shared" ref="M6:M27" si="19" xml:space="preserve"> G6</f>
        <v>1.1135703372149612E-2</v>
      </c>
      <c r="N6" s="1">
        <f t="shared" si="7"/>
        <v>0.25</v>
      </c>
      <c r="O6" s="4">
        <f t="shared" ref="O6:O27" si="20" xml:space="preserve"> $C6 + M6</f>
        <v>3.1052475243854419E-2</v>
      </c>
      <c r="P6" s="4">
        <f t="shared" ref="P6:P27" si="21" xml:space="preserve"> $D6 + L6</f>
        <v>0.24639414220710792</v>
      </c>
      <c r="Q6" s="4">
        <f t="shared" si="8"/>
        <v>0.96114519198547455</v>
      </c>
      <c r="R6" s="4">
        <f t="shared" si="9"/>
        <v>4.8057259599273733E-2</v>
      </c>
      <c r="S6" s="4">
        <f t="shared" si="10"/>
        <v>2.4639414220710795E-2</v>
      </c>
      <c r="T6" s="3">
        <f t="shared" si="11"/>
        <v>0.30000000000000004</v>
      </c>
      <c r="U6" s="4">
        <f t="shared" ref="U6:U27" si="22" xml:space="preserve"> $C6 + S6</f>
        <v>4.4556186092415601E-2</v>
      </c>
      <c r="V6" s="4">
        <f t="shared" ref="V6:V27" si="23" xml:space="preserve"> $D6 + 2*R6</f>
        <v>0.29445140180638163</v>
      </c>
      <c r="W6" s="4">
        <f t="shared" si="12"/>
        <v>0.94421489184362661</v>
      </c>
      <c r="X6" s="4">
        <f t="shared" si="13"/>
        <v>4.7210744592181331E-2</v>
      </c>
    </row>
    <row r="7" spans="1:24" x14ac:dyDescent="0.3">
      <c r="A7" s="9">
        <f t="shared" si="0"/>
        <v>4.4579451747248366E-2</v>
      </c>
      <c r="B7" s="7">
        <f t="shared" si="14"/>
        <v>0.30000000000000004</v>
      </c>
      <c r="C7" s="6">
        <f t="shared" si="15"/>
        <v>4.4579423094783674E-2</v>
      </c>
      <c r="D7" s="4">
        <f t="shared" si="16"/>
        <v>0.29440160016103162</v>
      </c>
      <c r="E7" s="4">
        <f t="shared" si="1"/>
        <v>0.94419165484125855</v>
      </c>
      <c r="F7" s="4">
        <f t="shared" si="2"/>
        <v>4.7209582742062932E-2</v>
      </c>
      <c r="G7" s="4">
        <f t="shared" si="3"/>
        <v>1.5900319576603154E-2</v>
      </c>
      <c r="H7" s="1">
        <f t="shared" si="4"/>
        <v>0.35000000000000003</v>
      </c>
      <c r="I7" s="4">
        <f t="shared" si="17"/>
        <v>6.0479742671386824E-2</v>
      </c>
      <c r="J7" s="4">
        <f t="shared" si="18"/>
        <v>0.34161118290309456</v>
      </c>
      <c r="K7" s="4">
        <f t="shared" si="5"/>
        <v>0.92424679623354666</v>
      </c>
      <c r="L7" s="4">
        <f t="shared" si="6"/>
        <v>4.6212339811677335E-2</v>
      </c>
      <c r="M7" s="4">
        <f t="shared" si="19"/>
        <v>1.5900319576603154E-2</v>
      </c>
      <c r="N7" s="1">
        <f t="shared" si="7"/>
        <v>0.35000000000000003</v>
      </c>
      <c r="O7" s="4">
        <f t="shared" si="20"/>
        <v>6.0479742671386824E-2</v>
      </c>
      <c r="P7" s="4">
        <f t="shared" si="21"/>
        <v>0.34061393997270895</v>
      </c>
      <c r="Q7" s="4">
        <f t="shared" si="8"/>
        <v>0.92424679623354666</v>
      </c>
      <c r="R7" s="4">
        <f t="shared" si="9"/>
        <v>4.6212339811677335E-2</v>
      </c>
      <c r="S7" s="4">
        <f t="shared" si="10"/>
        <v>3.4061393997270893E-2</v>
      </c>
      <c r="T7" s="3">
        <f t="shared" si="11"/>
        <v>0.4</v>
      </c>
      <c r="U7" s="4">
        <f t="shared" si="22"/>
        <v>7.864081709205456E-2</v>
      </c>
      <c r="V7" s="4">
        <f t="shared" si="23"/>
        <v>0.38682627978438627</v>
      </c>
      <c r="W7" s="4">
        <f t="shared" si="12"/>
        <v>0.90142576074918712</v>
      </c>
      <c r="X7" s="4">
        <f t="shared" si="13"/>
        <v>4.5071288037459356E-2</v>
      </c>
    </row>
    <row r="8" spans="1:24" x14ac:dyDescent="0.3">
      <c r="A8" s="9">
        <f t="shared" si="0"/>
        <v>7.8674111784475406E-2</v>
      </c>
      <c r="B8" s="7">
        <f t="shared" si="14"/>
        <v>0.4</v>
      </c>
      <c r="C8" s="6">
        <f t="shared" si="15"/>
        <v>7.8674058523067414E-2</v>
      </c>
      <c r="D8" s="4">
        <f t="shared" si="16"/>
        <v>0.3867783435031088</v>
      </c>
      <c r="E8" s="4">
        <f t="shared" si="1"/>
        <v>0.90139251931817421</v>
      </c>
      <c r="F8" s="4">
        <f t="shared" si="2"/>
        <v>4.5069625965908716E-2</v>
      </c>
      <c r="G8" s="4">
        <f t="shared" si="3"/>
        <v>2.0465657824303159E-2</v>
      </c>
      <c r="H8" s="1">
        <f t="shared" si="4"/>
        <v>0.45</v>
      </c>
      <c r="I8" s="4">
        <f t="shared" si="17"/>
        <v>9.9139716347370566E-2</v>
      </c>
      <c r="J8" s="4">
        <f t="shared" si="18"/>
        <v>0.43184796946901749</v>
      </c>
      <c r="K8" s="4">
        <f t="shared" si="5"/>
        <v>0.87565439072157281</v>
      </c>
      <c r="L8" s="4">
        <f t="shared" si="6"/>
        <v>4.3782719536078644E-2</v>
      </c>
      <c r="M8" s="4">
        <f t="shared" si="19"/>
        <v>2.0465657824303159E-2</v>
      </c>
      <c r="N8" s="1">
        <f t="shared" si="7"/>
        <v>0.45</v>
      </c>
      <c r="O8" s="4">
        <f t="shared" si="20"/>
        <v>9.9139716347370566E-2</v>
      </c>
      <c r="P8" s="4">
        <f t="shared" si="21"/>
        <v>0.43056106303918745</v>
      </c>
      <c r="Q8" s="4">
        <f t="shared" si="8"/>
        <v>0.87565439072157281</v>
      </c>
      <c r="R8" s="4">
        <f t="shared" si="9"/>
        <v>4.3782719536078644E-2</v>
      </c>
      <c r="S8" s="4">
        <f t="shared" si="10"/>
        <v>4.3056106303918748E-2</v>
      </c>
      <c r="T8" s="3">
        <f t="shared" si="11"/>
        <v>0.5</v>
      </c>
      <c r="U8" s="4">
        <f t="shared" si="22"/>
        <v>0.12173016482698616</v>
      </c>
      <c r="V8" s="4">
        <f t="shared" si="23"/>
        <v>0.4743437825752661</v>
      </c>
      <c r="W8" s="4">
        <f t="shared" si="12"/>
        <v>0.84718225688365856</v>
      </c>
      <c r="X8" s="4">
        <f t="shared" si="13"/>
        <v>4.2359112844182929E-2</v>
      </c>
    </row>
    <row r="9" spans="1:24" x14ac:dyDescent="0.3">
      <c r="A9" s="9">
        <f t="shared" si="0"/>
        <v>0.12177314642702942</v>
      </c>
      <c r="B9" s="7">
        <f t="shared" si="14"/>
        <v>0.5</v>
      </c>
      <c r="C9" s="6">
        <f t="shared" si="15"/>
        <v>0.1217730617079805</v>
      </c>
      <c r="D9" s="4">
        <f t="shared" si="16"/>
        <v>0.47429821582124421</v>
      </c>
      <c r="E9" s="4">
        <f t="shared" si="1"/>
        <v>0.84713936000266421</v>
      </c>
      <c r="F9" s="4">
        <f t="shared" si="2"/>
        <v>4.2356968000133215E-2</v>
      </c>
      <c r="G9" s="4">
        <f t="shared" si="3"/>
        <v>2.4773834991065544E-2</v>
      </c>
      <c r="H9" s="1">
        <f t="shared" si="4"/>
        <v>0.55000000000000004</v>
      </c>
      <c r="I9" s="4">
        <f t="shared" si="17"/>
        <v>0.14654689669904603</v>
      </c>
      <c r="J9" s="4">
        <f t="shared" si="18"/>
        <v>0.51665518382137743</v>
      </c>
      <c r="K9" s="4">
        <f t="shared" si="5"/>
        <v>0.81587830092919189</v>
      </c>
      <c r="L9" s="4">
        <f t="shared" si="6"/>
        <v>4.07939150464596E-2</v>
      </c>
      <c r="M9" s="4">
        <f t="shared" si="19"/>
        <v>2.4773834991065544E-2</v>
      </c>
      <c r="N9" s="1">
        <f t="shared" si="7"/>
        <v>0.55000000000000004</v>
      </c>
      <c r="O9" s="4">
        <f t="shared" si="20"/>
        <v>0.14654689669904603</v>
      </c>
      <c r="P9" s="4">
        <f t="shared" si="21"/>
        <v>0.51509213086770378</v>
      </c>
      <c r="Q9" s="4">
        <f t="shared" si="8"/>
        <v>0.81587830092919189</v>
      </c>
      <c r="R9" s="4">
        <f t="shared" si="9"/>
        <v>4.07939150464596E-2</v>
      </c>
      <c r="S9" s="4">
        <f t="shared" si="10"/>
        <v>5.1509213086770381E-2</v>
      </c>
      <c r="T9" s="3">
        <f t="shared" si="11"/>
        <v>0.6</v>
      </c>
      <c r="U9" s="4">
        <f t="shared" si="22"/>
        <v>0.17328227479475089</v>
      </c>
      <c r="V9" s="4">
        <f t="shared" si="23"/>
        <v>0.55588604591416346</v>
      </c>
      <c r="W9" s="4">
        <f t="shared" si="12"/>
        <v>0.78205421433085509</v>
      </c>
      <c r="X9" s="4">
        <f t="shared" si="13"/>
        <v>3.9102710716542755E-2</v>
      </c>
    </row>
    <row r="10" spans="1:24" x14ac:dyDescent="0.3">
      <c r="A10" s="9">
        <f t="shared" si="0"/>
        <v>0.17333449895457026</v>
      </c>
      <c r="B10" s="7">
        <f t="shared" si="14"/>
        <v>0.6</v>
      </c>
      <c r="C10" s="6">
        <f t="shared" si="15"/>
        <v>0.17333437655987333</v>
      </c>
      <c r="D10" s="4">
        <f t="shared" si="16"/>
        <v>0.55584332878874898</v>
      </c>
      <c r="E10" s="4">
        <f t="shared" si="1"/>
        <v>0.7820021125657326</v>
      </c>
      <c r="F10" s="4">
        <f t="shared" si="2"/>
        <v>3.9100105628286634E-2</v>
      </c>
      <c r="G10" s="4">
        <f t="shared" si="3"/>
        <v>2.8769669080144618E-2</v>
      </c>
      <c r="H10" s="1">
        <f t="shared" si="4"/>
        <v>0.65</v>
      </c>
      <c r="I10" s="4">
        <f t="shared" si="17"/>
        <v>0.20210404564001794</v>
      </c>
      <c r="J10" s="4">
        <f t="shared" si="18"/>
        <v>0.59494343441703557</v>
      </c>
      <c r="K10" s="4">
        <f t="shared" si="5"/>
        <v>0.7455466807747978</v>
      </c>
      <c r="L10" s="4">
        <f t="shared" si="6"/>
        <v>3.7277334038739889E-2</v>
      </c>
      <c r="M10" s="4">
        <f t="shared" si="19"/>
        <v>2.8769669080144618E-2</v>
      </c>
      <c r="N10" s="1">
        <f t="shared" si="7"/>
        <v>0.65</v>
      </c>
      <c r="O10" s="4">
        <f t="shared" si="20"/>
        <v>0.20210404564001794</v>
      </c>
      <c r="P10" s="4">
        <f t="shared" si="21"/>
        <v>0.59312066282748888</v>
      </c>
      <c r="Q10" s="4">
        <f t="shared" si="8"/>
        <v>0.7455466807747978</v>
      </c>
      <c r="R10" s="4">
        <f t="shared" si="9"/>
        <v>3.7277334038739889E-2</v>
      </c>
      <c r="S10" s="4">
        <f t="shared" si="10"/>
        <v>5.931206628274889E-2</v>
      </c>
      <c r="T10" s="3">
        <f t="shared" si="11"/>
        <v>0.7</v>
      </c>
      <c r="U10" s="4">
        <f t="shared" si="22"/>
        <v>0.2326464428426222</v>
      </c>
      <c r="V10" s="4">
        <f t="shared" si="23"/>
        <v>0.63039799686622877</v>
      </c>
      <c r="W10" s="4">
        <f t="shared" si="12"/>
        <v>0.70672627000475674</v>
      </c>
      <c r="X10" s="4">
        <f t="shared" si="13"/>
        <v>3.5336313500237838E-2</v>
      </c>
    </row>
    <row r="11" spans="1:24" x14ac:dyDescent="0.3">
      <c r="A11" s="9">
        <f t="shared" si="0"/>
        <v>0.23270736741718728</v>
      </c>
      <c r="B11" s="7">
        <f t="shared" si="14"/>
        <v>0.7</v>
      </c>
      <c r="C11" s="6">
        <f t="shared" si="15"/>
        <v>0.23270720189560712</v>
      </c>
      <c r="D11" s="4">
        <f t="shared" si="16"/>
        <v>0.63035858054991034</v>
      </c>
      <c r="E11" s="4">
        <f t="shared" si="1"/>
        <v>0.70666551095177177</v>
      </c>
      <c r="F11" s="4">
        <f t="shared" si="2"/>
        <v>3.533327554758859E-2</v>
      </c>
      <c r="G11" s="4">
        <f t="shared" si="3"/>
        <v>3.2401260916185233E-2</v>
      </c>
      <c r="H11" s="1">
        <f t="shared" si="4"/>
        <v>0.75</v>
      </c>
      <c r="I11" s="4">
        <f t="shared" si="17"/>
        <v>0.26510846281179234</v>
      </c>
      <c r="J11" s="4">
        <f t="shared" si="18"/>
        <v>0.66569185609749892</v>
      </c>
      <c r="K11" s="4">
        <f t="shared" si="5"/>
        <v>0.66539915910052194</v>
      </c>
      <c r="L11" s="4">
        <f t="shared" si="6"/>
        <v>3.3269957955026096E-2</v>
      </c>
      <c r="M11" s="4">
        <f t="shared" si="19"/>
        <v>3.2401260916185233E-2</v>
      </c>
      <c r="N11" s="1">
        <f t="shared" si="7"/>
        <v>0.75</v>
      </c>
      <c r="O11" s="4">
        <f t="shared" si="20"/>
        <v>0.26510846281179234</v>
      </c>
      <c r="P11" s="4">
        <f t="shared" si="21"/>
        <v>0.66362853850493642</v>
      </c>
      <c r="Q11" s="4">
        <f t="shared" si="8"/>
        <v>0.66539915910052194</v>
      </c>
      <c r="R11" s="4">
        <f t="shared" si="9"/>
        <v>3.3269957955026096E-2</v>
      </c>
      <c r="S11" s="4">
        <f t="shared" si="10"/>
        <v>6.6362853850493647E-2</v>
      </c>
      <c r="T11" s="3">
        <f t="shared" si="11"/>
        <v>0.79999999999999993</v>
      </c>
      <c r="U11" s="4">
        <f t="shared" si="22"/>
        <v>0.29907005574610079</v>
      </c>
      <c r="V11" s="4">
        <f t="shared" si="23"/>
        <v>0.69689849645996249</v>
      </c>
      <c r="W11" s="4">
        <f t="shared" si="12"/>
        <v>0.62199093825678431</v>
      </c>
      <c r="X11" s="4">
        <f t="shared" si="13"/>
        <v>3.1099546912839216E-2</v>
      </c>
    </row>
    <row r="12" spans="1:24" x14ac:dyDescent="0.3">
      <c r="A12" s="9">
        <f t="shared" si="0"/>
        <v>0.29913904620762616</v>
      </c>
      <c r="B12" s="7">
        <f t="shared" si="14"/>
        <v>0.79999999999999993</v>
      </c>
      <c r="C12" s="6">
        <f t="shared" si="15"/>
        <v>0.2991388329991862</v>
      </c>
      <c r="D12" s="4">
        <f t="shared" si="16"/>
        <v>0.69686279864342104</v>
      </c>
      <c r="E12" s="4">
        <f t="shared" si="1"/>
        <v>0.6219221610036989</v>
      </c>
      <c r="F12" s="4">
        <f t="shared" si="2"/>
        <v>3.1096108050184947E-2</v>
      </c>
      <c r="G12" s="4">
        <f t="shared" si="3"/>
        <v>3.5620542633425678E-2</v>
      </c>
      <c r="H12" s="1">
        <f t="shared" si="4"/>
        <v>0.85</v>
      </c>
      <c r="I12" s="4">
        <f t="shared" si="17"/>
        <v>0.33475937563261188</v>
      </c>
      <c r="J12" s="4">
        <f t="shared" si="18"/>
        <v>0.72795890669360597</v>
      </c>
      <c r="K12" s="4">
        <f t="shared" si="5"/>
        <v>0.57627935732142177</v>
      </c>
      <c r="L12" s="4">
        <f t="shared" si="6"/>
        <v>2.8813967866071089E-2</v>
      </c>
      <c r="M12" s="4">
        <f t="shared" si="19"/>
        <v>3.5620542633425678E-2</v>
      </c>
      <c r="N12" s="1">
        <f t="shared" si="7"/>
        <v>0.85</v>
      </c>
      <c r="O12" s="4">
        <f t="shared" si="20"/>
        <v>0.33475937563261188</v>
      </c>
      <c r="P12" s="4">
        <f t="shared" si="21"/>
        <v>0.72567676650949209</v>
      </c>
      <c r="Q12" s="4">
        <f t="shared" si="8"/>
        <v>0.57627935732142177</v>
      </c>
      <c r="R12" s="4">
        <f t="shared" si="9"/>
        <v>2.8813967866071089E-2</v>
      </c>
      <c r="S12" s="4">
        <f t="shared" si="10"/>
        <v>7.2567676650949209E-2</v>
      </c>
      <c r="T12" s="3">
        <f t="shared" si="11"/>
        <v>0.89999999999999991</v>
      </c>
      <c r="U12" s="4">
        <f t="shared" si="22"/>
        <v>0.37170650965013541</v>
      </c>
      <c r="V12" s="4">
        <f t="shared" si="23"/>
        <v>0.75449073437556324</v>
      </c>
      <c r="W12" s="4">
        <f t="shared" si="12"/>
        <v>0.52874059270254148</v>
      </c>
      <c r="X12" s="4">
        <f t="shared" si="13"/>
        <v>2.6437029635127077E-2</v>
      </c>
    </row>
    <row r="13" spans="1:24" x14ac:dyDescent="0.3">
      <c r="A13" s="9">
        <f t="shared" si="0"/>
        <v>0.3717828454426832</v>
      </c>
      <c r="B13" s="7">
        <f t="shared" si="14"/>
        <v>0.89999999999999991</v>
      </c>
      <c r="C13" s="6">
        <f t="shared" si="15"/>
        <v>0.37178258098960587</v>
      </c>
      <c r="D13" s="4">
        <f t="shared" si="16"/>
        <v>0.75445913502661988</v>
      </c>
      <c r="E13" s="4">
        <f t="shared" si="1"/>
        <v>0.52866452136307096</v>
      </c>
      <c r="F13" s="4">
        <f t="shared" si="2"/>
        <v>2.6433226068153549E-2</v>
      </c>
      <c r="G13" s="4">
        <f t="shared" si="3"/>
        <v>3.838378740303483E-2</v>
      </c>
      <c r="H13" s="1">
        <f t="shared" si="4"/>
        <v>0.95</v>
      </c>
      <c r="I13" s="4">
        <f t="shared" si="17"/>
        <v>0.4101663683926407</v>
      </c>
      <c r="J13" s="4">
        <f t="shared" si="18"/>
        <v>0.78089236109477345</v>
      </c>
      <c r="K13" s="4">
        <f t="shared" si="5"/>
        <v>0.47912635323052749</v>
      </c>
      <c r="L13" s="4">
        <f t="shared" si="6"/>
        <v>2.3956317661526377E-2</v>
      </c>
      <c r="M13" s="4">
        <f t="shared" si="19"/>
        <v>3.838378740303483E-2</v>
      </c>
      <c r="N13" s="1">
        <f t="shared" si="7"/>
        <v>0.95</v>
      </c>
      <c r="O13" s="4">
        <f t="shared" si="20"/>
        <v>0.4101663683926407</v>
      </c>
      <c r="P13" s="4">
        <f t="shared" si="21"/>
        <v>0.77841545268814627</v>
      </c>
      <c r="Q13" s="4">
        <f t="shared" si="8"/>
        <v>0.47912635323052749</v>
      </c>
      <c r="R13" s="4">
        <f t="shared" si="9"/>
        <v>2.3956317661526377E-2</v>
      </c>
      <c r="S13" s="4">
        <f t="shared" si="10"/>
        <v>7.7841545268814635E-2</v>
      </c>
      <c r="T13" s="3">
        <f t="shared" si="11"/>
        <v>0.99999999999999989</v>
      </c>
      <c r="U13" s="4">
        <f t="shared" si="22"/>
        <v>0.44962412625842052</v>
      </c>
      <c r="V13" s="4">
        <f t="shared" si="23"/>
        <v>0.80237177034967266</v>
      </c>
      <c r="W13" s="4">
        <f t="shared" si="12"/>
        <v>0.42795843563195224</v>
      </c>
      <c r="X13" s="4">
        <f t="shared" si="13"/>
        <v>2.1397921781597613E-2</v>
      </c>
    </row>
    <row r="14" spans="1:24" x14ac:dyDescent="0.3">
      <c r="A14" s="9">
        <f t="shared" si="0"/>
        <v>0.44970700802964392</v>
      </c>
      <c r="B14" s="7">
        <f t="shared" si="14"/>
        <v>0.99999999999999989</v>
      </c>
      <c r="C14" s="6">
        <f t="shared" si="15"/>
        <v>0.44970668987197476</v>
      </c>
      <c r="D14" s="4">
        <f t="shared" si="16"/>
        <v>0.80234460785857209</v>
      </c>
      <c r="E14" s="4">
        <f t="shared" si="1"/>
        <v>0.427875872018398</v>
      </c>
      <c r="F14" s="4">
        <f t="shared" si="2"/>
        <v>2.1393793600919902E-2</v>
      </c>
      <c r="G14" s="4">
        <f t="shared" si="3"/>
        <v>4.0652075232951605E-2</v>
      </c>
      <c r="H14" s="1">
        <f t="shared" si="4"/>
        <v>1.0499999999999998</v>
      </c>
      <c r="I14" s="4">
        <f t="shared" si="17"/>
        <v>0.49035876510492638</v>
      </c>
      <c r="J14" s="4">
        <f t="shared" si="18"/>
        <v>0.82373840145949195</v>
      </c>
      <c r="K14" s="4">
        <f t="shared" si="5"/>
        <v>0.37496517651801498</v>
      </c>
      <c r="L14" s="4">
        <f t="shared" si="6"/>
        <v>1.8748258825900751E-2</v>
      </c>
      <c r="M14" s="4">
        <f t="shared" si="19"/>
        <v>4.0652075232951605E-2</v>
      </c>
      <c r="N14" s="1">
        <f t="shared" si="7"/>
        <v>1.0499999999999998</v>
      </c>
      <c r="O14" s="4">
        <f t="shared" si="20"/>
        <v>0.49035876510492638</v>
      </c>
      <c r="P14" s="4">
        <f t="shared" si="21"/>
        <v>0.82109286668447279</v>
      </c>
      <c r="Q14" s="4">
        <f t="shared" si="8"/>
        <v>0.37496517651801498</v>
      </c>
      <c r="R14" s="4">
        <f t="shared" si="9"/>
        <v>1.8748258825900751E-2</v>
      </c>
      <c r="S14" s="4">
        <f t="shared" si="10"/>
        <v>8.2109286668447287E-2</v>
      </c>
      <c r="T14" s="3">
        <f t="shared" si="11"/>
        <v>1.0999999999999999</v>
      </c>
      <c r="U14" s="4">
        <f t="shared" si="22"/>
        <v>0.53181597654042201</v>
      </c>
      <c r="V14" s="4">
        <f t="shared" si="23"/>
        <v>0.8398411255103736</v>
      </c>
      <c r="W14" s="4">
        <f t="shared" si="12"/>
        <v>0.32070854551908379</v>
      </c>
      <c r="X14" s="4">
        <f t="shared" si="13"/>
        <v>1.6035427275954191E-2</v>
      </c>
    </row>
    <row r="15" spans="1:24" x14ac:dyDescent="0.3">
      <c r="A15" s="9">
        <f t="shared" si="0"/>
        <v>0.53190453417857109</v>
      </c>
      <c r="B15" s="7">
        <f t="shared" si="14"/>
        <v>1.0999999999999999</v>
      </c>
      <c r="C15" s="6">
        <f t="shared" si="15"/>
        <v>0.53190416103292271</v>
      </c>
      <c r="D15" s="4">
        <f t="shared" si="16"/>
        <v>0.83981869325206449</v>
      </c>
      <c r="E15" s="4">
        <f t="shared" si="1"/>
        <v>0.32062036102658309</v>
      </c>
      <c r="F15" s="4">
        <f t="shared" si="2"/>
        <v>1.6031018051329154E-2</v>
      </c>
      <c r="G15" s="4">
        <f t="shared" si="3"/>
        <v>4.2391710113886455E-2</v>
      </c>
      <c r="H15" s="1">
        <f t="shared" si="4"/>
        <v>1.1499999999999999</v>
      </c>
      <c r="I15" s="4">
        <f t="shared" si="17"/>
        <v>0.57429587114680913</v>
      </c>
      <c r="J15" s="4">
        <f t="shared" si="18"/>
        <v>0.8558497113033936</v>
      </c>
      <c r="K15" s="4">
        <f t="shared" si="5"/>
        <v>0.26489643127384499</v>
      </c>
      <c r="L15" s="4">
        <f t="shared" si="6"/>
        <v>1.3244821563692249E-2</v>
      </c>
      <c r="M15" s="4">
        <f t="shared" si="19"/>
        <v>4.2391710113886455E-2</v>
      </c>
      <c r="N15" s="1">
        <f t="shared" si="7"/>
        <v>1.1499999999999999</v>
      </c>
      <c r="O15" s="4">
        <f t="shared" si="20"/>
        <v>0.57429587114680913</v>
      </c>
      <c r="P15" s="4">
        <f t="shared" si="21"/>
        <v>0.85306351481575671</v>
      </c>
      <c r="Q15" s="4">
        <f t="shared" si="8"/>
        <v>0.26489643127384499</v>
      </c>
      <c r="R15" s="4">
        <f t="shared" si="9"/>
        <v>1.3244821563692249E-2</v>
      </c>
      <c r="S15" s="4">
        <f t="shared" si="10"/>
        <v>8.5306351481575671E-2</v>
      </c>
      <c r="T15" s="3">
        <f t="shared" si="11"/>
        <v>1.2</v>
      </c>
      <c r="U15" s="4">
        <f t="shared" si="22"/>
        <v>0.61721051251449843</v>
      </c>
      <c r="V15" s="4">
        <f t="shared" si="23"/>
        <v>0.86630833637944904</v>
      </c>
      <c r="W15" s="4">
        <f t="shared" si="12"/>
        <v>0.2081251023951799</v>
      </c>
      <c r="X15" s="4">
        <f t="shared" si="13"/>
        <v>1.0406255119758996E-2</v>
      </c>
    </row>
    <row r="16" spans="1:24" x14ac:dyDescent="0.3">
      <c r="A16" s="9">
        <f t="shared" si="0"/>
        <v>0.61730381391067279</v>
      </c>
      <c r="B16" s="7">
        <f t="shared" si="14"/>
        <v>1.2</v>
      </c>
      <c r="C16" s="6">
        <f t="shared" si="15"/>
        <v>0.61730338573075294</v>
      </c>
      <c r="D16" s="4">
        <f t="shared" si="16"/>
        <v>0.86629087972735019</v>
      </c>
      <c r="E16" s="4">
        <f t="shared" si="1"/>
        <v>0.20803222917892539</v>
      </c>
      <c r="F16" s="4">
        <f t="shared" si="2"/>
        <v>1.040161145894627E-2</v>
      </c>
      <c r="G16" s="4">
        <f t="shared" si="3"/>
        <v>4.3574584272841166E-2</v>
      </c>
      <c r="H16" s="1">
        <f t="shared" si="4"/>
        <v>1.25</v>
      </c>
      <c r="I16" s="4">
        <f t="shared" si="17"/>
        <v>0.66087797000359405</v>
      </c>
      <c r="J16" s="4">
        <f t="shared" si="18"/>
        <v>0.87669249118629644</v>
      </c>
      <c r="K16" s="4">
        <f t="shared" si="5"/>
        <v>0.15008514950162388</v>
      </c>
      <c r="L16" s="4">
        <f t="shared" si="6"/>
        <v>7.5042574750811943E-3</v>
      </c>
      <c r="M16" s="4">
        <f t="shared" si="19"/>
        <v>4.3574584272841166E-2</v>
      </c>
      <c r="N16" s="1">
        <f t="shared" si="7"/>
        <v>1.25</v>
      </c>
      <c r="O16" s="4">
        <f t="shared" si="20"/>
        <v>0.66087797000359405</v>
      </c>
      <c r="P16" s="4">
        <f t="shared" si="21"/>
        <v>0.8737951372024314</v>
      </c>
      <c r="Q16" s="4">
        <f t="shared" si="8"/>
        <v>0.15008514950162388</v>
      </c>
      <c r="R16" s="4">
        <f t="shared" si="9"/>
        <v>7.5042574750811943E-3</v>
      </c>
      <c r="S16" s="4">
        <f t="shared" si="10"/>
        <v>8.7379513720243149E-2</v>
      </c>
      <c r="T16" s="3">
        <f t="shared" si="11"/>
        <v>1.3</v>
      </c>
      <c r="U16" s="4">
        <f t="shared" si="22"/>
        <v>0.70468289945099605</v>
      </c>
      <c r="V16" s="4">
        <f t="shared" si="23"/>
        <v>0.88129939467751262</v>
      </c>
      <c r="W16" s="4">
        <f t="shared" si="12"/>
        <v>9.1400899098059818E-2</v>
      </c>
      <c r="X16" s="4">
        <f t="shared" si="13"/>
        <v>4.5700449549029914E-3</v>
      </c>
    </row>
    <row r="17" spans="1:24" x14ac:dyDescent="0.3">
      <c r="A17" s="9">
        <f t="shared" si="0"/>
        <v>0.70477995989929132</v>
      </c>
      <c r="B17" s="7">
        <f t="shared" si="14"/>
        <v>1.3</v>
      </c>
      <c r="C17" s="6">
        <f t="shared" si="15"/>
        <v>0.70477947791712492</v>
      </c>
      <c r="D17" s="4">
        <f t="shared" si="16"/>
        <v>0.88128710849874159</v>
      </c>
      <c r="E17" s="4">
        <f t="shared" si="1"/>
        <v>9.1304320631930946E-2</v>
      </c>
      <c r="F17" s="4">
        <f t="shared" si="2"/>
        <v>4.5652160315965478E-3</v>
      </c>
      <c r="G17" s="4">
        <f t="shared" si="3"/>
        <v>4.4178485825726997E-2</v>
      </c>
      <c r="H17" s="1">
        <f t="shared" si="4"/>
        <v>1.35</v>
      </c>
      <c r="I17" s="4">
        <f t="shared" si="17"/>
        <v>0.74895796374285195</v>
      </c>
      <c r="J17" s="4">
        <f t="shared" si="18"/>
        <v>0.88585232453033813</v>
      </c>
      <c r="K17" s="4">
        <f t="shared" si="5"/>
        <v>3.1748987389594863E-2</v>
      </c>
      <c r="L17" s="4">
        <f t="shared" si="6"/>
        <v>1.5874493694797431E-3</v>
      </c>
      <c r="M17" s="4">
        <f t="shared" si="19"/>
        <v>4.4178485825726997E-2</v>
      </c>
      <c r="N17" s="1">
        <f t="shared" si="7"/>
        <v>1.35</v>
      </c>
      <c r="O17" s="4">
        <f t="shared" si="20"/>
        <v>0.74895796374285195</v>
      </c>
      <c r="P17" s="4">
        <f t="shared" si="21"/>
        <v>0.88287455786822133</v>
      </c>
      <c r="Q17" s="4">
        <f t="shared" si="8"/>
        <v>3.1748987389594863E-2</v>
      </c>
      <c r="R17" s="4">
        <f t="shared" si="9"/>
        <v>1.5874493694797431E-3</v>
      </c>
      <c r="S17" s="4">
        <f t="shared" si="10"/>
        <v>8.8287455786822136E-2</v>
      </c>
      <c r="T17" s="3">
        <f t="shared" si="11"/>
        <v>1.4000000000000001</v>
      </c>
      <c r="U17" s="4">
        <f t="shared" si="22"/>
        <v>0.7930669337039471</v>
      </c>
      <c r="V17" s="4">
        <f t="shared" si="23"/>
        <v>0.88446200723770108</v>
      </c>
      <c r="W17" s="4">
        <f t="shared" si="12"/>
        <v>-2.8224746419458713E-2</v>
      </c>
      <c r="X17" s="4">
        <f t="shared" si="13"/>
        <v>-1.4112373209729358E-3</v>
      </c>
    </row>
    <row r="18" spans="1:24" x14ac:dyDescent="0.3">
      <c r="A18" s="9">
        <f t="shared" si="0"/>
        <v>0.79316672584566339</v>
      </c>
      <c r="B18" s="7">
        <f t="shared" si="14"/>
        <v>1.4000000000000001</v>
      </c>
      <c r="C18" s="6">
        <f t="shared" si="15"/>
        <v>0.79316619259268428</v>
      </c>
      <c r="D18" s="4">
        <f t="shared" si="16"/>
        <v>0.88445503389492242</v>
      </c>
      <c r="E18" s="4">
        <f t="shared" si="1"/>
        <v>-2.8324005308195899E-2</v>
      </c>
      <c r="F18" s="4">
        <f t="shared" si="2"/>
        <v>-1.4162002654097951E-3</v>
      </c>
      <c r="G18" s="4">
        <f t="shared" si="3"/>
        <v>4.4187346688110876E-2</v>
      </c>
      <c r="H18" s="1">
        <f t="shared" si="4"/>
        <v>1.4500000000000002</v>
      </c>
      <c r="I18" s="4">
        <f t="shared" si="17"/>
        <v>0.83735353928079514</v>
      </c>
      <c r="J18" s="4">
        <f t="shared" si="18"/>
        <v>0.88303883362951263</v>
      </c>
      <c r="K18" s="4">
        <f t="shared" si="5"/>
        <v>-8.885411731463011E-2</v>
      </c>
      <c r="L18" s="4">
        <f t="shared" si="6"/>
        <v>-4.4427058657315055E-3</v>
      </c>
      <c r="M18" s="4">
        <f t="shared" si="19"/>
        <v>4.4187346688110876E-2</v>
      </c>
      <c r="N18" s="1">
        <f t="shared" si="7"/>
        <v>1.4500000000000002</v>
      </c>
      <c r="O18" s="4">
        <f t="shared" si="20"/>
        <v>0.83735353928079514</v>
      </c>
      <c r="P18" s="4">
        <f t="shared" si="21"/>
        <v>0.88001232802919094</v>
      </c>
      <c r="Q18" s="4">
        <f t="shared" si="8"/>
        <v>-8.885411731463011E-2</v>
      </c>
      <c r="R18" s="4">
        <f t="shared" si="9"/>
        <v>-4.4427058657315055E-3</v>
      </c>
      <c r="S18" s="4">
        <f t="shared" si="10"/>
        <v>8.8001232802919105E-2</v>
      </c>
      <c r="T18" s="3">
        <f t="shared" si="11"/>
        <v>1.5000000000000002</v>
      </c>
      <c r="U18" s="4">
        <f t="shared" si="22"/>
        <v>0.88116742539560344</v>
      </c>
      <c r="V18" s="4">
        <f t="shared" si="23"/>
        <v>0.87556962216345946</v>
      </c>
      <c r="W18" s="4">
        <f t="shared" si="12"/>
        <v>-0.14947855652178266</v>
      </c>
      <c r="X18" s="4">
        <f t="shared" si="13"/>
        <v>-7.4739278260891329E-3</v>
      </c>
    </row>
    <row r="19" spans="1:24" x14ac:dyDescent="0.3">
      <c r="A19" s="9">
        <f t="shared" si="0"/>
        <v>0.88126888960815752</v>
      </c>
      <c r="B19" s="7">
        <f t="shared" si="14"/>
        <v>1.5000000000000002</v>
      </c>
      <c r="C19" s="6">
        <f t="shared" si="15"/>
        <v>0.88126830891561414</v>
      </c>
      <c r="D19" s="4">
        <f t="shared" si="16"/>
        <v>0.8755680500434474</v>
      </c>
      <c r="E19" s="4">
        <f t="shared" si="1"/>
        <v>-0.14957944004179335</v>
      </c>
      <c r="F19" s="4">
        <f t="shared" si="2"/>
        <v>-7.4789720020896682E-3</v>
      </c>
      <c r="G19" s="4">
        <f t="shared" si="3"/>
        <v>4.3591428202120135E-2</v>
      </c>
      <c r="H19" s="1">
        <f t="shared" si="4"/>
        <v>1.5500000000000003</v>
      </c>
      <c r="I19" s="4">
        <f t="shared" si="17"/>
        <v>0.92485973711773428</v>
      </c>
      <c r="J19" s="4">
        <f t="shared" si="18"/>
        <v>0.86808907804135771</v>
      </c>
      <c r="K19" s="4">
        <f t="shared" si="5"/>
        <v>-0.21043870306180301</v>
      </c>
      <c r="L19" s="4">
        <f t="shared" si="6"/>
        <v>-1.0521935153090151E-2</v>
      </c>
      <c r="M19" s="4">
        <f t="shared" si="19"/>
        <v>4.3591428202120135E-2</v>
      </c>
      <c r="N19" s="1">
        <f t="shared" si="7"/>
        <v>1.5500000000000003</v>
      </c>
      <c r="O19" s="4">
        <f t="shared" si="20"/>
        <v>0.92485973711773428</v>
      </c>
      <c r="P19" s="4">
        <f t="shared" si="21"/>
        <v>0.86504611489035721</v>
      </c>
      <c r="Q19" s="4">
        <f t="shared" si="8"/>
        <v>-0.21043870306180301</v>
      </c>
      <c r="R19" s="4">
        <f t="shared" si="9"/>
        <v>-1.0521935153090151E-2</v>
      </c>
      <c r="S19" s="4">
        <f t="shared" si="10"/>
        <v>8.6504611489035724E-2</v>
      </c>
      <c r="T19" s="3">
        <f t="shared" si="11"/>
        <v>1.6000000000000003</v>
      </c>
      <c r="U19" s="4">
        <f t="shared" si="22"/>
        <v>0.96777292040464991</v>
      </c>
      <c r="V19" s="4">
        <f t="shared" si="23"/>
        <v>0.85452417973726713</v>
      </c>
      <c r="W19" s="4">
        <f t="shared" si="12"/>
        <v>-0.27106621105748463</v>
      </c>
      <c r="X19" s="4">
        <f t="shared" si="13"/>
        <v>-1.3553310552874231E-2</v>
      </c>
    </row>
    <row r="20" spans="1:24" x14ac:dyDescent="0.3">
      <c r="A20" s="9">
        <f t="shared" si="0"/>
        <v>0.96787497553127244</v>
      </c>
      <c r="B20" s="7">
        <f t="shared" si="14"/>
        <v>1.6000000000000003</v>
      </c>
      <c r="C20" s="6">
        <f t="shared" si="15"/>
        <v>0.96787435250968323</v>
      </c>
      <c r="D20" s="4">
        <f t="shared" si="16"/>
        <v>0.85452804232100588</v>
      </c>
      <c r="E20" s="4">
        <f t="shared" si="1"/>
        <v>-0.27116764316251796</v>
      </c>
      <c r="F20" s="4">
        <f t="shared" si="2"/>
        <v>-1.3558382158125899E-2</v>
      </c>
      <c r="G20" s="4">
        <f t="shared" si="3"/>
        <v>4.2387442562097144E-2</v>
      </c>
      <c r="H20" s="1">
        <f t="shared" si="4"/>
        <v>1.6500000000000004</v>
      </c>
      <c r="I20" s="4">
        <f t="shared" si="17"/>
        <v>1.0102617950717803</v>
      </c>
      <c r="J20" s="4">
        <f t="shared" si="18"/>
        <v>0.84096966016288</v>
      </c>
      <c r="K20" s="4">
        <f t="shared" si="5"/>
        <v>-0.33170482944794055</v>
      </c>
      <c r="L20" s="4">
        <f t="shared" si="6"/>
        <v>-1.6585241472397028E-2</v>
      </c>
      <c r="M20" s="4">
        <f t="shared" si="19"/>
        <v>4.2387442562097144E-2</v>
      </c>
      <c r="N20" s="1">
        <f t="shared" si="7"/>
        <v>1.6500000000000004</v>
      </c>
      <c r="O20" s="4">
        <f t="shared" si="20"/>
        <v>1.0102617950717803</v>
      </c>
      <c r="P20" s="4">
        <f t="shared" si="21"/>
        <v>0.83794280084860884</v>
      </c>
      <c r="Q20" s="4">
        <f t="shared" si="8"/>
        <v>-0.33170482944794055</v>
      </c>
      <c r="R20" s="4">
        <f t="shared" si="9"/>
        <v>-1.6585241472397028E-2</v>
      </c>
      <c r="S20" s="4">
        <f t="shared" si="10"/>
        <v>8.3794280084860895E-2</v>
      </c>
      <c r="T20" s="3">
        <f t="shared" si="11"/>
        <v>1.7000000000000004</v>
      </c>
      <c r="U20" s="4">
        <f t="shared" si="22"/>
        <v>1.0516686325945441</v>
      </c>
      <c r="V20" s="4">
        <f t="shared" si="23"/>
        <v>0.8213575593762118</v>
      </c>
      <c r="W20" s="4">
        <f t="shared" si="12"/>
        <v>-0.39168548670956216</v>
      </c>
      <c r="X20" s="4">
        <f t="shared" si="13"/>
        <v>-1.9584274335478109E-2</v>
      </c>
    </row>
    <row r="21" spans="1:24" x14ac:dyDescent="0.3">
      <c r="A21" s="9">
        <f t="shared" si="0"/>
        <v>1.0517701869073428</v>
      </c>
      <c r="B21" s="7">
        <f t="shared" si="14"/>
        <v>1.7000000000000004</v>
      </c>
      <c r="C21" s="6">
        <f t="shared" si="15"/>
        <v>1.0517695279050199</v>
      </c>
      <c r="D21" s="4">
        <f t="shared" si="16"/>
        <v>0.82136683485994189</v>
      </c>
      <c r="E21" s="4">
        <f t="shared" si="1"/>
        <v>-0.3917863820200379</v>
      </c>
      <c r="F21" s="4">
        <f t="shared" si="2"/>
        <v>-1.9589319101001895E-2</v>
      </c>
      <c r="G21" s="4">
        <f t="shared" si="3"/>
        <v>4.0578608765472049E-2</v>
      </c>
      <c r="H21" s="1">
        <f t="shared" si="4"/>
        <v>1.7500000000000004</v>
      </c>
      <c r="I21" s="4">
        <f t="shared" si="17"/>
        <v>1.0923481366704919</v>
      </c>
      <c r="J21" s="4">
        <f t="shared" si="18"/>
        <v>0.80177751575893996</v>
      </c>
      <c r="K21" s="4">
        <f t="shared" si="5"/>
        <v>-0.45135127850716694</v>
      </c>
      <c r="L21" s="4">
        <f t="shared" si="6"/>
        <v>-2.2567563925358348E-2</v>
      </c>
      <c r="M21" s="4">
        <f t="shared" si="19"/>
        <v>4.0578608765472049E-2</v>
      </c>
      <c r="N21" s="1">
        <f t="shared" si="7"/>
        <v>1.7500000000000004</v>
      </c>
      <c r="O21" s="4">
        <f t="shared" si="20"/>
        <v>1.0923481366704919</v>
      </c>
      <c r="P21" s="4">
        <f t="shared" si="21"/>
        <v>0.79879927093458358</v>
      </c>
      <c r="Q21" s="4">
        <f t="shared" si="8"/>
        <v>-0.45135127850716694</v>
      </c>
      <c r="R21" s="4">
        <f t="shared" si="9"/>
        <v>-2.2567563925358348E-2</v>
      </c>
      <c r="S21" s="4">
        <f t="shared" si="10"/>
        <v>7.9879927093458369E-2</v>
      </c>
      <c r="T21" s="3">
        <f t="shared" si="11"/>
        <v>1.8000000000000005</v>
      </c>
      <c r="U21" s="4">
        <f t="shared" si="22"/>
        <v>1.1316494549984784</v>
      </c>
      <c r="V21" s="4">
        <f t="shared" si="23"/>
        <v>0.77623170700922517</v>
      </c>
      <c r="W21" s="4">
        <f t="shared" si="12"/>
        <v>-0.51003948672781407</v>
      </c>
      <c r="X21" s="4">
        <f t="shared" si="13"/>
        <v>-2.5501974336390704E-2</v>
      </c>
    </row>
    <row r="22" spans="1:24" x14ac:dyDescent="0.3">
      <c r="A22" s="9">
        <f t="shared" si="0"/>
        <v>1.1317494172850022</v>
      </c>
      <c r="B22" s="7">
        <f t="shared" si="14"/>
        <v>1.8000000000000005</v>
      </c>
      <c r="C22" s="6">
        <f t="shared" si="15"/>
        <v>1.1317487298259568</v>
      </c>
      <c r="D22" s="4">
        <f t="shared" si="16"/>
        <v>0.77624631848033321</v>
      </c>
      <c r="E22" s="4">
        <f t="shared" si="1"/>
        <v>-0.51013876155529247</v>
      </c>
      <c r="F22" s="4">
        <f t="shared" si="2"/>
        <v>-2.5506938077764624E-2</v>
      </c>
      <c r="G22" s="4">
        <f t="shared" si="3"/>
        <v>3.8174642472072549E-2</v>
      </c>
      <c r="H22" s="1">
        <f t="shared" si="4"/>
        <v>1.8500000000000005</v>
      </c>
      <c r="I22" s="4">
        <f t="shared" si="17"/>
        <v>1.1699233722980293</v>
      </c>
      <c r="J22" s="4">
        <f t="shared" si="18"/>
        <v>0.7507393804025686</v>
      </c>
      <c r="K22" s="4">
        <f t="shared" si="5"/>
        <v>-0.568088779915917</v>
      </c>
      <c r="L22" s="4">
        <f t="shared" si="6"/>
        <v>-2.8404438995795853E-2</v>
      </c>
      <c r="M22" s="4">
        <f t="shared" si="19"/>
        <v>3.8174642472072549E-2</v>
      </c>
      <c r="N22" s="1">
        <f t="shared" si="7"/>
        <v>1.8500000000000005</v>
      </c>
      <c r="O22" s="4">
        <f t="shared" si="20"/>
        <v>1.1699233722980293</v>
      </c>
      <c r="P22" s="4">
        <f t="shared" si="21"/>
        <v>0.7478418794845374</v>
      </c>
      <c r="Q22" s="4">
        <f t="shared" si="8"/>
        <v>-0.568088779915917</v>
      </c>
      <c r="R22" s="4">
        <f t="shared" si="9"/>
        <v>-2.8404438995795853E-2</v>
      </c>
      <c r="S22" s="4">
        <f t="shared" si="10"/>
        <v>7.4784187948453748E-2</v>
      </c>
      <c r="T22" s="3">
        <f t="shared" si="11"/>
        <v>1.9000000000000006</v>
      </c>
      <c r="U22" s="4">
        <f t="shared" si="22"/>
        <v>1.2065329177744104</v>
      </c>
      <c r="V22" s="4">
        <f t="shared" si="23"/>
        <v>0.71943744048874148</v>
      </c>
      <c r="W22" s="4">
        <f t="shared" si="12"/>
        <v>-0.62484982831052716</v>
      </c>
      <c r="X22" s="4">
        <f t="shared" si="13"/>
        <v>-3.1242491415526361E-2</v>
      </c>
    </row>
    <row r="23" spans="1:24" x14ac:dyDescent="0.3">
      <c r="A23" s="9">
        <f t="shared" si="0"/>
        <v>1.2066302084365161</v>
      </c>
      <c r="B23" s="7">
        <f t="shared" si="14"/>
        <v>1.9000000000000006</v>
      </c>
      <c r="C23" s="6">
        <f t="shared" si="15"/>
        <v>1.2066295011383448</v>
      </c>
      <c r="D23" s="4">
        <f t="shared" si="16"/>
        <v>0.71945725665484173</v>
      </c>
      <c r="E23" s="4">
        <f t="shared" si="1"/>
        <v>-0.62494641167446152</v>
      </c>
      <c r="F23" s="4">
        <f t="shared" si="2"/>
        <v>-3.1247320583723079E-2</v>
      </c>
      <c r="G23" s="4">
        <f t="shared" si="3"/>
        <v>3.519167981814901E-2</v>
      </c>
      <c r="H23" s="1">
        <f t="shared" si="4"/>
        <v>1.9500000000000006</v>
      </c>
      <c r="I23" s="4">
        <f t="shared" si="17"/>
        <v>1.2418211809564939</v>
      </c>
      <c r="J23" s="4">
        <f t="shared" si="18"/>
        <v>0.68820993607111869</v>
      </c>
      <c r="K23" s="4">
        <f t="shared" si="5"/>
        <v>-0.68065312740715267</v>
      </c>
      <c r="L23" s="4">
        <f t="shared" si="6"/>
        <v>-3.4032656370357635E-2</v>
      </c>
      <c r="M23" s="4">
        <f t="shared" si="19"/>
        <v>3.519167981814901E-2</v>
      </c>
      <c r="N23" s="1">
        <f t="shared" si="7"/>
        <v>1.9500000000000006</v>
      </c>
      <c r="O23" s="4">
        <f t="shared" si="20"/>
        <v>1.2418211809564939</v>
      </c>
      <c r="P23" s="4">
        <f t="shared" si="21"/>
        <v>0.68542460028448404</v>
      </c>
      <c r="Q23" s="4">
        <f t="shared" si="8"/>
        <v>-0.68065312740715267</v>
      </c>
      <c r="R23" s="4">
        <f t="shared" si="9"/>
        <v>-3.4032656370357635E-2</v>
      </c>
      <c r="S23" s="4">
        <f t="shared" si="10"/>
        <v>6.854246002844841E-2</v>
      </c>
      <c r="T23" s="3">
        <f t="shared" si="11"/>
        <v>2.0000000000000004</v>
      </c>
      <c r="U23" s="4">
        <f t="shared" si="22"/>
        <v>1.2751719611667931</v>
      </c>
      <c r="V23" s="4">
        <f t="shared" si="23"/>
        <v>0.65139194391412647</v>
      </c>
      <c r="W23" s="4">
        <f t="shared" si="12"/>
        <v>-0.73486965529865356</v>
      </c>
      <c r="X23" s="4">
        <f t="shared" si="13"/>
        <v>-3.6743482764932681E-2</v>
      </c>
    </row>
    <row r="24" spans="1:24" x14ac:dyDescent="0.3">
      <c r="A24" s="9">
        <f t="shared" si="0"/>
        <v>1.2752655232203762</v>
      </c>
      <c r="B24" s="7">
        <f t="shared" si="14"/>
        <v>2.0000000000000004</v>
      </c>
      <c r="C24" s="6">
        <f t="shared" si="15"/>
        <v>1.2752648056930143</v>
      </c>
      <c r="D24" s="4">
        <f t="shared" si="16"/>
        <v>0.65141678037814632</v>
      </c>
      <c r="E24" s="4">
        <f t="shared" si="1"/>
        <v>-0.73496249982487472</v>
      </c>
      <c r="F24" s="4">
        <f t="shared" si="2"/>
        <v>-3.674812499124374E-2</v>
      </c>
      <c r="G24" s="4">
        <f t="shared" si="3"/>
        <v>3.1652135894126222E-2</v>
      </c>
      <c r="H24" s="1">
        <f t="shared" si="4"/>
        <v>2.0500000000000003</v>
      </c>
      <c r="I24" s="4">
        <f t="shared" si="17"/>
        <v>1.3069169415871404</v>
      </c>
      <c r="J24" s="4">
        <f t="shared" si="18"/>
        <v>0.61466865538690263</v>
      </c>
      <c r="K24" s="4">
        <f t="shared" si="5"/>
        <v>-0.78781805475377087</v>
      </c>
      <c r="L24" s="4">
        <f t="shared" si="6"/>
        <v>-3.9390902737688548E-2</v>
      </c>
      <c r="M24" s="4">
        <f t="shared" si="19"/>
        <v>3.1652135894126222E-2</v>
      </c>
      <c r="N24" s="1">
        <f t="shared" si="7"/>
        <v>2.0500000000000003</v>
      </c>
      <c r="O24" s="4">
        <f t="shared" si="20"/>
        <v>1.3069169415871404</v>
      </c>
      <c r="P24" s="4">
        <f t="shared" si="21"/>
        <v>0.61202587764045779</v>
      </c>
      <c r="Q24" s="4">
        <f t="shared" si="8"/>
        <v>-0.78781805475377087</v>
      </c>
      <c r="R24" s="4">
        <f t="shared" si="9"/>
        <v>-3.9390902737688548E-2</v>
      </c>
      <c r="S24" s="4">
        <f t="shared" si="10"/>
        <v>6.1202587764045781E-2</v>
      </c>
      <c r="T24" s="3">
        <f t="shared" si="11"/>
        <v>2.1000000000000005</v>
      </c>
      <c r="U24" s="4">
        <f t="shared" si="22"/>
        <v>1.3364673934570601</v>
      </c>
      <c r="V24" s="4">
        <f t="shared" si="23"/>
        <v>0.57263497490276927</v>
      </c>
      <c r="W24" s="4">
        <f t="shared" si="12"/>
        <v>-0.83889634556533332</v>
      </c>
      <c r="X24" s="4">
        <f t="shared" si="13"/>
        <v>-4.1944817278266669E-2</v>
      </c>
    </row>
    <row r="25" spans="1:24" x14ac:dyDescent="0.3">
      <c r="A25" s="9">
        <f t="shared" si="0"/>
        <v>1.3365562033221128</v>
      </c>
      <c r="B25" s="7">
        <f t="shared" si="14"/>
        <v>2.1000000000000005</v>
      </c>
      <c r="C25" s="6">
        <f t="shared" si="15"/>
        <v>1.3365554860486082</v>
      </c>
      <c r="D25" s="4">
        <f t="shared" si="16"/>
        <v>0.57266459597139141</v>
      </c>
      <c r="E25" s="4">
        <f t="shared" si="1"/>
        <v>-0.8389844381568814</v>
      </c>
      <c r="F25" s="4">
        <f t="shared" si="2"/>
        <v>-4.1949221907844073E-2</v>
      </c>
      <c r="G25" s="4">
        <f t="shared" si="3"/>
        <v>2.758449925087347E-2</v>
      </c>
      <c r="H25" s="1">
        <f t="shared" si="4"/>
        <v>2.1500000000000004</v>
      </c>
      <c r="I25" s="4">
        <f t="shared" si="17"/>
        <v>1.3641399852994816</v>
      </c>
      <c r="J25" s="4">
        <f t="shared" si="18"/>
        <v>0.5307153740635473</v>
      </c>
      <c r="K25" s="4">
        <f t="shared" si="5"/>
        <v>-0.88840774205769302</v>
      </c>
      <c r="L25" s="4">
        <f t="shared" si="6"/>
        <v>-4.4420387102884651E-2</v>
      </c>
      <c r="M25" s="4">
        <f t="shared" si="19"/>
        <v>2.758449925087347E-2</v>
      </c>
      <c r="N25" s="1">
        <f t="shared" si="7"/>
        <v>2.1500000000000004</v>
      </c>
      <c r="O25" s="4">
        <f t="shared" si="20"/>
        <v>1.3641399852994816</v>
      </c>
      <c r="P25" s="4">
        <f t="shared" si="21"/>
        <v>0.52824420886850676</v>
      </c>
      <c r="Q25" s="4">
        <f t="shared" si="8"/>
        <v>-0.88840774205769302</v>
      </c>
      <c r="R25" s="4">
        <f t="shared" si="9"/>
        <v>-4.4420387102884651E-2</v>
      </c>
      <c r="S25" s="4">
        <f t="shared" si="10"/>
        <v>5.282442088685068E-2</v>
      </c>
      <c r="T25" s="3">
        <f t="shared" si="11"/>
        <v>2.2000000000000006</v>
      </c>
      <c r="U25" s="4">
        <f t="shared" si="22"/>
        <v>1.3893799069354589</v>
      </c>
      <c r="V25" s="4">
        <f t="shared" si="23"/>
        <v>0.48382382176562211</v>
      </c>
      <c r="W25" s="4">
        <f t="shared" si="12"/>
        <v>-0.93578378550988184</v>
      </c>
      <c r="X25" s="4">
        <f t="shared" si="13"/>
        <v>-4.6789189275494095E-2</v>
      </c>
    </row>
    <row r="26" spans="1:24" x14ac:dyDescent="0.3">
      <c r="A26" s="9">
        <f t="shared" si="0"/>
        <v>1.3894629849078979</v>
      </c>
      <c r="B26" s="7">
        <f t="shared" si="14"/>
        <v>2.2000000000000006</v>
      </c>
      <c r="C26" s="6">
        <f t="shared" si="15"/>
        <v>1.3894622791086269</v>
      </c>
      <c r="D26" s="4">
        <f t="shared" si="16"/>
        <v>0.48385794277309918</v>
      </c>
      <c r="E26" s="4">
        <f t="shared" si="1"/>
        <v>-0.93586615768304982</v>
      </c>
      <c r="F26" s="4">
        <f t="shared" si="2"/>
        <v>-4.6793307884152494E-2</v>
      </c>
      <c r="G26" s="4">
        <f t="shared" si="3"/>
        <v>2.3023064441551149E-2</v>
      </c>
      <c r="H26" s="1">
        <f t="shared" si="4"/>
        <v>2.2500000000000004</v>
      </c>
      <c r="I26" s="4">
        <f t="shared" si="17"/>
        <v>1.4124853435501781</v>
      </c>
      <c r="J26" s="4">
        <f t="shared" si="18"/>
        <v>0.4370646348889467</v>
      </c>
      <c r="K26" s="4">
        <f t="shared" si="5"/>
        <v>-0.9813088267515121</v>
      </c>
      <c r="L26" s="4">
        <f t="shared" si="6"/>
        <v>-4.9065441337575608E-2</v>
      </c>
      <c r="M26" s="4">
        <f t="shared" si="19"/>
        <v>2.3023064441551149E-2</v>
      </c>
      <c r="N26" s="1">
        <f t="shared" si="7"/>
        <v>2.2500000000000004</v>
      </c>
      <c r="O26" s="4">
        <f t="shared" si="20"/>
        <v>1.4124853435501781</v>
      </c>
      <c r="P26" s="4">
        <f t="shared" si="21"/>
        <v>0.43479250143552356</v>
      </c>
      <c r="Q26" s="4">
        <f t="shared" si="8"/>
        <v>-0.9813088267515121</v>
      </c>
      <c r="R26" s="4">
        <f t="shared" si="9"/>
        <v>-4.9065441337575608E-2</v>
      </c>
      <c r="S26" s="4">
        <f t="shared" si="10"/>
        <v>4.3479250143552362E-2</v>
      </c>
      <c r="T26" s="3">
        <f t="shared" si="11"/>
        <v>2.3000000000000007</v>
      </c>
      <c r="U26" s="4">
        <f t="shared" si="22"/>
        <v>1.4329415292521792</v>
      </c>
      <c r="V26" s="4">
        <f t="shared" si="23"/>
        <v>0.38572706009794799</v>
      </c>
      <c r="W26" s="4">
        <f t="shared" si="12"/>
        <v>-1.0244540883680222</v>
      </c>
      <c r="X26" s="4">
        <f t="shared" si="13"/>
        <v>-5.1222704418401113E-2</v>
      </c>
    </row>
    <row r="27" spans="1:24" x14ac:dyDescent="0.3">
      <c r="A27" s="9">
        <f t="shared" si="0"/>
        <v>1.4330179495519755</v>
      </c>
      <c r="B27" s="7">
        <f t="shared" si="14"/>
        <v>2.3000000000000007</v>
      </c>
      <c r="C27" s="6">
        <f t="shared" si="15"/>
        <v>1.43301726703396</v>
      </c>
      <c r="D27" s="4">
        <f t="shared" si="16"/>
        <v>0.38576535022214714</v>
      </c>
      <c r="E27" s="4">
        <f t="shared" si="1"/>
        <v>-1.024529826149803</v>
      </c>
      <c r="F27" s="4">
        <f t="shared" si="2"/>
        <v>-5.1226491307490157E-2</v>
      </c>
      <c r="G27" s="4">
        <f t="shared" si="3"/>
        <v>1.8007605228420105E-2</v>
      </c>
      <c r="H27" s="1">
        <f t="shared" si="4"/>
        <v>2.3500000000000005</v>
      </c>
      <c r="I27" s="4">
        <f t="shared" si="17"/>
        <v>1.4510248722623802</v>
      </c>
      <c r="J27" s="4">
        <f t="shared" si="18"/>
        <v>0.33453885891465696</v>
      </c>
      <c r="K27" s="4">
        <f t="shared" si="5"/>
        <v>-1.0654817986464444</v>
      </c>
      <c r="L27" s="4">
        <f t="shared" si="6"/>
        <v>-5.3274089932322223E-2</v>
      </c>
      <c r="M27" s="4">
        <f t="shared" si="19"/>
        <v>1.8007605228420105E-2</v>
      </c>
      <c r="N27" s="1">
        <f t="shared" si="7"/>
        <v>2.3500000000000005</v>
      </c>
      <c r="O27" s="4">
        <f t="shared" si="20"/>
        <v>1.4510248722623802</v>
      </c>
      <c r="P27" s="4">
        <f t="shared" si="21"/>
        <v>0.3324912602898249</v>
      </c>
      <c r="Q27" s="4">
        <f t="shared" si="8"/>
        <v>-1.0654817986464444</v>
      </c>
      <c r="R27" s="4">
        <f t="shared" si="9"/>
        <v>-5.3274089932322223E-2</v>
      </c>
      <c r="S27" s="4">
        <f t="shared" si="10"/>
        <v>3.3249126028982494E-2</v>
      </c>
      <c r="T27" s="3">
        <f t="shared" si="11"/>
        <v>2.4000000000000008</v>
      </c>
      <c r="U27" s="4">
        <f t="shared" si="22"/>
        <v>1.4662663930629425</v>
      </c>
      <c r="V27" s="4">
        <f t="shared" si="23"/>
        <v>0.27921717035750271</v>
      </c>
      <c r="W27" s="4">
        <f t="shared" si="12"/>
        <v>-1.1039086385862693</v>
      </c>
      <c r="X27" s="4">
        <f t="shared" si="13"/>
        <v>-5.519543192931347E-2</v>
      </c>
    </row>
    <row r="28" spans="1:24" x14ac:dyDescent="0.3">
      <c r="A28" s="9">
        <f t="shared" si="0"/>
        <v>1.4663352933572253</v>
      </c>
      <c r="B28" s="7">
        <f t="shared" si="14"/>
        <v>2.4000000000000008</v>
      </c>
      <c r="C28" s="6">
        <f t="shared" si="15"/>
        <v>1.466334646350437</v>
      </c>
      <c r="D28" s="4">
        <f t="shared" ref="D28:D66" si="24" xml:space="preserve"> D27 + (F27 + 2*L27 + 2*R27 + X27)/3</f>
        <v>0.2792592559001163</v>
      </c>
      <c r="E28" s="4">
        <f t="shared" si="1"/>
        <v>-1.1039768918737638</v>
      </c>
      <c r="F28" s="4">
        <f t="shared" si="2"/>
        <v>-5.5198844593688193E-2</v>
      </c>
      <c r="G28" s="4">
        <f t="shared" si="3"/>
        <v>1.2582991680163611E-2</v>
      </c>
      <c r="H28" s="1">
        <f t="shared" si="4"/>
        <v>2.4500000000000006</v>
      </c>
      <c r="I28" s="4">
        <f t="shared" ref="I28:I66" si="25" xml:space="preserve"> $C28 + G28</f>
        <v>1.4789176380306006</v>
      </c>
      <c r="J28" s="4">
        <f t="shared" ref="J28:J66" si="26" xml:space="preserve"> $D28 + F28</f>
        <v>0.22406041130642812</v>
      </c>
      <c r="K28" s="4">
        <f t="shared" si="5"/>
        <v>-1.1399716644944835</v>
      </c>
      <c r="L28" s="4">
        <f t="shared" si="6"/>
        <v>-5.6998583224724175E-2</v>
      </c>
      <c r="M28" s="4">
        <f t="shared" ref="M28:M66" si="27" xml:space="preserve"> G28</f>
        <v>1.2582991680163611E-2</v>
      </c>
      <c r="N28" s="1">
        <f t="shared" si="7"/>
        <v>2.4500000000000006</v>
      </c>
      <c r="O28" s="4">
        <f t="shared" ref="O28:O66" si="28" xml:space="preserve"> $C28 + M28</f>
        <v>1.4789176380306006</v>
      </c>
      <c r="P28" s="4">
        <f t="shared" ref="P28:P66" si="29" xml:space="preserve"> $D28 + L28</f>
        <v>0.22226067267539212</v>
      </c>
      <c r="Q28" s="4">
        <f t="shared" si="8"/>
        <v>-1.1399716644944835</v>
      </c>
      <c r="R28" s="4">
        <f t="shared" si="9"/>
        <v>-5.6998583224724175E-2</v>
      </c>
      <c r="S28" s="4">
        <f t="shared" si="10"/>
        <v>2.2226067267539215E-2</v>
      </c>
      <c r="T28" s="3">
        <f t="shared" si="11"/>
        <v>2.5000000000000009</v>
      </c>
      <c r="U28" s="4">
        <f t="shared" ref="U28:U66" si="30" xml:space="preserve"> $C28 + S28</f>
        <v>1.4885607136179762</v>
      </c>
      <c r="V28" s="4">
        <f t="shared" ref="V28:V66" si="31" xml:space="preserve"> $D28 + 2*R28</f>
        <v>0.16526208945066795</v>
      </c>
      <c r="W28" s="4">
        <f t="shared" si="12"/>
        <v>-1.1732383512227078</v>
      </c>
      <c r="X28" s="4">
        <f t="shared" si="13"/>
        <v>-5.8661917561135396E-2</v>
      </c>
    </row>
    <row r="29" spans="1:24" x14ac:dyDescent="0.3">
      <c r="A29" s="9">
        <f t="shared" si="0"/>
        <v>1.4886213039229366</v>
      </c>
      <c r="B29" s="7">
        <f t="shared" si="14"/>
        <v>2.5000000000000009</v>
      </c>
      <c r="C29" s="6">
        <f t="shared" si="15"/>
        <v>1.4886207049056774</v>
      </c>
      <c r="D29" s="4">
        <f t="shared" si="24"/>
        <v>0.16530755754887622</v>
      </c>
      <c r="E29" s="4">
        <f t="shared" si="1"/>
        <v>-1.1732983425104093</v>
      </c>
      <c r="F29" s="4">
        <f t="shared" si="2"/>
        <v>-5.8664917125520466E-2</v>
      </c>
      <c r="G29" s="4">
        <f t="shared" si="3"/>
        <v>6.7987549493057995E-3</v>
      </c>
      <c r="H29" s="1">
        <f t="shared" si="4"/>
        <v>2.5500000000000007</v>
      </c>
      <c r="I29" s="4">
        <f t="shared" si="25"/>
        <v>1.4954194598549833</v>
      </c>
      <c r="J29" s="4">
        <f t="shared" si="26"/>
        <v>0.10664264042335575</v>
      </c>
      <c r="K29" s="4">
        <f t="shared" si="5"/>
        <v>-1.2039177748128747</v>
      </c>
      <c r="L29" s="4">
        <f t="shared" si="6"/>
        <v>-6.0195888740643737E-2</v>
      </c>
      <c r="M29" s="4">
        <f t="shared" si="27"/>
        <v>6.7987549493057995E-3</v>
      </c>
      <c r="N29" s="1">
        <f t="shared" si="7"/>
        <v>2.5500000000000007</v>
      </c>
      <c r="O29" s="4">
        <f t="shared" si="28"/>
        <v>1.4954194598549833</v>
      </c>
      <c r="P29" s="4">
        <f t="shared" si="29"/>
        <v>0.10511166880823247</v>
      </c>
      <c r="Q29" s="4">
        <f t="shared" si="8"/>
        <v>-1.2039177748128747</v>
      </c>
      <c r="R29" s="4">
        <f t="shared" si="9"/>
        <v>-6.0195888740643737E-2</v>
      </c>
      <c r="S29" s="4">
        <f t="shared" si="10"/>
        <v>1.0511166880823248E-2</v>
      </c>
      <c r="T29" s="3">
        <f t="shared" si="11"/>
        <v>2.600000000000001</v>
      </c>
      <c r="U29" s="4">
        <f t="shared" si="30"/>
        <v>1.4991318717865008</v>
      </c>
      <c r="V29" s="4">
        <f t="shared" si="31"/>
        <v>4.4915780067588743E-2</v>
      </c>
      <c r="W29" s="4">
        <f t="shared" si="12"/>
        <v>-1.2316330431619138</v>
      </c>
      <c r="X29" s="4">
        <f t="shared" si="13"/>
        <v>-6.158165215809569E-2</v>
      </c>
    </row>
    <row r="30" spans="1:24" x14ac:dyDescent="0.3">
      <c r="A30" s="9">
        <f t="shared" si="0"/>
        <v>1.4991834426580462</v>
      </c>
      <c r="B30" s="7">
        <f t="shared" si="14"/>
        <v>2.600000000000001</v>
      </c>
      <c r="C30" s="6">
        <f t="shared" si="15"/>
        <v>1.4991829041736715</v>
      </c>
      <c r="D30" s="4">
        <f t="shared" si="24"/>
        <v>4.4964182800145844E-2</v>
      </c>
      <c r="E30" s="4">
        <f t="shared" si="1"/>
        <v>-1.2316840755490845</v>
      </c>
      <c r="F30" s="4">
        <f t="shared" si="2"/>
        <v>-6.158420377745423E-2</v>
      </c>
      <c r="G30" s="4">
        <f t="shared" si="3"/>
        <v>7.086040455709365E-4</v>
      </c>
      <c r="H30" s="1">
        <f t="shared" si="4"/>
        <v>2.6500000000000008</v>
      </c>
      <c r="I30" s="4">
        <f t="shared" si="25"/>
        <v>1.4998915082192423</v>
      </c>
      <c r="J30" s="4">
        <f t="shared" si="26"/>
        <v>-1.6620020977308386E-2</v>
      </c>
      <c r="K30" s="4">
        <f t="shared" si="5"/>
        <v>-1.2565627140726046</v>
      </c>
      <c r="L30" s="4">
        <f t="shared" si="6"/>
        <v>-6.2828135703630231E-2</v>
      </c>
      <c r="M30" s="4">
        <f t="shared" si="27"/>
        <v>7.086040455709365E-4</v>
      </c>
      <c r="N30" s="1">
        <f t="shared" si="7"/>
        <v>2.6500000000000008</v>
      </c>
      <c r="O30" s="4">
        <f t="shared" si="28"/>
        <v>1.4998915082192423</v>
      </c>
      <c r="P30" s="4">
        <f t="shared" si="29"/>
        <v>-1.7863952903484387E-2</v>
      </c>
      <c r="Q30" s="4">
        <f t="shared" si="8"/>
        <v>-1.2565627140726046</v>
      </c>
      <c r="R30" s="4">
        <f t="shared" si="9"/>
        <v>-6.2828135703630231E-2</v>
      </c>
      <c r="S30" s="4">
        <f t="shared" si="10"/>
        <v>-1.7863952903484387E-3</v>
      </c>
      <c r="T30" s="3">
        <f t="shared" si="11"/>
        <v>2.7000000000000011</v>
      </c>
      <c r="U30" s="4">
        <f t="shared" si="30"/>
        <v>1.497396508883323</v>
      </c>
      <c r="V30" s="4">
        <f t="shared" si="31"/>
        <v>-8.0692088607114618E-2</v>
      </c>
      <c r="W30" s="4">
        <f t="shared" si="12"/>
        <v>-1.2783898217902818</v>
      </c>
      <c r="X30" s="4">
        <f t="shared" si="13"/>
        <v>-6.3919491089514099E-2</v>
      </c>
    </row>
    <row r="31" spans="1:24" x14ac:dyDescent="0.3">
      <c r="A31" s="9">
        <f t="shared" si="0"/>
        <v>1.4974384388134701</v>
      </c>
      <c r="B31" s="7">
        <f t="shared" si="14"/>
        <v>2.7000000000000011</v>
      </c>
      <c r="C31" s="6">
        <f t="shared" si="15"/>
        <v>1.4974379732808623</v>
      </c>
      <c r="D31" s="4">
        <f t="shared" si="24"/>
        <v>-8.0641229760350583E-2</v>
      </c>
      <c r="E31" s="4">
        <f t="shared" si="1"/>
        <v>-1.2784312861878213</v>
      </c>
      <c r="F31" s="4">
        <f t="shared" si="2"/>
        <v>-6.3921564309391068E-2</v>
      </c>
      <c r="G31" s="4">
        <f t="shared" si="3"/>
        <v>-5.6301005957523067E-3</v>
      </c>
      <c r="H31" s="1">
        <f t="shared" si="4"/>
        <v>2.7500000000000009</v>
      </c>
      <c r="I31" s="4">
        <f t="shared" si="25"/>
        <v>1.4918078726851101</v>
      </c>
      <c r="J31" s="4">
        <f t="shared" si="26"/>
        <v>-0.14456279406974165</v>
      </c>
      <c r="K31" s="4">
        <f t="shared" si="5"/>
        <v>-1.2972601646961233</v>
      </c>
      <c r="L31" s="4">
        <f t="shared" si="6"/>
        <v>-6.486300823480616E-2</v>
      </c>
      <c r="M31" s="4">
        <f t="shared" si="27"/>
        <v>-5.6301005957523067E-3</v>
      </c>
      <c r="N31" s="1">
        <f t="shared" si="7"/>
        <v>2.7500000000000009</v>
      </c>
      <c r="O31" s="4">
        <f t="shared" si="28"/>
        <v>1.4918078726851101</v>
      </c>
      <c r="P31" s="4">
        <f t="shared" si="29"/>
        <v>-0.14550423799515674</v>
      </c>
      <c r="Q31" s="4">
        <f t="shared" si="8"/>
        <v>-1.2972601646961233</v>
      </c>
      <c r="R31" s="4">
        <f t="shared" si="9"/>
        <v>-6.486300823480616E-2</v>
      </c>
      <c r="S31" s="4">
        <f t="shared" si="10"/>
        <v>-1.4550423799515676E-2</v>
      </c>
      <c r="T31" s="3">
        <f t="shared" si="11"/>
        <v>2.8000000000000012</v>
      </c>
      <c r="U31" s="4">
        <f t="shared" si="30"/>
        <v>1.4828875494813465</v>
      </c>
      <c r="V31" s="4">
        <f t="shared" si="31"/>
        <v>-0.21036724622996289</v>
      </c>
      <c r="W31" s="4">
        <f t="shared" si="12"/>
        <v>-1.3129204065811062</v>
      </c>
      <c r="X31" s="4">
        <f t="shared" si="13"/>
        <v>-6.564602032905531E-2</v>
      </c>
    </row>
    <row r="32" spans="1:24" x14ac:dyDescent="0.3">
      <c r="A32" s="9">
        <f t="shared" si="0"/>
        <v>1.4829193114251982</v>
      </c>
      <c r="B32" s="7">
        <f t="shared" si="14"/>
        <v>2.8000000000000012</v>
      </c>
      <c r="C32" s="6">
        <f t="shared" si="15"/>
        <v>1.4829189309455271</v>
      </c>
      <c r="D32" s="4">
        <f t="shared" si="24"/>
        <v>-0.21031443561957425</v>
      </c>
      <c r="E32" s="4">
        <f t="shared" si="1"/>
        <v>-1.3129517880452868</v>
      </c>
      <c r="F32" s="4">
        <f t="shared" si="2"/>
        <v>-6.5647589402264339E-2</v>
      </c>
      <c r="G32" s="4">
        <f t="shared" si="3"/>
        <v>-1.2156911516035322E-2</v>
      </c>
      <c r="H32" s="1">
        <f t="shared" si="4"/>
        <v>2.850000000000001</v>
      </c>
      <c r="I32" s="4">
        <f t="shared" si="25"/>
        <v>1.4707620194294917</v>
      </c>
      <c r="J32" s="4">
        <f t="shared" si="26"/>
        <v>-0.27596202502183859</v>
      </c>
      <c r="K32" s="4">
        <f t="shared" si="5"/>
        <v>-1.3254816655496409</v>
      </c>
      <c r="L32" s="4">
        <f t="shared" si="6"/>
        <v>-6.6274083277482049E-2</v>
      </c>
      <c r="M32" s="4">
        <f t="shared" si="27"/>
        <v>-1.2156911516035322E-2</v>
      </c>
      <c r="N32" s="1">
        <f t="shared" si="7"/>
        <v>2.850000000000001</v>
      </c>
      <c r="O32" s="4">
        <f t="shared" si="28"/>
        <v>1.4707620194294917</v>
      </c>
      <c r="P32" s="4">
        <f t="shared" si="29"/>
        <v>-0.27658851889705627</v>
      </c>
      <c r="Q32" s="4">
        <f t="shared" si="8"/>
        <v>-1.3254816655496409</v>
      </c>
      <c r="R32" s="4">
        <f t="shared" si="9"/>
        <v>-6.6274083277482049E-2</v>
      </c>
      <c r="S32" s="4">
        <f t="shared" si="10"/>
        <v>-2.7658851889705627E-2</v>
      </c>
      <c r="T32" s="3">
        <f t="shared" si="11"/>
        <v>2.9000000000000012</v>
      </c>
      <c r="U32" s="4">
        <f t="shared" si="30"/>
        <v>1.4552600790558214</v>
      </c>
      <c r="V32" s="4">
        <f t="shared" si="31"/>
        <v>-0.34286260217453834</v>
      </c>
      <c r="W32" s="4">
        <f t="shared" si="12"/>
        <v>-1.3347573096884555</v>
      </c>
      <c r="X32" s="4">
        <f t="shared" si="13"/>
        <v>-6.6737865484422773E-2</v>
      </c>
    </row>
    <row r="33" spans="1:24" x14ac:dyDescent="0.3">
      <c r="A33" s="9">
        <f t="shared" si="0"/>
        <v>1.455281246022609</v>
      </c>
      <c r="B33" s="7">
        <f t="shared" si="14"/>
        <v>2.9000000000000012</v>
      </c>
      <c r="C33" s="6">
        <f t="shared" si="15"/>
        <v>1.4552809621849954</v>
      </c>
      <c r="D33" s="4">
        <f t="shared" si="24"/>
        <v>-0.34280836495177935</v>
      </c>
      <c r="E33" s="4">
        <f t="shared" si="1"/>
        <v>-1.3347781928176294</v>
      </c>
      <c r="F33" s="4">
        <f t="shared" si="2"/>
        <v>-6.6738909640881472E-2</v>
      </c>
      <c r="G33" s="4">
        <f t="shared" si="3"/>
        <v>-1.8808890988611007E-2</v>
      </c>
      <c r="H33" s="1">
        <f t="shared" si="4"/>
        <v>2.9500000000000011</v>
      </c>
      <c r="I33" s="4">
        <f t="shared" si="25"/>
        <v>1.4364720711963843</v>
      </c>
      <c r="J33" s="4">
        <f t="shared" si="26"/>
        <v>-0.40954727459266083</v>
      </c>
      <c r="K33" s="4">
        <f t="shared" si="5"/>
        <v>-1.3408221966498233</v>
      </c>
      <c r="L33" s="4">
        <f t="shared" si="6"/>
        <v>-6.7041109832491161E-2</v>
      </c>
      <c r="M33" s="4">
        <f t="shared" si="27"/>
        <v>-1.8808890988611007E-2</v>
      </c>
      <c r="N33" s="1">
        <f t="shared" si="7"/>
        <v>2.9500000000000011</v>
      </c>
      <c r="O33" s="4">
        <f t="shared" si="28"/>
        <v>1.4364720711963843</v>
      </c>
      <c r="P33" s="4">
        <f t="shared" si="29"/>
        <v>-0.40984947478427053</v>
      </c>
      <c r="Q33" s="4">
        <f t="shared" si="8"/>
        <v>-1.3408221966498233</v>
      </c>
      <c r="R33" s="4">
        <f t="shared" si="9"/>
        <v>-6.7041109832491161E-2</v>
      </c>
      <c r="S33" s="4">
        <f t="shared" si="10"/>
        <v>-4.0984947478427056E-2</v>
      </c>
      <c r="T33" s="3">
        <f t="shared" si="11"/>
        <v>3.0000000000000013</v>
      </c>
      <c r="U33" s="4">
        <f t="shared" si="30"/>
        <v>1.4142960147065684</v>
      </c>
      <c r="V33" s="4">
        <f t="shared" si="31"/>
        <v>-0.4768905846167617</v>
      </c>
      <c r="W33" s="4">
        <f t="shared" si="12"/>
        <v>-1.3435588130388663</v>
      </c>
      <c r="X33" s="4">
        <f t="shared" si="13"/>
        <v>-6.717794065194331E-2</v>
      </c>
    </row>
    <row r="34" spans="1:24" x14ac:dyDescent="0.3">
      <c r="A34" s="9">
        <f t="shared" si="0"/>
        <v>1.4143062643575306</v>
      </c>
      <c r="B34" s="7">
        <f t="shared" si="14"/>
        <v>3.0000000000000013</v>
      </c>
      <c r="C34" s="6">
        <f t="shared" si="15"/>
        <v>1.4143060880462885</v>
      </c>
      <c r="D34" s="4">
        <f t="shared" si="24"/>
        <v>-0.47683546149270917</v>
      </c>
      <c r="E34" s="4">
        <f t="shared" si="1"/>
        <v>-1.3435688863785864</v>
      </c>
      <c r="F34" s="4">
        <f t="shared" si="2"/>
        <v>-6.7178444318929317E-2</v>
      </c>
      <c r="G34" s="4">
        <f t="shared" si="3"/>
        <v>-2.5521234182608696E-2</v>
      </c>
      <c r="H34" s="1">
        <f t="shared" si="4"/>
        <v>3.0500000000000012</v>
      </c>
      <c r="I34" s="4">
        <f t="shared" si="25"/>
        <v>1.3887848538636798</v>
      </c>
      <c r="J34" s="4">
        <f t="shared" si="26"/>
        <v>-0.54401390581163844</v>
      </c>
      <c r="K34" s="4">
        <f t="shared" si="5"/>
        <v>-1.3430045335232832</v>
      </c>
      <c r="L34" s="4">
        <f t="shared" si="6"/>
        <v>-6.715022667616416E-2</v>
      </c>
      <c r="M34" s="4">
        <f t="shared" si="27"/>
        <v>-2.5521234182608696E-2</v>
      </c>
      <c r="N34" s="1">
        <f t="shared" si="7"/>
        <v>3.0500000000000012</v>
      </c>
      <c r="O34" s="4">
        <f t="shared" si="28"/>
        <v>1.3887848538636798</v>
      </c>
      <c r="P34" s="4">
        <f t="shared" si="29"/>
        <v>-0.54398568816887338</v>
      </c>
      <c r="Q34" s="4">
        <f t="shared" si="8"/>
        <v>-1.3430045335232832</v>
      </c>
      <c r="R34" s="4">
        <f t="shared" si="9"/>
        <v>-6.715022667616416E-2</v>
      </c>
      <c r="S34" s="4">
        <f t="shared" si="10"/>
        <v>-5.4398568816887344E-2</v>
      </c>
      <c r="T34" s="3">
        <f t="shared" si="11"/>
        <v>3.1000000000000014</v>
      </c>
      <c r="U34" s="4">
        <f t="shared" si="30"/>
        <v>1.3599075192294012</v>
      </c>
      <c r="V34" s="4">
        <f t="shared" si="31"/>
        <v>-0.61113591484503749</v>
      </c>
      <c r="W34" s="4">
        <f t="shared" si="12"/>
        <v>-1.3391126914263094</v>
      </c>
      <c r="X34" s="4">
        <f t="shared" si="13"/>
        <v>-6.6955634571315467E-2</v>
      </c>
    </row>
    <row r="35" spans="1:24" x14ac:dyDescent="0.3">
      <c r="A35" s="9">
        <f t="shared" si="0"/>
        <v>1.3599066374351618</v>
      </c>
      <c r="B35" s="7">
        <f t="shared" si="14"/>
        <v>3.1000000000000014</v>
      </c>
      <c r="C35" s="6">
        <f t="shared" si="15"/>
        <v>1.3599065786413091</v>
      </c>
      <c r="D35" s="4">
        <f t="shared" si="24"/>
        <v>-0.61108045669100963</v>
      </c>
      <c r="E35" s="4">
        <f t="shared" si="1"/>
        <v>-1.3391117508382173</v>
      </c>
      <c r="F35" s="4">
        <f t="shared" si="2"/>
        <v>-6.6955587541910874E-2</v>
      </c>
      <c r="G35" s="4">
        <f t="shared" si="3"/>
        <v>-3.222791252309825E-2</v>
      </c>
      <c r="H35" s="1">
        <f t="shared" si="4"/>
        <v>3.1500000000000012</v>
      </c>
      <c r="I35" s="4">
        <f t="shared" si="25"/>
        <v>1.3276786661182109</v>
      </c>
      <c r="J35" s="4">
        <f t="shared" si="26"/>
        <v>-0.67803604423292052</v>
      </c>
      <c r="K35" s="4">
        <f t="shared" si="5"/>
        <v>-1.3318823269428999</v>
      </c>
      <c r="L35" s="4">
        <f t="shared" si="6"/>
        <v>-6.6594116347145002E-2</v>
      </c>
      <c r="M35" s="4">
        <f t="shared" si="27"/>
        <v>-3.222791252309825E-2</v>
      </c>
      <c r="N35" s="1">
        <f t="shared" si="7"/>
        <v>3.1500000000000012</v>
      </c>
      <c r="O35" s="4">
        <f t="shared" si="28"/>
        <v>1.3276786661182109</v>
      </c>
      <c r="P35" s="4">
        <f t="shared" si="29"/>
        <v>-0.67767457303815459</v>
      </c>
      <c r="Q35" s="4">
        <f t="shared" si="8"/>
        <v>-1.3318823269428999</v>
      </c>
      <c r="R35" s="4">
        <f t="shared" si="9"/>
        <v>-6.6594116347145002E-2</v>
      </c>
      <c r="S35" s="4">
        <f t="shared" si="10"/>
        <v>-6.7767457303815462E-2</v>
      </c>
      <c r="T35" s="3">
        <f t="shared" si="11"/>
        <v>3.2000000000000015</v>
      </c>
      <c r="U35" s="4">
        <f t="shared" si="30"/>
        <v>1.2921391213374938</v>
      </c>
      <c r="V35" s="4">
        <f t="shared" si="31"/>
        <v>-0.74426868938529966</v>
      </c>
      <c r="W35" s="4">
        <f t="shared" si="12"/>
        <v>-1.3213386436387833</v>
      </c>
      <c r="X35" s="4">
        <f t="shared" si="13"/>
        <v>-6.6066932181939167E-2</v>
      </c>
    </row>
    <row r="36" spans="1:24" x14ac:dyDescent="0.3">
      <c r="A36" s="9">
        <f t="shared" ref="A36:A67" si="32" xml:space="preserve"> 2/(1 - w*w) * SIN(0.5*(1+w)*B36) * SIN(0.5*(1-w)*B36)</f>
        <v>1.2921270046579509</v>
      </c>
      <c r="B36" s="7">
        <f t="shared" si="14"/>
        <v>3.2000000000000015</v>
      </c>
      <c r="C36" s="6">
        <f t="shared" si="15"/>
        <v>1.2921270722976681</v>
      </c>
      <c r="D36" s="4">
        <f t="shared" si="24"/>
        <v>-0.7442134517284863</v>
      </c>
      <c r="E36" s="4">
        <f t="shared" ref="E36:E67" si="33" xml:space="preserve"> COS(w*B36) - C36</f>
        <v>-1.3213265945989576</v>
      </c>
      <c r="F36" s="4">
        <f t="shared" ref="F36:F67" si="34" xml:space="preserve"> 0.5 * dt * E36</f>
        <v>-6.6066329729947887E-2</v>
      </c>
      <c r="G36" s="4">
        <f t="shared" ref="G36:G67" si="35" xml:space="preserve"> 0.5 * dt * (D36 + 0.5*F36)</f>
        <v>-3.8862330829673018E-2</v>
      </c>
      <c r="H36" s="1">
        <f t="shared" ref="H36:H67" si="36" xml:space="preserve"> $B36 + dt/2</f>
        <v>3.2500000000000013</v>
      </c>
      <c r="I36" s="4">
        <f t="shared" si="25"/>
        <v>1.2532647414679952</v>
      </c>
      <c r="J36" s="4">
        <f t="shared" si="26"/>
        <v>-0.81027978145843416</v>
      </c>
      <c r="K36" s="4">
        <f t="shared" ref="K36:K67" si="37" xml:space="preserve"> COS(w*H36) - I36</f>
        <v>-1.307441876494932</v>
      </c>
      <c r="L36" s="4">
        <f t="shared" ref="L36:L67" si="38" xml:space="preserve"> 0.5 * dt * K36</f>
        <v>-6.537209382474661E-2</v>
      </c>
      <c r="M36" s="4">
        <f t="shared" si="27"/>
        <v>-3.8862330829673018E-2</v>
      </c>
      <c r="N36" s="1">
        <f t="shared" ref="N36:N67" si="39" xml:space="preserve"> $B36 + dt/2</f>
        <v>3.2500000000000013</v>
      </c>
      <c r="O36" s="4">
        <f t="shared" si="28"/>
        <v>1.2532647414679952</v>
      </c>
      <c r="P36" s="4">
        <f t="shared" si="29"/>
        <v>-0.80958554555323292</v>
      </c>
      <c r="Q36" s="4">
        <f t="shared" ref="Q36:Q67" si="40" xml:space="preserve"> COS(w*N36) - O36</f>
        <v>-1.307441876494932</v>
      </c>
      <c r="R36" s="4">
        <f t="shared" ref="R36:R67" si="41" xml:space="preserve"> 0.5 * dt * Q36</f>
        <v>-6.537209382474661E-2</v>
      </c>
      <c r="S36" s="4">
        <f t="shared" ref="S36:S67" si="42" xml:space="preserve"> dt * (D36 + R36)</f>
        <v>-8.0958554555323303E-2</v>
      </c>
      <c r="T36" s="3">
        <f t="shared" ref="T36:T67" si="43" xml:space="preserve"> $B36 + dt</f>
        <v>3.3000000000000016</v>
      </c>
      <c r="U36" s="4">
        <f t="shared" si="30"/>
        <v>1.2111685177423448</v>
      </c>
      <c r="V36" s="4">
        <f t="shared" si="31"/>
        <v>-0.87495763937797955</v>
      </c>
      <c r="W36" s="4">
        <f t="shared" ref="W36:W67" si="44" xml:space="preserve"> COS(w*T36) - U36</f>
        <v>-1.2902894065490795</v>
      </c>
      <c r="X36" s="4">
        <f t="shared" ref="X36:X67" si="45" xml:space="preserve"> 0.5 * dt * W36</f>
        <v>-6.4514470327453985E-2</v>
      </c>
    </row>
    <row r="37" spans="1:24" x14ac:dyDescent="0.3">
      <c r="A37" s="9">
        <f t="shared" si="32"/>
        <v>1.2111451748028395</v>
      </c>
      <c r="B37" s="7">
        <f t="shared" ref="B37:B68" si="46" xml:space="preserve"> B36 + dt</f>
        <v>3.3000000000000016</v>
      </c>
      <c r="C37" s="6">
        <f t="shared" ref="C37:C68" si="47" xml:space="preserve"> C36 + dt*(D36 + (F36+L36+R36)/3)</f>
        <v>1.2111453765455047</v>
      </c>
      <c r="D37" s="4">
        <f t="shared" si="24"/>
        <v>-0.87490317684728236</v>
      </c>
      <c r="E37" s="4">
        <f t="shared" si="33"/>
        <v>-1.2902662653522394</v>
      </c>
      <c r="F37" s="4">
        <f t="shared" si="34"/>
        <v>-6.4513313267611977E-2</v>
      </c>
      <c r="G37" s="4">
        <f t="shared" si="35"/>
        <v>-4.5357991674054417E-2</v>
      </c>
      <c r="H37" s="1">
        <f t="shared" si="36"/>
        <v>3.3500000000000014</v>
      </c>
      <c r="I37" s="4">
        <f t="shared" si="25"/>
        <v>1.1657873848714502</v>
      </c>
      <c r="J37" s="4">
        <f t="shared" si="26"/>
        <v>-0.93941649011489436</v>
      </c>
      <c r="K37" s="4">
        <f t="shared" si="37"/>
        <v>-1.2698025794779744</v>
      </c>
      <c r="L37" s="4">
        <f t="shared" si="38"/>
        <v>-6.3490128973898718E-2</v>
      </c>
      <c r="M37" s="4">
        <f t="shared" si="27"/>
        <v>-4.5357991674054417E-2</v>
      </c>
      <c r="N37" s="1">
        <f t="shared" si="39"/>
        <v>3.3500000000000014</v>
      </c>
      <c r="O37" s="4">
        <f t="shared" si="28"/>
        <v>1.1657873848714502</v>
      </c>
      <c r="P37" s="4">
        <f t="shared" si="29"/>
        <v>-0.93839330582118108</v>
      </c>
      <c r="Q37" s="4">
        <f t="shared" si="40"/>
        <v>-1.2698025794779744</v>
      </c>
      <c r="R37" s="4">
        <f t="shared" si="41"/>
        <v>-6.3490128973898718E-2</v>
      </c>
      <c r="S37" s="4">
        <f t="shared" si="42"/>
        <v>-9.3839330582118116E-2</v>
      </c>
      <c r="T37" s="3">
        <f t="shared" si="43"/>
        <v>3.4000000000000017</v>
      </c>
      <c r="U37" s="4">
        <f t="shared" si="30"/>
        <v>1.1173060459633866</v>
      </c>
      <c r="V37" s="4">
        <f t="shared" si="31"/>
        <v>-1.0018834347950798</v>
      </c>
      <c r="W37" s="4">
        <f t="shared" si="44"/>
        <v>-1.2461505402589121</v>
      </c>
      <c r="X37" s="4">
        <f t="shared" si="45"/>
        <v>-6.2307527012945611E-2</v>
      </c>
    </row>
    <row r="38" spans="1:24" x14ac:dyDescent="0.3">
      <c r="A38" s="9">
        <f t="shared" si="32"/>
        <v>1.1172715977119134</v>
      </c>
      <c r="B38" s="7">
        <f t="shared" si="46"/>
        <v>3.4000000000000017</v>
      </c>
      <c r="C38" s="6">
        <f t="shared" si="47"/>
        <v>1.1172719398202628</v>
      </c>
      <c r="D38" s="4">
        <f t="shared" si="24"/>
        <v>-1.0018302955726666</v>
      </c>
      <c r="E38" s="4">
        <f t="shared" si="33"/>
        <v>-1.2461164341157884</v>
      </c>
      <c r="F38" s="4">
        <f t="shared" si="34"/>
        <v>-6.2305821705789424E-2</v>
      </c>
      <c r="G38" s="4">
        <f t="shared" si="35"/>
        <v>-5.1649160321278066E-2</v>
      </c>
      <c r="H38" s="1">
        <f t="shared" si="36"/>
        <v>3.4500000000000015</v>
      </c>
      <c r="I38" s="4">
        <f t="shared" si="25"/>
        <v>1.0656227794989848</v>
      </c>
      <c r="J38" s="4">
        <f t="shared" si="26"/>
        <v>-1.064136117278456</v>
      </c>
      <c r="K38" s="4">
        <f t="shared" si="37"/>
        <v>-1.219216049868646</v>
      </c>
      <c r="L38" s="4">
        <f t="shared" si="38"/>
        <v>-6.0960802493432303E-2</v>
      </c>
      <c r="M38" s="4">
        <f t="shared" si="27"/>
        <v>-5.1649160321278066E-2</v>
      </c>
      <c r="N38" s="1">
        <f t="shared" si="39"/>
        <v>3.4500000000000015</v>
      </c>
      <c r="O38" s="4">
        <f t="shared" si="28"/>
        <v>1.0656227794989848</v>
      </c>
      <c r="P38" s="4">
        <f t="shared" si="29"/>
        <v>-1.0627910980660988</v>
      </c>
      <c r="Q38" s="4">
        <f t="shared" si="40"/>
        <v>-1.219216049868646</v>
      </c>
      <c r="R38" s="4">
        <f t="shared" si="41"/>
        <v>-6.0960802493432303E-2</v>
      </c>
      <c r="S38" s="4">
        <f t="shared" si="42"/>
        <v>-0.10627910980660989</v>
      </c>
      <c r="T38" s="3">
        <f t="shared" si="43"/>
        <v>3.5000000000000018</v>
      </c>
      <c r="U38" s="4">
        <f t="shared" si="30"/>
        <v>1.010992830013653</v>
      </c>
      <c r="V38" s="4">
        <f t="shared" si="31"/>
        <v>-1.1237519005595311</v>
      </c>
      <c r="W38" s="4">
        <f t="shared" si="44"/>
        <v>-1.189238885663146</v>
      </c>
      <c r="X38" s="4">
        <f t="shared" si="45"/>
        <v>-5.9461944283157299E-2</v>
      </c>
    </row>
    <row r="39" spans="1:24" x14ac:dyDescent="0.3">
      <c r="A39" s="9">
        <f t="shared" si="32"/>
        <v>1.0109475088550703</v>
      </c>
      <c r="B39" s="7">
        <f t="shared" si="46"/>
        <v>3.5000000000000018</v>
      </c>
      <c r="C39" s="6">
        <f t="shared" si="47"/>
        <v>1.0109479960399077</v>
      </c>
      <c r="D39" s="4">
        <f t="shared" si="24"/>
        <v>-1.1237006208935585</v>
      </c>
      <c r="E39" s="4">
        <f t="shared" si="33"/>
        <v>-1.1891940516894006</v>
      </c>
      <c r="F39" s="4">
        <f t="shared" si="34"/>
        <v>-5.9459702584470031E-2</v>
      </c>
      <c r="G39" s="4">
        <f t="shared" si="35"/>
        <v>-5.7671523609289677E-2</v>
      </c>
      <c r="H39" s="1">
        <f t="shared" si="36"/>
        <v>3.5500000000000016</v>
      </c>
      <c r="I39" s="4">
        <f t="shared" si="25"/>
        <v>0.95327647243061797</v>
      </c>
      <c r="J39" s="4">
        <f t="shared" si="26"/>
        <v>-1.1831603234780286</v>
      </c>
      <c r="K39" s="4">
        <f t="shared" si="37"/>
        <v>-1.1560639153773211</v>
      </c>
      <c r="L39" s="4">
        <f t="shared" si="38"/>
        <v>-5.7803195768866056E-2</v>
      </c>
      <c r="M39" s="4">
        <f t="shared" si="27"/>
        <v>-5.7671523609289677E-2</v>
      </c>
      <c r="N39" s="1">
        <f t="shared" si="39"/>
        <v>3.5500000000000016</v>
      </c>
      <c r="O39" s="4">
        <f t="shared" si="28"/>
        <v>0.95327647243061797</v>
      </c>
      <c r="P39" s="4">
        <f t="shared" si="29"/>
        <v>-1.1815038166624245</v>
      </c>
      <c r="Q39" s="4">
        <f t="shared" si="40"/>
        <v>-1.1560639153773211</v>
      </c>
      <c r="R39" s="4">
        <f t="shared" si="41"/>
        <v>-5.7803195768866056E-2</v>
      </c>
      <c r="S39" s="4">
        <f t="shared" si="42"/>
        <v>-0.11815038166624246</v>
      </c>
      <c r="T39" s="3">
        <f t="shared" si="43"/>
        <v>3.6000000000000019</v>
      </c>
      <c r="U39" s="4">
        <f t="shared" si="30"/>
        <v>0.89279761437366523</v>
      </c>
      <c r="V39" s="4">
        <f t="shared" si="31"/>
        <v>-1.2393070124312906</v>
      </c>
      <c r="W39" s="4">
        <f t="shared" si="44"/>
        <v>-1.1199997090667533</v>
      </c>
      <c r="X39" s="4">
        <f t="shared" si="45"/>
        <v>-5.5999985453337668E-2</v>
      </c>
    </row>
    <row r="40" spans="1:24" x14ac:dyDescent="0.3">
      <c r="A40" s="9">
        <f t="shared" si="32"/>
        <v>0.89274176218807733</v>
      </c>
      <c r="B40" s="7">
        <f t="shared" si="46"/>
        <v>3.6000000000000019</v>
      </c>
      <c r="C40" s="6">
        <f t="shared" si="47"/>
        <v>0.89274239747981177</v>
      </c>
      <c r="D40" s="4">
        <f t="shared" si="24"/>
        <v>-1.239258111264649</v>
      </c>
      <c r="E40" s="4">
        <f t="shared" si="33"/>
        <v>-1.1199444921728998</v>
      </c>
      <c r="F40" s="4">
        <f t="shared" si="34"/>
        <v>-5.5997224608644994E-2</v>
      </c>
      <c r="G40" s="4">
        <f t="shared" si="35"/>
        <v>-6.3362836178448581E-2</v>
      </c>
      <c r="H40" s="1">
        <f t="shared" si="36"/>
        <v>3.6500000000000017</v>
      </c>
      <c r="I40" s="4">
        <f t="shared" si="25"/>
        <v>0.82937956130136314</v>
      </c>
      <c r="J40" s="4">
        <f t="shared" si="26"/>
        <v>-1.2952553358732941</v>
      </c>
      <c r="K40" s="4">
        <f t="shared" si="37"/>
        <v>-1.0808543138274</v>
      </c>
      <c r="L40" s="4">
        <f t="shared" si="38"/>
        <v>-5.4042715691370008E-2</v>
      </c>
      <c r="M40" s="4">
        <f t="shared" si="27"/>
        <v>-6.3362836178448581E-2</v>
      </c>
      <c r="N40" s="1">
        <f t="shared" si="39"/>
        <v>3.6500000000000017</v>
      </c>
      <c r="O40" s="4">
        <f t="shared" si="28"/>
        <v>0.82937956130136314</v>
      </c>
      <c r="P40" s="4">
        <f t="shared" si="29"/>
        <v>-1.2933008269560191</v>
      </c>
      <c r="Q40" s="4">
        <f t="shared" si="40"/>
        <v>-1.0808543138274</v>
      </c>
      <c r="R40" s="4">
        <f t="shared" si="41"/>
        <v>-5.4042715691370008E-2</v>
      </c>
      <c r="S40" s="4">
        <f t="shared" si="42"/>
        <v>-0.12933008269560192</v>
      </c>
      <c r="T40" s="3">
        <f t="shared" si="43"/>
        <v>3.700000000000002</v>
      </c>
      <c r="U40" s="4">
        <f t="shared" si="30"/>
        <v>0.76341231478420979</v>
      </c>
      <c r="V40" s="4">
        <f t="shared" si="31"/>
        <v>-1.347343542647389</v>
      </c>
      <c r="W40" s="4">
        <f t="shared" si="44"/>
        <v>-1.0390025616087235</v>
      </c>
      <c r="X40" s="4">
        <f t="shared" si="45"/>
        <v>-5.1950128080436177E-2</v>
      </c>
    </row>
    <row r="41" spans="1:24" x14ac:dyDescent="0.3">
      <c r="A41" s="9">
        <f t="shared" si="32"/>
        <v>0.76334637984785814</v>
      </c>
      <c r="B41" s="7">
        <f t="shared" si="46"/>
        <v>3.700000000000002</v>
      </c>
      <c r="C41" s="6">
        <f t="shared" si="47"/>
        <v>0.76334716448696738</v>
      </c>
      <c r="D41" s="4">
        <f t="shared" si="24"/>
        <v>-1.3472975164161693</v>
      </c>
      <c r="E41" s="4">
        <f t="shared" si="33"/>
        <v>-1.0389374113114811</v>
      </c>
      <c r="F41" s="4">
        <f t="shared" si="34"/>
        <v>-5.1946870565574059E-2</v>
      </c>
      <c r="G41" s="4">
        <f t="shared" si="35"/>
        <v>-6.8663547584947818E-2</v>
      </c>
      <c r="H41" s="1">
        <f t="shared" si="36"/>
        <v>3.7500000000000018</v>
      </c>
      <c r="I41" s="4">
        <f t="shared" si="25"/>
        <v>0.69468361690201952</v>
      </c>
      <c r="J41" s="4">
        <f t="shared" si="26"/>
        <v>-1.3992443869817435</v>
      </c>
      <c r="K41" s="4">
        <f t="shared" si="37"/>
        <v>-0.99421712309159449</v>
      </c>
      <c r="L41" s="4">
        <f t="shared" si="38"/>
        <v>-4.9710856154579729E-2</v>
      </c>
      <c r="M41" s="4">
        <f t="shared" si="27"/>
        <v>-6.8663547584947818E-2</v>
      </c>
      <c r="N41" s="1">
        <f t="shared" si="39"/>
        <v>3.7500000000000018</v>
      </c>
      <c r="O41" s="4">
        <f t="shared" si="28"/>
        <v>0.69468361690201952</v>
      </c>
      <c r="P41" s="4">
        <f t="shared" si="29"/>
        <v>-1.3970083725707492</v>
      </c>
      <c r="Q41" s="4">
        <f t="shared" si="40"/>
        <v>-0.99421712309159449</v>
      </c>
      <c r="R41" s="4">
        <f t="shared" si="41"/>
        <v>-4.9710856154579729E-2</v>
      </c>
      <c r="S41" s="4">
        <f t="shared" si="42"/>
        <v>-0.13970083725707491</v>
      </c>
      <c r="T41" s="3">
        <f t="shared" si="43"/>
        <v>3.800000000000002</v>
      </c>
      <c r="U41" s="4">
        <f t="shared" si="30"/>
        <v>0.62364632722989244</v>
      </c>
      <c r="V41" s="4">
        <f t="shared" si="31"/>
        <v>-1.4467192287253288</v>
      </c>
      <c r="W41" s="4">
        <f t="shared" si="44"/>
        <v>-0.94693589409339685</v>
      </c>
      <c r="X41" s="4">
        <f t="shared" si="45"/>
        <v>-4.7346794704669848E-2</v>
      </c>
    </row>
    <row r="42" spans="1:24" x14ac:dyDescent="0.3">
      <c r="A42" s="9">
        <f t="shared" si="32"/>
        <v>0.62357086006788165</v>
      </c>
      <c r="B42" s="7">
        <f t="shared" si="46"/>
        <v>3.800000000000002</v>
      </c>
      <c r="C42" s="6">
        <f t="shared" si="47"/>
        <v>0.62357179341619262</v>
      </c>
      <c r="D42" s="4">
        <f t="shared" si="24"/>
        <v>-1.4466765463790237</v>
      </c>
      <c r="E42" s="4">
        <f t="shared" si="33"/>
        <v>-0.94686136027969703</v>
      </c>
      <c r="F42" s="4">
        <f t="shared" si="34"/>
        <v>-4.7343068013984857E-2</v>
      </c>
      <c r="G42" s="4">
        <f t="shared" si="35"/>
        <v>-7.3517404019300805E-2</v>
      </c>
      <c r="H42" s="1">
        <f t="shared" si="36"/>
        <v>3.8500000000000019</v>
      </c>
      <c r="I42" s="4">
        <f t="shared" si="25"/>
        <v>0.55005438939689177</v>
      </c>
      <c r="J42" s="4">
        <f t="shared" si="26"/>
        <v>-1.4940196143930085</v>
      </c>
      <c r="K42" s="4">
        <f t="shared" si="37"/>
        <v>-0.89689797147856543</v>
      </c>
      <c r="L42" s="4">
        <f t="shared" si="38"/>
        <v>-4.4844898573928274E-2</v>
      </c>
      <c r="M42" s="4">
        <f t="shared" si="27"/>
        <v>-7.3517404019300805E-2</v>
      </c>
      <c r="N42" s="1">
        <f t="shared" si="39"/>
        <v>3.8500000000000019</v>
      </c>
      <c r="O42" s="4">
        <f t="shared" si="28"/>
        <v>0.55005438939689177</v>
      </c>
      <c r="P42" s="4">
        <f t="shared" si="29"/>
        <v>-1.4915214449529519</v>
      </c>
      <c r="Q42" s="4">
        <f t="shared" si="40"/>
        <v>-0.89689797147856543</v>
      </c>
      <c r="R42" s="4">
        <f t="shared" si="41"/>
        <v>-4.4844898573928274E-2</v>
      </c>
      <c r="S42" s="4">
        <f t="shared" si="42"/>
        <v>-0.14915214449529521</v>
      </c>
      <c r="T42" s="3">
        <f t="shared" si="43"/>
        <v>3.9000000000000021</v>
      </c>
      <c r="U42" s="4">
        <f t="shared" si="30"/>
        <v>0.47441964892089739</v>
      </c>
      <c r="V42" s="4">
        <f t="shared" si="31"/>
        <v>-1.5363663435268802</v>
      </c>
      <c r="W42" s="4">
        <f t="shared" si="44"/>
        <v>-0.84460048027218537</v>
      </c>
      <c r="X42" s="4">
        <f t="shared" si="45"/>
        <v>-4.2230024013609271E-2</v>
      </c>
    </row>
    <row r="43" spans="1:24" x14ac:dyDescent="0.3">
      <c r="A43" s="9">
        <f t="shared" si="32"/>
        <v>0.474335297131801</v>
      </c>
      <c r="B43" s="7">
        <f t="shared" si="46"/>
        <v>3.9000000000000021</v>
      </c>
      <c r="C43" s="6">
        <f t="shared" si="47"/>
        <v>0.47433637660622885</v>
      </c>
      <c r="D43" s="4">
        <f t="shared" si="24"/>
        <v>-1.536327441820126</v>
      </c>
      <c r="E43" s="4">
        <f t="shared" si="33"/>
        <v>-0.84451720795751672</v>
      </c>
      <c r="F43" s="4">
        <f t="shared" si="34"/>
        <v>-4.222586039787584E-2</v>
      </c>
      <c r="G43" s="4">
        <f t="shared" si="35"/>
        <v>-7.7872018600953205E-2</v>
      </c>
      <c r="H43" s="1">
        <f t="shared" si="36"/>
        <v>3.950000000000002</v>
      </c>
      <c r="I43" s="4">
        <f t="shared" si="25"/>
        <v>0.39646435800527563</v>
      </c>
      <c r="J43" s="4">
        <f t="shared" si="26"/>
        <v>-1.5785533022180018</v>
      </c>
      <c r="K43" s="4">
        <f t="shared" si="37"/>
        <v>-0.78975108765648927</v>
      </c>
      <c r="L43" s="4">
        <f t="shared" si="38"/>
        <v>-3.9487554382824468E-2</v>
      </c>
      <c r="M43" s="4">
        <f t="shared" si="27"/>
        <v>-7.7872018600953205E-2</v>
      </c>
      <c r="N43" s="1">
        <f t="shared" si="39"/>
        <v>3.950000000000002</v>
      </c>
      <c r="O43" s="4">
        <f t="shared" si="28"/>
        <v>0.39646435800527563</v>
      </c>
      <c r="P43" s="4">
        <f t="shared" si="29"/>
        <v>-1.5758149962029504</v>
      </c>
      <c r="Q43" s="4">
        <f t="shared" si="40"/>
        <v>-0.78975108765648927</v>
      </c>
      <c r="R43" s="4">
        <f t="shared" si="41"/>
        <v>-3.9487554382824468E-2</v>
      </c>
      <c r="S43" s="4">
        <f t="shared" si="42"/>
        <v>-0.15758149962029505</v>
      </c>
      <c r="T43" s="3">
        <f t="shared" si="43"/>
        <v>4.0000000000000018</v>
      </c>
      <c r="U43" s="4">
        <f t="shared" si="30"/>
        <v>0.3167548769859338</v>
      </c>
      <c r="V43" s="4">
        <f t="shared" si="31"/>
        <v>-1.615302550585775</v>
      </c>
      <c r="W43" s="4">
        <f t="shared" si="44"/>
        <v>-0.73290171353307698</v>
      </c>
      <c r="X43" s="4">
        <f t="shared" si="45"/>
        <v>-3.6645085676653852E-2</v>
      </c>
    </row>
    <row r="44" spans="1:24" x14ac:dyDescent="0.3">
      <c r="A44" s="9">
        <f t="shared" si="32"/>
        <v>0.31666237908862316</v>
      </c>
      <c r="B44" s="7">
        <f t="shared" si="46"/>
        <v>4.0000000000000018</v>
      </c>
      <c r="C44" s="6">
        <f t="shared" si="47"/>
        <v>0.31666360011876538</v>
      </c>
      <c r="D44" s="4">
        <f t="shared" si="24"/>
        <v>-1.6152678296887353</v>
      </c>
      <c r="E44" s="4">
        <f t="shared" si="33"/>
        <v>-0.7328104366659085</v>
      </c>
      <c r="F44" s="4">
        <f t="shared" si="34"/>
        <v>-3.6640521833295428E-2</v>
      </c>
      <c r="G44" s="4">
        <f t="shared" si="35"/>
        <v>-8.1679404530269159E-2</v>
      </c>
      <c r="H44" s="1">
        <f t="shared" si="36"/>
        <v>4.0500000000000016</v>
      </c>
      <c r="I44" s="4">
        <f t="shared" si="25"/>
        <v>0.2349841955884962</v>
      </c>
      <c r="J44" s="4">
        <f t="shared" si="26"/>
        <v>-1.6519083515220307</v>
      </c>
      <c r="K44" s="4">
        <f t="shared" si="37"/>
        <v>-0.6737310608048912</v>
      </c>
      <c r="L44" s="4">
        <f t="shared" si="38"/>
        <v>-3.3686553040244559E-2</v>
      </c>
      <c r="M44" s="4">
        <f t="shared" si="27"/>
        <v>-8.1679404530269159E-2</v>
      </c>
      <c r="N44" s="1">
        <f t="shared" si="39"/>
        <v>4.0500000000000016</v>
      </c>
      <c r="O44" s="4">
        <f t="shared" si="28"/>
        <v>0.2349841955884962</v>
      </c>
      <c r="P44" s="4">
        <f t="shared" si="29"/>
        <v>-1.6489543827289799</v>
      </c>
      <c r="Q44" s="4">
        <f t="shared" si="40"/>
        <v>-0.6737310608048912</v>
      </c>
      <c r="R44" s="4">
        <f t="shared" si="41"/>
        <v>-3.3686553040244559E-2</v>
      </c>
      <c r="S44" s="4">
        <f t="shared" si="42"/>
        <v>-0.16489543827289799</v>
      </c>
      <c r="T44" s="3">
        <f t="shared" si="43"/>
        <v>4.1000000000000014</v>
      </c>
      <c r="U44" s="4">
        <f t="shared" si="30"/>
        <v>0.15176816184586739</v>
      </c>
      <c r="V44" s="4">
        <f t="shared" si="31"/>
        <v>-1.6826409357692245</v>
      </c>
      <c r="W44" s="4">
        <f t="shared" si="44"/>
        <v>-0.61284085322258086</v>
      </c>
      <c r="X44" s="4">
        <f t="shared" si="45"/>
        <v>-3.0642042661129045E-2</v>
      </c>
    </row>
    <row r="45" spans="1:24" x14ac:dyDescent="0.3">
      <c r="A45" s="9">
        <f t="shared" si="32"/>
        <v>0.15166834020873896</v>
      </c>
      <c r="B45" s="7">
        <f t="shared" si="46"/>
        <v>4.1000000000000014</v>
      </c>
      <c r="C45" s="6">
        <f t="shared" si="47"/>
        <v>0.15166969621943235</v>
      </c>
      <c r="D45" s="4">
        <f t="shared" si="24"/>
        <v>-1.6826107552405363</v>
      </c>
      <c r="E45" s="4">
        <f t="shared" si="33"/>
        <v>-0.61274238759614585</v>
      </c>
      <c r="F45" s="4">
        <f t="shared" si="34"/>
        <v>-3.0637119379807294E-2</v>
      </c>
      <c r="G45" s="4">
        <f t="shared" si="35"/>
        <v>-8.4896465746522001E-2</v>
      </c>
      <c r="H45" s="1">
        <f t="shared" si="36"/>
        <v>4.1500000000000012</v>
      </c>
      <c r="I45" s="4">
        <f t="shared" si="25"/>
        <v>6.6773230472910353E-2</v>
      </c>
      <c r="J45" s="4">
        <f t="shared" si="26"/>
        <v>-1.7132478746203437</v>
      </c>
      <c r="K45" s="4">
        <f t="shared" si="37"/>
        <v>-0.54988359258639596</v>
      </c>
      <c r="L45" s="4">
        <f t="shared" si="38"/>
        <v>-2.7494179629319798E-2</v>
      </c>
      <c r="M45" s="4">
        <f t="shared" si="27"/>
        <v>-8.4896465746522001E-2</v>
      </c>
      <c r="N45" s="1">
        <f t="shared" si="39"/>
        <v>4.1500000000000012</v>
      </c>
      <c r="O45" s="4">
        <f t="shared" si="28"/>
        <v>6.6773230472910353E-2</v>
      </c>
      <c r="P45" s="4">
        <f t="shared" si="29"/>
        <v>-1.710104934869856</v>
      </c>
      <c r="Q45" s="4">
        <f t="shared" si="40"/>
        <v>-0.54988359258639596</v>
      </c>
      <c r="R45" s="4">
        <f t="shared" si="41"/>
        <v>-2.7494179629319798E-2</v>
      </c>
      <c r="S45" s="4">
        <f t="shared" si="42"/>
        <v>-0.1710104934869856</v>
      </c>
      <c r="T45" s="3">
        <f t="shared" si="43"/>
        <v>4.2000000000000011</v>
      </c>
      <c r="U45" s="4">
        <f t="shared" si="30"/>
        <v>-1.934079726755325E-2</v>
      </c>
      <c r="V45" s="4">
        <f t="shared" si="31"/>
        <v>-1.7375991144991758</v>
      </c>
      <c r="W45" s="4">
        <f t="shared" si="44"/>
        <v>-0.48550530733230468</v>
      </c>
      <c r="X45" s="4">
        <f t="shared" si="45"/>
        <v>-2.4275265366615235E-2</v>
      </c>
    </row>
    <row r="46" spans="1:24" x14ac:dyDescent="0.3">
      <c r="A46" s="9">
        <f t="shared" si="32"/>
        <v>-1.9447044345545682E-2</v>
      </c>
      <c r="B46" s="7">
        <f t="shared" si="46"/>
        <v>4.2000000000000011</v>
      </c>
      <c r="C46" s="6">
        <f t="shared" si="47"/>
        <v>-1.9445561925902854E-2</v>
      </c>
      <c r="D46" s="4">
        <f t="shared" si="24"/>
        <v>-1.7375737896617702</v>
      </c>
      <c r="E46" s="4">
        <f t="shared" si="33"/>
        <v>-0.48540054267395505</v>
      </c>
      <c r="F46" s="4">
        <f t="shared" si="34"/>
        <v>-2.4270027133697754E-2</v>
      </c>
      <c r="G46" s="4">
        <f t="shared" si="35"/>
        <v>-8.7485440161430963E-2</v>
      </c>
      <c r="H46" s="1">
        <f t="shared" si="36"/>
        <v>4.2500000000000009</v>
      </c>
      <c r="I46" s="4">
        <f t="shared" si="25"/>
        <v>-0.10693100208733382</v>
      </c>
      <c r="J46" s="4">
        <f t="shared" si="26"/>
        <v>-1.761843816795468</v>
      </c>
      <c r="K46" s="4">
        <f t="shared" si="37"/>
        <v>-0.41933533261697159</v>
      </c>
      <c r="L46" s="4">
        <f t="shared" si="38"/>
        <v>-2.096676663084858E-2</v>
      </c>
      <c r="M46" s="4">
        <f t="shared" si="27"/>
        <v>-8.7485440161430963E-2</v>
      </c>
      <c r="N46" s="1">
        <f t="shared" si="39"/>
        <v>4.2500000000000009</v>
      </c>
      <c r="O46" s="4">
        <f t="shared" si="28"/>
        <v>-0.10693100208733382</v>
      </c>
      <c r="P46" s="4">
        <f t="shared" si="29"/>
        <v>-1.7585405562926189</v>
      </c>
      <c r="Q46" s="4">
        <f t="shared" si="40"/>
        <v>-0.41933533261697159</v>
      </c>
      <c r="R46" s="4">
        <f t="shared" si="41"/>
        <v>-2.096676663084858E-2</v>
      </c>
      <c r="S46" s="4">
        <f t="shared" si="42"/>
        <v>-0.1758540556292619</v>
      </c>
      <c r="T46" s="3">
        <f t="shared" si="43"/>
        <v>4.3000000000000007</v>
      </c>
      <c r="U46" s="4">
        <f t="shared" si="30"/>
        <v>-0.19529961755516476</v>
      </c>
      <c r="V46" s="4">
        <f t="shared" si="31"/>
        <v>-1.7795073229234675</v>
      </c>
      <c r="W46" s="4">
        <f t="shared" si="44"/>
        <v>-0.35205804792510664</v>
      </c>
      <c r="X46" s="4">
        <f t="shared" si="45"/>
        <v>-1.7602902396255334E-2</v>
      </c>
    </row>
    <row r="47" spans="1:24" x14ac:dyDescent="0.3">
      <c r="A47" s="9">
        <f t="shared" si="32"/>
        <v>-0.19541132453372898</v>
      </c>
      <c r="B47" s="7">
        <f t="shared" si="46"/>
        <v>4.3000000000000007</v>
      </c>
      <c r="C47" s="6">
        <f t="shared" si="47"/>
        <v>-0.19540972623859307</v>
      </c>
      <c r="D47" s="4">
        <f t="shared" si="24"/>
        <v>-1.7794871216795527</v>
      </c>
      <c r="E47" s="4">
        <f t="shared" si="33"/>
        <v>-0.35194793924167833</v>
      </c>
      <c r="F47" s="4">
        <f t="shared" si="34"/>
        <v>-1.7597396962083917E-2</v>
      </c>
      <c r="G47" s="4">
        <f t="shared" si="35"/>
        <v>-8.9414291008029737E-2</v>
      </c>
      <c r="H47" s="1">
        <f t="shared" si="36"/>
        <v>4.3500000000000005</v>
      </c>
      <c r="I47" s="4">
        <f t="shared" si="25"/>
        <v>-0.28482401724662282</v>
      </c>
      <c r="J47" s="4">
        <f t="shared" si="26"/>
        <v>-1.7970845186416367</v>
      </c>
      <c r="K47" s="4">
        <f t="shared" si="37"/>
        <v>-0.28328289828595049</v>
      </c>
      <c r="L47" s="4">
        <f t="shared" si="38"/>
        <v>-1.4164144914297525E-2</v>
      </c>
      <c r="M47" s="4">
        <f t="shared" si="27"/>
        <v>-8.9414291008029737E-2</v>
      </c>
      <c r="N47" s="1">
        <f t="shared" si="39"/>
        <v>4.3500000000000005</v>
      </c>
      <c r="O47" s="4">
        <f t="shared" si="28"/>
        <v>-0.28482401724662282</v>
      </c>
      <c r="P47" s="4">
        <f t="shared" si="29"/>
        <v>-1.7936512665938502</v>
      </c>
      <c r="Q47" s="4">
        <f t="shared" si="40"/>
        <v>-0.28328289828595049</v>
      </c>
      <c r="R47" s="4">
        <f t="shared" si="41"/>
        <v>-1.4164144914297525E-2</v>
      </c>
      <c r="S47" s="4">
        <f t="shared" si="42"/>
        <v>-0.17936512665938503</v>
      </c>
      <c r="T47" s="3">
        <f t="shared" si="43"/>
        <v>4.4000000000000004</v>
      </c>
      <c r="U47" s="4">
        <f t="shared" si="30"/>
        <v>-0.37477485289797807</v>
      </c>
      <c r="V47" s="4">
        <f t="shared" si="31"/>
        <v>-1.8078154115081477</v>
      </c>
      <c r="W47" s="4">
        <f t="shared" si="44"/>
        <v>-0.21372626435736775</v>
      </c>
      <c r="X47" s="4">
        <f t="shared" si="45"/>
        <v>-1.0686313217868388E-2</v>
      </c>
    </row>
    <row r="48" spans="1:24" x14ac:dyDescent="0.3">
      <c r="A48" s="9">
        <f t="shared" si="32"/>
        <v>-0.37489099636923534</v>
      </c>
      <c r="B48" s="7">
        <f t="shared" si="46"/>
        <v>4.4000000000000004</v>
      </c>
      <c r="C48" s="6">
        <f t="shared" si="47"/>
        <v>-0.37488929463290432</v>
      </c>
      <c r="D48" s="4">
        <f t="shared" si="24"/>
        <v>-1.8078005516252669</v>
      </c>
      <c r="E48" s="4">
        <f t="shared" si="33"/>
        <v>-0.21361182262244149</v>
      </c>
      <c r="F48" s="4">
        <f t="shared" si="34"/>
        <v>-1.0680591131122075E-2</v>
      </c>
      <c r="G48" s="4">
        <f t="shared" si="35"/>
        <v>-9.0657042359541404E-2</v>
      </c>
      <c r="H48" s="1">
        <f t="shared" si="36"/>
        <v>4.45</v>
      </c>
      <c r="I48" s="4">
        <f t="shared" si="25"/>
        <v>-0.46554633699244574</v>
      </c>
      <c r="J48" s="4">
        <f t="shared" si="26"/>
        <v>-1.8184811427563889</v>
      </c>
      <c r="K48" s="4">
        <f t="shared" si="37"/>
        <v>-0.14298118794392634</v>
      </c>
      <c r="L48" s="4">
        <f t="shared" si="38"/>
        <v>-7.1490593971963168E-3</v>
      </c>
      <c r="M48" s="4">
        <f t="shared" si="27"/>
        <v>-9.0657042359541404E-2</v>
      </c>
      <c r="N48" s="1">
        <f t="shared" si="39"/>
        <v>4.45</v>
      </c>
      <c r="O48" s="4">
        <f t="shared" si="28"/>
        <v>-0.46554633699244574</v>
      </c>
      <c r="P48" s="4">
        <f t="shared" si="29"/>
        <v>-1.8149496110224632</v>
      </c>
      <c r="Q48" s="4">
        <f t="shared" si="40"/>
        <v>-0.14298118794392634</v>
      </c>
      <c r="R48" s="4">
        <f t="shared" si="41"/>
        <v>-7.1490593971963168E-3</v>
      </c>
      <c r="S48" s="4">
        <f t="shared" si="42"/>
        <v>-0.18149496110224633</v>
      </c>
      <c r="T48" s="3">
        <f t="shared" si="43"/>
        <v>4.5</v>
      </c>
      <c r="U48" s="4">
        <f t="shared" si="30"/>
        <v>-0.5563842557351506</v>
      </c>
      <c r="V48" s="4">
        <f t="shared" si="31"/>
        <v>-1.8220986704196596</v>
      </c>
      <c r="W48" s="4">
        <f t="shared" si="44"/>
        <v>-7.1789366987588532E-2</v>
      </c>
      <c r="X48" s="4">
        <f t="shared" si="45"/>
        <v>-3.5894683493794266E-3</v>
      </c>
    </row>
    <row r="49" spans="1:24" x14ac:dyDescent="0.3">
      <c r="A49" s="9">
        <f t="shared" si="32"/>
        <v>-0.55650376438927918</v>
      </c>
      <c r="B49" s="7">
        <f t="shared" si="46"/>
        <v>4.5</v>
      </c>
      <c r="C49" s="6">
        <f t="shared" si="47"/>
        <v>-0.55650197345961483</v>
      </c>
      <c r="D49" s="4">
        <f t="shared" si="24"/>
        <v>-1.8220893173150292</v>
      </c>
      <c r="E49" s="4">
        <f t="shared" si="33"/>
        <v>-7.1671649263124304E-2</v>
      </c>
      <c r="F49" s="4">
        <f t="shared" si="34"/>
        <v>-3.5835824631562153E-3</v>
      </c>
      <c r="G49" s="4">
        <f t="shared" si="35"/>
        <v>-9.1194055427330376E-2</v>
      </c>
      <c r="H49" s="1">
        <f t="shared" si="36"/>
        <v>4.55</v>
      </c>
      <c r="I49" s="4">
        <f t="shared" si="25"/>
        <v>-0.64769602888694522</v>
      </c>
      <c r="J49" s="4">
        <f t="shared" si="26"/>
        <v>-1.8256728997781855</v>
      </c>
      <c r="K49" s="4">
        <f t="shared" si="37"/>
        <v>2.6889644410665881E-4</v>
      </c>
      <c r="L49" s="4">
        <f t="shared" si="38"/>
        <v>1.344482220533294E-5</v>
      </c>
      <c r="M49" s="4">
        <f t="shared" si="27"/>
        <v>-9.1194055427330376E-2</v>
      </c>
      <c r="N49" s="1">
        <f t="shared" si="39"/>
        <v>4.55</v>
      </c>
      <c r="O49" s="4">
        <f t="shared" si="28"/>
        <v>-0.64769602888694522</v>
      </c>
      <c r="P49" s="4">
        <f t="shared" si="29"/>
        <v>-1.8220758724928239</v>
      </c>
      <c r="Q49" s="4">
        <f t="shared" si="40"/>
        <v>2.6889644410665881E-4</v>
      </c>
      <c r="R49" s="4">
        <f t="shared" si="41"/>
        <v>1.344482220533294E-5</v>
      </c>
      <c r="S49" s="4">
        <f t="shared" si="42"/>
        <v>-0.1822075872492824</v>
      </c>
      <c r="T49" s="3">
        <f t="shared" si="43"/>
        <v>4.5999999999999996</v>
      </c>
      <c r="U49" s="4">
        <f t="shared" si="30"/>
        <v>-0.73870956070889726</v>
      </c>
      <c r="V49" s="4">
        <f t="shared" si="31"/>
        <v>-1.8220624276706185</v>
      </c>
      <c r="W49" s="4">
        <f t="shared" si="44"/>
        <v>7.2433539429073157E-2</v>
      </c>
      <c r="X49" s="4">
        <f t="shared" si="45"/>
        <v>3.6216769714536579E-3</v>
      </c>
    </row>
    <row r="50" spans="1:24" x14ac:dyDescent="0.3">
      <c r="A50" s="9">
        <f t="shared" si="32"/>
        <v>-0.73883132579302546</v>
      </c>
      <c r="B50" s="7">
        <f t="shared" si="46"/>
        <v>4.5999999999999996</v>
      </c>
      <c r="C50" s="6">
        <f t="shared" si="47"/>
        <v>-0.73882946161840923</v>
      </c>
      <c r="D50" s="4">
        <f t="shared" si="24"/>
        <v>-1.8220586927159896</v>
      </c>
      <c r="E50" s="4">
        <f t="shared" si="33"/>
        <v>7.2553440338585129E-2</v>
      </c>
      <c r="F50" s="4">
        <f t="shared" si="34"/>
        <v>3.6276720169292568E-3</v>
      </c>
      <c r="G50" s="4">
        <f t="shared" si="35"/>
        <v>-9.1012242835376261E-2</v>
      </c>
      <c r="H50" s="1">
        <f t="shared" si="36"/>
        <v>4.6499999999999995</v>
      </c>
      <c r="I50" s="4">
        <f t="shared" si="25"/>
        <v>-0.82984170445378547</v>
      </c>
      <c r="J50" s="4">
        <f t="shared" si="26"/>
        <v>-1.8184310206990604</v>
      </c>
      <c r="K50" s="4">
        <f t="shared" si="37"/>
        <v>0.14513319516205503</v>
      </c>
      <c r="L50" s="4">
        <f t="shared" si="38"/>
        <v>7.256659758102752E-3</v>
      </c>
      <c r="M50" s="4">
        <f t="shared" si="27"/>
        <v>-9.1012242835376261E-2</v>
      </c>
      <c r="N50" s="1">
        <f t="shared" si="39"/>
        <v>4.6499999999999995</v>
      </c>
      <c r="O50" s="4">
        <f t="shared" si="28"/>
        <v>-0.82984170445378547</v>
      </c>
      <c r="P50" s="4">
        <f t="shared" si="29"/>
        <v>-1.8148020329578869</v>
      </c>
      <c r="Q50" s="4">
        <f t="shared" si="40"/>
        <v>0.14513319516205503</v>
      </c>
      <c r="R50" s="4">
        <f t="shared" si="41"/>
        <v>7.256659758102752E-3</v>
      </c>
      <c r="S50" s="4">
        <f t="shared" si="42"/>
        <v>-0.18148020329578871</v>
      </c>
      <c r="T50" s="3">
        <f t="shared" si="43"/>
        <v>4.6999999999999993</v>
      </c>
      <c r="U50" s="4">
        <f t="shared" si="30"/>
        <v>-0.92030966491419797</v>
      </c>
      <c r="V50" s="4">
        <f t="shared" si="31"/>
        <v>-1.8075453731997841</v>
      </c>
      <c r="W50" s="4">
        <f t="shared" si="44"/>
        <v>0.21759658814064431</v>
      </c>
      <c r="X50" s="4">
        <f t="shared" si="45"/>
        <v>1.0879829407032216E-2</v>
      </c>
    </row>
    <row r="51" spans="1:24" x14ac:dyDescent="0.3">
      <c r="A51" s="9">
        <f t="shared" si="32"/>
        <v>-0.92043255108088284</v>
      </c>
      <c r="B51" s="7">
        <f t="shared" si="46"/>
        <v>4.6999999999999993</v>
      </c>
      <c r="C51" s="6">
        <f t="shared" si="47"/>
        <v>-0.920430631172237</v>
      </c>
      <c r="D51" s="4">
        <f t="shared" si="24"/>
        <v>-1.8075473125638655</v>
      </c>
      <c r="E51" s="4">
        <f t="shared" si="33"/>
        <v>0.21771755439868334</v>
      </c>
      <c r="F51" s="4">
        <f t="shared" si="34"/>
        <v>1.0885877719934168E-2</v>
      </c>
      <c r="G51" s="4">
        <f t="shared" si="35"/>
        <v>-9.0105218685194929E-2</v>
      </c>
      <c r="H51" s="1">
        <f t="shared" si="36"/>
        <v>4.7499999999999991</v>
      </c>
      <c r="I51" s="4">
        <f t="shared" si="25"/>
        <v>-1.0105358498574319</v>
      </c>
      <c r="J51" s="4">
        <f t="shared" si="26"/>
        <v>-1.7966614348439314</v>
      </c>
      <c r="K51" s="4">
        <f t="shared" si="37"/>
        <v>0.29025737840074051</v>
      </c>
      <c r="L51" s="4">
        <f t="shared" si="38"/>
        <v>1.4512868920037026E-2</v>
      </c>
      <c r="M51" s="4">
        <f t="shared" si="27"/>
        <v>-9.0105218685194929E-2</v>
      </c>
      <c r="N51" s="1">
        <f t="shared" si="39"/>
        <v>4.7499999999999991</v>
      </c>
      <c r="O51" s="4">
        <f t="shared" si="28"/>
        <v>-1.0105358498574319</v>
      </c>
      <c r="P51" s="4">
        <f t="shared" si="29"/>
        <v>-1.7930344436438284</v>
      </c>
      <c r="Q51" s="4">
        <f t="shared" si="40"/>
        <v>0.29025737840074051</v>
      </c>
      <c r="R51" s="4">
        <f t="shared" si="41"/>
        <v>1.4512868920037026E-2</v>
      </c>
      <c r="S51" s="4">
        <f t="shared" si="42"/>
        <v>-0.17930344436438284</v>
      </c>
      <c r="T51" s="3">
        <f t="shared" si="43"/>
        <v>4.7999999999999989</v>
      </c>
      <c r="U51" s="4">
        <f t="shared" si="30"/>
        <v>-1.0997340755366198</v>
      </c>
      <c r="V51" s="4">
        <f t="shared" si="31"/>
        <v>-1.7785215747237915</v>
      </c>
      <c r="W51" s="4">
        <f t="shared" si="44"/>
        <v>0.36234035999537473</v>
      </c>
      <c r="X51" s="4">
        <f t="shared" si="45"/>
        <v>1.8117017999768736E-2</v>
      </c>
    </row>
    <row r="52" spans="1:24" x14ac:dyDescent="0.3">
      <c r="A52" s="9">
        <f t="shared" si="32"/>
        <v>-1.0998569319742544</v>
      </c>
      <c r="B52" s="7">
        <f t="shared" si="46"/>
        <v>4.7999999999999989</v>
      </c>
      <c r="C52" s="6">
        <f t="shared" si="47"/>
        <v>-1.09985497524329</v>
      </c>
      <c r="D52" s="4">
        <f t="shared" si="24"/>
        <v>-1.7785291887639152</v>
      </c>
      <c r="E52" s="4">
        <f t="shared" si="33"/>
        <v>0.3624612597020449</v>
      </c>
      <c r="F52" s="4">
        <f t="shared" si="34"/>
        <v>1.8123062985102245E-2</v>
      </c>
      <c r="G52" s="4">
        <f t="shared" si="35"/>
        <v>-8.8473382863568206E-2</v>
      </c>
      <c r="H52" s="1">
        <f t="shared" si="36"/>
        <v>4.8499999999999988</v>
      </c>
      <c r="I52" s="4">
        <f t="shared" si="25"/>
        <v>-1.1883283581068582</v>
      </c>
      <c r="J52" s="4">
        <f t="shared" si="26"/>
        <v>-1.7604061257788128</v>
      </c>
      <c r="K52" s="4">
        <f t="shared" si="37"/>
        <v>0.43428024555007105</v>
      </c>
      <c r="L52" s="4">
        <f t="shared" si="38"/>
        <v>2.1714012277503553E-2</v>
      </c>
      <c r="M52" s="4">
        <f t="shared" si="27"/>
        <v>-8.8473382863568206E-2</v>
      </c>
      <c r="N52" s="1">
        <f t="shared" si="39"/>
        <v>4.8499999999999988</v>
      </c>
      <c r="O52" s="4">
        <f t="shared" si="28"/>
        <v>-1.1883283581068582</v>
      </c>
      <c r="P52" s="4">
        <f t="shared" si="29"/>
        <v>-1.7568151764864117</v>
      </c>
      <c r="Q52" s="4">
        <f t="shared" si="40"/>
        <v>0.43428024555007105</v>
      </c>
      <c r="R52" s="4">
        <f t="shared" si="41"/>
        <v>2.1714012277503553E-2</v>
      </c>
      <c r="S52" s="4">
        <f t="shared" si="42"/>
        <v>-0.17568151764864118</v>
      </c>
      <c r="T52" s="3">
        <f t="shared" si="43"/>
        <v>4.8999999999999986</v>
      </c>
      <c r="U52" s="4">
        <f t="shared" si="30"/>
        <v>-1.2755364928919313</v>
      </c>
      <c r="V52" s="4">
        <f t="shared" si="31"/>
        <v>-1.735101164208908</v>
      </c>
      <c r="W52" s="4">
        <f t="shared" si="44"/>
        <v>0.50530523884462442</v>
      </c>
      <c r="X52" s="4">
        <f t="shared" si="45"/>
        <v>2.5265261942231221E-2</v>
      </c>
    </row>
    <row r="53" spans="1:24" x14ac:dyDescent="0.3">
      <c r="A53" s="9">
        <f t="shared" si="32"/>
        <v>-1.2756581646265077</v>
      </c>
      <c r="B53" s="7">
        <f t="shared" si="46"/>
        <v>4.8999999999999986</v>
      </c>
      <c r="C53" s="6">
        <f t="shared" si="47"/>
        <v>-1.2756561912016779</v>
      </c>
      <c r="D53" s="4">
        <f t="shared" si="24"/>
        <v>-1.7351143974181327</v>
      </c>
      <c r="E53" s="4">
        <f t="shared" si="33"/>
        <v>0.50542493715437109</v>
      </c>
      <c r="F53" s="4">
        <f t="shared" si="34"/>
        <v>2.5271246857718557E-2</v>
      </c>
      <c r="G53" s="4">
        <f t="shared" si="35"/>
        <v>-8.6123938699463665E-2</v>
      </c>
      <c r="H53" s="1">
        <f t="shared" si="36"/>
        <v>4.9499999999999984</v>
      </c>
      <c r="I53" s="4">
        <f t="shared" si="25"/>
        <v>-1.3617801299011416</v>
      </c>
      <c r="J53" s="4">
        <f t="shared" si="26"/>
        <v>-1.7098431505604141</v>
      </c>
      <c r="K53" s="4">
        <f t="shared" si="37"/>
        <v>0.57584710382498494</v>
      </c>
      <c r="L53" s="4">
        <f t="shared" si="38"/>
        <v>2.8792355191249248E-2</v>
      </c>
      <c r="M53" s="4">
        <f t="shared" si="27"/>
        <v>-8.6123938699463665E-2</v>
      </c>
      <c r="N53" s="1">
        <f t="shared" si="39"/>
        <v>4.9499999999999984</v>
      </c>
      <c r="O53" s="4">
        <f t="shared" si="28"/>
        <v>-1.3617801299011416</v>
      </c>
      <c r="P53" s="4">
        <f t="shared" si="29"/>
        <v>-1.7063220422268834</v>
      </c>
      <c r="Q53" s="4">
        <f t="shared" si="40"/>
        <v>0.57584710382498494</v>
      </c>
      <c r="R53" s="4">
        <f t="shared" si="41"/>
        <v>2.8792355191249248E-2</v>
      </c>
      <c r="S53" s="4">
        <f t="shared" si="42"/>
        <v>-0.17063220422268835</v>
      </c>
      <c r="T53" s="3">
        <f t="shared" si="43"/>
        <v>4.9999999999999982</v>
      </c>
      <c r="U53" s="4">
        <f t="shared" si="30"/>
        <v>-1.4462883954243664</v>
      </c>
      <c r="V53" s="4">
        <f t="shared" si="31"/>
        <v>-1.6775296870356342</v>
      </c>
      <c r="W53" s="4">
        <f t="shared" si="44"/>
        <v>0.64514477987743324</v>
      </c>
      <c r="X53" s="4">
        <f t="shared" si="45"/>
        <v>3.2257238993871666E-2</v>
      </c>
    </row>
    <row r="54" spans="1:24" x14ac:dyDescent="0.3">
      <c r="A54" s="9">
        <f t="shared" si="32"/>
        <v>-1.4464077346802104</v>
      </c>
      <c r="B54" s="7">
        <f t="shared" si="46"/>
        <v>4.9999999999999982</v>
      </c>
      <c r="C54" s="6">
        <f t="shared" si="47"/>
        <v>-1.4464057657021507</v>
      </c>
      <c r="D54" s="4">
        <f t="shared" si="24"/>
        <v>-1.677548428545937</v>
      </c>
      <c r="E54" s="4">
        <f t="shared" si="33"/>
        <v>0.6452621501552176</v>
      </c>
      <c r="F54" s="4">
        <f t="shared" si="34"/>
        <v>3.2263107507760881E-2</v>
      </c>
      <c r="G54" s="4">
        <f t="shared" si="35"/>
        <v>-8.3070843739602829E-2</v>
      </c>
      <c r="H54" s="1">
        <f t="shared" si="36"/>
        <v>5.049999999999998</v>
      </c>
      <c r="I54" s="4">
        <f t="shared" si="25"/>
        <v>-1.5294766094417536</v>
      </c>
      <c r="J54" s="4">
        <f t="shared" si="26"/>
        <v>-1.6452853210381762</v>
      </c>
      <c r="K54" s="4">
        <f t="shared" si="37"/>
        <v>0.71362309310541028</v>
      </c>
      <c r="L54" s="4">
        <f t="shared" si="38"/>
        <v>3.5681154655270518E-2</v>
      </c>
      <c r="M54" s="4">
        <f t="shared" si="27"/>
        <v>-8.3070843739602829E-2</v>
      </c>
      <c r="N54" s="1">
        <f t="shared" si="39"/>
        <v>5.049999999999998</v>
      </c>
      <c r="O54" s="4">
        <f t="shared" si="28"/>
        <v>-1.5294766094417536</v>
      </c>
      <c r="P54" s="4">
        <f t="shared" si="29"/>
        <v>-1.6418672738906666</v>
      </c>
      <c r="Q54" s="4">
        <f t="shared" si="40"/>
        <v>0.71362309310541028</v>
      </c>
      <c r="R54" s="4">
        <f t="shared" si="41"/>
        <v>3.5681154655270518E-2</v>
      </c>
      <c r="S54" s="4">
        <f t="shared" si="42"/>
        <v>-0.16418672738906667</v>
      </c>
      <c r="T54" s="3">
        <f t="shared" si="43"/>
        <v>5.0999999999999979</v>
      </c>
      <c r="U54" s="4">
        <f t="shared" si="30"/>
        <v>-1.6105924930912174</v>
      </c>
      <c r="V54" s="4">
        <f t="shared" si="31"/>
        <v>-1.6061861192353959</v>
      </c>
      <c r="W54" s="4">
        <f t="shared" si="44"/>
        <v>0.78053895785599581</v>
      </c>
      <c r="X54" s="4">
        <f t="shared" si="45"/>
        <v>3.9026947892799792E-2</v>
      </c>
    </row>
    <row r="55" spans="1:24" x14ac:dyDescent="0.3">
      <c r="A55" s="9">
        <f t="shared" si="32"/>
        <v>-1.6107083705976002</v>
      </c>
      <c r="B55" s="7">
        <f t="shared" si="46"/>
        <v>5.0999999999999979</v>
      </c>
      <c r="C55" s="6">
        <f t="shared" si="47"/>
        <v>-1.6107064279961345</v>
      </c>
      <c r="D55" s="4">
        <f t="shared" si="24"/>
        <v>-1.606210203872056</v>
      </c>
      <c r="E55" s="4">
        <f t="shared" si="33"/>
        <v>0.78065289276091288</v>
      </c>
      <c r="F55" s="4">
        <f t="shared" si="34"/>
        <v>3.9032644638045649E-2</v>
      </c>
      <c r="G55" s="4">
        <f t="shared" si="35"/>
        <v>-7.933469407765166E-2</v>
      </c>
      <c r="H55" s="1">
        <f t="shared" si="36"/>
        <v>5.1499999999999977</v>
      </c>
      <c r="I55" s="4">
        <f t="shared" si="25"/>
        <v>-1.6900411220737861</v>
      </c>
      <c r="J55" s="4">
        <f t="shared" si="26"/>
        <v>-1.5671775592340105</v>
      </c>
      <c r="K55" s="4">
        <f t="shared" si="37"/>
        <v>0.84630632437979925</v>
      </c>
      <c r="L55" s="4">
        <f t="shared" si="38"/>
        <v>4.2315316218989964E-2</v>
      </c>
      <c r="M55" s="4">
        <f t="shared" si="27"/>
        <v>-7.933469407765166E-2</v>
      </c>
      <c r="N55" s="1">
        <f t="shared" si="39"/>
        <v>5.1499999999999977</v>
      </c>
      <c r="O55" s="4">
        <f t="shared" si="28"/>
        <v>-1.6900411220737861</v>
      </c>
      <c r="P55" s="4">
        <f t="shared" si="29"/>
        <v>-1.5638948876530661</v>
      </c>
      <c r="Q55" s="4">
        <f t="shared" si="40"/>
        <v>0.84630632437979925</v>
      </c>
      <c r="R55" s="4">
        <f t="shared" si="41"/>
        <v>4.2315316218989964E-2</v>
      </c>
      <c r="S55" s="4">
        <f t="shared" si="42"/>
        <v>-0.15638948876530662</v>
      </c>
      <c r="T55" s="3">
        <f t="shared" si="43"/>
        <v>5.1999999999999975</v>
      </c>
      <c r="U55" s="4">
        <f t="shared" si="30"/>
        <v>-1.7670959167614411</v>
      </c>
      <c r="V55" s="4">
        <f t="shared" si="31"/>
        <v>-1.5215795714340761</v>
      </c>
      <c r="W55" s="4">
        <f t="shared" si="44"/>
        <v>0.91020716339249452</v>
      </c>
      <c r="X55" s="4">
        <f t="shared" si="45"/>
        <v>4.5510358169624732E-2</v>
      </c>
    </row>
    <row r="56" spans="1:24" x14ac:dyDescent="0.3">
      <c r="A56" s="9">
        <f t="shared" si="32"/>
        <v>-1.7672072328924284</v>
      </c>
      <c r="B56" s="7">
        <f t="shared" si="46"/>
        <v>5.1999999999999975</v>
      </c>
      <c r="C56" s="6">
        <f t="shared" si="47"/>
        <v>-1.7672053391474727</v>
      </c>
      <c r="D56" s="4">
        <f t="shared" si="24"/>
        <v>-1.5216087813108459</v>
      </c>
      <c r="E56" s="4">
        <f t="shared" si="33"/>
        <v>0.91031658577852614</v>
      </c>
      <c r="F56" s="4">
        <f t="shared" si="34"/>
        <v>4.5515829288926307E-2</v>
      </c>
      <c r="G56" s="4">
        <f t="shared" si="35"/>
        <v>-7.4942543333319137E-2</v>
      </c>
      <c r="H56" s="1">
        <f t="shared" si="36"/>
        <v>5.2499999999999973</v>
      </c>
      <c r="I56" s="4">
        <f t="shared" si="25"/>
        <v>-1.8421478824807918</v>
      </c>
      <c r="J56" s="4">
        <f t="shared" si="26"/>
        <v>-1.4760929520219195</v>
      </c>
      <c r="K56" s="4">
        <f t="shared" si="37"/>
        <v>0.97264070101480804</v>
      </c>
      <c r="L56" s="4">
        <f t="shared" si="38"/>
        <v>4.8632035050740402E-2</v>
      </c>
      <c r="M56" s="4">
        <f t="shared" si="27"/>
        <v>-7.4942543333319137E-2</v>
      </c>
      <c r="N56" s="1">
        <f t="shared" si="39"/>
        <v>5.2499999999999973</v>
      </c>
      <c r="O56" s="4">
        <f t="shared" si="28"/>
        <v>-1.8421478824807918</v>
      </c>
      <c r="P56" s="4">
        <f t="shared" si="29"/>
        <v>-1.4729767462601056</v>
      </c>
      <c r="Q56" s="4">
        <f t="shared" si="40"/>
        <v>0.97264070101480804</v>
      </c>
      <c r="R56" s="4">
        <f t="shared" si="41"/>
        <v>4.8632035050740402E-2</v>
      </c>
      <c r="S56" s="4">
        <f t="shared" si="42"/>
        <v>-0.14729767462601057</v>
      </c>
      <c r="T56" s="3">
        <f t="shared" si="43"/>
        <v>5.2999999999999972</v>
      </c>
      <c r="U56" s="4">
        <f t="shared" si="30"/>
        <v>-1.9145030137734833</v>
      </c>
      <c r="V56" s="4">
        <f t="shared" si="31"/>
        <v>-1.424344711209365</v>
      </c>
      <c r="W56" s="4">
        <f t="shared" si="44"/>
        <v>1.0329208178951981</v>
      </c>
      <c r="X56" s="4">
        <f t="shared" si="45"/>
        <v>5.1646040894759909E-2</v>
      </c>
    </row>
    <row r="57" spans="1:24" x14ac:dyDescent="0.3">
      <c r="A57" s="9">
        <f t="shared" si="32"/>
        <v>-1.9146087094099251</v>
      </c>
      <c r="B57" s="7">
        <f t="shared" si="46"/>
        <v>5.2999999999999972</v>
      </c>
      <c r="C57" s="6">
        <f t="shared" si="47"/>
        <v>-1.9146068872988771</v>
      </c>
      <c r="D57" s="4">
        <f t="shared" si="24"/>
        <v>-1.4243787778486299</v>
      </c>
      <c r="E57" s="4">
        <f t="shared" si="33"/>
        <v>1.0330246914205918</v>
      </c>
      <c r="F57" s="4">
        <f t="shared" si="34"/>
        <v>5.1651234571029596E-2</v>
      </c>
      <c r="G57" s="4">
        <f t="shared" si="35"/>
        <v>-6.9927658028155759E-2</v>
      </c>
      <c r="H57" s="1">
        <f t="shared" si="36"/>
        <v>5.349999999999997</v>
      </c>
      <c r="I57" s="4">
        <f t="shared" si="25"/>
        <v>-1.9845345453270329</v>
      </c>
      <c r="J57" s="4">
        <f t="shared" si="26"/>
        <v>-1.3727275432776003</v>
      </c>
      <c r="K57" s="4">
        <f t="shared" si="37"/>
        <v>1.0914282952121308</v>
      </c>
      <c r="L57" s="4">
        <f t="shared" si="38"/>
        <v>5.4571414760606542E-2</v>
      </c>
      <c r="M57" s="4">
        <f t="shared" si="27"/>
        <v>-6.9927658028155759E-2</v>
      </c>
      <c r="N57" s="1">
        <f t="shared" si="39"/>
        <v>5.349999999999997</v>
      </c>
      <c r="O57" s="4">
        <f t="shared" si="28"/>
        <v>-1.9845345453270329</v>
      </c>
      <c r="P57" s="4">
        <f t="shared" si="29"/>
        <v>-1.3698073630880234</v>
      </c>
      <c r="Q57" s="4">
        <f t="shared" si="40"/>
        <v>1.0914282952121308</v>
      </c>
      <c r="R57" s="4">
        <f t="shared" si="41"/>
        <v>5.4571414760606542E-2</v>
      </c>
      <c r="S57" s="4">
        <f t="shared" si="42"/>
        <v>-0.13698073630880234</v>
      </c>
      <c r="T57" s="3">
        <f t="shared" si="43"/>
        <v>5.3999999999999968</v>
      </c>
      <c r="U57" s="4">
        <f t="shared" si="30"/>
        <v>-2.0515876236076793</v>
      </c>
      <c r="V57" s="4">
        <f t="shared" si="31"/>
        <v>-1.3152359483274167</v>
      </c>
      <c r="W57" s="4">
        <f t="shared" si="44"/>
        <v>1.1475154815906188</v>
      </c>
      <c r="X57" s="4">
        <f t="shared" si="45"/>
        <v>5.7375774079530942E-2</v>
      </c>
    </row>
    <row r="58" spans="1:24" x14ac:dyDescent="0.3">
      <c r="A58" s="9">
        <f t="shared" si="32"/>
        <v>-2.0516866906129225</v>
      </c>
      <c r="B58" s="7">
        <f t="shared" si="46"/>
        <v>5.3999999999999968</v>
      </c>
      <c r="C58" s="6">
        <f t="shared" si="47"/>
        <v>-2.0516849629473319</v>
      </c>
      <c r="D58" s="4">
        <f t="shared" si="24"/>
        <v>-1.315274555284301</v>
      </c>
      <c r="E58" s="4">
        <f t="shared" si="33"/>
        <v>1.1476128209302714</v>
      </c>
      <c r="F58" s="4">
        <f t="shared" si="34"/>
        <v>5.7380641046513574E-2</v>
      </c>
      <c r="G58" s="4">
        <f t="shared" si="35"/>
        <v>-6.4329211738052214E-2</v>
      </c>
      <c r="H58" s="1">
        <f t="shared" si="36"/>
        <v>5.4499999999999966</v>
      </c>
      <c r="I58" s="4">
        <f t="shared" si="25"/>
        <v>-2.1160141746853842</v>
      </c>
      <c r="J58" s="4">
        <f t="shared" si="26"/>
        <v>-1.2578939142377874</v>
      </c>
      <c r="K58" s="4">
        <f t="shared" si="37"/>
        <v>1.2015411564261074</v>
      </c>
      <c r="L58" s="4">
        <f t="shared" si="38"/>
        <v>6.0077057821305374E-2</v>
      </c>
      <c r="M58" s="4">
        <f t="shared" si="27"/>
        <v>-6.4329211738052214E-2</v>
      </c>
      <c r="N58" s="1">
        <f t="shared" si="39"/>
        <v>5.4499999999999966</v>
      </c>
      <c r="O58" s="4">
        <f t="shared" si="28"/>
        <v>-2.1160141746853842</v>
      </c>
      <c r="P58" s="4">
        <f t="shared" si="29"/>
        <v>-1.2551974974629956</v>
      </c>
      <c r="Q58" s="4">
        <f t="shared" si="40"/>
        <v>1.2015411564261074</v>
      </c>
      <c r="R58" s="4">
        <f t="shared" si="41"/>
        <v>6.0077057821305374E-2</v>
      </c>
      <c r="S58" s="4">
        <f t="shared" si="42"/>
        <v>-0.12551974974629956</v>
      </c>
      <c r="T58" s="3">
        <f t="shared" si="43"/>
        <v>5.4999999999999964</v>
      </c>
      <c r="U58" s="4">
        <f t="shared" si="30"/>
        <v>-2.1772047126936314</v>
      </c>
      <c r="V58" s="4">
        <f t="shared" si="31"/>
        <v>-1.1951204396416903</v>
      </c>
      <c r="W58" s="4">
        <f t="shared" si="44"/>
        <v>1.2529023340611685</v>
      </c>
      <c r="X58" s="4">
        <f t="shared" si="45"/>
        <v>6.2645116703058432E-2</v>
      </c>
    </row>
    <row r="59" spans="1:24" x14ac:dyDescent="0.3">
      <c r="A59" s="9">
        <f t="shared" si="32"/>
        <v>-2.1772962038982935</v>
      </c>
      <c r="B59" s="7">
        <f t="shared" si="46"/>
        <v>5.4999999999999964</v>
      </c>
      <c r="C59" s="6">
        <f t="shared" si="47"/>
        <v>-2.1772945932527912</v>
      </c>
      <c r="D59" s="4">
        <f t="shared" si="24"/>
        <v>-1.1951632256060365</v>
      </c>
      <c r="E59" s="4">
        <f t="shared" si="33"/>
        <v>1.2529922146203283</v>
      </c>
      <c r="F59" s="4">
        <f t="shared" si="34"/>
        <v>6.2649610731016422E-2</v>
      </c>
      <c r="G59" s="4">
        <f t="shared" si="35"/>
        <v>-5.8191921012026415E-2</v>
      </c>
      <c r="H59" s="1">
        <f t="shared" si="36"/>
        <v>5.5499999999999963</v>
      </c>
      <c r="I59" s="4">
        <f t="shared" si="25"/>
        <v>-2.2354865142648177</v>
      </c>
      <c r="J59" s="4">
        <f t="shared" si="26"/>
        <v>-1.1325136148750201</v>
      </c>
      <c r="K59" s="4">
        <f t="shared" si="37"/>
        <v>1.3019324341584728</v>
      </c>
      <c r="L59" s="4">
        <f t="shared" si="38"/>
        <v>6.5096621707923644E-2</v>
      </c>
      <c r="M59" s="4">
        <f t="shared" si="27"/>
        <v>-5.8191921012026415E-2</v>
      </c>
      <c r="N59" s="1">
        <f t="shared" si="39"/>
        <v>5.5499999999999963</v>
      </c>
      <c r="O59" s="4">
        <f t="shared" si="28"/>
        <v>-2.2354865142648177</v>
      </c>
      <c r="P59" s="4">
        <f t="shared" si="29"/>
        <v>-1.1300666038981129</v>
      </c>
      <c r="Q59" s="4">
        <f t="shared" si="40"/>
        <v>1.3019324341584728</v>
      </c>
      <c r="R59" s="4">
        <f t="shared" si="41"/>
        <v>6.5096621707923644E-2</v>
      </c>
      <c r="S59" s="4">
        <f t="shared" si="42"/>
        <v>-0.11300666038981129</v>
      </c>
      <c r="T59" s="3">
        <f t="shared" si="43"/>
        <v>5.5999999999999961</v>
      </c>
      <c r="U59" s="4">
        <f t="shared" si="30"/>
        <v>-2.2903012536426024</v>
      </c>
      <c r="V59" s="4">
        <f t="shared" si="31"/>
        <v>-1.0649699821901892</v>
      </c>
      <c r="W59" s="4">
        <f t="shared" si="44"/>
        <v>1.348078912973945</v>
      </c>
      <c r="X59" s="4">
        <f t="shared" si="45"/>
        <v>6.7403945648697255E-2</v>
      </c>
    </row>
    <row r="60" spans="1:24" x14ac:dyDescent="0.3">
      <c r="A60" s="9">
        <f t="shared" si="32"/>
        <v>-2.2903842922385405</v>
      </c>
      <c r="B60" s="7">
        <f t="shared" si="46"/>
        <v>5.5999999999999961</v>
      </c>
      <c r="C60" s="6">
        <f t="shared" si="47"/>
        <v>-2.2903828206751662</v>
      </c>
      <c r="D60" s="4">
        <f t="shared" si="24"/>
        <v>-1.065016544535567</v>
      </c>
      <c r="E60" s="4">
        <f t="shared" si="33"/>
        <v>1.3481604800065088</v>
      </c>
      <c r="F60" s="4">
        <f t="shared" si="34"/>
        <v>6.7408024000325445E-2</v>
      </c>
      <c r="G60" s="4">
        <f t="shared" si="35"/>
        <v>-5.1565626626770215E-2</v>
      </c>
      <c r="H60" s="1">
        <f t="shared" si="36"/>
        <v>5.6499999999999959</v>
      </c>
      <c r="I60" s="4">
        <f t="shared" si="25"/>
        <v>-2.3419484473019363</v>
      </c>
      <c r="J60" s="4">
        <f t="shared" si="26"/>
        <v>-0.99760852053524163</v>
      </c>
      <c r="K60" s="4">
        <f t="shared" si="37"/>
        <v>1.391646704363223</v>
      </c>
      <c r="L60" s="4">
        <f t="shared" si="38"/>
        <v>6.9582335218161151E-2</v>
      </c>
      <c r="M60" s="4">
        <f t="shared" si="27"/>
        <v>-5.1565626626770215E-2</v>
      </c>
      <c r="N60" s="1">
        <f t="shared" si="39"/>
        <v>5.6499999999999959</v>
      </c>
      <c r="O60" s="4">
        <f t="shared" si="28"/>
        <v>-2.3419484473019363</v>
      </c>
      <c r="P60" s="4">
        <f t="shared" si="29"/>
        <v>-0.99543420931740589</v>
      </c>
      <c r="Q60" s="4">
        <f t="shared" si="40"/>
        <v>1.391646704363223</v>
      </c>
      <c r="R60" s="4">
        <f t="shared" si="41"/>
        <v>6.9582335218161151E-2</v>
      </c>
      <c r="S60" s="4">
        <f t="shared" si="42"/>
        <v>-9.9543420931740595E-2</v>
      </c>
      <c r="T60" s="3">
        <f t="shared" si="43"/>
        <v>5.6999999999999957</v>
      </c>
      <c r="U60" s="4">
        <f t="shared" si="30"/>
        <v>-2.3899262416069069</v>
      </c>
      <c r="V60" s="4">
        <f t="shared" si="31"/>
        <v>-0.92585187409924474</v>
      </c>
      <c r="W60" s="4">
        <f t="shared" si="44"/>
        <v>1.4321390040538171</v>
      </c>
      <c r="X60" s="4">
        <f t="shared" si="45"/>
        <v>7.1606950202690853E-2</v>
      </c>
    </row>
    <row r="61" spans="1:24" x14ac:dyDescent="0.3">
      <c r="A61" s="9">
        <f t="shared" si="32"/>
        <v>-2.3900000298563291</v>
      </c>
      <c r="B61" s="7">
        <f t="shared" si="46"/>
        <v>5.6999999999999957</v>
      </c>
      <c r="C61" s="6">
        <f t="shared" si="47"/>
        <v>-2.3899987186475014</v>
      </c>
      <c r="D61" s="4">
        <f t="shared" si="24"/>
        <v>-0.92590177284368003</v>
      </c>
      <c r="E61" s="4">
        <f t="shared" si="33"/>
        <v>1.4322114810944115</v>
      </c>
      <c r="F61" s="4">
        <f t="shared" si="34"/>
        <v>7.1610574054720585E-2</v>
      </c>
      <c r="G61" s="4">
        <f t="shared" si="35"/>
        <v>-4.4504824290815988E-2</v>
      </c>
      <c r="H61" s="1">
        <f t="shared" si="36"/>
        <v>5.7499999999999956</v>
      </c>
      <c r="I61" s="4">
        <f t="shared" si="25"/>
        <v>-2.4345035429383173</v>
      </c>
      <c r="J61" s="4">
        <f t="shared" si="26"/>
        <v>-0.85429119878895943</v>
      </c>
      <c r="K61" s="4">
        <f t="shared" si="37"/>
        <v>1.4698293966170015</v>
      </c>
      <c r="L61" s="4">
        <f t="shared" si="38"/>
        <v>7.3491469830850073E-2</v>
      </c>
      <c r="M61" s="4">
        <f t="shared" si="27"/>
        <v>-4.4504824290815988E-2</v>
      </c>
      <c r="N61" s="1">
        <f t="shared" si="39"/>
        <v>5.7499999999999956</v>
      </c>
      <c r="O61" s="4">
        <f t="shared" si="28"/>
        <v>-2.4345035429383173</v>
      </c>
      <c r="P61" s="4">
        <f t="shared" si="29"/>
        <v>-0.85241030301282994</v>
      </c>
      <c r="Q61" s="4">
        <f t="shared" si="40"/>
        <v>1.4698293966170015</v>
      </c>
      <c r="R61" s="4">
        <f t="shared" si="41"/>
        <v>7.3491469830850073E-2</v>
      </c>
      <c r="S61" s="4">
        <f t="shared" si="42"/>
        <v>-8.5241030301282994E-2</v>
      </c>
      <c r="T61" s="3">
        <f t="shared" si="43"/>
        <v>5.7999999999999954</v>
      </c>
      <c r="U61" s="4">
        <f t="shared" si="30"/>
        <v>-2.4752397489487845</v>
      </c>
      <c r="V61" s="4">
        <f t="shared" si="31"/>
        <v>-0.77891883318197985</v>
      </c>
      <c r="W61" s="4">
        <f t="shared" si="44"/>
        <v>1.5042815837991945</v>
      </c>
      <c r="X61" s="4">
        <f t="shared" si="45"/>
        <v>7.5214079189959732E-2</v>
      </c>
    </row>
    <row r="62" spans="1:24" x14ac:dyDescent="0.3">
      <c r="A62" s="9">
        <f t="shared" si="32"/>
        <v>-2.4753035761212083</v>
      </c>
      <c r="B62" s="7">
        <f t="shared" si="46"/>
        <v>5.7999999999999954</v>
      </c>
      <c r="C62" s="6">
        <f t="shared" si="47"/>
        <v>-2.4753024454746555</v>
      </c>
      <c r="D62" s="4">
        <f t="shared" si="24"/>
        <v>-0.77897159532098648</v>
      </c>
      <c r="E62" s="4">
        <f t="shared" si="33"/>
        <v>1.5043442803250655</v>
      </c>
      <c r="F62" s="4">
        <f t="shared" si="34"/>
        <v>7.5217214016253281E-2</v>
      </c>
      <c r="G62" s="4">
        <f t="shared" si="35"/>
        <v>-3.7068149415642994E-2</v>
      </c>
      <c r="H62" s="1">
        <f t="shared" si="36"/>
        <v>5.8499999999999952</v>
      </c>
      <c r="I62" s="4">
        <f t="shared" si="25"/>
        <v>-2.5123705948902986</v>
      </c>
      <c r="J62" s="4">
        <f t="shared" si="26"/>
        <v>-0.70375438130473322</v>
      </c>
      <c r="K62" s="4">
        <f t="shared" si="37"/>
        <v>1.5357352281596002</v>
      </c>
      <c r="L62" s="4">
        <f t="shared" si="38"/>
        <v>7.678676140798002E-2</v>
      </c>
      <c r="M62" s="4">
        <f t="shared" si="27"/>
        <v>-3.7068149415642994E-2</v>
      </c>
      <c r="N62" s="1">
        <f t="shared" si="39"/>
        <v>5.8499999999999952</v>
      </c>
      <c r="O62" s="4">
        <f t="shared" si="28"/>
        <v>-2.5123705948902986</v>
      </c>
      <c r="P62" s="4">
        <f t="shared" si="29"/>
        <v>-0.70218483391300646</v>
      </c>
      <c r="Q62" s="4">
        <f t="shared" si="40"/>
        <v>1.5357352281596002</v>
      </c>
      <c r="R62" s="4">
        <f t="shared" si="41"/>
        <v>7.678676140798002E-2</v>
      </c>
      <c r="S62" s="4">
        <f t="shared" si="42"/>
        <v>-7.0218483391300643E-2</v>
      </c>
      <c r="T62" s="3">
        <f t="shared" si="43"/>
        <v>5.899999999999995</v>
      </c>
      <c r="U62" s="4">
        <f t="shared" si="30"/>
        <v>-2.5455209288659559</v>
      </c>
      <c r="V62" s="4">
        <f t="shared" si="31"/>
        <v>-0.62539807250502644</v>
      </c>
      <c r="W62" s="4">
        <f t="shared" si="44"/>
        <v>1.5638187258675025</v>
      </c>
      <c r="X62" s="4">
        <f t="shared" si="45"/>
        <v>7.8190936293375132E-2</v>
      </c>
    </row>
    <row r="63" spans="1:24" x14ac:dyDescent="0.3">
      <c r="A63" s="9">
        <f t="shared" si="32"/>
        <v>-2.5455741783233163</v>
      </c>
      <c r="B63" s="7">
        <f t="shared" si="46"/>
        <v>5.899999999999995</v>
      </c>
      <c r="C63" s="6">
        <f t="shared" si="47"/>
        <v>-2.5455732471123471</v>
      </c>
      <c r="D63" s="4">
        <f t="shared" si="24"/>
        <v>-0.62545319667380361</v>
      </c>
      <c r="E63" s="4">
        <f t="shared" si="33"/>
        <v>1.5638710441138937</v>
      </c>
      <c r="F63" s="4">
        <f t="shared" si="34"/>
        <v>7.8193552205694683E-2</v>
      </c>
      <c r="G63" s="4">
        <f t="shared" si="35"/>
        <v>-2.9317821028547814E-2</v>
      </c>
      <c r="H63" s="1">
        <f t="shared" si="36"/>
        <v>5.9499999999999948</v>
      </c>
      <c r="I63" s="4">
        <f t="shared" si="25"/>
        <v>-2.5748910681408947</v>
      </c>
      <c r="J63" s="4">
        <f t="shared" si="26"/>
        <v>-0.54725964446810893</v>
      </c>
      <c r="K63" s="4">
        <f t="shared" si="37"/>
        <v>1.5887355607957738</v>
      </c>
      <c r="L63" s="4">
        <f t="shared" si="38"/>
        <v>7.94367780397887E-2</v>
      </c>
      <c r="M63" s="4">
        <f t="shared" si="27"/>
        <v>-2.9317821028547814E-2</v>
      </c>
      <c r="N63" s="1">
        <f t="shared" si="39"/>
        <v>5.9499999999999948</v>
      </c>
      <c r="O63" s="4">
        <f t="shared" si="28"/>
        <v>-2.5748910681408947</v>
      </c>
      <c r="P63" s="4">
        <f t="shared" si="29"/>
        <v>-0.54601641863401496</v>
      </c>
      <c r="Q63" s="4">
        <f t="shared" si="40"/>
        <v>1.5887355607957738</v>
      </c>
      <c r="R63" s="4">
        <f t="shared" si="41"/>
        <v>7.94367780397887E-2</v>
      </c>
      <c r="S63" s="4">
        <f t="shared" si="42"/>
        <v>-5.4601641863401496E-2</v>
      </c>
      <c r="T63" s="3">
        <f t="shared" si="43"/>
        <v>5.9999999999999947</v>
      </c>
      <c r="U63" s="4">
        <f t="shared" si="30"/>
        <v>-2.6001748889757486</v>
      </c>
      <c r="V63" s="4">
        <f t="shared" si="31"/>
        <v>-0.46657964059422619</v>
      </c>
      <c r="W63" s="4">
        <f t="shared" si="44"/>
        <v>1.6101823923753034</v>
      </c>
      <c r="X63" s="4">
        <f t="shared" si="45"/>
        <v>8.0509119618765168E-2</v>
      </c>
    </row>
    <row r="64" spans="1:24" x14ac:dyDescent="0.3">
      <c r="A64" s="9">
        <f t="shared" si="32"/>
        <v>-2.6002170443344128</v>
      </c>
      <c r="B64" s="7">
        <f t="shared" si="46"/>
        <v>5.9999999999999947</v>
      </c>
      <c r="C64" s="6">
        <f t="shared" si="47"/>
        <v>-2.600216329836885</v>
      </c>
      <c r="D64" s="4">
        <f t="shared" si="24"/>
        <v>-0.46663660201259871</v>
      </c>
      <c r="E64" s="4">
        <f t="shared" si="33"/>
        <v>1.6102238332364398</v>
      </c>
      <c r="F64" s="4">
        <f t="shared" si="34"/>
        <v>8.0511191661821996E-2</v>
      </c>
      <c r="G64" s="4">
        <f t="shared" si="35"/>
        <v>-2.1319050309084389E-2</v>
      </c>
      <c r="H64" s="1">
        <f t="shared" si="36"/>
        <v>6.0499999999999945</v>
      </c>
      <c r="I64" s="4">
        <f t="shared" si="25"/>
        <v>-2.6215353801459695</v>
      </c>
      <c r="J64" s="4">
        <f t="shared" si="26"/>
        <v>-0.38612541035077674</v>
      </c>
      <c r="K64" s="4">
        <f t="shared" si="37"/>
        <v>1.6283246073749287</v>
      </c>
      <c r="L64" s="4">
        <f t="shared" si="38"/>
        <v>8.1416230368746442E-2</v>
      </c>
      <c r="M64" s="4">
        <f t="shared" si="27"/>
        <v>-2.1319050309084389E-2</v>
      </c>
      <c r="N64" s="1">
        <f t="shared" si="39"/>
        <v>6.0499999999999945</v>
      </c>
      <c r="O64" s="4">
        <f t="shared" si="28"/>
        <v>-2.6215353801459695</v>
      </c>
      <c r="P64" s="4">
        <f t="shared" si="29"/>
        <v>-0.38522037164385226</v>
      </c>
      <c r="Q64" s="4">
        <f t="shared" si="40"/>
        <v>1.6283246073749287</v>
      </c>
      <c r="R64" s="4">
        <f t="shared" si="41"/>
        <v>8.1416230368746442E-2</v>
      </c>
      <c r="S64" s="4">
        <f t="shared" si="42"/>
        <v>-3.852203716438523E-2</v>
      </c>
      <c r="T64" s="3">
        <f t="shared" si="43"/>
        <v>6.0999999999999943</v>
      </c>
      <c r="U64" s="4">
        <f t="shared" si="30"/>
        <v>-2.6387383670012703</v>
      </c>
      <c r="V64" s="4">
        <f t="shared" si="31"/>
        <v>-0.3038041412751058</v>
      </c>
      <c r="W64" s="4">
        <f t="shared" si="44"/>
        <v>1.6429300424622093</v>
      </c>
      <c r="X64" s="4">
        <f t="shared" si="45"/>
        <v>8.2146502123110476E-2</v>
      </c>
    </row>
    <row r="65" spans="1:24" x14ac:dyDescent="0.3">
      <c r="A65" s="9">
        <f t="shared" si="32"/>
        <v>-2.6387690173088592</v>
      </c>
      <c r="B65" s="7">
        <f t="shared" si="46"/>
        <v>6.0999999999999943</v>
      </c>
      <c r="C65" s="6">
        <f t="shared" si="47"/>
        <v>-2.6387685349581678</v>
      </c>
      <c r="D65" s="4">
        <f t="shared" si="24"/>
        <v>-0.30386239692595929</v>
      </c>
      <c r="E65" s="4">
        <f t="shared" si="33"/>
        <v>1.6429602104191068</v>
      </c>
      <c r="F65" s="4">
        <f t="shared" si="34"/>
        <v>8.2148010520955342E-2</v>
      </c>
      <c r="G65" s="4">
        <f t="shared" si="35"/>
        <v>-1.3139419583274081E-2</v>
      </c>
      <c r="H65" s="1">
        <f t="shared" si="36"/>
        <v>6.1499999999999941</v>
      </c>
      <c r="I65" s="4">
        <f t="shared" si="25"/>
        <v>-2.6519079545414419</v>
      </c>
      <c r="J65" s="4">
        <f t="shared" si="26"/>
        <v>-0.22171438640500396</v>
      </c>
      <c r="K65" s="4">
        <f t="shared" si="37"/>
        <v>1.6541244260222374</v>
      </c>
      <c r="L65" s="4">
        <f t="shared" si="38"/>
        <v>8.2706221301111882E-2</v>
      </c>
      <c r="M65" s="4">
        <f t="shared" si="27"/>
        <v>-1.3139419583274081E-2</v>
      </c>
      <c r="N65" s="1">
        <f t="shared" si="39"/>
        <v>6.1499999999999941</v>
      </c>
      <c r="O65" s="4">
        <f t="shared" si="28"/>
        <v>-2.6519079545414419</v>
      </c>
      <c r="P65" s="4">
        <f t="shared" si="29"/>
        <v>-0.22115617562484741</v>
      </c>
      <c r="Q65" s="4">
        <f t="shared" si="40"/>
        <v>1.6541244260222374</v>
      </c>
      <c r="R65" s="4">
        <f t="shared" si="41"/>
        <v>8.2706221301111882E-2</v>
      </c>
      <c r="S65" s="4">
        <f t="shared" si="42"/>
        <v>-2.2115617562484743E-2</v>
      </c>
      <c r="T65" s="3">
        <f t="shared" si="43"/>
        <v>6.199999999999994</v>
      </c>
      <c r="U65" s="4">
        <f t="shared" si="30"/>
        <v>-2.6608841525206524</v>
      </c>
      <c r="V65" s="4">
        <f t="shared" si="31"/>
        <v>-0.13844995432373552</v>
      </c>
      <c r="W65" s="4">
        <f t="shared" si="44"/>
        <v>1.6617490022473729</v>
      </c>
      <c r="X65" s="4">
        <f t="shared" si="45"/>
        <v>8.3087450112368649E-2</v>
      </c>
    </row>
    <row r="66" spans="1:24" x14ac:dyDescent="0.3">
      <c r="A66" s="9">
        <f t="shared" si="32"/>
        <v>-2.6609029963953281</v>
      </c>
      <c r="B66" s="7">
        <f t="shared" si="46"/>
        <v>6.199999999999994</v>
      </c>
      <c r="C66" s="6">
        <f t="shared" si="47"/>
        <v>-2.6609027595466577</v>
      </c>
      <c r="D66" s="4">
        <f t="shared" si="24"/>
        <v>-0.1385089483133688</v>
      </c>
      <c r="E66" s="4">
        <f t="shared" si="33"/>
        <v>1.6617676092733782</v>
      </c>
      <c r="F66" s="4">
        <f t="shared" si="34"/>
        <v>8.3088380463668912E-2</v>
      </c>
      <c r="G66" s="4">
        <f t="shared" si="35"/>
        <v>-4.848237904076718E-3</v>
      </c>
      <c r="H66" s="1">
        <f t="shared" si="36"/>
        <v>6.2499999999999938</v>
      </c>
      <c r="I66" s="4">
        <f t="shared" si="25"/>
        <v>-2.6657509974507345</v>
      </c>
      <c r="J66" s="4">
        <f t="shared" si="26"/>
        <v>-5.5420567849699884E-2</v>
      </c>
      <c r="K66" s="4">
        <f t="shared" si="37"/>
        <v>1.6658886523690479</v>
      </c>
      <c r="L66" s="4">
        <f t="shared" si="38"/>
        <v>8.3294432618452402E-2</v>
      </c>
      <c r="M66" s="4">
        <f t="shared" si="27"/>
        <v>-4.848237904076718E-3</v>
      </c>
      <c r="N66" s="1">
        <f t="shared" si="39"/>
        <v>6.2499999999999938</v>
      </c>
      <c r="O66" s="4">
        <f t="shared" si="28"/>
        <v>-2.6657509974507345</v>
      </c>
      <c r="P66" s="4">
        <f t="shared" si="29"/>
        <v>-5.5214515694916394E-2</v>
      </c>
      <c r="Q66" s="4">
        <f t="shared" si="40"/>
        <v>1.6658886523690479</v>
      </c>
      <c r="R66" s="4">
        <f t="shared" si="41"/>
        <v>8.3294432618452402E-2</v>
      </c>
      <c r="S66" s="4">
        <f t="shared" si="42"/>
        <v>-5.5214515694916397E-3</v>
      </c>
      <c r="T66" s="3">
        <f t="shared" si="43"/>
        <v>6.2999999999999936</v>
      </c>
      <c r="U66" s="4">
        <f t="shared" si="30"/>
        <v>-2.6664242111161491</v>
      </c>
      <c r="V66" s="4">
        <f t="shared" si="31"/>
        <v>2.8079916923536008E-2</v>
      </c>
      <c r="W66" s="4">
        <f t="shared" si="44"/>
        <v>1.6664595526448072</v>
      </c>
      <c r="X66" s="4">
        <f t="shared" si="45"/>
        <v>8.3322977632240364E-2</v>
      </c>
    </row>
    <row r="67" spans="1:24" x14ac:dyDescent="0.3">
      <c r="A67" s="9">
        <f t="shared" si="32"/>
        <v>-2.6664310598063432</v>
      </c>
      <c r="B67" s="7">
        <f t="shared" si="46"/>
        <v>6.2999999999999936</v>
      </c>
      <c r="C67" s="6">
        <f t="shared" si="47"/>
        <v>-2.6664310795213089</v>
      </c>
      <c r="D67" s="4">
        <f t="shared" ref="D67:D115" si="48" xml:space="preserve"> D66 + (F66 + 2*L66 + 2*R66 + X66)/3</f>
        <v>2.8020747876537494E-2</v>
      </c>
      <c r="E67" s="4">
        <f t="shared" si="33"/>
        <v>1.6664664210499669</v>
      </c>
      <c r="F67" s="4">
        <f t="shared" si="34"/>
        <v>8.3323321052498345E-2</v>
      </c>
      <c r="G67" s="4">
        <f t="shared" si="35"/>
        <v>3.4841204201393333E-3</v>
      </c>
      <c r="H67" s="1">
        <f t="shared" si="36"/>
        <v>6.3499999999999934</v>
      </c>
      <c r="I67" s="4">
        <f t="shared" ref="I67:I115" si="49" xml:space="preserve"> $C67 + G67</f>
        <v>-2.6629469591011694</v>
      </c>
      <c r="J67" s="4">
        <f t="shared" ref="J67:J115" si="50" xml:space="preserve"> $D67 + F67</f>
        <v>0.11134406892903584</v>
      </c>
      <c r="K67" s="4">
        <f t="shared" si="37"/>
        <v>1.6635049326014619</v>
      </c>
      <c r="L67" s="4">
        <f t="shared" si="38"/>
        <v>8.3175246630073099E-2</v>
      </c>
      <c r="M67" s="4">
        <f t="shared" ref="M67:M115" si="51" xml:space="preserve"> G67</f>
        <v>3.4841204201393333E-3</v>
      </c>
      <c r="N67" s="1">
        <f t="shared" si="39"/>
        <v>6.3499999999999934</v>
      </c>
      <c r="O67" s="4">
        <f t="shared" ref="O67:O115" si="52" xml:space="preserve"> $C67 + M67</f>
        <v>-2.6629469591011694</v>
      </c>
      <c r="P67" s="4">
        <f t="shared" ref="P67:P115" si="53" xml:space="preserve"> $D67 + L67</f>
        <v>0.11119599450661059</v>
      </c>
      <c r="Q67" s="4">
        <f t="shared" si="40"/>
        <v>1.6635049326014619</v>
      </c>
      <c r="R67" s="4">
        <f t="shared" si="41"/>
        <v>8.3175246630073099E-2</v>
      </c>
      <c r="S67" s="4">
        <f t="shared" si="42"/>
        <v>1.111959945066106E-2</v>
      </c>
      <c r="T67" s="3">
        <f t="shared" si="43"/>
        <v>6.3999999999999932</v>
      </c>
      <c r="U67" s="4">
        <f t="shared" ref="U67:U115" si="54" xml:space="preserve"> $C67 + S67</f>
        <v>-2.6553114800706479</v>
      </c>
      <c r="V67" s="4">
        <f t="shared" ref="V67:V115" si="55" xml:space="preserve"> $D67 + 2*R67</f>
        <v>0.19437124113668369</v>
      </c>
      <c r="W67" s="4">
        <f t="shared" si="44"/>
        <v>1.6570167042758945</v>
      </c>
      <c r="X67" s="4">
        <f t="shared" si="45"/>
        <v>8.285083521379473E-2</v>
      </c>
    </row>
    <row r="68" spans="1:24" x14ac:dyDescent="0.3">
      <c r="A68" s="9">
        <f t="shared" ref="A68:A99" si="56" xml:space="preserve"> 2/(1 - w*w) * SIN(0.5*(1+w)*B68) * SIN(0.5*(1-w)*B68)</f>
        <v>-2.6553062594039289</v>
      </c>
      <c r="B68" s="7">
        <f t="shared" si="46"/>
        <v>6.3999999999999932</v>
      </c>
      <c r="C68" s="6">
        <f t="shared" si="47"/>
        <v>-2.6553065442565669</v>
      </c>
      <c r="D68" s="4">
        <f t="shared" si="48"/>
        <v>0.19431246213873266</v>
      </c>
      <c r="E68" s="4">
        <f t="shared" ref="E68:E99" si="57" xml:space="preserve"> COS(w*B68) - C68</f>
        <v>1.6570117684618135</v>
      </c>
      <c r="F68" s="4">
        <f t="shared" ref="F68:F99" si="58" xml:space="preserve"> 0.5 * dt * E68</f>
        <v>8.2850588423090676E-2</v>
      </c>
      <c r="G68" s="4">
        <f t="shared" ref="G68:G99" si="59" xml:space="preserve"> 0.5 * dt * (D68 + 0.5*F68)</f>
        <v>1.17868878175139E-2</v>
      </c>
      <c r="H68" s="1">
        <f t="shared" ref="H68:H99" si="60" xml:space="preserve"> $B68 + dt/2</f>
        <v>6.4499999999999931</v>
      </c>
      <c r="I68" s="4">
        <f t="shared" si="49"/>
        <v>-2.6435196564390528</v>
      </c>
      <c r="J68" s="4">
        <f t="shared" si="50"/>
        <v>0.27716305056182333</v>
      </c>
      <c r="K68" s="4">
        <f t="shared" ref="K68:K99" si="61" xml:space="preserve"> COS(w*H68) - I68</f>
        <v>1.6469960330882278</v>
      </c>
      <c r="L68" s="4">
        <f t="shared" ref="L68:L99" si="62" xml:space="preserve"> 0.5 * dt * K68</f>
        <v>8.23498016544114E-2</v>
      </c>
      <c r="M68" s="4">
        <f t="shared" si="51"/>
        <v>1.17868878175139E-2</v>
      </c>
      <c r="N68" s="1">
        <f t="shared" ref="N68:N99" si="63" xml:space="preserve"> $B68 + dt/2</f>
        <v>6.4499999999999931</v>
      </c>
      <c r="O68" s="4">
        <f t="shared" si="52"/>
        <v>-2.6435196564390528</v>
      </c>
      <c r="P68" s="4">
        <f t="shared" si="53"/>
        <v>0.27666226379314407</v>
      </c>
      <c r="Q68" s="4">
        <f t="shared" ref="Q68:Q99" si="64" xml:space="preserve"> COS(w*N68) - O68</f>
        <v>1.6469960330882278</v>
      </c>
      <c r="R68" s="4">
        <f t="shared" ref="R68:R99" si="65" xml:space="preserve"> 0.5 * dt * Q68</f>
        <v>8.23498016544114E-2</v>
      </c>
      <c r="S68" s="4">
        <f t="shared" ref="S68:S99" si="66" xml:space="preserve"> dt * (D68 + R68)</f>
        <v>2.7666226379314408E-2</v>
      </c>
      <c r="T68" s="3">
        <f t="shared" ref="T68:T99" si="67" xml:space="preserve"> $B68 + dt</f>
        <v>6.4999999999999929</v>
      </c>
      <c r="U68" s="4">
        <f t="shared" si="54"/>
        <v>-2.6276403178772525</v>
      </c>
      <c r="V68" s="4">
        <f t="shared" si="55"/>
        <v>0.35901206544755548</v>
      </c>
      <c r="W68" s="4">
        <f t="shared" ref="W68:W99" si="68" xml:space="preserve"> COS(w*T68) - U68</f>
        <v>1.6335106417967058</v>
      </c>
      <c r="X68" s="4">
        <f t="shared" ref="X68:X99" si="69" xml:space="preserve"> 0.5 * dt * W68</f>
        <v>8.1675532089835301E-2</v>
      </c>
    </row>
    <row r="69" spans="1:24" x14ac:dyDescent="0.3">
      <c r="A69" s="9">
        <f t="shared" si="56"/>
        <v>-2.6276230690780955</v>
      </c>
      <c r="B69" s="7">
        <f t="shared" ref="B69:B100" si="70" xml:space="preserve"> B68 + dt</f>
        <v>6.4999999999999929</v>
      </c>
      <c r="C69" s="6">
        <f t="shared" ref="C69:C100" si="71" xml:space="preserve"> C68 + dt*(D68 + (F68+L68+R68)/3)</f>
        <v>-2.6276236249849632</v>
      </c>
      <c r="D69" s="4">
        <f t="shared" si="48"/>
        <v>0.35895423784892322</v>
      </c>
      <c r="E69" s="4">
        <f t="shared" si="57"/>
        <v>1.6334939489044165</v>
      </c>
      <c r="F69" s="4">
        <f t="shared" si="58"/>
        <v>8.1674697445220823E-2</v>
      </c>
      <c r="G69" s="4">
        <f t="shared" si="59"/>
        <v>1.9989579328576684E-2</v>
      </c>
      <c r="H69" s="1">
        <f t="shared" si="60"/>
        <v>6.5499999999999927</v>
      </c>
      <c r="I69" s="4">
        <f t="shared" si="49"/>
        <v>-2.6076340456563867</v>
      </c>
      <c r="J69" s="4">
        <f t="shared" si="50"/>
        <v>0.44062893529414404</v>
      </c>
      <c r="K69" s="4">
        <f t="shared" si="61"/>
        <v>1.6165196155333508</v>
      </c>
      <c r="L69" s="4">
        <f t="shared" si="62"/>
        <v>8.0825980776667541E-2</v>
      </c>
      <c r="M69" s="4">
        <f t="shared" si="51"/>
        <v>1.9989579328576684E-2</v>
      </c>
      <c r="N69" s="1">
        <f t="shared" si="63"/>
        <v>6.5499999999999927</v>
      </c>
      <c r="O69" s="4">
        <f t="shared" si="52"/>
        <v>-2.6076340456563867</v>
      </c>
      <c r="P69" s="4">
        <f t="shared" si="53"/>
        <v>0.43978021862559075</v>
      </c>
      <c r="Q69" s="4">
        <f t="shared" si="64"/>
        <v>1.6165196155333508</v>
      </c>
      <c r="R69" s="4">
        <f t="shared" si="65"/>
        <v>8.0825980776667541E-2</v>
      </c>
      <c r="S69" s="4">
        <f t="shared" si="66"/>
        <v>4.3978021862559079E-2</v>
      </c>
      <c r="T69" s="3">
        <f t="shared" si="67"/>
        <v>6.5999999999999925</v>
      </c>
      <c r="U69" s="4">
        <f t="shared" si="54"/>
        <v>-2.5836456031224042</v>
      </c>
      <c r="V69" s="4">
        <f t="shared" si="55"/>
        <v>0.52060619940225827</v>
      </c>
      <c r="W69" s="4">
        <f t="shared" si="68"/>
        <v>1.5961658332135387</v>
      </c>
      <c r="X69" s="4">
        <f t="shared" si="69"/>
        <v>7.9808291660676933E-2</v>
      </c>
    </row>
    <row r="70" spans="1:24" x14ac:dyDescent="0.3">
      <c r="A70" s="9">
        <f t="shared" si="56"/>
        <v>-2.5836164824898633</v>
      </c>
      <c r="B70" s="7">
        <f t="shared" si="70"/>
        <v>6.5999999999999925</v>
      </c>
      <c r="C70" s="6">
        <f t="shared" si="71"/>
        <v>-2.5836173125667856</v>
      </c>
      <c r="D70" s="4">
        <f t="shared" si="48"/>
        <v>0.52054987525311258</v>
      </c>
      <c r="E70" s="4">
        <f t="shared" si="57"/>
        <v>1.5961375426579201</v>
      </c>
      <c r="F70" s="4">
        <f t="shared" si="58"/>
        <v>7.9806877132896012E-2</v>
      </c>
      <c r="G70" s="4">
        <f t="shared" si="59"/>
        <v>2.8022665690978027E-2</v>
      </c>
      <c r="H70" s="1">
        <f t="shared" si="60"/>
        <v>6.6499999999999924</v>
      </c>
      <c r="I70" s="4">
        <f t="shared" si="49"/>
        <v>-2.5555946468758077</v>
      </c>
      <c r="J70" s="4">
        <f t="shared" si="50"/>
        <v>0.60035675238600861</v>
      </c>
      <c r="K70" s="4">
        <f t="shared" si="61"/>
        <v>1.5723666798934515</v>
      </c>
      <c r="L70" s="4">
        <f t="shared" si="62"/>
        <v>7.8618333994672579E-2</v>
      </c>
      <c r="M70" s="4">
        <f t="shared" si="51"/>
        <v>2.8022665690978027E-2</v>
      </c>
      <c r="N70" s="1">
        <f t="shared" si="63"/>
        <v>6.6499999999999924</v>
      </c>
      <c r="O70" s="4">
        <f t="shared" si="52"/>
        <v>-2.5555946468758077</v>
      </c>
      <c r="P70" s="4">
        <f t="shared" si="53"/>
        <v>0.59916820924778513</v>
      </c>
      <c r="Q70" s="4">
        <f t="shared" si="64"/>
        <v>1.5723666798934515</v>
      </c>
      <c r="R70" s="4">
        <f t="shared" si="65"/>
        <v>7.8618333994672579E-2</v>
      </c>
      <c r="S70" s="4">
        <f t="shared" si="66"/>
        <v>5.9916820924778513E-2</v>
      </c>
      <c r="T70" s="3">
        <f t="shared" si="67"/>
        <v>6.6999999999999922</v>
      </c>
      <c r="U70" s="4">
        <f t="shared" si="54"/>
        <v>-2.5237004916420069</v>
      </c>
      <c r="V70" s="4">
        <f t="shared" si="55"/>
        <v>0.67778654324245768</v>
      </c>
      <c r="W70" s="4">
        <f t="shared" si="68"/>
        <v>1.545338813060072</v>
      </c>
      <c r="X70" s="4">
        <f t="shared" si="69"/>
        <v>7.7266940653003602E-2</v>
      </c>
    </row>
    <row r="71" spans="1:24" x14ac:dyDescent="0.3">
      <c r="A71" s="9">
        <f t="shared" si="56"/>
        <v>-2.5236597690896767</v>
      </c>
      <c r="B71" s="7">
        <f t="shared" si="70"/>
        <v>6.6999999999999922</v>
      </c>
      <c r="C71" s="6">
        <f t="shared" si="71"/>
        <v>-2.5236608735373998</v>
      </c>
      <c r="D71" s="4">
        <f t="shared" si="48"/>
        <v>0.67773225984130925</v>
      </c>
      <c r="E71" s="4">
        <f t="shared" si="57"/>
        <v>1.5452991949554649</v>
      </c>
      <c r="F71" s="4">
        <f t="shared" si="58"/>
        <v>7.7264959747773254E-2</v>
      </c>
      <c r="G71" s="4">
        <f t="shared" si="59"/>
        <v>3.5818236985759797E-2</v>
      </c>
      <c r="H71" s="1">
        <f t="shared" si="60"/>
        <v>6.749999999999992</v>
      </c>
      <c r="I71" s="4">
        <f t="shared" si="49"/>
        <v>-2.48784263655164</v>
      </c>
      <c r="J71" s="4">
        <f t="shared" si="50"/>
        <v>0.7549972195890825</v>
      </c>
      <c r="K71" s="4">
        <f t="shared" si="61"/>
        <v>1.5149586905721928</v>
      </c>
      <c r="L71" s="4">
        <f t="shared" si="62"/>
        <v>7.5747934528609645E-2</v>
      </c>
      <c r="M71" s="4">
        <f t="shared" si="51"/>
        <v>3.5818236985759797E-2</v>
      </c>
      <c r="N71" s="1">
        <f t="shared" si="63"/>
        <v>6.749999999999992</v>
      </c>
      <c r="O71" s="4">
        <f t="shared" si="52"/>
        <v>-2.48784263655164</v>
      </c>
      <c r="P71" s="4">
        <f t="shared" si="53"/>
        <v>0.75348019436991887</v>
      </c>
      <c r="Q71" s="4">
        <f t="shared" si="64"/>
        <v>1.5149586905721928</v>
      </c>
      <c r="R71" s="4">
        <f t="shared" si="65"/>
        <v>7.5747934528609645E-2</v>
      </c>
      <c r="S71" s="4">
        <f t="shared" si="66"/>
        <v>7.5348019436991889E-2</v>
      </c>
      <c r="T71" s="3">
        <f t="shared" si="67"/>
        <v>6.7999999999999918</v>
      </c>
      <c r="U71" s="4">
        <f t="shared" si="54"/>
        <v>-2.4483128541004078</v>
      </c>
      <c r="V71" s="4">
        <f t="shared" si="55"/>
        <v>0.82922812889852859</v>
      </c>
      <c r="W71" s="4">
        <f t="shared" si="68"/>
        <v>1.4815146615209458</v>
      </c>
      <c r="X71" s="4">
        <f t="shared" si="69"/>
        <v>7.4075733076047298E-2</v>
      </c>
    </row>
    <row r="72" spans="1:24" x14ac:dyDescent="0.3">
      <c r="A72" s="9">
        <f t="shared" si="56"/>
        <v>-2.448260910572388</v>
      </c>
      <c r="B72" s="7">
        <f t="shared" si="70"/>
        <v>6.7999999999999918</v>
      </c>
      <c r="C72" s="6">
        <f t="shared" si="71"/>
        <v>-2.4482622865931023</v>
      </c>
      <c r="D72" s="4">
        <f t="shared" si="48"/>
        <v>0.82917640348739563</v>
      </c>
      <c r="E72" s="4">
        <f t="shared" si="57"/>
        <v>1.4814640940136403</v>
      </c>
      <c r="F72" s="4">
        <f t="shared" si="58"/>
        <v>7.4073204700682016E-2</v>
      </c>
      <c r="G72" s="4">
        <f t="shared" si="59"/>
        <v>4.3310650291886833E-2</v>
      </c>
      <c r="H72" s="1">
        <f t="shared" si="60"/>
        <v>6.8499999999999917</v>
      </c>
      <c r="I72" s="4">
        <f t="shared" si="49"/>
        <v>-2.4049516363012153</v>
      </c>
      <c r="J72" s="4">
        <f t="shared" si="50"/>
        <v>0.90324960818807765</v>
      </c>
      <c r="K72" s="4">
        <f t="shared" si="61"/>
        <v>1.444843414521461</v>
      </c>
      <c r="L72" s="4">
        <f t="shared" si="62"/>
        <v>7.2242170726073057E-2</v>
      </c>
      <c r="M72" s="4">
        <f t="shared" si="51"/>
        <v>4.3310650291886833E-2</v>
      </c>
      <c r="N72" s="1">
        <f t="shared" si="63"/>
        <v>6.8499999999999917</v>
      </c>
      <c r="O72" s="4">
        <f t="shared" si="52"/>
        <v>-2.4049516363012153</v>
      </c>
      <c r="P72" s="4">
        <f t="shared" si="53"/>
        <v>0.90141857421346872</v>
      </c>
      <c r="Q72" s="4">
        <f t="shared" si="64"/>
        <v>1.444843414521461</v>
      </c>
      <c r="R72" s="4">
        <f t="shared" si="65"/>
        <v>7.2242170726073057E-2</v>
      </c>
      <c r="S72" s="4">
        <f t="shared" si="66"/>
        <v>9.014185742134688E-2</v>
      </c>
      <c r="T72" s="3">
        <f t="shared" si="67"/>
        <v>6.8999999999999915</v>
      </c>
      <c r="U72" s="4">
        <f t="shared" si="54"/>
        <v>-2.3581204291717555</v>
      </c>
      <c r="V72" s="4">
        <f t="shared" si="55"/>
        <v>0.9736607449395418</v>
      </c>
      <c r="W72" s="4">
        <f t="shared" si="68"/>
        <v>1.4053022145774494</v>
      </c>
      <c r="X72" s="4">
        <f t="shared" si="69"/>
        <v>7.0265110728872468E-2</v>
      </c>
    </row>
    <row r="73" spans="1:24" x14ac:dyDescent="0.3">
      <c r="A73" s="9">
        <f t="shared" si="56"/>
        <v>-2.358057752959557</v>
      </c>
      <c r="B73" s="7">
        <f t="shared" si="70"/>
        <v>6.8999999999999915</v>
      </c>
      <c r="C73" s="6">
        <f t="shared" si="71"/>
        <v>-2.358059394705935</v>
      </c>
      <c r="D73" s="4">
        <f t="shared" si="48"/>
        <v>0.97361206959867785</v>
      </c>
      <c r="E73" s="4">
        <f t="shared" si="57"/>
        <v>1.4052411801116289</v>
      </c>
      <c r="F73" s="4">
        <f t="shared" si="58"/>
        <v>7.0262059005581454E-2</v>
      </c>
      <c r="G73" s="4">
        <f t="shared" si="59"/>
        <v>5.0437154955073428E-2</v>
      </c>
      <c r="H73" s="1">
        <f t="shared" si="60"/>
        <v>6.9499999999999913</v>
      </c>
      <c r="I73" s="4">
        <f t="shared" si="49"/>
        <v>-2.3076222397508617</v>
      </c>
      <c r="J73" s="4">
        <f t="shared" si="50"/>
        <v>1.0438741286042592</v>
      </c>
      <c r="K73" s="4">
        <f t="shared" si="61"/>
        <v>1.3626895127105536</v>
      </c>
      <c r="L73" s="4">
        <f t="shared" si="62"/>
        <v>6.8134475635527686E-2</v>
      </c>
      <c r="M73" s="4">
        <f t="shared" si="51"/>
        <v>5.0437154955073428E-2</v>
      </c>
      <c r="N73" s="1">
        <f t="shared" si="63"/>
        <v>6.9499999999999913</v>
      </c>
      <c r="O73" s="4">
        <f t="shared" si="52"/>
        <v>-2.3076222397508617</v>
      </c>
      <c r="P73" s="4">
        <f t="shared" si="53"/>
        <v>1.0417465452342056</v>
      </c>
      <c r="Q73" s="4">
        <f t="shared" si="64"/>
        <v>1.3626895127105536</v>
      </c>
      <c r="R73" s="4">
        <f t="shared" si="65"/>
        <v>6.8134475635527686E-2</v>
      </c>
      <c r="S73" s="4">
        <f t="shared" si="66"/>
        <v>0.10417465452342056</v>
      </c>
      <c r="T73" s="3">
        <f t="shared" si="67"/>
        <v>6.9999999999999911</v>
      </c>
      <c r="U73" s="4">
        <f t="shared" si="54"/>
        <v>-2.2538847401825146</v>
      </c>
      <c r="V73" s="4">
        <f t="shared" si="55"/>
        <v>1.1098810208697332</v>
      </c>
      <c r="W73" s="4">
        <f t="shared" si="68"/>
        <v>1.3174280528917168</v>
      </c>
      <c r="X73" s="4">
        <f t="shared" si="69"/>
        <v>6.5871402644585839E-2</v>
      </c>
    </row>
    <row r="74" spans="1:24" x14ac:dyDescent="0.3">
      <c r="A74" s="9">
        <f t="shared" si="56"/>
        <v>-2.2538119221788118</v>
      </c>
      <c r="B74" s="7">
        <f t="shared" si="70"/>
        <v>6.9999999999999911</v>
      </c>
      <c r="C74" s="6">
        <f t="shared" si="71"/>
        <v>-2.2538138207368461</v>
      </c>
      <c r="D74" s="4">
        <f t="shared" si="48"/>
        <v>1.1098358576627705</v>
      </c>
      <c r="E74" s="4">
        <f t="shared" si="57"/>
        <v>1.3173571334460483</v>
      </c>
      <c r="F74" s="4">
        <f t="shared" si="58"/>
        <v>6.5867856672302424E-2</v>
      </c>
      <c r="G74" s="4">
        <f t="shared" si="59"/>
        <v>5.7138489299946083E-2</v>
      </c>
      <c r="H74" s="1">
        <f t="shared" si="60"/>
        <v>7.0499999999999909</v>
      </c>
      <c r="I74" s="4">
        <f t="shared" si="49"/>
        <v>-2.1966753314369001</v>
      </c>
      <c r="J74" s="4">
        <f t="shared" si="50"/>
        <v>1.1757037143350728</v>
      </c>
      <c r="K74" s="4">
        <f t="shared" si="61"/>
        <v>1.269279938842188</v>
      </c>
      <c r="L74" s="4">
        <f t="shared" si="62"/>
        <v>6.3463996942109399E-2</v>
      </c>
      <c r="M74" s="4">
        <f t="shared" si="51"/>
        <v>5.7138489299946083E-2</v>
      </c>
      <c r="N74" s="1">
        <f t="shared" si="63"/>
        <v>7.0499999999999909</v>
      </c>
      <c r="O74" s="4">
        <f t="shared" si="52"/>
        <v>-2.1966753314369001</v>
      </c>
      <c r="P74" s="4">
        <f t="shared" si="53"/>
        <v>1.1732998546048798</v>
      </c>
      <c r="Q74" s="4">
        <f t="shared" si="64"/>
        <v>1.269279938842188</v>
      </c>
      <c r="R74" s="4">
        <f t="shared" si="65"/>
        <v>6.3463996942109399E-2</v>
      </c>
      <c r="S74" s="4">
        <f t="shared" si="66"/>
        <v>0.11732998546048799</v>
      </c>
      <c r="T74" s="3">
        <f t="shared" si="67"/>
        <v>7.0999999999999908</v>
      </c>
      <c r="U74" s="4">
        <f t="shared" si="54"/>
        <v>-2.136483835276358</v>
      </c>
      <c r="V74" s="4">
        <f t="shared" si="55"/>
        <v>1.2367638515469892</v>
      </c>
      <c r="W74" s="4">
        <f t="shared" si="68"/>
        <v>1.2187293293100803</v>
      </c>
      <c r="X74" s="4">
        <f t="shared" si="69"/>
        <v>6.0936466465504019E-2</v>
      </c>
    </row>
    <row r="75" spans="1:24" x14ac:dyDescent="0.3">
      <c r="A75" s="9">
        <f t="shared" si="56"/>
        <v>-2.1364015632121212</v>
      </c>
      <c r="B75" s="7">
        <f t="shared" si="70"/>
        <v>7.0999999999999908</v>
      </c>
      <c r="C75" s="6">
        <f t="shared" si="71"/>
        <v>-2.136403706618685</v>
      </c>
      <c r="D75" s="4">
        <f t="shared" si="48"/>
        <v>1.2367226279648518</v>
      </c>
      <c r="E75" s="4">
        <f t="shared" si="57"/>
        <v>1.2186492006524072</v>
      </c>
      <c r="F75" s="4">
        <f t="shared" si="58"/>
        <v>6.0932460032620366E-2</v>
      </c>
      <c r="G75" s="4">
        <f t="shared" si="59"/>
        <v>6.3359442899058094E-2</v>
      </c>
      <c r="H75" s="1">
        <f t="shared" si="60"/>
        <v>7.1499999999999906</v>
      </c>
      <c r="I75" s="4">
        <f t="shared" si="49"/>
        <v>-2.0730442637196269</v>
      </c>
      <c r="J75" s="4">
        <f t="shared" si="50"/>
        <v>1.2976550879974722</v>
      </c>
      <c r="K75" s="4">
        <f t="shared" si="61"/>
        <v>1.1655042110738136</v>
      </c>
      <c r="L75" s="4">
        <f t="shared" si="62"/>
        <v>5.8275210553690684E-2</v>
      </c>
      <c r="M75" s="4">
        <f t="shared" si="51"/>
        <v>6.3359442899058094E-2</v>
      </c>
      <c r="N75" s="1">
        <f t="shared" si="63"/>
        <v>7.1499999999999906</v>
      </c>
      <c r="O75" s="4">
        <f t="shared" si="52"/>
        <v>-2.0730442637196269</v>
      </c>
      <c r="P75" s="4">
        <f t="shared" si="53"/>
        <v>1.2949978385185426</v>
      </c>
      <c r="Q75" s="4">
        <f t="shared" si="64"/>
        <v>1.1655042110738136</v>
      </c>
      <c r="R75" s="4">
        <f t="shared" si="65"/>
        <v>5.8275210553690684E-2</v>
      </c>
      <c r="S75" s="4">
        <f t="shared" si="66"/>
        <v>0.12949978385185426</v>
      </c>
      <c r="T75" s="3">
        <f t="shared" si="67"/>
        <v>7.1999999999999904</v>
      </c>
      <c r="U75" s="4">
        <f t="shared" si="54"/>
        <v>-2.0069039227668308</v>
      </c>
      <c r="V75" s="4">
        <f t="shared" si="55"/>
        <v>1.3532730490722331</v>
      </c>
      <c r="W75" s="4">
        <f t="shared" si="68"/>
        <v>1.1101455064326817</v>
      </c>
      <c r="X75" s="4">
        <f t="shared" si="69"/>
        <v>5.5507275321634089E-2</v>
      </c>
    </row>
    <row r="76" spans="1:24" x14ac:dyDescent="0.3">
      <c r="A76" s="9">
        <f t="shared" si="56"/>
        <v>-2.0068129744885477</v>
      </c>
      <c r="B76" s="7">
        <f t="shared" si="70"/>
        <v>7.1999999999999904</v>
      </c>
      <c r="C76" s="6">
        <f t="shared" si="71"/>
        <v>-2.0068153477841997</v>
      </c>
      <c r="D76" s="4">
        <f t="shared" si="48"/>
        <v>1.3532361538211908</v>
      </c>
      <c r="E76" s="4">
        <f t="shared" si="57"/>
        <v>1.1100569314500506</v>
      </c>
      <c r="F76" s="4">
        <f t="shared" si="58"/>
        <v>5.5502846572502533E-2</v>
      </c>
      <c r="G76" s="4">
        <f t="shared" si="59"/>
        <v>6.9049378855372101E-2</v>
      </c>
      <c r="H76" s="1">
        <f t="shared" si="60"/>
        <v>7.2499999999999902</v>
      </c>
      <c r="I76" s="4">
        <f t="shared" si="49"/>
        <v>-1.9377659689288276</v>
      </c>
      <c r="J76" s="4">
        <f t="shared" si="50"/>
        <v>1.4087390003936933</v>
      </c>
      <c r="K76" s="4">
        <f t="shared" si="61"/>
        <v>1.0523496337258049</v>
      </c>
      <c r="L76" s="4">
        <f t="shared" si="62"/>
        <v>5.2617481686290248E-2</v>
      </c>
      <c r="M76" s="4">
        <f t="shared" si="51"/>
        <v>6.9049378855372101E-2</v>
      </c>
      <c r="N76" s="1">
        <f t="shared" si="63"/>
        <v>7.2499999999999902</v>
      </c>
      <c r="O76" s="4">
        <f t="shared" si="52"/>
        <v>-1.9377659689288276</v>
      </c>
      <c r="P76" s="4">
        <f t="shared" si="53"/>
        <v>1.4058536355074811</v>
      </c>
      <c r="Q76" s="4">
        <f t="shared" si="64"/>
        <v>1.0523496337258049</v>
      </c>
      <c r="R76" s="4">
        <f t="shared" si="65"/>
        <v>5.2617481686290248E-2</v>
      </c>
      <c r="S76" s="4">
        <f t="shared" si="66"/>
        <v>0.1405853635507481</v>
      </c>
      <c r="T76" s="3">
        <f t="shared" si="67"/>
        <v>7.2999999999999901</v>
      </c>
      <c r="U76" s="4">
        <f t="shared" si="54"/>
        <v>-1.8662299842334515</v>
      </c>
      <c r="V76" s="4">
        <f t="shared" si="55"/>
        <v>1.4584711171937712</v>
      </c>
      <c r="W76" s="4">
        <f t="shared" si="68"/>
        <v>0.99270908654951129</v>
      </c>
      <c r="X76" s="4">
        <f t="shared" si="69"/>
        <v>4.963545432747557E-2</v>
      </c>
    </row>
    <row r="77" spans="1:24" x14ac:dyDescent="0.3">
      <c r="A77" s="9">
        <f t="shared" si="56"/>
        <v>-1.8661312200867386</v>
      </c>
      <c r="B77" s="7">
        <f t="shared" si="70"/>
        <v>7.2999999999999901</v>
      </c>
      <c r="C77" s="6">
        <f t="shared" si="71"/>
        <v>-1.8661338054039112</v>
      </c>
      <c r="D77" s="4">
        <f t="shared" si="48"/>
        <v>1.4584388963695705</v>
      </c>
      <c r="E77" s="4">
        <f t="shared" si="57"/>
        <v>0.9926129077199709</v>
      </c>
      <c r="F77" s="4">
        <f t="shared" si="58"/>
        <v>4.9630645385998547E-2</v>
      </c>
      <c r="G77" s="4">
        <f t="shared" si="59"/>
        <v>7.4162710953128486E-2</v>
      </c>
      <c r="H77" s="1">
        <f t="shared" si="60"/>
        <v>7.3499999999999899</v>
      </c>
      <c r="I77" s="4">
        <f t="shared" si="49"/>
        <v>-1.7919710944507827</v>
      </c>
      <c r="J77" s="4">
        <f t="shared" si="50"/>
        <v>1.508069541755569</v>
      </c>
      <c r="K77" s="4">
        <f t="shared" si="61"/>
        <v>0.93089155641264476</v>
      </c>
      <c r="L77" s="4">
        <f t="shared" si="62"/>
        <v>4.6544577820632239E-2</v>
      </c>
      <c r="M77" s="4">
        <f t="shared" si="51"/>
        <v>7.4162710953128486E-2</v>
      </c>
      <c r="N77" s="1">
        <f t="shared" si="63"/>
        <v>7.3499999999999899</v>
      </c>
      <c r="O77" s="4">
        <f t="shared" si="52"/>
        <v>-1.7919710944507827</v>
      </c>
      <c r="P77" s="4">
        <f t="shared" si="53"/>
        <v>1.5049834741902026</v>
      </c>
      <c r="Q77" s="4">
        <f t="shared" si="64"/>
        <v>0.93089155641264476</v>
      </c>
      <c r="R77" s="4">
        <f t="shared" si="65"/>
        <v>4.6544577820632239E-2</v>
      </c>
      <c r="S77" s="4">
        <f t="shared" si="66"/>
        <v>0.15049834741902027</v>
      </c>
      <c r="T77" s="3">
        <f t="shared" si="67"/>
        <v>7.3999999999999897</v>
      </c>
      <c r="U77" s="4">
        <f t="shared" si="54"/>
        <v>-1.7156354579848909</v>
      </c>
      <c r="V77" s="4">
        <f t="shared" si="55"/>
        <v>1.551528052010835</v>
      </c>
      <c r="W77" s="4">
        <f t="shared" si="68"/>
        <v>0.86753542627447999</v>
      </c>
      <c r="X77" s="4">
        <f t="shared" si="69"/>
        <v>4.3376771313724E-2</v>
      </c>
    </row>
    <row r="78" spans="1:24" x14ac:dyDescent="0.3">
      <c r="A78" s="9">
        <f t="shared" si="56"/>
        <v>-1.7155298123797487</v>
      </c>
      <c r="B78" s="7">
        <f t="shared" si="70"/>
        <v>7.3999999999999897</v>
      </c>
      <c r="C78" s="6">
        <f t="shared" si="71"/>
        <v>-1.7155325890660453</v>
      </c>
      <c r="D78" s="4">
        <f t="shared" si="48"/>
        <v>1.5515008056969877</v>
      </c>
      <c r="E78" s="4">
        <f t="shared" si="57"/>
        <v>0.8674325573556344</v>
      </c>
      <c r="F78" s="4">
        <f t="shared" si="58"/>
        <v>4.3371627867781724E-2</v>
      </c>
      <c r="G78" s="4">
        <f t="shared" si="59"/>
        <v>7.8659330981543929E-2</v>
      </c>
      <c r="H78" s="1">
        <f t="shared" si="60"/>
        <v>7.4499999999999895</v>
      </c>
      <c r="I78" s="4">
        <f t="shared" si="49"/>
        <v>-1.6368732580845013</v>
      </c>
      <c r="J78" s="4">
        <f t="shared" si="50"/>
        <v>1.5948724335647695</v>
      </c>
      <c r="K78" s="4">
        <f t="shared" si="61"/>
        <v>0.80228276761478889</v>
      </c>
      <c r="L78" s="4">
        <f t="shared" si="62"/>
        <v>4.0114138380739447E-2</v>
      </c>
      <c r="M78" s="4">
        <f t="shared" si="51"/>
        <v>7.8659330981543929E-2</v>
      </c>
      <c r="N78" s="1">
        <f t="shared" si="63"/>
        <v>7.4499999999999895</v>
      </c>
      <c r="O78" s="4">
        <f t="shared" si="52"/>
        <v>-1.6368732580845013</v>
      </c>
      <c r="P78" s="4">
        <f t="shared" si="53"/>
        <v>1.5916149440777272</v>
      </c>
      <c r="Q78" s="4">
        <f t="shared" si="64"/>
        <v>0.80228276761478889</v>
      </c>
      <c r="R78" s="4">
        <f t="shared" si="65"/>
        <v>4.0114138380739447E-2</v>
      </c>
      <c r="S78" s="4">
        <f t="shared" si="66"/>
        <v>0.15916149440777272</v>
      </c>
      <c r="T78" s="3">
        <f t="shared" si="67"/>
        <v>7.4999999999999893</v>
      </c>
      <c r="U78" s="4">
        <f t="shared" si="54"/>
        <v>-1.5563710946582727</v>
      </c>
      <c r="V78" s="4">
        <f t="shared" si="55"/>
        <v>1.6317290824584665</v>
      </c>
      <c r="W78" s="4">
        <f t="shared" si="68"/>
        <v>0.73581173731870897</v>
      </c>
      <c r="X78" s="4">
        <f t="shared" si="69"/>
        <v>3.6790586865935448E-2</v>
      </c>
    </row>
    <row r="79" spans="1:24" x14ac:dyDescent="0.3">
      <c r="A79" s="9">
        <f t="shared" si="56"/>
        <v>-1.5562595668994659</v>
      </c>
      <c r="B79" s="7">
        <f t="shared" si="70"/>
        <v>7.4999999999999893</v>
      </c>
      <c r="C79" s="6">
        <f t="shared" si="71"/>
        <v>-1.5562625116753712</v>
      </c>
      <c r="D79" s="4">
        <f t="shared" si="48"/>
        <v>1.631707061782546</v>
      </c>
      <c r="E79" s="4">
        <f t="shared" si="57"/>
        <v>0.73570315433580746</v>
      </c>
      <c r="F79" s="4">
        <f t="shared" si="58"/>
        <v>3.6785157716790376E-2</v>
      </c>
      <c r="G79" s="4">
        <f t="shared" si="59"/>
        <v>8.2504982032047064E-2</v>
      </c>
      <c r="H79" s="1">
        <f t="shared" si="60"/>
        <v>7.5499999999999892</v>
      </c>
      <c r="I79" s="4">
        <f t="shared" si="49"/>
        <v>-1.4737575296433241</v>
      </c>
      <c r="J79" s="4">
        <f t="shared" si="50"/>
        <v>1.6684922194993363</v>
      </c>
      <c r="K79" s="4">
        <f t="shared" si="61"/>
        <v>0.66774212832188617</v>
      </c>
      <c r="L79" s="4">
        <f t="shared" si="62"/>
        <v>3.3387106416094312E-2</v>
      </c>
      <c r="M79" s="4">
        <f t="shared" si="51"/>
        <v>8.2504982032047064E-2</v>
      </c>
      <c r="N79" s="1">
        <f t="shared" si="63"/>
        <v>7.5499999999999892</v>
      </c>
      <c r="O79" s="4">
        <f t="shared" si="52"/>
        <v>-1.4737575296433241</v>
      </c>
      <c r="P79" s="4">
        <f t="shared" si="53"/>
        <v>1.6650941681986402</v>
      </c>
      <c r="Q79" s="4">
        <f t="shared" si="64"/>
        <v>0.66774212832188617</v>
      </c>
      <c r="R79" s="4">
        <f t="shared" si="65"/>
        <v>3.3387106416094312E-2</v>
      </c>
      <c r="S79" s="4">
        <f t="shared" si="66"/>
        <v>0.16650941681986403</v>
      </c>
      <c r="T79" s="3">
        <f t="shared" si="67"/>
        <v>7.599999999999989</v>
      </c>
      <c r="U79" s="4">
        <f t="shared" si="54"/>
        <v>-1.3897530948555072</v>
      </c>
      <c r="V79" s="4">
        <f t="shared" si="55"/>
        <v>1.6984812746147346</v>
      </c>
      <c r="W79" s="4">
        <f t="shared" si="68"/>
        <v>0.59878538294108719</v>
      </c>
      <c r="X79" s="4">
        <f t="shared" si="69"/>
        <v>2.9939269147054359E-2</v>
      </c>
    </row>
    <row r="80" spans="1:24" x14ac:dyDescent="0.3">
      <c r="A80" s="9">
        <f t="shared" si="56"/>
        <v>-1.3896367393289135</v>
      </c>
      <c r="B80" s="7">
        <f t="shared" si="70"/>
        <v>7.599999999999989</v>
      </c>
      <c r="C80" s="6">
        <f t="shared" si="71"/>
        <v>-1.3896398264788172</v>
      </c>
      <c r="D80" s="4">
        <f t="shared" si="48"/>
        <v>1.6984646792919533</v>
      </c>
      <c r="E80" s="4">
        <f t="shared" si="57"/>
        <v>0.59867211456439717</v>
      </c>
      <c r="F80" s="4">
        <f t="shared" si="58"/>
        <v>2.9933605728219861E-2</v>
      </c>
      <c r="G80" s="4">
        <f t="shared" si="59"/>
        <v>8.567157410780317E-2</v>
      </c>
      <c r="H80" s="1">
        <f t="shared" si="60"/>
        <v>7.6499999999999888</v>
      </c>
      <c r="I80" s="4">
        <f t="shared" si="49"/>
        <v>-1.3039682523710141</v>
      </c>
      <c r="J80" s="4">
        <f t="shared" si="50"/>
        <v>1.7283982850201731</v>
      </c>
      <c r="K80" s="4">
        <f t="shared" si="61"/>
        <v>0.52854255893644797</v>
      </c>
      <c r="L80" s="4">
        <f t="shared" si="62"/>
        <v>2.64271279468224E-2</v>
      </c>
      <c r="M80" s="4">
        <f t="shared" si="51"/>
        <v>8.567157410780317E-2</v>
      </c>
      <c r="N80" s="1">
        <f t="shared" si="63"/>
        <v>7.6499999999999888</v>
      </c>
      <c r="O80" s="4">
        <f t="shared" si="52"/>
        <v>-1.3039682523710141</v>
      </c>
      <c r="P80" s="4">
        <f t="shared" si="53"/>
        <v>1.7248918072387758</v>
      </c>
      <c r="Q80" s="4">
        <f t="shared" si="64"/>
        <v>0.52854255893644797</v>
      </c>
      <c r="R80" s="4">
        <f t="shared" si="65"/>
        <v>2.64271279468224E-2</v>
      </c>
      <c r="S80" s="4">
        <f t="shared" si="66"/>
        <v>0.17248918072387759</v>
      </c>
      <c r="T80" s="3">
        <f t="shared" si="67"/>
        <v>7.6999999999999886</v>
      </c>
      <c r="U80" s="4">
        <f t="shared" si="54"/>
        <v>-1.2171506457549397</v>
      </c>
      <c r="V80" s="4">
        <f t="shared" si="55"/>
        <v>1.7513189351855982</v>
      </c>
      <c r="W80" s="4">
        <f t="shared" si="68"/>
        <v>0.4577515866174281</v>
      </c>
      <c r="X80" s="4">
        <f t="shared" si="69"/>
        <v>2.2887579330871405E-2</v>
      </c>
    </row>
    <row r="81" spans="1:24" x14ac:dyDescent="0.3">
      <c r="A81" s="9">
        <f t="shared" si="56"/>
        <v>-1.217030561567183</v>
      </c>
      <c r="B81" s="7">
        <f t="shared" si="70"/>
        <v>7.6999999999999886</v>
      </c>
      <c r="C81" s="6">
        <f t="shared" si="71"/>
        <v>-1.2170337631622263</v>
      </c>
      <c r="D81" s="4">
        <f t="shared" si="48"/>
        <v>1.7513079115740804</v>
      </c>
      <c r="E81" s="4">
        <f t="shared" si="57"/>
        <v>0.45763470402471473</v>
      </c>
      <c r="F81" s="4">
        <f t="shared" si="58"/>
        <v>2.2881735201235737E-2</v>
      </c>
      <c r="G81" s="4">
        <f t="shared" si="59"/>
        <v>8.8137438958734923E-2</v>
      </c>
      <c r="H81" s="1">
        <f t="shared" si="60"/>
        <v>7.7499999999999885</v>
      </c>
      <c r="I81" s="4">
        <f t="shared" si="49"/>
        <v>-1.1288963242034915</v>
      </c>
      <c r="J81" s="4">
        <f t="shared" si="50"/>
        <v>1.7741896467753162</v>
      </c>
      <c r="K81" s="4">
        <f t="shared" si="61"/>
        <v>0.38599849905548889</v>
      </c>
      <c r="L81" s="4">
        <f t="shared" si="62"/>
        <v>1.9299924952774446E-2</v>
      </c>
      <c r="M81" s="4">
        <f t="shared" si="51"/>
        <v>8.8137438958734923E-2</v>
      </c>
      <c r="N81" s="1">
        <f t="shared" si="63"/>
        <v>7.7499999999999885</v>
      </c>
      <c r="O81" s="4">
        <f t="shared" si="52"/>
        <v>-1.1288963242034915</v>
      </c>
      <c r="P81" s="4">
        <f t="shared" si="53"/>
        <v>1.7706078365268549</v>
      </c>
      <c r="Q81" s="4">
        <f t="shared" si="64"/>
        <v>0.38599849905548889</v>
      </c>
      <c r="R81" s="4">
        <f t="shared" si="65"/>
        <v>1.9299924952774446E-2</v>
      </c>
      <c r="S81" s="4">
        <f t="shared" si="66"/>
        <v>0.17706078365268552</v>
      </c>
      <c r="T81" s="3">
        <f t="shared" si="67"/>
        <v>7.7999999999999883</v>
      </c>
      <c r="U81" s="4">
        <f t="shared" si="54"/>
        <v>-1.0399729795095407</v>
      </c>
      <c r="V81" s="4">
        <f t="shared" si="55"/>
        <v>1.7899077614796293</v>
      </c>
      <c r="W81" s="4">
        <f t="shared" si="68"/>
        <v>0.3140406753093965</v>
      </c>
      <c r="X81" s="4">
        <f t="shared" si="69"/>
        <v>1.5702033765469827E-2</v>
      </c>
    </row>
    <row r="82" spans="1:24" x14ac:dyDescent="0.3">
      <c r="A82" s="9">
        <f t="shared" si="56"/>
        <v>-1.0398502996837415</v>
      </c>
      <c r="B82" s="7">
        <f t="shared" si="70"/>
        <v>7.7999999999999883</v>
      </c>
      <c r="C82" s="6">
        <f t="shared" si="71"/>
        <v>-1.0398535858345921</v>
      </c>
      <c r="D82" s="4">
        <f t="shared" si="48"/>
        <v>1.7899024011666815</v>
      </c>
      <c r="E82" s="4">
        <f t="shared" si="57"/>
        <v>0.31392128163444788</v>
      </c>
      <c r="F82" s="4">
        <f t="shared" si="58"/>
        <v>1.5696064081722395E-2</v>
      </c>
      <c r="G82" s="4">
        <f t="shared" si="59"/>
        <v>8.988752166037714E-2</v>
      </c>
      <c r="H82" s="1">
        <f t="shared" si="60"/>
        <v>7.8499999999999881</v>
      </c>
      <c r="I82" s="4">
        <f t="shared" si="49"/>
        <v>-0.94996606417421492</v>
      </c>
      <c r="J82" s="4">
        <f t="shared" si="50"/>
        <v>1.8055984652484038</v>
      </c>
      <c r="K82" s="4">
        <f t="shared" si="61"/>
        <v>0.24145296498193769</v>
      </c>
      <c r="L82" s="4">
        <f t="shared" si="62"/>
        <v>1.2072648249096886E-2</v>
      </c>
      <c r="M82" s="4">
        <f t="shared" si="51"/>
        <v>8.988752166037714E-2</v>
      </c>
      <c r="N82" s="1">
        <f t="shared" si="63"/>
        <v>7.8499999999999881</v>
      </c>
      <c r="O82" s="4">
        <f t="shared" si="52"/>
        <v>-0.94996606417421492</v>
      </c>
      <c r="P82" s="4">
        <f t="shared" si="53"/>
        <v>1.8019750494157785</v>
      </c>
      <c r="Q82" s="4">
        <f t="shared" si="64"/>
        <v>0.24145296498193769</v>
      </c>
      <c r="R82" s="4">
        <f t="shared" si="65"/>
        <v>1.2072648249096886E-2</v>
      </c>
      <c r="S82" s="4">
        <f t="shared" si="66"/>
        <v>0.18019750494157785</v>
      </c>
      <c r="T82" s="3">
        <f t="shared" si="67"/>
        <v>7.8999999999999879</v>
      </c>
      <c r="U82" s="4">
        <f t="shared" si="54"/>
        <v>-0.85965608089301426</v>
      </c>
      <c r="V82" s="4">
        <f t="shared" si="55"/>
        <v>1.8140476976648754</v>
      </c>
      <c r="W82" s="4">
        <f t="shared" si="68"/>
        <v>0.16900498433250222</v>
      </c>
      <c r="X82" s="4">
        <f t="shared" si="69"/>
        <v>8.4502492166251119E-3</v>
      </c>
    </row>
    <row r="83" spans="1:24" x14ac:dyDescent="0.3">
      <c r="A83" s="9">
        <f t="shared" si="56"/>
        <v>-0.85953196122798325</v>
      </c>
      <c r="B83" s="7">
        <f t="shared" si="70"/>
        <v>7.8999999999999879</v>
      </c>
      <c r="C83" s="6">
        <f t="shared" si="71"/>
        <v>-0.85953530036526005</v>
      </c>
      <c r="D83" s="4">
        <f t="shared" si="48"/>
        <v>1.8140480365982599</v>
      </c>
      <c r="E83" s="4">
        <f t="shared" si="57"/>
        <v>0.168884203804748</v>
      </c>
      <c r="F83" s="4">
        <f t="shared" si="58"/>
        <v>8.4442101902374011E-3</v>
      </c>
      <c r="G83" s="4">
        <f t="shared" si="59"/>
        <v>9.0913507084668943E-2</v>
      </c>
      <c r="H83" s="1">
        <f t="shared" si="60"/>
        <v>7.9499999999999877</v>
      </c>
      <c r="I83" s="4">
        <f t="shared" si="49"/>
        <v>-0.7686217932805911</v>
      </c>
      <c r="J83" s="4">
        <f t="shared" si="50"/>
        <v>1.8224922467884972</v>
      </c>
      <c r="K83" s="4">
        <f t="shared" si="61"/>
        <v>9.6264333805530899E-2</v>
      </c>
      <c r="L83" s="4">
        <f t="shared" si="62"/>
        <v>4.8132166902765455E-3</v>
      </c>
      <c r="M83" s="4">
        <f t="shared" si="51"/>
        <v>9.0913507084668943E-2</v>
      </c>
      <c r="N83" s="1">
        <f t="shared" si="63"/>
        <v>7.9499999999999877</v>
      </c>
      <c r="O83" s="4">
        <f t="shared" si="52"/>
        <v>-0.7686217932805911</v>
      </c>
      <c r="P83" s="4">
        <f t="shared" si="53"/>
        <v>1.8188612532885364</v>
      </c>
      <c r="Q83" s="4">
        <f t="shared" si="64"/>
        <v>9.6264333805530899E-2</v>
      </c>
      <c r="R83" s="4">
        <f t="shared" si="65"/>
        <v>4.8132166902765455E-3</v>
      </c>
      <c r="S83" s="4">
        <f t="shared" si="66"/>
        <v>0.18188612532885365</v>
      </c>
      <c r="T83" s="3">
        <f t="shared" si="67"/>
        <v>7.9999999999999876</v>
      </c>
      <c r="U83" s="4">
        <f t="shared" si="54"/>
        <v>-0.67764917503640643</v>
      </c>
      <c r="V83" s="4">
        <f t="shared" si="55"/>
        <v>1.823674469978813</v>
      </c>
      <c r="W83" s="4">
        <f t="shared" si="68"/>
        <v>2.4005554172789823E-2</v>
      </c>
      <c r="X83" s="4">
        <f t="shared" si="69"/>
        <v>1.2002777086394913E-3</v>
      </c>
    </row>
    <row r="84" spans="1:24" x14ac:dyDescent="0.3">
      <c r="A84" s="9">
        <f t="shared" si="56"/>
        <v>-0.67752478274001959</v>
      </c>
      <c r="B84" s="7">
        <f t="shared" si="70"/>
        <v>7.9999999999999876</v>
      </c>
      <c r="C84" s="6">
        <f t="shared" si="71"/>
        <v>-0.67752814191974098</v>
      </c>
      <c r="D84" s="4">
        <f t="shared" si="48"/>
        <v>1.8236804881515876</v>
      </c>
      <c r="E84" s="4">
        <f t="shared" si="57"/>
        <v>2.3884521056124375E-2</v>
      </c>
      <c r="F84" s="4">
        <f t="shared" si="58"/>
        <v>1.1942260528062189E-3</v>
      </c>
      <c r="G84" s="4">
        <f t="shared" si="59"/>
        <v>9.1213880058899535E-2</v>
      </c>
      <c r="H84" s="1">
        <f t="shared" si="60"/>
        <v>8.0499999999999883</v>
      </c>
      <c r="I84" s="4">
        <f t="shared" si="49"/>
        <v>-0.58631426186084146</v>
      </c>
      <c r="J84" s="4">
        <f t="shared" si="50"/>
        <v>1.8248747142043937</v>
      </c>
      <c r="K84" s="4">
        <f t="shared" si="61"/>
        <v>-4.8207014405309723E-2</v>
      </c>
      <c r="L84" s="4">
        <f t="shared" si="62"/>
        <v>-2.4103507202654865E-3</v>
      </c>
      <c r="M84" s="4">
        <f t="shared" si="51"/>
        <v>9.1213880058899535E-2</v>
      </c>
      <c r="N84" s="1">
        <f t="shared" si="63"/>
        <v>8.0499999999999883</v>
      </c>
      <c r="O84" s="4">
        <f t="shared" si="52"/>
        <v>-0.58631426186084146</v>
      </c>
      <c r="P84" s="4">
        <f t="shared" si="53"/>
        <v>1.821270137431322</v>
      </c>
      <c r="Q84" s="4">
        <f t="shared" si="64"/>
        <v>-4.8207014405309723E-2</v>
      </c>
      <c r="R84" s="4">
        <f t="shared" si="65"/>
        <v>-2.4103507202654865E-3</v>
      </c>
      <c r="S84" s="4">
        <f t="shared" si="66"/>
        <v>0.18212701374313223</v>
      </c>
      <c r="T84" s="3">
        <f t="shared" si="67"/>
        <v>8.0999999999999872</v>
      </c>
      <c r="U84" s="4">
        <f t="shared" si="54"/>
        <v>-0.49540112817660875</v>
      </c>
      <c r="V84" s="4">
        <f t="shared" si="55"/>
        <v>1.8188597867110565</v>
      </c>
      <c r="W84" s="4">
        <f t="shared" si="68"/>
        <v>-0.11960124834897057</v>
      </c>
      <c r="X84" s="4">
        <f t="shared" si="69"/>
        <v>-5.9800624174485284E-3</v>
      </c>
    </row>
    <row r="85" spans="1:24" x14ac:dyDescent="0.3">
      <c r="A85" s="9">
        <f t="shared" si="56"/>
        <v>-0.49527763038640032</v>
      </c>
      <c r="B85" s="7">
        <f t="shared" si="70"/>
        <v>8.0999999999999872</v>
      </c>
      <c r="C85" s="6">
        <f t="shared" si="71"/>
        <v>-0.49528097561750639</v>
      </c>
      <c r="D85" s="4">
        <f t="shared" si="48"/>
        <v>1.8188714084030195</v>
      </c>
      <c r="E85" s="4">
        <f t="shared" si="57"/>
        <v>-0.11972140090807293</v>
      </c>
      <c r="F85" s="4">
        <f t="shared" si="58"/>
        <v>-5.9860700454036466E-3</v>
      </c>
      <c r="G85" s="4">
        <f t="shared" si="59"/>
        <v>9.0793918669015886E-2</v>
      </c>
      <c r="H85" s="1">
        <f t="shared" si="60"/>
        <v>8.1499999999999879</v>
      </c>
      <c r="I85" s="4">
        <f t="shared" si="49"/>
        <v>-0.40448705694849052</v>
      </c>
      <c r="J85" s="4">
        <f t="shared" si="50"/>
        <v>1.8128853383576158</v>
      </c>
      <c r="K85" s="4">
        <f t="shared" si="61"/>
        <v>-0.19061206337037928</v>
      </c>
      <c r="L85" s="4">
        <f t="shared" si="62"/>
        <v>-9.5306031685189647E-3</v>
      </c>
      <c r="M85" s="4">
        <f t="shared" si="51"/>
        <v>9.0793918669015886E-2</v>
      </c>
      <c r="N85" s="1">
        <f t="shared" si="63"/>
        <v>8.1499999999999879</v>
      </c>
      <c r="O85" s="4">
        <f t="shared" si="52"/>
        <v>-0.40448705694849052</v>
      </c>
      <c r="P85" s="4">
        <f t="shared" si="53"/>
        <v>1.8093408052345006</v>
      </c>
      <c r="Q85" s="4">
        <f t="shared" si="64"/>
        <v>-0.19061206337037928</v>
      </c>
      <c r="R85" s="4">
        <f t="shared" si="65"/>
        <v>-9.5306031685189647E-3</v>
      </c>
      <c r="S85" s="4">
        <f t="shared" si="66"/>
        <v>0.18093408052345006</v>
      </c>
      <c r="T85" s="3">
        <f t="shared" si="67"/>
        <v>8.1999999999999869</v>
      </c>
      <c r="U85" s="4">
        <f t="shared" si="54"/>
        <v>-0.31434689509405633</v>
      </c>
      <c r="V85" s="4">
        <f t="shared" si="55"/>
        <v>1.7998102020659816</v>
      </c>
      <c r="W85" s="4">
        <f t="shared" si="68"/>
        <v>-0.26047705143921795</v>
      </c>
      <c r="X85" s="4">
        <f t="shared" si="69"/>
        <v>-1.3023852571960898E-2</v>
      </c>
    </row>
    <row r="86" spans="1:24" x14ac:dyDescent="0.3">
      <c r="A86" s="9">
        <f t="shared" si="56"/>
        <v>-0.31422544739926961</v>
      </c>
      <c r="B86" s="7">
        <f t="shared" si="70"/>
        <v>8.1999999999999869</v>
      </c>
      <c r="C86" s="6">
        <f t="shared" si="71"/>
        <v>-0.31422874398995249</v>
      </c>
      <c r="D86" s="4">
        <f t="shared" si="48"/>
        <v>1.7998272966392062</v>
      </c>
      <c r="E86" s="4">
        <f t="shared" si="57"/>
        <v>-0.2605952025433218</v>
      </c>
      <c r="F86" s="4">
        <f t="shared" si="58"/>
        <v>-1.3029760127166091E-2</v>
      </c>
      <c r="G86" s="4">
        <f t="shared" si="59"/>
        <v>8.9665620828781156E-2</v>
      </c>
      <c r="H86" s="1">
        <f t="shared" si="60"/>
        <v>8.2499999999999876</v>
      </c>
      <c r="I86" s="4">
        <f t="shared" si="49"/>
        <v>-0.22456312316117133</v>
      </c>
      <c r="J86" s="4">
        <f t="shared" si="50"/>
        <v>1.7867975365120401</v>
      </c>
      <c r="K86" s="4">
        <f t="shared" si="61"/>
        <v>-0.32962640333125059</v>
      </c>
      <c r="L86" s="4">
        <f t="shared" si="62"/>
        <v>-1.6481320166562532E-2</v>
      </c>
      <c r="M86" s="4">
        <f t="shared" si="51"/>
        <v>8.9665620828781156E-2</v>
      </c>
      <c r="N86" s="1">
        <f t="shared" si="63"/>
        <v>8.2499999999999876</v>
      </c>
      <c r="O86" s="4">
        <f t="shared" si="52"/>
        <v>-0.22456312316117133</v>
      </c>
      <c r="P86" s="4">
        <f t="shared" si="53"/>
        <v>1.7833459764726436</v>
      </c>
      <c r="Q86" s="4">
        <f t="shared" si="64"/>
        <v>-0.32962640333125059</v>
      </c>
      <c r="R86" s="4">
        <f t="shared" si="65"/>
        <v>-1.6481320166562532E-2</v>
      </c>
      <c r="S86" s="4">
        <f t="shared" si="66"/>
        <v>0.17833459764726436</v>
      </c>
      <c r="T86" s="3">
        <f t="shared" si="67"/>
        <v>8.2999999999999865</v>
      </c>
      <c r="U86" s="4">
        <f t="shared" si="54"/>
        <v>-0.13589414634268812</v>
      </c>
      <c r="V86" s="4">
        <f t="shared" si="55"/>
        <v>1.766864656306081</v>
      </c>
      <c r="W86" s="4">
        <f t="shared" si="68"/>
        <v>-0.39731460969447219</v>
      </c>
      <c r="X86" s="4">
        <f t="shared" si="69"/>
        <v>-1.986573048472361E-2</v>
      </c>
    </row>
    <row r="87" spans="1:24" x14ac:dyDescent="0.3">
      <c r="A87" s="9">
        <f t="shared" si="56"/>
        <v>-0.13577588142206981</v>
      </c>
      <c r="B87" s="7">
        <f t="shared" si="70"/>
        <v>8.2999999999999865</v>
      </c>
      <c r="C87" s="6">
        <f t="shared" si="71"/>
        <v>-0.13577909434137492</v>
      </c>
      <c r="D87" s="4">
        <f t="shared" si="48"/>
        <v>1.7668870395464928</v>
      </c>
      <c r="E87" s="4">
        <f t="shared" si="57"/>
        <v>-0.39742966169578542</v>
      </c>
      <c r="F87" s="4">
        <f t="shared" si="58"/>
        <v>-1.9871483084789272E-2</v>
      </c>
      <c r="G87" s="4">
        <f t="shared" si="59"/>
        <v>8.7847564900204914E-2</v>
      </c>
      <c r="H87" s="1">
        <f t="shared" si="60"/>
        <v>8.3499999999999872</v>
      </c>
      <c r="I87" s="4">
        <f t="shared" si="49"/>
        <v>-4.7931529441170004E-2</v>
      </c>
      <c r="J87" s="4">
        <f t="shared" si="50"/>
        <v>1.7470155564617036</v>
      </c>
      <c r="K87" s="4">
        <f t="shared" si="61"/>
        <v>-0.46396321802489909</v>
      </c>
      <c r="L87" s="4">
        <f t="shared" si="62"/>
        <v>-2.3198160901244956E-2</v>
      </c>
      <c r="M87" s="4">
        <f t="shared" si="51"/>
        <v>8.7847564900204914E-2</v>
      </c>
      <c r="N87" s="1">
        <f t="shared" si="63"/>
        <v>8.3499999999999872</v>
      </c>
      <c r="O87" s="4">
        <f t="shared" si="52"/>
        <v>-4.7931529441170004E-2</v>
      </c>
      <c r="P87" s="4">
        <f t="shared" si="53"/>
        <v>1.7436888786452478</v>
      </c>
      <c r="Q87" s="4">
        <f t="shared" si="64"/>
        <v>-0.46396321802489909</v>
      </c>
      <c r="R87" s="4">
        <f t="shared" si="65"/>
        <v>-2.3198160901244956E-2</v>
      </c>
      <c r="S87" s="4">
        <f t="shared" si="66"/>
        <v>0.17436888786452479</v>
      </c>
      <c r="T87" s="3">
        <f t="shared" si="67"/>
        <v>8.3999999999999861</v>
      </c>
      <c r="U87" s="4">
        <f t="shared" si="54"/>
        <v>3.8589793523149868E-2</v>
      </c>
      <c r="V87" s="4">
        <f t="shared" si="55"/>
        <v>1.720490717744003</v>
      </c>
      <c r="W87" s="4">
        <f t="shared" si="68"/>
        <v>-0.52885061486385543</v>
      </c>
      <c r="X87" s="4">
        <f t="shared" si="69"/>
        <v>-2.6442530743192773E-2</v>
      </c>
    </row>
    <row r="88" spans="1:24" x14ac:dyDescent="0.3">
      <c r="A88" s="9">
        <f t="shared" si="56"/>
        <v>3.8703777034624805E-2</v>
      </c>
      <c r="B88" s="7">
        <f t="shared" si="70"/>
        <v>8.3999999999999861</v>
      </c>
      <c r="C88" s="6">
        <f t="shared" si="71"/>
        <v>3.8700682783698426E-2</v>
      </c>
      <c r="D88" s="4">
        <f t="shared" si="48"/>
        <v>1.7205181537355057</v>
      </c>
      <c r="E88" s="4">
        <f t="shared" si="57"/>
        <v>-0.52896150412440401</v>
      </c>
      <c r="F88" s="4">
        <f t="shared" si="58"/>
        <v>-2.6448075206220202E-2</v>
      </c>
      <c r="G88" s="4">
        <f t="shared" si="59"/>
        <v>8.5364705806619784E-2</v>
      </c>
      <c r="H88" s="1">
        <f t="shared" si="60"/>
        <v>8.4499999999999869</v>
      </c>
      <c r="I88" s="4">
        <f t="shared" si="49"/>
        <v>0.12406538859031821</v>
      </c>
      <c r="J88" s="4">
        <f t="shared" si="50"/>
        <v>1.6940700785292855</v>
      </c>
      <c r="K88" s="4">
        <f t="shared" si="61"/>
        <v>-0.59238588675100023</v>
      </c>
      <c r="L88" s="4">
        <f t="shared" si="62"/>
        <v>-2.9619294337550013E-2</v>
      </c>
      <c r="M88" s="4">
        <f t="shared" si="51"/>
        <v>8.5364705806619784E-2</v>
      </c>
      <c r="N88" s="1">
        <f t="shared" si="63"/>
        <v>8.4499999999999869</v>
      </c>
      <c r="O88" s="4">
        <f t="shared" si="52"/>
        <v>0.12406538859031821</v>
      </c>
      <c r="P88" s="4">
        <f t="shared" si="53"/>
        <v>1.6908988593979557</v>
      </c>
      <c r="Q88" s="4">
        <f t="shared" si="64"/>
        <v>-0.59238588675100023</v>
      </c>
      <c r="R88" s="4">
        <f t="shared" si="65"/>
        <v>-2.9619294337550013E-2</v>
      </c>
      <c r="S88" s="4">
        <f t="shared" si="66"/>
        <v>0.16908988593979557</v>
      </c>
      <c r="T88" s="3">
        <f t="shared" si="67"/>
        <v>8.4999999999999858</v>
      </c>
      <c r="U88" s="4">
        <f t="shared" si="54"/>
        <v>0.207790568723494</v>
      </c>
      <c r="V88" s="4">
        <f t="shared" si="55"/>
        <v>1.6612795650604055</v>
      </c>
      <c r="W88" s="4">
        <f t="shared" si="68"/>
        <v>-0.6538780586372932</v>
      </c>
      <c r="X88" s="4">
        <f t="shared" si="69"/>
        <v>-3.2693902931864659E-2</v>
      </c>
    </row>
    <row r="89" spans="1:24" x14ac:dyDescent="0.3">
      <c r="A89" s="9">
        <f t="shared" si="56"/>
        <v>0.2078992170280175</v>
      </c>
      <c r="B89" s="7">
        <f t="shared" si="70"/>
        <v>8.4999999999999858</v>
      </c>
      <c r="C89" s="6">
        <f t="shared" si="71"/>
        <v>0.20789627602787164</v>
      </c>
      <c r="D89" s="4">
        <f t="shared" si="48"/>
        <v>1.6613117685727441</v>
      </c>
      <c r="E89" s="4">
        <f t="shared" si="57"/>
        <v>-0.65398376594167074</v>
      </c>
      <c r="F89" s="4">
        <f t="shared" si="58"/>
        <v>-3.2699188297083535E-2</v>
      </c>
      <c r="G89" s="4">
        <f t="shared" si="59"/>
        <v>8.224810872121012E-2</v>
      </c>
      <c r="H89" s="1">
        <f t="shared" si="60"/>
        <v>8.5499999999999865</v>
      </c>
      <c r="I89" s="4">
        <f t="shared" si="49"/>
        <v>0.29014438474908177</v>
      </c>
      <c r="J89" s="4">
        <f t="shared" si="50"/>
        <v>1.6286125802756606</v>
      </c>
      <c r="K89" s="4">
        <f t="shared" si="61"/>
        <v>-0.71372007625557576</v>
      </c>
      <c r="L89" s="4">
        <f t="shared" si="62"/>
        <v>-3.568600381277879E-2</v>
      </c>
      <c r="M89" s="4">
        <f t="shared" si="51"/>
        <v>8.224810872121012E-2</v>
      </c>
      <c r="N89" s="1">
        <f t="shared" si="63"/>
        <v>8.5499999999999865</v>
      </c>
      <c r="O89" s="4">
        <f t="shared" si="52"/>
        <v>0.29014438474908177</v>
      </c>
      <c r="P89" s="4">
        <f t="shared" si="53"/>
        <v>1.6256257647599652</v>
      </c>
      <c r="Q89" s="4">
        <f t="shared" si="64"/>
        <v>-0.71372007625557576</v>
      </c>
      <c r="R89" s="4">
        <f t="shared" si="65"/>
        <v>-3.568600381277879E-2</v>
      </c>
      <c r="S89" s="4">
        <f t="shared" si="66"/>
        <v>0.16256257647599653</v>
      </c>
      <c r="T89" s="3">
        <f t="shared" si="67"/>
        <v>8.5999999999999854</v>
      </c>
      <c r="U89" s="4">
        <f t="shared" si="54"/>
        <v>0.37045885250386817</v>
      </c>
      <c r="V89" s="4">
        <f t="shared" si="55"/>
        <v>1.5899397609471866</v>
      </c>
      <c r="W89" s="4">
        <f t="shared" si="68"/>
        <v>-0.77125802458385007</v>
      </c>
      <c r="X89" s="4">
        <f t="shared" si="69"/>
        <v>-3.8562901229192509E-2</v>
      </c>
    </row>
    <row r="90" spans="1:24" x14ac:dyDescent="0.3">
      <c r="A90" s="9">
        <f t="shared" si="56"/>
        <v>0.37056116698669239</v>
      </c>
      <c r="B90" s="7">
        <f t="shared" si="70"/>
        <v>8.5999999999999854</v>
      </c>
      <c r="C90" s="6">
        <f t="shared" si="71"/>
        <v>0.37055841302105802</v>
      </c>
      <c r="D90" s="4">
        <f t="shared" si="48"/>
        <v>1.5899764003136136</v>
      </c>
      <c r="E90" s="4">
        <f t="shared" si="57"/>
        <v>-0.77135758510103991</v>
      </c>
      <c r="F90" s="4">
        <f t="shared" si="58"/>
        <v>-3.8567879255052E-2</v>
      </c>
      <c r="G90" s="4">
        <f t="shared" si="59"/>
        <v>7.8534623034304391E-2</v>
      </c>
      <c r="H90" s="1">
        <f t="shared" si="60"/>
        <v>8.6499999999999861</v>
      </c>
      <c r="I90" s="4">
        <f t="shared" si="49"/>
        <v>0.44909303605536244</v>
      </c>
      <c r="J90" s="4">
        <f t="shared" si="50"/>
        <v>1.5514085210585618</v>
      </c>
      <c r="K90" s="4">
        <f t="shared" si="61"/>
        <v>-0.82686520227285787</v>
      </c>
      <c r="L90" s="4">
        <f t="shared" si="62"/>
        <v>-4.1343260113642893E-2</v>
      </c>
      <c r="M90" s="4">
        <f t="shared" si="51"/>
        <v>7.8534623034304391E-2</v>
      </c>
      <c r="N90" s="1">
        <f t="shared" si="63"/>
        <v>8.6499999999999861</v>
      </c>
      <c r="O90" s="4">
        <f t="shared" si="52"/>
        <v>0.44909303605536244</v>
      </c>
      <c r="P90" s="4">
        <f t="shared" si="53"/>
        <v>1.5486331401999707</v>
      </c>
      <c r="Q90" s="4">
        <f t="shared" si="64"/>
        <v>-0.82686520227285787</v>
      </c>
      <c r="R90" s="4">
        <f t="shared" si="65"/>
        <v>-4.1343260113642893E-2</v>
      </c>
      <c r="S90" s="4">
        <f t="shared" si="66"/>
        <v>0.15486331401999709</v>
      </c>
      <c r="T90" s="3">
        <f t="shared" si="67"/>
        <v>8.6999999999999851</v>
      </c>
      <c r="U90" s="4">
        <f t="shared" si="54"/>
        <v>0.52542172704105505</v>
      </c>
      <c r="V90" s="4">
        <f t="shared" si="55"/>
        <v>1.5072898800863279</v>
      </c>
      <c r="W90" s="4">
        <f t="shared" si="68"/>
        <v>-0.87993079208919367</v>
      </c>
      <c r="X90" s="4">
        <f t="shared" si="69"/>
        <v>-4.3996539604459685E-2</v>
      </c>
    </row>
    <row r="91" spans="1:24" x14ac:dyDescent="0.3">
      <c r="A91" s="9">
        <f t="shared" si="56"/>
        <v>0.52551677406566755</v>
      </c>
      <c r="B91" s="7">
        <f t="shared" si="70"/>
        <v>8.6999999999999851</v>
      </c>
      <c r="C91" s="6">
        <f t="shared" si="71"/>
        <v>0.52551423973634148</v>
      </c>
      <c r="D91" s="4">
        <f t="shared" si="48"/>
        <v>1.5073305805422526</v>
      </c>
      <c r="E91" s="4">
        <f t="shared" si="57"/>
        <v>-0.8800233047844801</v>
      </c>
      <c r="F91" s="4">
        <f t="shared" si="58"/>
        <v>-4.400116523922401E-2</v>
      </c>
      <c r="G91" s="4">
        <f t="shared" si="59"/>
        <v>7.4266499896132029E-2</v>
      </c>
      <c r="H91" s="1">
        <f t="shared" si="60"/>
        <v>8.7499999999999858</v>
      </c>
      <c r="I91" s="4">
        <f t="shared" si="49"/>
        <v>0.59978073963247347</v>
      </c>
      <c r="J91" s="4">
        <f t="shared" si="50"/>
        <v>1.4633294153030285</v>
      </c>
      <c r="K91" s="4">
        <f t="shared" si="61"/>
        <v>-0.93080514688536753</v>
      </c>
      <c r="L91" s="4">
        <f t="shared" si="62"/>
        <v>-4.6540257344268379E-2</v>
      </c>
      <c r="M91" s="4">
        <f t="shared" si="51"/>
        <v>7.4266499896132029E-2</v>
      </c>
      <c r="N91" s="1">
        <f t="shared" si="63"/>
        <v>8.7499999999999858</v>
      </c>
      <c r="O91" s="4">
        <f t="shared" si="52"/>
        <v>0.59978073963247347</v>
      </c>
      <c r="P91" s="4">
        <f t="shared" si="53"/>
        <v>1.4607903231979842</v>
      </c>
      <c r="Q91" s="4">
        <f t="shared" si="64"/>
        <v>-0.93080514688536753</v>
      </c>
      <c r="R91" s="4">
        <f t="shared" si="65"/>
        <v>-4.6540257344268379E-2</v>
      </c>
      <c r="S91" s="4">
        <f t="shared" si="66"/>
        <v>0.14607903231979844</v>
      </c>
      <c r="T91" s="3">
        <f t="shared" si="67"/>
        <v>8.7999999999999847</v>
      </c>
      <c r="U91" s="4">
        <f t="shared" si="54"/>
        <v>0.67159327205613994</v>
      </c>
      <c r="V91" s="4">
        <f t="shared" si="55"/>
        <v>1.4142500658537158</v>
      </c>
      <c r="W91" s="4">
        <f t="shared" si="68"/>
        <v>-0.97892614203456696</v>
      </c>
      <c r="X91" s="4">
        <f t="shared" si="69"/>
        <v>-4.8946307101728349E-2</v>
      </c>
    </row>
    <row r="92" spans="1:24" x14ac:dyDescent="0.3">
      <c r="A92" s="9">
        <f t="shared" si="56"/>
        <v>0.67168019211096042</v>
      </c>
      <c r="B92" s="7">
        <f t="shared" si="70"/>
        <v>8.7999999999999847</v>
      </c>
      <c r="C92" s="6">
        <f t="shared" si="71"/>
        <v>0.67167790845964137</v>
      </c>
      <c r="D92" s="4">
        <f t="shared" si="48"/>
        <v>1.4142944133029105</v>
      </c>
      <c r="E92" s="4">
        <f t="shared" si="57"/>
        <v>-0.97901077843806839</v>
      </c>
      <c r="F92" s="4">
        <f t="shared" si="58"/>
        <v>-4.8950538921903423E-2</v>
      </c>
      <c r="G92" s="4">
        <f t="shared" si="59"/>
        <v>6.9490957192097941E-2</v>
      </c>
      <c r="H92" s="1">
        <f t="shared" si="60"/>
        <v>8.8499999999999854</v>
      </c>
      <c r="I92" s="4">
        <f t="shared" si="49"/>
        <v>0.74116886565173934</v>
      </c>
      <c r="J92" s="4">
        <f t="shared" si="50"/>
        <v>1.3653438743810071</v>
      </c>
      <c r="K92" s="4">
        <f t="shared" si="61"/>
        <v>-1.0246181253160787</v>
      </c>
      <c r="L92" s="4">
        <f t="shared" si="62"/>
        <v>-5.1230906265803934E-2</v>
      </c>
      <c r="M92" s="4">
        <f t="shared" si="51"/>
        <v>6.9490957192097941E-2</v>
      </c>
      <c r="N92" s="1">
        <f t="shared" si="63"/>
        <v>8.8499999999999854</v>
      </c>
      <c r="O92" s="4">
        <f t="shared" si="52"/>
        <v>0.74116886565173934</v>
      </c>
      <c r="P92" s="4">
        <f t="shared" si="53"/>
        <v>1.3630635070371067</v>
      </c>
      <c r="Q92" s="4">
        <f t="shared" si="64"/>
        <v>-1.0246181253160787</v>
      </c>
      <c r="R92" s="4">
        <f t="shared" si="65"/>
        <v>-5.1230906265803934E-2</v>
      </c>
      <c r="S92" s="4">
        <f t="shared" si="66"/>
        <v>0.13630635070371067</v>
      </c>
      <c r="T92" s="3">
        <f t="shared" si="67"/>
        <v>8.8999999999999844</v>
      </c>
      <c r="U92" s="4">
        <f t="shared" si="54"/>
        <v>0.80798425916335204</v>
      </c>
      <c r="V92" s="4">
        <f t="shared" si="55"/>
        <v>1.3118326007713026</v>
      </c>
      <c r="W92" s="4">
        <f t="shared" si="68"/>
        <v>-1.0673727619529858</v>
      </c>
      <c r="X92" s="4">
        <f t="shared" si="69"/>
        <v>-5.3368638097649294E-2</v>
      </c>
    </row>
    <row r="93" spans="1:24" x14ac:dyDescent="0.3">
      <c r="A93" s="9">
        <f t="shared" si="56"/>
        <v>0.80806227526862717</v>
      </c>
      <c r="B93" s="7">
        <f t="shared" si="70"/>
        <v>8.8999999999999844</v>
      </c>
      <c r="C93" s="6">
        <f t="shared" si="71"/>
        <v>0.80806027140814873</v>
      </c>
      <c r="D93" s="4">
        <f t="shared" si="48"/>
        <v>1.3118801459419878</v>
      </c>
      <c r="E93" s="4">
        <f t="shared" si="57"/>
        <v>-1.0674487741977825</v>
      </c>
      <c r="F93" s="4">
        <f t="shared" si="58"/>
        <v>-5.3372438709889128E-2</v>
      </c>
      <c r="G93" s="4">
        <f t="shared" si="59"/>
        <v>6.4259696329352162E-2</v>
      </c>
      <c r="H93" s="1">
        <f t="shared" si="60"/>
        <v>8.9499999999999851</v>
      </c>
      <c r="I93" s="4">
        <f t="shared" si="49"/>
        <v>0.87231996773750087</v>
      </c>
      <c r="J93" s="4">
        <f t="shared" si="50"/>
        <v>1.2585077072320987</v>
      </c>
      <c r="K93" s="4">
        <f t="shared" si="61"/>
        <v>-1.1074856042816452</v>
      </c>
      <c r="L93" s="4">
        <f t="shared" si="62"/>
        <v>-5.5374280214082264E-2</v>
      </c>
      <c r="M93" s="4">
        <f t="shared" si="51"/>
        <v>6.4259696329352162E-2</v>
      </c>
      <c r="N93" s="1">
        <f t="shared" si="63"/>
        <v>8.9499999999999851</v>
      </c>
      <c r="O93" s="4">
        <f t="shared" si="52"/>
        <v>0.87231996773750087</v>
      </c>
      <c r="P93" s="4">
        <f t="shared" si="53"/>
        <v>1.2565058657279056</v>
      </c>
      <c r="Q93" s="4">
        <f t="shared" si="64"/>
        <v>-1.1074856042816452</v>
      </c>
      <c r="R93" s="4">
        <f t="shared" si="65"/>
        <v>-5.5374280214082264E-2</v>
      </c>
      <c r="S93" s="4">
        <f t="shared" si="66"/>
        <v>0.12565058657279057</v>
      </c>
      <c r="T93" s="3">
        <f t="shared" si="67"/>
        <v>8.999999999999984</v>
      </c>
      <c r="U93" s="4">
        <f t="shared" si="54"/>
        <v>0.93371085798093933</v>
      </c>
      <c r="V93" s="4">
        <f t="shared" si="55"/>
        <v>1.2011315855138232</v>
      </c>
      <c r="W93" s="4">
        <f t="shared" si="68"/>
        <v>-1.1445066574117269</v>
      </c>
      <c r="X93" s="4">
        <f t="shared" si="69"/>
        <v>-5.7225332870586343E-2</v>
      </c>
    </row>
    <row r="94" spans="1:24" x14ac:dyDescent="0.3">
      <c r="A94" s="9">
        <f t="shared" si="56"/>
        <v>0.93377928327184301</v>
      </c>
      <c r="B94" s="7">
        <f t="shared" si="70"/>
        <v>8.999999999999984</v>
      </c>
      <c r="C94" s="6">
        <f t="shared" si="71"/>
        <v>0.93377758603107908</v>
      </c>
      <c r="D94" s="4">
        <f t="shared" si="48"/>
        <v>1.201181848463053</v>
      </c>
      <c r="E94" s="4">
        <f t="shared" si="57"/>
        <v>-1.1445733854618667</v>
      </c>
      <c r="F94" s="4">
        <f t="shared" si="58"/>
        <v>-5.7228669273093336E-2</v>
      </c>
      <c r="G94" s="4">
        <f t="shared" si="59"/>
        <v>5.862837569132532E-2</v>
      </c>
      <c r="H94" s="1">
        <f t="shared" si="60"/>
        <v>9.0499999999999847</v>
      </c>
      <c r="I94" s="4">
        <f t="shared" si="49"/>
        <v>0.99240596172240436</v>
      </c>
      <c r="J94" s="4">
        <f t="shared" si="50"/>
        <v>1.1439531791899595</v>
      </c>
      <c r="K94" s="4">
        <f t="shared" si="61"/>
        <v>-1.1787001835268893</v>
      </c>
      <c r="L94" s="4">
        <f t="shared" si="62"/>
        <v>-5.893500917634447E-2</v>
      </c>
      <c r="M94" s="4">
        <f t="shared" si="51"/>
        <v>5.862837569132532E-2</v>
      </c>
      <c r="N94" s="1">
        <f t="shared" si="63"/>
        <v>9.0499999999999847</v>
      </c>
      <c r="O94" s="4">
        <f t="shared" si="52"/>
        <v>0.99240596172240436</v>
      </c>
      <c r="P94" s="4">
        <f t="shared" si="53"/>
        <v>1.1422468392867084</v>
      </c>
      <c r="Q94" s="4">
        <f t="shared" si="64"/>
        <v>-1.1787001835268893</v>
      </c>
      <c r="R94" s="4">
        <f t="shared" si="65"/>
        <v>-5.893500917634447E-2</v>
      </c>
      <c r="S94" s="4">
        <f t="shared" si="66"/>
        <v>0.11422468392867086</v>
      </c>
      <c r="T94" s="3">
        <f t="shared" si="67"/>
        <v>9.0999999999999837</v>
      </c>
      <c r="U94" s="4">
        <f t="shared" si="54"/>
        <v>1.04800226995975</v>
      </c>
      <c r="V94" s="4">
        <f t="shared" si="55"/>
        <v>1.0833118301103641</v>
      </c>
      <c r="W94" s="4">
        <f t="shared" si="68"/>
        <v>-1.2096784863134444</v>
      </c>
      <c r="X94" s="4">
        <f t="shared" si="69"/>
        <v>-6.0483924315672226E-2</v>
      </c>
    </row>
    <row r="95" spans="1:24" x14ac:dyDescent="0.3">
      <c r="A95" s="9">
        <f t="shared" si="56"/>
        <v>1.0480605143698833</v>
      </c>
      <c r="B95" s="7">
        <f t="shared" si="70"/>
        <v>9.0999999999999837</v>
      </c>
      <c r="C95" s="6">
        <f t="shared" si="71"/>
        <v>1.0480591479565249</v>
      </c>
      <c r="D95" s="4">
        <f t="shared" si="48"/>
        <v>1.0833643050316719</v>
      </c>
      <c r="E95" s="4">
        <f t="shared" si="57"/>
        <v>-1.2097353643102193</v>
      </c>
      <c r="F95" s="4">
        <f t="shared" si="58"/>
        <v>-6.0486768215510966E-2</v>
      </c>
      <c r="G95" s="4">
        <f t="shared" si="59"/>
        <v>5.265604604619583E-2</v>
      </c>
      <c r="H95" s="1">
        <f t="shared" si="60"/>
        <v>9.1499999999999844</v>
      </c>
      <c r="I95" s="4">
        <f t="shared" si="49"/>
        <v>1.1007151940027207</v>
      </c>
      <c r="J95" s="4">
        <f t="shared" si="50"/>
        <v>1.0228775368161609</v>
      </c>
      <c r="K95" s="4">
        <f t="shared" si="61"/>
        <v>-1.2376723625331905</v>
      </c>
      <c r="L95" s="4">
        <f t="shared" si="62"/>
        <v>-6.1883618126659524E-2</v>
      </c>
      <c r="M95" s="4">
        <f t="shared" si="51"/>
        <v>5.265604604619583E-2</v>
      </c>
      <c r="N95" s="1">
        <f t="shared" si="63"/>
        <v>9.1499999999999844</v>
      </c>
      <c r="O95" s="4">
        <f t="shared" si="52"/>
        <v>1.1007151940027207</v>
      </c>
      <c r="P95" s="4">
        <f t="shared" si="53"/>
        <v>1.0214806869050124</v>
      </c>
      <c r="Q95" s="4">
        <f t="shared" si="64"/>
        <v>-1.2376723625331905</v>
      </c>
      <c r="R95" s="4">
        <f t="shared" si="65"/>
        <v>-6.1883618126659524E-2</v>
      </c>
      <c r="S95" s="4">
        <f t="shared" si="66"/>
        <v>0.10214806869050125</v>
      </c>
      <c r="T95" s="3">
        <f t="shared" si="67"/>
        <v>9.1999999999999833</v>
      </c>
      <c r="U95" s="4">
        <f t="shared" si="54"/>
        <v>1.1502072166470261</v>
      </c>
      <c r="V95" s="4">
        <f t="shared" si="55"/>
        <v>0.95959706877835282</v>
      </c>
      <c r="W95" s="4">
        <f t="shared" si="68"/>
        <v>-1.2623597435820888</v>
      </c>
      <c r="X95" s="4">
        <f t="shared" si="69"/>
        <v>-6.311798717910444E-2</v>
      </c>
    </row>
    <row r="96" spans="1:24" x14ac:dyDescent="0.3">
      <c r="A96" s="9">
        <f t="shared" si="56"/>
        <v>1.1502547926254634</v>
      </c>
      <c r="B96" s="7">
        <f t="shared" si="70"/>
        <v>9.1999999999999833</v>
      </c>
      <c r="C96" s="6">
        <f t="shared" si="71"/>
        <v>1.1502537783107312</v>
      </c>
      <c r="D96" s="4">
        <f t="shared" si="48"/>
        <v>0.95965122906458744</v>
      </c>
      <c r="E96" s="4">
        <f t="shared" si="57"/>
        <v>-1.2624063052457939</v>
      </c>
      <c r="F96" s="4">
        <f t="shared" si="58"/>
        <v>-6.31203152622897E-2</v>
      </c>
      <c r="G96" s="4">
        <f t="shared" si="59"/>
        <v>4.6404553571672134E-2</v>
      </c>
      <c r="H96" s="1">
        <f t="shared" si="60"/>
        <v>9.249999999999984</v>
      </c>
      <c r="I96" s="4">
        <f t="shared" si="49"/>
        <v>1.1966583318824033</v>
      </c>
      <c r="J96" s="4">
        <f t="shared" si="50"/>
        <v>0.89653091380229777</v>
      </c>
      <c r="K96" s="4">
        <f t="shared" si="61"/>
        <v>-1.2839361255434463</v>
      </c>
      <c r="L96" s="4">
        <f t="shared" si="62"/>
        <v>-6.4196806277172322E-2</v>
      </c>
      <c r="M96" s="4">
        <f t="shared" si="51"/>
        <v>4.6404553571672134E-2</v>
      </c>
      <c r="N96" s="1">
        <f t="shared" si="63"/>
        <v>9.249999999999984</v>
      </c>
      <c r="O96" s="4">
        <f t="shared" si="52"/>
        <v>1.1966583318824033</v>
      </c>
      <c r="P96" s="4">
        <f t="shared" si="53"/>
        <v>0.89545442278741516</v>
      </c>
      <c r="Q96" s="4">
        <f t="shared" si="64"/>
        <v>-1.2839361255434463</v>
      </c>
      <c r="R96" s="4">
        <f t="shared" si="65"/>
        <v>-6.4196806277172322E-2</v>
      </c>
      <c r="S96" s="4">
        <f t="shared" si="66"/>
        <v>8.9545442278741519E-2</v>
      </c>
      <c r="T96" s="3">
        <f t="shared" si="67"/>
        <v>9.2999999999999829</v>
      </c>
      <c r="U96" s="4">
        <f t="shared" si="54"/>
        <v>1.2397992205894728</v>
      </c>
      <c r="V96" s="4">
        <f t="shared" si="55"/>
        <v>0.83125761651024277</v>
      </c>
      <c r="W96" s="4">
        <f t="shared" si="68"/>
        <v>-1.3021477351964732</v>
      </c>
      <c r="X96" s="4">
        <f t="shared" si="69"/>
        <v>-6.5107386759823666E-2</v>
      </c>
    </row>
    <row r="97" spans="1:24" x14ac:dyDescent="0.3">
      <c r="A97" s="9">
        <f t="shared" si="56"/>
        <v>1.2398357477941342</v>
      </c>
      <c r="B97" s="7">
        <f t="shared" si="70"/>
        <v>9.2999999999999829</v>
      </c>
      <c r="C97" s="6">
        <f t="shared" si="71"/>
        <v>1.2398351036233022</v>
      </c>
      <c r="D97" s="4">
        <f t="shared" si="48"/>
        <v>0.83131292002098656</v>
      </c>
      <c r="E97" s="4">
        <f t="shared" si="57"/>
        <v>-1.3021836182303026</v>
      </c>
      <c r="F97" s="4">
        <f t="shared" si="58"/>
        <v>-6.510918091151513E-2</v>
      </c>
      <c r="G97" s="4">
        <f t="shared" si="59"/>
        <v>3.9937916478261448E-2</v>
      </c>
      <c r="H97" s="1">
        <f t="shared" si="60"/>
        <v>9.3499999999999837</v>
      </c>
      <c r="I97" s="4">
        <f t="shared" si="49"/>
        <v>1.2797730201015636</v>
      </c>
      <c r="J97" s="4">
        <f t="shared" si="50"/>
        <v>0.76620373910947137</v>
      </c>
      <c r="K97" s="4">
        <f t="shared" si="61"/>
        <v>-1.3171532898624232</v>
      </c>
      <c r="L97" s="4">
        <f t="shared" si="62"/>
        <v>-6.5857664493121165E-2</v>
      </c>
      <c r="M97" s="4">
        <f t="shared" si="51"/>
        <v>3.9937916478261448E-2</v>
      </c>
      <c r="N97" s="1">
        <f t="shared" si="63"/>
        <v>9.3499999999999837</v>
      </c>
      <c r="O97" s="4">
        <f t="shared" si="52"/>
        <v>1.2797730201015636</v>
      </c>
      <c r="P97" s="4">
        <f t="shared" si="53"/>
        <v>0.76545525552786542</v>
      </c>
      <c r="Q97" s="4">
        <f t="shared" si="64"/>
        <v>-1.3171532898624232</v>
      </c>
      <c r="R97" s="4">
        <f t="shared" si="65"/>
        <v>-6.5857664493121165E-2</v>
      </c>
      <c r="S97" s="4">
        <f t="shared" si="66"/>
        <v>7.6545525552786542E-2</v>
      </c>
      <c r="T97" s="3">
        <f t="shared" si="67"/>
        <v>9.3999999999999826</v>
      </c>
      <c r="U97" s="4">
        <f t="shared" si="54"/>
        <v>1.3163806291760887</v>
      </c>
      <c r="V97" s="4">
        <f t="shared" si="55"/>
        <v>0.69959759103474428</v>
      </c>
      <c r="W97" s="4">
        <f t="shared" si="68"/>
        <v>-1.328769292638988</v>
      </c>
      <c r="X97" s="4">
        <f t="shared" si="69"/>
        <v>-6.6438464631949398E-2</v>
      </c>
    </row>
    <row r="98" spans="1:24" x14ac:dyDescent="0.3">
      <c r="A98" s="9">
        <f t="shared" si="56"/>
        <v>1.3164058380964081</v>
      </c>
      <c r="B98" s="7">
        <f t="shared" si="70"/>
        <v>9.3999999999999826</v>
      </c>
      <c r="C98" s="6">
        <f t="shared" si="71"/>
        <v>1.3164055786288089</v>
      </c>
      <c r="D98" s="4">
        <f t="shared" si="48"/>
        <v>0.69965348551567019</v>
      </c>
      <c r="E98" s="4">
        <f t="shared" si="57"/>
        <v>-1.3287942420917083</v>
      </c>
      <c r="F98" s="4">
        <f t="shared" si="58"/>
        <v>-6.6439712104585422E-2</v>
      </c>
      <c r="G98" s="4">
        <f t="shared" si="59"/>
        <v>3.3321681473168878E-2</v>
      </c>
      <c r="H98" s="1">
        <f t="shared" si="60"/>
        <v>9.4499999999999833</v>
      </c>
      <c r="I98" s="4">
        <f t="shared" si="49"/>
        <v>1.3497272601019779</v>
      </c>
      <c r="J98" s="4">
        <f t="shared" si="50"/>
        <v>0.63321377341108476</v>
      </c>
      <c r="K98" s="4">
        <f t="shared" si="61"/>
        <v>-1.3371165747555203</v>
      </c>
      <c r="L98" s="4">
        <f t="shared" si="62"/>
        <v>-6.6855828737776013E-2</v>
      </c>
      <c r="M98" s="4">
        <f t="shared" si="51"/>
        <v>3.3321681473168878E-2</v>
      </c>
      <c r="N98" s="1">
        <f t="shared" si="63"/>
        <v>9.4499999999999833</v>
      </c>
      <c r="O98" s="4">
        <f t="shared" si="52"/>
        <v>1.3497272601019779</v>
      </c>
      <c r="P98" s="4">
        <f t="shared" si="53"/>
        <v>0.63279765677789412</v>
      </c>
      <c r="Q98" s="4">
        <f t="shared" si="64"/>
        <v>-1.3371165747555203</v>
      </c>
      <c r="R98" s="4">
        <f t="shared" si="65"/>
        <v>-6.6855828737776013E-2</v>
      </c>
      <c r="S98" s="4">
        <f t="shared" si="66"/>
        <v>6.327976567778941E-2</v>
      </c>
      <c r="T98" s="3">
        <f t="shared" si="67"/>
        <v>9.4999999999999822</v>
      </c>
      <c r="U98" s="4">
        <f t="shared" si="54"/>
        <v>1.3796853443065984</v>
      </c>
      <c r="V98" s="4">
        <f t="shared" si="55"/>
        <v>0.56594182804011817</v>
      </c>
      <c r="W98" s="4">
        <f t="shared" si="68"/>
        <v>-1.3420831914186306</v>
      </c>
      <c r="X98" s="4">
        <f t="shared" si="69"/>
        <v>-6.7104159570931535E-2</v>
      </c>
    </row>
    <row r="99" spans="1:24" x14ac:dyDescent="0.3">
      <c r="A99" s="9">
        <f t="shared" si="56"/>
        <v>1.3796990787791299</v>
      </c>
      <c r="B99" s="7">
        <f t="shared" si="70"/>
        <v>9.4999999999999822</v>
      </c>
      <c r="C99" s="6">
        <f t="shared" si="71"/>
        <v>1.3796992148610381</v>
      </c>
      <c r="D99" s="4">
        <f t="shared" si="48"/>
        <v>0.56599775664012986</v>
      </c>
      <c r="E99" s="4">
        <f t="shared" si="57"/>
        <v>-1.3420970619730703</v>
      </c>
      <c r="F99" s="4">
        <f t="shared" si="58"/>
        <v>-6.7104853098653522E-2</v>
      </c>
      <c r="G99" s="4">
        <f t="shared" si="59"/>
        <v>2.6622266504540155E-2</v>
      </c>
      <c r="H99" s="1">
        <f t="shared" si="60"/>
        <v>9.5499999999999829</v>
      </c>
      <c r="I99" s="4">
        <f t="shared" si="49"/>
        <v>1.4063214813655782</v>
      </c>
      <c r="J99" s="4">
        <f t="shared" si="50"/>
        <v>0.49889290354147631</v>
      </c>
      <c r="K99" s="4">
        <f t="shared" si="61"/>
        <v>-1.3437513610576517</v>
      </c>
      <c r="L99" s="4">
        <f t="shared" si="62"/>
        <v>-6.718756805288259E-2</v>
      </c>
      <c r="M99" s="4">
        <f t="shared" si="51"/>
        <v>2.6622266504540155E-2</v>
      </c>
      <c r="N99" s="1">
        <f t="shared" si="63"/>
        <v>9.5499999999999829</v>
      </c>
      <c r="O99" s="4">
        <f t="shared" si="52"/>
        <v>1.4063214813655782</v>
      </c>
      <c r="P99" s="4">
        <f t="shared" si="53"/>
        <v>0.49881018858724724</v>
      </c>
      <c r="Q99" s="4">
        <f t="shared" si="64"/>
        <v>-1.3437513610576517</v>
      </c>
      <c r="R99" s="4">
        <f t="shared" si="65"/>
        <v>-6.718756805288259E-2</v>
      </c>
      <c r="S99" s="4">
        <f t="shared" si="66"/>
        <v>4.9881018858724729E-2</v>
      </c>
      <c r="T99" s="3">
        <f t="shared" si="67"/>
        <v>9.5999999999999819</v>
      </c>
      <c r="U99" s="4">
        <f t="shared" si="54"/>
        <v>1.4295802337197627</v>
      </c>
      <c r="V99" s="4">
        <f t="shared" si="55"/>
        <v>0.43162262053436468</v>
      </c>
      <c r="W99" s="4">
        <f t="shared" si="68"/>
        <v>-1.3420812502803252</v>
      </c>
      <c r="X99" s="4">
        <f t="shared" si="69"/>
        <v>-6.7104062514016266E-2</v>
      </c>
    </row>
    <row r="100" spans="1:24" x14ac:dyDescent="0.3">
      <c r="A100" s="9">
        <f t="shared" ref="A100:A131" si="72" xml:space="preserve"> 2/(1 - w*w) * SIN(0.5*(1+w)*B100) * SIN(0.5*(1-w)*B100)</f>
        <v>1.4295824523114238</v>
      </c>
      <c r="B100" s="7">
        <f t="shared" si="70"/>
        <v>9.5999999999999819</v>
      </c>
      <c r="C100" s="6">
        <f t="shared" si="71"/>
        <v>1.4295829908849038</v>
      </c>
      <c r="D100" s="4">
        <f t="shared" si="48"/>
        <v>0.43167802736539651</v>
      </c>
      <c r="E100" s="4">
        <f t="shared" ref="E100:E131" si="73" xml:space="preserve"> COS(w*B100) - C100</f>
        <v>-1.3420840074454663</v>
      </c>
      <c r="F100" s="4">
        <f t="shared" ref="F100:F131" si="74" xml:space="preserve"> 0.5 * dt * E100</f>
        <v>-6.7104200372273312E-2</v>
      </c>
      <c r="G100" s="4">
        <f t="shared" ref="G100:G131" si="75" xml:space="preserve"> 0.5 * dt * (D100 + 0.5*F100)</f>
        <v>1.9906296358962995E-2</v>
      </c>
      <c r="H100" s="1">
        <f t="shared" ref="H100:H131" si="76" xml:space="preserve"> $B100 + dt/2</f>
        <v>9.6499999999999826</v>
      </c>
      <c r="I100" s="4">
        <f t="shared" si="49"/>
        <v>1.4494892872438667</v>
      </c>
      <c r="J100" s="4">
        <f t="shared" si="50"/>
        <v>0.36457382699312318</v>
      </c>
      <c r="K100" s="4">
        <f t="shared" ref="K100:K131" si="77" xml:space="preserve"> COS(w*H100) - I100</f>
        <v>-1.3371161246893521</v>
      </c>
      <c r="L100" s="4">
        <f t="shared" ref="L100:L131" si="78" xml:space="preserve"> 0.5 * dt * K100</f>
        <v>-6.6855806234467616E-2</v>
      </c>
      <c r="M100" s="4">
        <f t="shared" si="51"/>
        <v>1.9906296358962995E-2</v>
      </c>
      <c r="N100" s="1">
        <f t="shared" ref="N100:N131" si="79" xml:space="preserve"> $B100 + dt/2</f>
        <v>9.6499999999999826</v>
      </c>
      <c r="O100" s="4">
        <f t="shared" si="52"/>
        <v>1.4494892872438667</v>
      </c>
      <c r="P100" s="4">
        <f t="shared" si="53"/>
        <v>0.36482222113092888</v>
      </c>
      <c r="Q100" s="4">
        <f t="shared" ref="Q100:Q131" si="80" xml:space="preserve"> COS(w*N100) - O100</f>
        <v>-1.3371161246893521</v>
      </c>
      <c r="R100" s="4">
        <f t="shared" ref="R100:R131" si="81" xml:space="preserve"> 0.5 * dt * Q100</f>
        <v>-6.6855806234467616E-2</v>
      </c>
      <c r="S100" s="4">
        <f t="shared" ref="S100:S131" si="82" xml:space="preserve"> dt * (D100 + R100)</f>
        <v>3.6482222113092891E-2</v>
      </c>
      <c r="T100" s="3">
        <f t="shared" ref="T100:T131" si="83" xml:space="preserve"> $B100 + dt</f>
        <v>9.6999999999999815</v>
      </c>
      <c r="U100" s="4">
        <f t="shared" si="54"/>
        <v>1.4660652129979967</v>
      </c>
      <c r="V100" s="4">
        <f t="shared" si="55"/>
        <v>0.29796641489646125</v>
      </c>
      <c r="W100" s="4">
        <f t="shared" ref="W100:W131" si="84" xml:space="preserve"> COS(w*T100) - U100</f>
        <v>-1.3288881008970983</v>
      </c>
      <c r="X100" s="4">
        <f t="shared" ref="X100:X131" si="85" xml:space="preserve"> 0.5 * dt * W100</f>
        <v>-6.6444405044854923E-2</v>
      </c>
    </row>
    <row r="101" spans="1:24" x14ac:dyDescent="0.3">
      <c r="A101" s="9">
        <f t="shared" si="72"/>
        <v>1.4660559892429512</v>
      </c>
      <c r="B101" s="7">
        <f t="shared" ref="B101:B132" si="86" xml:space="preserve"> B100 + dt</f>
        <v>9.6999999999999815</v>
      </c>
      <c r="C101" s="6">
        <f t="shared" ref="C101:C132" si="87" xml:space="preserve"> C100 + dt*(D100 + (F100+L100+R100)/3)</f>
        <v>1.4660569331934032</v>
      </c>
      <c r="D101" s="4">
        <f t="shared" si="48"/>
        <v>0.2980207505803969</v>
      </c>
      <c r="E101" s="4">
        <f t="shared" si="73"/>
        <v>-1.3288798210925048</v>
      </c>
      <c r="F101" s="4">
        <f t="shared" si="74"/>
        <v>-6.6443991054625243E-2</v>
      </c>
      <c r="G101" s="4">
        <f t="shared" si="75"/>
        <v>1.3239937752654213E-2</v>
      </c>
      <c r="H101" s="1">
        <f t="shared" si="76"/>
        <v>9.7499999999999822</v>
      </c>
      <c r="I101" s="4">
        <f t="shared" si="49"/>
        <v>1.4792968709460574</v>
      </c>
      <c r="J101" s="4">
        <f t="shared" si="50"/>
        <v>0.23157675952577167</v>
      </c>
      <c r="K101" s="4">
        <f t="shared" si="77"/>
        <v>-1.3174015405285295</v>
      </c>
      <c r="L101" s="4">
        <f t="shared" si="78"/>
        <v>-6.5870077026426485E-2</v>
      </c>
      <c r="M101" s="4">
        <f t="shared" si="51"/>
        <v>1.3239937752654213E-2</v>
      </c>
      <c r="N101" s="1">
        <f t="shared" si="79"/>
        <v>9.7499999999999822</v>
      </c>
      <c r="O101" s="4">
        <f t="shared" si="52"/>
        <v>1.4792968709460574</v>
      </c>
      <c r="P101" s="4">
        <f t="shared" si="53"/>
        <v>0.2321506735539704</v>
      </c>
      <c r="Q101" s="4">
        <f t="shared" si="80"/>
        <v>-1.3174015405285295</v>
      </c>
      <c r="R101" s="4">
        <f t="shared" si="81"/>
        <v>-6.5870077026426485E-2</v>
      </c>
      <c r="S101" s="4">
        <f t="shared" si="82"/>
        <v>2.3215067355397041E-2</v>
      </c>
      <c r="T101" s="3">
        <f t="shared" si="83"/>
        <v>9.7999999999999812</v>
      </c>
      <c r="U101" s="4">
        <f t="shared" si="54"/>
        <v>1.4892720005488003</v>
      </c>
      <c r="V101" s="4">
        <f t="shared" si="55"/>
        <v>0.16628059652754393</v>
      </c>
      <c r="W101" s="4">
        <f t="shared" si="84"/>
        <v>-1.3027596311262342</v>
      </c>
      <c r="X101" s="4">
        <f t="shared" si="85"/>
        <v>-6.5137981556311716E-2</v>
      </c>
    </row>
    <row r="102" spans="1:24" x14ac:dyDescent="0.3">
      <c r="A102" s="9">
        <f t="shared" si="72"/>
        <v>1.4892515220364351</v>
      </c>
      <c r="B102" s="7">
        <f t="shared" si="86"/>
        <v>9.7999999999999812</v>
      </c>
      <c r="C102" s="6">
        <f t="shared" si="87"/>
        <v>1.4892528700811936</v>
      </c>
      <c r="D102" s="4">
        <f t="shared" si="48"/>
        <v>0.16633332367484926</v>
      </c>
      <c r="E102" s="4">
        <f t="shared" si="73"/>
        <v>-1.3027405006586275</v>
      </c>
      <c r="F102" s="4">
        <f t="shared" si="74"/>
        <v>-6.5137025032931381E-2</v>
      </c>
      <c r="G102" s="4">
        <f t="shared" si="75"/>
        <v>6.6882405579191785E-3</v>
      </c>
      <c r="H102" s="1">
        <f t="shared" si="76"/>
        <v>9.8499999999999819</v>
      </c>
      <c r="I102" s="4">
        <f t="shared" si="49"/>
        <v>1.4959411106391127</v>
      </c>
      <c r="J102" s="4">
        <f t="shared" si="50"/>
        <v>0.10119629864191788</v>
      </c>
      <c r="K102" s="4">
        <f t="shared" si="77"/>
        <v>-1.284928266371157</v>
      </c>
      <c r="L102" s="4">
        <f t="shared" si="78"/>
        <v>-6.4246413318557849E-2</v>
      </c>
      <c r="M102" s="4">
        <f t="shared" si="51"/>
        <v>6.6882405579191785E-3</v>
      </c>
      <c r="N102" s="1">
        <f t="shared" si="79"/>
        <v>9.8499999999999819</v>
      </c>
      <c r="O102" s="4">
        <f t="shared" si="52"/>
        <v>1.4959411106391127</v>
      </c>
      <c r="P102" s="4">
        <f t="shared" si="53"/>
        <v>0.10208691035629142</v>
      </c>
      <c r="Q102" s="4">
        <f t="shared" si="80"/>
        <v>-1.284928266371157</v>
      </c>
      <c r="R102" s="4">
        <f t="shared" si="81"/>
        <v>-6.4246413318557849E-2</v>
      </c>
      <c r="S102" s="4">
        <f t="shared" si="82"/>
        <v>1.0208691035629143E-2</v>
      </c>
      <c r="T102" s="3">
        <f t="shared" si="83"/>
        <v>9.8999999999999808</v>
      </c>
      <c r="U102" s="4">
        <f t="shared" si="54"/>
        <v>1.4994615611168227</v>
      </c>
      <c r="V102" s="4">
        <f t="shared" si="55"/>
        <v>3.7840497037733567E-2</v>
      </c>
      <c r="W102" s="4">
        <f t="shared" si="84"/>
        <v>-1.2640801181623811</v>
      </c>
      <c r="X102" s="4">
        <f t="shared" si="85"/>
        <v>-6.320400590811906E-2</v>
      </c>
    </row>
    <row r="103" spans="1:24" x14ac:dyDescent="0.3">
      <c r="A103" s="9">
        <f t="shared" si="72"/>
        <v>1.4994301274397488</v>
      </c>
      <c r="B103" s="7">
        <f t="shared" si="86"/>
        <v>9.8999999999999808</v>
      </c>
      <c r="C103" s="6">
        <f t="shared" si="87"/>
        <v>1.4994318740596768</v>
      </c>
      <c r="D103" s="4">
        <f t="shared" si="48"/>
        <v>3.7891095603088648E-2</v>
      </c>
      <c r="E103" s="4">
        <f t="shared" si="73"/>
        <v>-1.2640504311052352</v>
      </c>
      <c r="F103" s="4">
        <f t="shared" si="74"/>
        <v>-6.3202521555261765E-2</v>
      </c>
      <c r="G103" s="4">
        <f t="shared" si="75"/>
        <v>3.1449174127288831E-4</v>
      </c>
      <c r="H103" s="1">
        <f t="shared" si="76"/>
        <v>9.9499999999999815</v>
      </c>
      <c r="I103" s="4">
        <f t="shared" si="49"/>
        <v>1.4997463658009498</v>
      </c>
      <c r="J103" s="4">
        <f t="shared" si="50"/>
        <v>-2.5311425952173117E-2</v>
      </c>
      <c r="K103" s="4">
        <f t="shared" si="77"/>
        <v>-1.240143429899871</v>
      </c>
      <c r="L103" s="4">
        <f t="shared" si="78"/>
        <v>-6.2007171494993553E-2</v>
      </c>
      <c r="M103" s="4">
        <f t="shared" si="51"/>
        <v>3.1449174127288831E-4</v>
      </c>
      <c r="N103" s="1">
        <f t="shared" si="79"/>
        <v>9.9499999999999815</v>
      </c>
      <c r="O103" s="4">
        <f t="shared" si="52"/>
        <v>1.4997463658009498</v>
      </c>
      <c r="P103" s="4">
        <f t="shared" si="53"/>
        <v>-2.4116075891904905E-2</v>
      </c>
      <c r="Q103" s="4">
        <f t="shared" si="80"/>
        <v>-1.240143429899871</v>
      </c>
      <c r="R103" s="4">
        <f t="shared" si="81"/>
        <v>-6.2007171494993553E-2</v>
      </c>
      <c r="S103" s="4">
        <f t="shared" si="82"/>
        <v>-2.4116075891904907E-3</v>
      </c>
      <c r="T103" s="3">
        <f t="shared" si="83"/>
        <v>9.9999999999999805</v>
      </c>
      <c r="U103" s="4">
        <f t="shared" si="54"/>
        <v>1.4970202664704864</v>
      </c>
      <c r="V103" s="4">
        <f t="shared" si="55"/>
        <v>-8.6123247386898458E-2</v>
      </c>
      <c r="W103" s="4">
        <f t="shared" si="84"/>
        <v>-1.2133580810072695</v>
      </c>
      <c r="X103" s="4">
        <f t="shared" si="85"/>
        <v>-6.0667904050363479E-2</v>
      </c>
    </row>
    <row r="104" spans="1:24" x14ac:dyDescent="0.3">
      <c r="A104" s="9">
        <f t="shared" si="72"/>
        <v>1.4969782860529068</v>
      </c>
      <c r="B104" s="7">
        <f t="shared" si="86"/>
        <v>9.9999999999999805</v>
      </c>
      <c r="C104" s="6">
        <f t="shared" si="87"/>
        <v>1.4969804214684774</v>
      </c>
      <c r="D104" s="4">
        <f t="shared" si="48"/>
        <v>-8.6075274925444506E-2</v>
      </c>
      <c r="E104" s="4">
        <f t="shared" si="73"/>
        <v>-1.2133182360052606</v>
      </c>
      <c r="F104" s="4">
        <f t="shared" si="74"/>
        <v>-6.0665911800263032E-2</v>
      </c>
      <c r="G104" s="4">
        <f t="shared" si="75"/>
        <v>-5.8204115412788015E-3</v>
      </c>
      <c r="H104" s="1">
        <f t="shared" si="76"/>
        <v>10.049999999999981</v>
      </c>
      <c r="I104" s="4">
        <f t="shared" si="49"/>
        <v>1.4911600099271987</v>
      </c>
      <c r="J104" s="4">
        <f t="shared" si="50"/>
        <v>-0.14674118672570755</v>
      </c>
      <c r="K104" s="4">
        <f t="shared" si="77"/>
        <v>-1.1836158545341544</v>
      </c>
      <c r="L104" s="4">
        <f t="shared" si="78"/>
        <v>-5.9180792726707725E-2</v>
      </c>
      <c r="M104" s="4">
        <f t="shared" si="51"/>
        <v>-5.8204115412788015E-3</v>
      </c>
      <c r="N104" s="1">
        <f t="shared" si="79"/>
        <v>10.049999999999981</v>
      </c>
      <c r="O104" s="4">
        <f t="shared" si="52"/>
        <v>1.4911600099271987</v>
      </c>
      <c r="P104" s="4">
        <f t="shared" si="53"/>
        <v>-0.14525606765215224</v>
      </c>
      <c r="Q104" s="4">
        <f t="shared" si="80"/>
        <v>-1.1836158545341544</v>
      </c>
      <c r="R104" s="4">
        <f t="shared" si="81"/>
        <v>-5.9180792726707725E-2</v>
      </c>
      <c r="S104" s="4">
        <f t="shared" si="82"/>
        <v>-1.4525606765215224E-2</v>
      </c>
      <c r="T104" s="3">
        <f t="shared" si="83"/>
        <v>10.09999999999998</v>
      </c>
      <c r="U104" s="4">
        <f t="shared" si="54"/>
        <v>1.4824548147032621</v>
      </c>
      <c r="V104" s="4">
        <f t="shared" si="55"/>
        <v>-0.20443686037885994</v>
      </c>
      <c r="W104" s="4">
        <f t="shared" si="84"/>
        <v>-1.1512208944665177</v>
      </c>
      <c r="X104" s="4">
        <f t="shared" si="85"/>
        <v>-5.7561044723325884E-2</v>
      </c>
    </row>
    <row r="105" spans="1:24" x14ac:dyDescent="0.3">
      <c r="A105" s="9">
        <f t="shared" si="72"/>
        <v>1.4824028005412535</v>
      </c>
      <c r="B105" s="7">
        <f t="shared" si="86"/>
        <v>10.09999999999998</v>
      </c>
      <c r="C105" s="6">
        <f t="shared" si="87"/>
        <v>1.4824053107341437</v>
      </c>
      <c r="D105" s="4">
        <f t="shared" si="48"/>
        <v>-0.20439198406891779</v>
      </c>
      <c r="E105" s="4">
        <f t="shared" si="73"/>
        <v>-1.1511713904973992</v>
      </c>
      <c r="F105" s="4">
        <f t="shared" si="74"/>
        <v>-5.7558569524869964E-2</v>
      </c>
      <c r="G105" s="4">
        <f t="shared" si="75"/>
        <v>-1.165856344156764E-2</v>
      </c>
      <c r="H105" s="1">
        <f t="shared" si="76"/>
        <v>10.149999999999981</v>
      </c>
      <c r="I105" s="4">
        <f t="shared" si="49"/>
        <v>1.4707467472925762</v>
      </c>
      <c r="J105" s="4">
        <f t="shared" si="50"/>
        <v>-0.26195055359378777</v>
      </c>
      <c r="K105" s="4">
        <f t="shared" si="77"/>
        <v>-1.1160300726301489</v>
      </c>
      <c r="L105" s="4">
        <f t="shared" si="78"/>
        <v>-5.5801503631507446E-2</v>
      </c>
      <c r="M105" s="4">
        <f t="shared" si="51"/>
        <v>-1.165856344156764E-2</v>
      </c>
      <c r="N105" s="1">
        <f t="shared" si="79"/>
        <v>10.149999999999981</v>
      </c>
      <c r="O105" s="4">
        <f t="shared" si="52"/>
        <v>1.4707467472925762</v>
      </c>
      <c r="P105" s="4">
        <f t="shared" si="53"/>
        <v>-0.26019348770042522</v>
      </c>
      <c r="Q105" s="4">
        <f t="shared" si="80"/>
        <v>-1.1160300726301489</v>
      </c>
      <c r="R105" s="4">
        <f t="shared" si="81"/>
        <v>-5.5801503631507446E-2</v>
      </c>
      <c r="S105" s="4">
        <f t="shared" si="82"/>
        <v>-2.6019348770042524E-2</v>
      </c>
      <c r="T105" s="3">
        <f t="shared" si="83"/>
        <v>10.19999999999998</v>
      </c>
      <c r="U105" s="4">
        <f t="shared" si="54"/>
        <v>1.4563859619641013</v>
      </c>
      <c r="V105" s="4">
        <f t="shared" si="55"/>
        <v>-0.31599499133193265</v>
      </c>
      <c r="W105" s="4">
        <f t="shared" si="84"/>
        <v>-1.0784082192511302</v>
      </c>
      <c r="X105" s="4">
        <f t="shared" si="85"/>
        <v>-5.3920410962556509E-2</v>
      </c>
    </row>
    <row r="106" spans="1:24" x14ac:dyDescent="0.3">
      <c r="A106" s="9">
        <f t="shared" si="72"/>
        <v>1.4563245263202464</v>
      </c>
      <c r="B106" s="7">
        <f t="shared" si="86"/>
        <v>10.19999999999998</v>
      </c>
      <c r="C106" s="6">
        <f t="shared" si="87"/>
        <v>1.456327393100989</v>
      </c>
      <c r="D106" s="4">
        <f t="shared" si="48"/>
        <v>-0.31595364907340323</v>
      </c>
      <c r="E106" s="4">
        <f t="shared" si="73"/>
        <v>-1.0783496503880179</v>
      </c>
      <c r="F106" s="4">
        <f t="shared" si="74"/>
        <v>-5.39174825194009E-2</v>
      </c>
      <c r="G106" s="4">
        <f t="shared" si="75"/>
        <v>-1.7145619516655185E-2</v>
      </c>
      <c r="H106" s="1">
        <f t="shared" si="76"/>
        <v>10.24999999999998</v>
      </c>
      <c r="I106" s="4">
        <f t="shared" si="49"/>
        <v>1.4391817735843337</v>
      </c>
      <c r="J106" s="4">
        <f t="shared" si="50"/>
        <v>-0.36987113159280416</v>
      </c>
      <c r="K106" s="4">
        <f t="shared" si="77"/>
        <v>-1.0381791866063066</v>
      </c>
      <c r="L106" s="4">
        <f t="shared" si="78"/>
        <v>-5.1908959330315335E-2</v>
      </c>
      <c r="M106" s="4">
        <f t="shared" si="51"/>
        <v>-1.7145619516655185E-2</v>
      </c>
      <c r="N106" s="1">
        <f t="shared" si="79"/>
        <v>10.24999999999998</v>
      </c>
      <c r="O106" s="4">
        <f t="shared" si="52"/>
        <v>1.4391817735843337</v>
      </c>
      <c r="P106" s="4">
        <f t="shared" si="53"/>
        <v>-0.36786260840371854</v>
      </c>
      <c r="Q106" s="4">
        <f t="shared" si="80"/>
        <v>-1.0381791866063066</v>
      </c>
      <c r="R106" s="4">
        <f t="shared" si="81"/>
        <v>-5.1908959330315335E-2</v>
      </c>
      <c r="S106" s="4">
        <f t="shared" si="82"/>
        <v>-3.6786260840371857E-2</v>
      </c>
      <c r="T106" s="3">
        <f t="shared" si="83"/>
        <v>10.299999999999979</v>
      </c>
      <c r="U106" s="4">
        <f t="shared" si="54"/>
        <v>1.4195411322606171</v>
      </c>
      <c r="V106" s="4">
        <f t="shared" si="55"/>
        <v>-0.4197715677340339</v>
      </c>
      <c r="W106" s="4">
        <f t="shared" si="84"/>
        <v>-0.99576431458119852</v>
      </c>
      <c r="X106" s="4">
        <f t="shared" si="85"/>
        <v>-4.9788215729059927E-2</v>
      </c>
    </row>
    <row r="107" spans="1:24" x14ac:dyDescent="0.3">
      <c r="A107" s="9">
        <f t="shared" si="72"/>
        <v>1.4194709803659045</v>
      </c>
      <c r="B107" s="7">
        <f t="shared" si="86"/>
        <v>10.299999999999979</v>
      </c>
      <c r="C107" s="6">
        <f t="shared" si="87"/>
        <v>1.4194741814876477</v>
      </c>
      <c r="D107" s="4">
        <f t="shared" si="48"/>
        <v>-0.41973416092997728</v>
      </c>
      <c r="E107" s="4">
        <f t="shared" si="73"/>
        <v>-0.99569736380822915</v>
      </c>
      <c r="F107" s="4">
        <f t="shared" si="74"/>
        <v>-4.978486819041146E-2</v>
      </c>
      <c r="G107" s="4">
        <f t="shared" si="75"/>
        <v>-2.2231329751259153E-2</v>
      </c>
      <c r="H107" s="1">
        <f t="shared" si="76"/>
        <v>10.34999999999998</v>
      </c>
      <c r="I107" s="4">
        <f t="shared" si="49"/>
        <v>1.3972428517363886</v>
      </c>
      <c r="J107" s="4">
        <f t="shared" si="50"/>
        <v>-0.46951902912038873</v>
      </c>
      <c r="K107" s="4">
        <f t="shared" si="77"/>
        <v>-0.95095665007209651</v>
      </c>
      <c r="L107" s="4">
        <f t="shared" si="78"/>
        <v>-4.754783250360483E-2</v>
      </c>
      <c r="M107" s="4">
        <f t="shared" si="51"/>
        <v>-2.2231329751259153E-2</v>
      </c>
      <c r="N107" s="1">
        <f t="shared" si="79"/>
        <v>10.34999999999998</v>
      </c>
      <c r="O107" s="4">
        <f t="shared" si="52"/>
        <v>1.3972428517363886</v>
      </c>
      <c r="P107" s="4">
        <f t="shared" si="53"/>
        <v>-0.46728199343358212</v>
      </c>
      <c r="Q107" s="4">
        <f t="shared" si="80"/>
        <v>-0.95095665007209651</v>
      </c>
      <c r="R107" s="4">
        <f t="shared" si="81"/>
        <v>-4.754783250360483E-2</v>
      </c>
      <c r="S107" s="4">
        <f t="shared" si="82"/>
        <v>-4.6728199343358215E-2</v>
      </c>
      <c r="T107" s="3">
        <f t="shared" si="83"/>
        <v>10.399999999999979</v>
      </c>
      <c r="U107" s="4">
        <f t="shared" si="54"/>
        <v>1.3727459821442896</v>
      </c>
      <c r="V107" s="4">
        <f t="shared" si="55"/>
        <v>-0.51482982593718696</v>
      </c>
      <c r="W107" s="4">
        <f t="shared" si="84"/>
        <v>-0.90422931084392189</v>
      </c>
      <c r="X107" s="4">
        <f t="shared" si="85"/>
        <v>-4.52114655421961E-2</v>
      </c>
    </row>
    <row r="108" spans="1:24" x14ac:dyDescent="0.3">
      <c r="A108" s="9">
        <f t="shared" si="72"/>
        <v>1.372667904970152</v>
      </c>
      <c r="B108" s="7">
        <f t="shared" si="86"/>
        <v>10.399999999999979</v>
      </c>
      <c r="C108" s="6">
        <f t="shared" si="87"/>
        <v>1.3726714142880625</v>
      </c>
      <c r="D108" s="4">
        <f t="shared" si="48"/>
        <v>-0.51479671551231954</v>
      </c>
      <c r="E108" s="4">
        <f t="shared" si="73"/>
        <v>-0.90415474298769483</v>
      </c>
      <c r="F108" s="4">
        <f t="shared" si="74"/>
        <v>-4.5207737149384745E-2</v>
      </c>
      <c r="G108" s="4">
        <f t="shared" si="75"/>
        <v>-2.6870029204350596E-2</v>
      </c>
      <c r="H108" s="1">
        <f t="shared" si="76"/>
        <v>10.44999999999998</v>
      </c>
      <c r="I108" s="4">
        <f t="shared" si="49"/>
        <v>1.3458013850837118</v>
      </c>
      <c r="J108" s="4">
        <f t="shared" si="50"/>
        <v>-0.56000445266170429</v>
      </c>
      <c r="K108" s="4">
        <f t="shared" si="77"/>
        <v>-0.8553470518159545</v>
      </c>
      <c r="L108" s="4">
        <f t="shared" si="78"/>
        <v>-4.2767352590797725E-2</v>
      </c>
      <c r="M108" s="4">
        <f t="shared" si="51"/>
        <v>-2.6870029204350596E-2</v>
      </c>
      <c r="N108" s="1">
        <f t="shared" si="79"/>
        <v>10.44999999999998</v>
      </c>
      <c r="O108" s="4">
        <f t="shared" si="52"/>
        <v>1.3458013850837118</v>
      </c>
      <c r="P108" s="4">
        <f t="shared" si="53"/>
        <v>-0.55756406810311732</v>
      </c>
      <c r="Q108" s="4">
        <f t="shared" si="80"/>
        <v>-0.8553470518159545</v>
      </c>
      <c r="R108" s="4">
        <f t="shared" si="81"/>
        <v>-4.2767352590797725E-2</v>
      </c>
      <c r="S108" s="4">
        <f t="shared" si="82"/>
        <v>-5.5756406810311736E-2</v>
      </c>
      <c r="T108" s="3">
        <f t="shared" si="83"/>
        <v>10.499999999999979</v>
      </c>
      <c r="U108" s="4">
        <f t="shared" si="54"/>
        <v>1.3169150074777507</v>
      </c>
      <c r="V108" s="4">
        <f t="shared" si="55"/>
        <v>-0.60033142069391499</v>
      </c>
      <c r="W108" s="4">
        <f t="shared" si="84"/>
        <v>-0.80482953023591919</v>
      </c>
      <c r="X108" s="4">
        <f t="shared" si="85"/>
        <v>-4.0241476511795965E-2</v>
      </c>
    </row>
    <row r="109" spans="1:24" x14ac:dyDescent="0.3">
      <c r="A109" s="9">
        <f t="shared" si="72"/>
        <v>1.3168298736504571</v>
      </c>
      <c r="B109" s="7">
        <f t="shared" si="86"/>
        <v>10.499999999999979</v>
      </c>
      <c r="C109" s="6">
        <f t="shared" si="87"/>
        <v>1.3168336613257978</v>
      </c>
      <c r="D109" s="4">
        <f t="shared" si="48"/>
        <v>-0.60030292352044345</v>
      </c>
      <c r="E109" s="4">
        <f t="shared" si="73"/>
        <v>-0.80474818408396631</v>
      </c>
      <c r="F109" s="4">
        <f t="shared" si="74"/>
        <v>-4.023740920419832E-2</v>
      </c>
      <c r="G109" s="4">
        <f t="shared" si="75"/>
        <v>-3.1021081406127134E-2</v>
      </c>
      <c r="H109" s="1">
        <f t="shared" si="76"/>
        <v>10.549999999999979</v>
      </c>
      <c r="I109" s="4">
        <f t="shared" si="49"/>
        <v>1.2858125799196707</v>
      </c>
      <c r="J109" s="4">
        <f t="shared" si="50"/>
        <v>-0.64054033272464173</v>
      </c>
      <c r="K109" s="4">
        <f t="shared" si="77"/>
        <v>-0.75241599545793847</v>
      </c>
      <c r="L109" s="4">
        <f t="shared" si="78"/>
        <v>-3.7620799772896923E-2</v>
      </c>
      <c r="M109" s="4">
        <f t="shared" si="51"/>
        <v>-3.1021081406127134E-2</v>
      </c>
      <c r="N109" s="1">
        <f t="shared" si="79"/>
        <v>10.549999999999979</v>
      </c>
      <c r="O109" s="4">
        <f t="shared" si="52"/>
        <v>1.2858125799196707</v>
      </c>
      <c r="P109" s="4">
        <f t="shared" si="53"/>
        <v>-0.63792372329334035</v>
      </c>
      <c r="Q109" s="4">
        <f t="shared" si="80"/>
        <v>-0.75241599545793847</v>
      </c>
      <c r="R109" s="4">
        <f t="shared" si="81"/>
        <v>-3.7620799772896923E-2</v>
      </c>
      <c r="S109" s="4">
        <f t="shared" si="82"/>
        <v>-6.3792372329334032E-2</v>
      </c>
      <c r="T109" s="3">
        <f t="shared" si="83"/>
        <v>10.599999999999978</v>
      </c>
      <c r="U109" s="4">
        <f t="shared" si="54"/>
        <v>1.2530412889964637</v>
      </c>
      <c r="V109" s="4">
        <f t="shared" si="55"/>
        <v>-0.67554452306623736</v>
      </c>
      <c r="W109" s="4">
        <f t="shared" si="84"/>
        <v>-0.69866695281731184</v>
      </c>
      <c r="X109" s="4">
        <f t="shared" si="85"/>
        <v>-3.4933347640865593E-2</v>
      </c>
    </row>
    <row r="110" spans="1:24" x14ac:dyDescent="0.3">
      <c r="A110" s="9">
        <f t="shared" si="72"/>
        <v>1.2529500359346684</v>
      </c>
      <c r="B110" s="7">
        <f t="shared" si="86"/>
        <v>10.599999999999978</v>
      </c>
      <c r="C110" s="6">
        <f t="shared" si="87"/>
        <v>1.252954068682087</v>
      </c>
      <c r="D110" s="4">
        <f t="shared" si="48"/>
        <v>-0.67552090883266069</v>
      </c>
      <c r="E110" s="4">
        <f t="shared" si="73"/>
        <v>-0.69857973250293515</v>
      </c>
      <c r="F110" s="4">
        <f t="shared" si="74"/>
        <v>-3.4928986625146756E-2</v>
      </c>
      <c r="G110" s="4">
        <f t="shared" si="75"/>
        <v>-3.4649270107261702E-2</v>
      </c>
      <c r="H110" s="1">
        <f t="shared" si="76"/>
        <v>10.649999999999979</v>
      </c>
      <c r="I110" s="4">
        <f t="shared" si="49"/>
        <v>1.2183047985748254</v>
      </c>
      <c r="J110" s="4">
        <f t="shared" si="50"/>
        <v>-0.71044989545780746</v>
      </c>
      <c r="K110" s="4">
        <f t="shared" si="77"/>
        <v>-0.64329917659270142</v>
      </c>
      <c r="L110" s="4">
        <f t="shared" si="78"/>
        <v>-3.2164958829635069E-2</v>
      </c>
      <c r="M110" s="4">
        <f t="shared" si="51"/>
        <v>-3.4649270107261702E-2</v>
      </c>
      <c r="N110" s="1">
        <f t="shared" si="79"/>
        <v>10.649999999999979</v>
      </c>
      <c r="O110" s="4">
        <f t="shared" si="52"/>
        <v>1.2183047985748254</v>
      </c>
      <c r="P110" s="4">
        <f t="shared" si="53"/>
        <v>-0.7076858676622958</v>
      </c>
      <c r="Q110" s="4">
        <f t="shared" si="80"/>
        <v>-0.64329917659270142</v>
      </c>
      <c r="R110" s="4">
        <f t="shared" si="81"/>
        <v>-3.2164958829635069E-2</v>
      </c>
      <c r="S110" s="4">
        <f t="shared" si="82"/>
        <v>-7.0768586766229588E-2</v>
      </c>
      <c r="T110" s="3">
        <f t="shared" si="83"/>
        <v>10.699999999999978</v>
      </c>
      <c r="U110" s="4">
        <f t="shared" si="54"/>
        <v>1.1821854819158575</v>
      </c>
      <c r="V110" s="4">
        <f t="shared" si="55"/>
        <v>-0.73985082649193079</v>
      </c>
      <c r="W110" s="4">
        <f t="shared" si="84"/>
        <v>-0.58690793392725993</v>
      </c>
      <c r="X110" s="4">
        <f t="shared" si="85"/>
        <v>-2.9345396696362998E-2</v>
      </c>
    </row>
    <row r="111" spans="1:24" x14ac:dyDescent="0.3">
      <c r="A111" s="9">
        <f t="shared" si="72"/>
        <v>1.182089106279951</v>
      </c>
      <c r="B111" s="7">
        <f t="shared" si="86"/>
        <v>10.699999999999978</v>
      </c>
      <c r="C111" s="6">
        <f t="shared" si="87"/>
        <v>1.1820933476560072</v>
      </c>
      <c r="D111" s="4">
        <f t="shared" si="48"/>
        <v>-0.73983231504601066</v>
      </c>
      <c r="E111" s="4">
        <f t="shared" si="73"/>
        <v>-0.5868157996674096</v>
      </c>
      <c r="F111" s="4">
        <f t="shared" si="74"/>
        <v>-2.9340789983370481E-2</v>
      </c>
      <c r="G111" s="4">
        <f t="shared" si="75"/>
        <v>-3.7725135501884798E-2</v>
      </c>
      <c r="H111" s="1">
        <f t="shared" si="76"/>
        <v>10.749999999999979</v>
      </c>
      <c r="I111" s="4">
        <f t="shared" si="49"/>
        <v>1.1443682121541223</v>
      </c>
      <c r="J111" s="4">
        <f t="shared" si="50"/>
        <v>-0.76917310502938119</v>
      </c>
      <c r="K111" s="4">
        <f t="shared" si="77"/>
        <v>-0.52919076724942271</v>
      </c>
      <c r="L111" s="4">
        <f t="shared" si="78"/>
        <v>-2.6459538362471138E-2</v>
      </c>
      <c r="M111" s="4">
        <f t="shared" si="51"/>
        <v>-3.7725135501884798E-2</v>
      </c>
      <c r="N111" s="1">
        <f t="shared" si="79"/>
        <v>10.749999999999979</v>
      </c>
      <c r="O111" s="4">
        <f t="shared" si="52"/>
        <v>1.1443682121541223</v>
      </c>
      <c r="P111" s="4">
        <f t="shared" si="53"/>
        <v>-0.76629185340848183</v>
      </c>
      <c r="Q111" s="4">
        <f t="shared" si="80"/>
        <v>-0.52919076724942271</v>
      </c>
      <c r="R111" s="4">
        <f t="shared" si="81"/>
        <v>-2.6459538362471138E-2</v>
      </c>
      <c r="S111" s="4">
        <f t="shared" si="82"/>
        <v>-7.6629185340848185E-2</v>
      </c>
      <c r="T111" s="3">
        <f t="shared" si="83"/>
        <v>10.799999999999978</v>
      </c>
      <c r="U111" s="4">
        <f t="shared" si="54"/>
        <v>1.1054641623151589</v>
      </c>
      <c r="V111" s="4">
        <f t="shared" si="55"/>
        <v>-0.79275139177095288</v>
      </c>
      <c r="W111" s="4">
        <f t="shared" si="84"/>
        <v>-0.47077128637253318</v>
      </c>
      <c r="X111" s="4">
        <f t="shared" si="85"/>
        <v>-2.3538564318626661E-2</v>
      </c>
    </row>
    <row r="112" spans="1:24" x14ac:dyDescent="0.3">
      <c r="A112" s="9">
        <f t="shared" si="72"/>
        <v>1.1053637098639773</v>
      </c>
      <c r="B112" s="7">
        <f t="shared" si="86"/>
        <v>10.799999999999978</v>
      </c>
      <c r="C112" s="6">
        <f t="shared" si="87"/>
        <v>1.1053681205944623</v>
      </c>
      <c r="D112" s="4">
        <f t="shared" si="48"/>
        <v>-0.79273815096330458</v>
      </c>
      <c r="E112" s="4">
        <f t="shared" si="73"/>
        <v>-0.47067524465183663</v>
      </c>
      <c r="F112" s="4">
        <f t="shared" si="74"/>
        <v>-2.3533762232591834E-2</v>
      </c>
      <c r="G112" s="4">
        <f t="shared" si="75"/>
        <v>-4.0225251603980022E-2</v>
      </c>
      <c r="H112" s="1">
        <f t="shared" si="76"/>
        <v>10.849999999999978</v>
      </c>
      <c r="I112" s="4">
        <f t="shared" si="49"/>
        <v>1.0651428689904823</v>
      </c>
      <c r="J112" s="4">
        <f t="shared" si="50"/>
        <v>-0.81627191319589643</v>
      </c>
      <c r="K112" s="4">
        <f t="shared" si="77"/>
        <v>-0.4113312243972489</v>
      </c>
      <c r="L112" s="4">
        <f t="shared" si="78"/>
        <v>-2.0566561219862445E-2</v>
      </c>
      <c r="M112" s="4">
        <f t="shared" si="51"/>
        <v>-4.0225251603980022E-2</v>
      </c>
      <c r="N112" s="1">
        <f t="shared" si="79"/>
        <v>10.849999999999978</v>
      </c>
      <c r="O112" s="4">
        <f t="shared" si="52"/>
        <v>1.0651428689904823</v>
      </c>
      <c r="P112" s="4">
        <f t="shared" si="53"/>
        <v>-0.81330471218316702</v>
      </c>
      <c r="Q112" s="4">
        <f t="shared" si="80"/>
        <v>-0.4113312243972489</v>
      </c>
      <c r="R112" s="4">
        <f t="shared" si="81"/>
        <v>-2.0566561219862445E-2</v>
      </c>
      <c r="S112" s="4">
        <f t="shared" si="82"/>
        <v>-8.1330471218316713E-2</v>
      </c>
      <c r="T112" s="3">
        <f t="shared" si="83"/>
        <v>10.899999999999977</v>
      </c>
      <c r="U112" s="4">
        <f t="shared" si="54"/>
        <v>1.0240376493761456</v>
      </c>
      <c r="V112" s="4">
        <f t="shared" si="55"/>
        <v>-0.83387127340302947</v>
      </c>
      <c r="W112" s="4">
        <f t="shared" si="84"/>
        <v>-0.35151584712768824</v>
      </c>
      <c r="X112" s="4">
        <f t="shared" si="85"/>
        <v>-1.7575792356384411E-2</v>
      </c>
    </row>
    <row r="113" spans="1:24" x14ac:dyDescent="0.3">
      <c r="A113" s="9">
        <f t="shared" si="72"/>
        <v>1.0239342043325745</v>
      </c>
      <c r="B113" s="7">
        <f t="shared" si="86"/>
        <v>10.899999999999977</v>
      </c>
      <c r="C113" s="6">
        <f t="shared" si="87"/>
        <v>1.0239387426757214</v>
      </c>
      <c r="D113" s="4">
        <f t="shared" si="48"/>
        <v>-0.83386341745277992</v>
      </c>
      <c r="E113" s="4">
        <f t="shared" si="73"/>
        <v>-0.35141694042726401</v>
      </c>
      <c r="F113" s="4">
        <f t="shared" si="74"/>
        <v>-1.75708470213632E-2</v>
      </c>
      <c r="G113" s="4">
        <f t="shared" si="75"/>
        <v>-4.2132442048173076E-2</v>
      </c>
      <c r="H113" s="1">
        <f t="shared" si="76"/>
        <v>10.949999999999978</v>
      </c>
      <c r="I113" s="4">
        <f t="shared" si="49"/>
        <v>0.98180630062754826</v>
      </c>
      <c r="J113" s="4">
        <f t="shared" si="50"/>
        <v>-0.85143426447414317</v>
      </c>
      <c r="K113" s="4">
        <f t="shared" si="77"/>
        <v>-0.29099464495874183</v>
      </c>
      <c r="L113" s="4">
        <f t="shared" si="78"/>
        <v>-1.4549732247937092E-2</v>
      </c>
      <c r="M113" s="4">
        <f t="shared" si="51"/>
        <v>-4.2132442048173076E-2</v>
      </c>
      <c r="N113" s="1">
        <f t="shared" si="79"/>
        <v>10.949999999999978</v>
      </c>
      <c r="O113" s="4">
        <f t="shared" si="52"/>
        <v>0.98180630062754826</v>
      </c>
      <c r="P113" s="4">
        <f t="shared" si="53"/>
        <v>-0.84841314970071702</v>
      </c>
      <c r="Q113" s="4">
        <f t="shared" si="80"/>
        <v>-0.29099464495874183</v>
      </c>
      <c r="R113" s="4">
        <f t="shared" si="81"/>
        <v>-1.4549732247937092E-2</v>
      </c>
      <c r="S113" s="4">
        <f t="shared" si="82"/>
        <v>-8.4841314970071705E-2</v>
      </c>
      <c r="T113" s="3">
        <f t="shared" si="83"/>
        <v>10.999999999999977</v>
      </c>
      <c r="U113" s="4">
        <f t="shared" si="54"/>
        <v>0.93909742770564963</v>
      </c>
      <c r="V113" s="4">
        <f t="shared" si="55"/>
        <v>-0.86296288194865411</v>
      </c>
      <c r="W113" s="4">
        <f t="shared" si="84"/>
        <v>-0.23042765341439775</v>
      </c>
      <c r="X113" s="4">
        <f t="shared" si="85"/>
        <v>-1.1521382670719888E-2</v>
      </c>
    </row>
    <row r="114" spans="1:24" x14ac:dyDescent="0.3">
      <c r="A114" s="9">
        <f t="shared" si="72"/>
        <v>0.93899210173763248</v>
      </c>
      <c r="B114" s="7">
        <f t="shared" si="86"/>
        <v>10.999999999999977</v>
      </c>
      <c r="C114" s="6">
        <f t="shared" si="87"/>
        <v>0.93899672387986877</v>
      </c>
      <c r="D114" s="4">
        <f t="shared" si="48"/>
        <v>-0.86296047034739043</v>
      </c>
      <c r="E114" s="4">
        <f t="shared" si="73"/>
        <v>-0.23032694958861688</v>
      </c>
      <c r="F114" s="4">
        <f t="shared" si="74"/>
        <v>-1.1516347479430845E-2</v>
      </c>
      <c r="G114" s="4">
        <f t="shared" si="75"/>
        <v>-4.3435932204355293E-2</v>
      </c>
      <c r="H114" s="1">
        <f t="shared" si="76"/>
        <v>11.049999999999978</v>
      </c>
      <c r="I114" s="4">
        <f t="shared" si="49"/>
        <v>0.8955607916755135</v>
      </c>
      <c r="J114" s="4">
        <f t="shared" si="50"/>
        <v>-0.8744768178268213</v>
      </c>
      <c r="K114" s="4">
        <f t="shared" si="77"/>
        <v>-0.16947579430255066</v>
      </c>
      <c r="L114" s="4">
        <f t="shared" si="78"/>
        <v>-8.4737897151275342E-3</v>
      </c>
      <c r="M114" s="4">
        <f t="shared" si="51"/>
        <v>-4.3435932204355293E-2</v>
      </c>
      <c r="N114" s="1">
        <f t="shared" si="79"/>
        <v>11.049999999999978</v>
      </c>
      <c r="O114" s="4">
        <f t="shared" si="52"/>
        <v>0.8955607916755135</v>
      </c>
      <c r="P114" s="4">
        <f t="shared" si="53"/>
        <v>-0.87143426006251801</v>
      </c>
      <c r="Q114" s="4">
        <f t="shared" si="80"/>
        <v>-0.16947579430255066</v>
      </c>
      <c r="R114" s="4">
        <f t="shared" si="81"/>
        <v>-8.4737897151275342E-3</v>
      </c>
      <c r="S114" s="4">
        <f t="shared" si="82"/>
        <v>-8.7143426006251801E-2</v>
      </c>
      <c r="T114" s="3">
        <f t="shared" si="83"/>
        <v>11.099999999999977</v>
      </c>
      <c r="U114" s="4">
        <f t="shared" si="54"/>
        <v>0.85185329787361697</v>
      </c>
      <c r="V114" s="4">
        <f t="shared" si="55"/>
        <v>-0.87990804977764547</v>
      </c>
      <c r="W114" s="4">
        <f t="shared" si="84"/>
        <v>-0.10880685690721481</v>
      </c>
      <c r="X114" s="4">
        <f t="shared" si="85"/>
        <v>-5.4403428453607405E-3</v>
      </c>
    </row>
    <row r="115" spans="1:24" x14ac:dyDescent="0.3">
      <c r="A115" s="9">
        <f t="shared" si="72"/>
        <v>0.85174721880097126</v>
      </c>
      <c r="B115" s="7">
        <f t="shared" si="86"/>
        <v>11.099999999999977</v>
      </c>
      <c r="C115" s="6">
        <f t="shared" si="87"/>
        <v>0.85175187928147356</v>
      </c>
      <c r="D115" s="4">
        <f t="shared" si="48"/>
        <v>-0.87991108674249097</v>
      </c>
      <c r="E115" s="4">
        <f t="shared" si="73"/>
        <v>-0.1087054383150714</v>
      </c>
      <c r="F115" s="4">
        <f t="shared" si="74"/>
        <v>-5.4352719157535704E-3</v>
      </c>
      <c r="G115" s="4">
        <f t="shared" si="75"/>
        <v>-4.4131436135018388E-2</v>
      </c>
      <c r="H115" s="1">
        <f t="shared" si="76"/>
        <v>11.149999999999977</v>
      </c>
      <c r="I115" s="4">
        <f t="shared" si="49"/>
        <v>0.8076204431464552</v>
      </c>
      <c r="J115" s="4">
        <f t="shared" si="50"/>
        <v>-0.88534635865824451</v>
      </c>
      <c r="K115" s="4">
        <f t="shared" si="77"/>
        <v>-4.8076938425011484E-2</v>
      </c>
      <c r="L115" s="4">
        <f t="shared" si="78"/>
        <v>-2.4038469212505744E-3</v>
      </c>
      <c r="M115" s="4">
        <f t="shared" si="51"/>
        <v>-4.4131436135018388E-2</v>
      </c>
      <c r="N115" s="1">
        <f t="shared" si="79"/>
        <v>11.149999999999977</v>
      </c>
      <c r="O115" s="4">
        <f t="shared" si="52"/>
        <v>0.8076204431464552</v>
      </c>
      <c r="P115" s="4">
        <f t="shared" si="53"/>
        <v>-0.88231493366374159</v>
      </c>
      <c r="Q115" s="4">
        <f t="shared" si="80"/>
        <v>-4.8076938425011484E-2</v>
      </c>
      <c r="R115" s="4">
        <f t="shared" si="81"/>
        <v>-2.4038469212505744E-3</v>
      </c>
      <c r="S115" s="4">
        <f t="shared" si="82"/>
        <v>-8.8231493366374161E-2</v>
      </c>
      <c r="T115" s="3">
        <f t="shared" si="83"/>
        <v>11.199999999999976</v>
      </c>
      <c r="U115" s="4">
        <f t="shared" si="54"/>
        <v>0.76352038591509941</v>
      </c>
      <c r="V115" s="4">
        <f t="shared" si="55"/>
        <v>-0.88471878058499209</v>
      </c>
      <c r="W115" s="4">
        <f t="shared" si="84"/>
        <v>1.204549259514287E-2</v>
      </c>
      <c r="X115" s="4">
        <f t="shared" si="85"/>
        <v>6.0227462975714354E-4</v>
      </c>
    </row>
    <row r="116" spans="1:24" x14ac:dyDescent="0.3">
      <c r="A116" s="9">
        <f t="shared" si="72"/>
        <v>0.76341468625535258</v>
      </c>
      <c r="B116" s="7">
        <f t="shared" si="86"/>
        <v>11.199999999999976</v>
      </c>
      <c r="C116" s="6">
        <f t="shared" si="87"/>
        <v>0.76341933841528264</v>
      </c>
      <c r="D116" s="4">
        <f t="shared" ref="D116:D134" si="88" xml:space="preserve"> D115 + (F115 + 2*L115 + 2*R115 + X115)/3</f>
        <v>-0.88472721506615726</v>
      </c>
      <c r="E116" s="4">
        <f t="shared" si="73"/>
        <v>1.2146540094959635E-2</v>
      </c>
      <c r="F116" s="4">
        <f t="shared" si="74"/>
        <v>6.073270047479818E-4</v>
      </c>
      <c r="G116" s="4">
        <f t="shared" si="75"/>
        <v>-4.4221177578189164E-2</v>
      </c>
      <c r="H116" s="1">
        <f t="shared" si="76"/>
        <v>11.249999999999977</v>
      </c>
      <c r="I116" s="4">
        <f t="shared" ref="I116:I134" si="89" xml:space="preserve"> $C116 + G116</f>
        <v>0.71919816083709343</v>
      </c>
      <c r="J116" s="4">
        <f t="shared" ref="J116:J134" si="90" xml:space="preserve"> $D116 + F116</f>
        <v>-0.88411988806140929</v>
      </c>
      <c r="K116" s="4">
        <f t="shared" si="77"/>
        <v>7.1905388033638218E-2</v>
      </c>
      <c r="L116" s="4">
        <f t="shared" si="78"/>
        <v>3.5952694016819112E-3</v>
      </c>
      <c r="M116" s="4">
        <f t="shared" ref="M116:M134" si="91" xml:space="preserve"> G116</f>
        <v>-4.4221177578189164E-2</v>
      </c>
      <c r="N116" s="1">
        <f t="shared" si="79"/>
        <v>11.249999999999977</v>
      </c>
      <c r="O116" s="4">
        <f t="shared" ref="O116:O134" si="92" xml:space="preserve"> $C116 + M116</f>
        <v>0.71919816083709343</v>
      </c>
      <c r="P116" s="4">
        <f t="shared" ref="P116:P134" si="93" xml:space="preserve"> $D116 + L116</f>
        <v>-0.88113194566447539</v>
      </c>
      <c r="Q116" s="4">
        <f t="shared" si="80"/>
        <v>7.1905388033638218E-2</v>
      </c>
      <c r="R116" s="4">
        <f t="shared" si="81"/>
        <v>3.5952694016819112E-3</v>
      </c>
      <c r="S116" s="4">
        <f t="shared" si="82"/>
        <v>-8.8113194566447547E-2</v>
      </c>
      <c r="T116" s="3">
        <f t="shared" si="83"/>
        <v>11.299999999999976</v>
      </c>
      <c r="U116" s="4">
        <f t="shared" ref="U116:U134" si="94" xml:space="preserve"> $C116 + S116</f>
        <v>0.67530614384883514</v>
      </c>
      <c r="V116" s="4">
        <f t="shared" ref="V116:V134" si="95" xml:space="preserve"> $D116 + 2*R116</f>
        <v>-0.87753667626279341</v>
      </c>
      <c r="W116" s="4">
        <f t="shared" si="84"/>
        <v>0.13084066141587325</v>
      </c>
      <c r="X116" s="4">
        <f t="shared" si="85"/>
        <v>6.5420330707936626E-3</v>
      </c>
    </row>
    <row r="117" spans="1:24" x14ac:dyDescent="0.3">
      <c r="A117" s="9">
        <f t="shared" si="72"/>
        <v>0.6752019493169561</v>
      </c>
      <c r="B117" s="7">
        <f t="shared" si="86"/>
        <v>11.299999999999976</v>
      </c>
      <c r="C117" s="6">
        <f t="shared" si="87"/>
        <v>0.67520654576893735</v>
      </c>
      <c r="D117" s="4">
        <f t="shared" si="88"/>
        <v>-0.87755040250540084</v>
      </c>
      <c r="E117" s="4">
        <f t="shared" si="73"/>
        <v>0.13094025949577104</v>
      </c>
      <c r="F117" s="4">
        <f t="shared" si="74"/>
        <v>6.5470129747885525E-3</v>
      </c>
      <c r="G117" s="4">
        <f t="shared" si="75"/>
        <v>-4.3713844800900327E-2</v>
      </c>
      <c r="H117" s="1">
        <f t="shared" si="76"/>
        <v>11.349999999999977</v>
      </c>
      <c r="I117" s="4">
        <f t="shared" si="89"/>
        <v>0.631492700968037</v>
      </c>
      <c r="J117" s="4">
        <f t="shared" si="90"/>
        <v>-0.87100338953061229</v>
      </c>
      <c r="K117" s="4">
        <f t="shared" si="77"/>
        <v>0.18919354517856946</v>
      </c>
      <c r="L117" s="4">
        <f t="shared" si="78"/>
        <v>9.4596772589284738E-3</v>
      </c>
      <c r="M117" s="4">
        <f t="shared" si="91"/>
        <v>-4.3713844800900327E-2</v>
      </c>
      <c r="N117" s="1">
        <f t="shared" si="79"/>
        <v>11.349999999999977</v>
      </c>
      <c r="O117" s="4">
        <f t="shared" si="92"/>
        <v>0.631492700968037</v>
      </c>
      <c r="P117" s="4">
        <f t="shared" si="93"/>
        <v>-0.86809072524647235</v>
      </c>
      <c r="Q117" s="4">
        <f t="shared" si="80"/>
        <v>0.18919354517856946</v>
      </c>
      <c r="R117" s="4">
        <f t="shared" si="81"/>
        <v>9.4596772589284738E-3</v>
      </c>
      <c r="S117" s="4">
        <f t="shared" si="82"/>
        <v>-8.6809072524647243E-2</v>
      </c>
      <c r="T117" s="3">
        <f t="shared" si="83"/>
        <v>11.399999999999975</v>
      </c>
      <c r="U117" s="4">
        <f t="shared" si="94"/>
        <v>0.58839747324429015</v>
      </c>
      <c r="V117" s="4">
        <f t="shared" si="95"/>
        <v>-0.85863104798754386</v>
      </c>
      <c r="W117" s="4">
        <f t="shared" si="84"/>
        <v>0.24631531159486275</v>
      </c>
      <c r="X117" s="4">
        <f t="shared" si="85"/>
        <v>1.2315765579743138E-2</v>
      </c>
    </row>
    <row r="118" spans="1:24" x14ac:dyDescent="0.3">
      <c r="A118" s="9">
        <f t="shared" si="72"/>
        <v>0.58829589132171334</v>
      </c>
      <c r="B118" s="7">
        <f t="shared" si="86"/>
        <v>11.399999999999975</v>
      </c>
      <c r="C118" s="6">
        <f t="shared" si="87"/>
        <v>0.5883003844348188</v>
      </c>
      <c r="D118" s="4">
        <f t="shared" si="88"/>
        <v>-0.85864990664198559</v>
      </c>
      <c r="E118" s="4">
        <f t="shared" si="73"/>
        <v>0.2464124004043341</v>
      </c>
      <c r="F118" s="4">
        <f t="shared" si="74"/>
        <v>1.2320620020216706E-2</v>
      </c>
      <c r="G118" s="4">
        <f t="shared" si="75"/>
        <v>-4.262447983159387E-2</v>
      </c>
      <c r="H118" s="1">
        <f t="shared" si="76"/>
        <v>11.449999999999976</v>
      </c>
      <c r="I118" s="4">
        <f t="shared" si="89"/>
        <v>0.5456759046032249</v>
      </c>
      <c r="J118" s="4">
        <f t="shared" si="90"/>
        <v>-0.84632928662176887</v>
      </c>
      <c r="K118" s="4">
        <f t="shared" si="77"/>
        <v>0.30254175060902455</v>
      </c>
      <c r="L118" s="4">
        <f t="shared" si="78"/>
        <v>1.5127087530451229E-2</v>
      </c>
      <c r="M118" s="4">
        <f t="shared" si="91"/>
        <v>-4.262447983159387E-2</v>
      </c>
      <c r="N118" s="1">
        <f t="shared" si="79"/>
        <v>11.449999999999976</v>
      </c>
      <c r="O118" s="4">
        <f t="shared" si="92"/>
        <v>0.5456759046032249</v>
      </c>
      <c r="P118" s="4">
        <f t="shared" si="93"/>
        <v>-0.84352281911153437</v>
      </c>
      <c r="Q118" s="4">
        <f t="shared" si="80"/>
        <v>0.30254175060902455</v>
      </c>
      <c r="R118" s="4">
        <f t="shared" si="81"/>
        <v>1.5127087530451229E-2</v>
      </c>
      <c r="S118" s="4">
        <f t="shared" si="82"/>
        <v>-8.4352281911153446E-2</v>
      </c>
      <c r="T118" s="3">
        <f t="shared" si="83"/>
        <v>11.499999999999975</v>
      </c>
      <c r="U118" s="4">
        <f t="shared" si="94"/>
        <v>0.5039481025236654</v>
      </c>
      <c r="V118" s="4">
        <f t="shared" si="95"/>
        <v>-0.82839573158108315</v>
      </c>
      <c r="W118" s="4">
        <f t="shared" si="84"/>
        <v>0.35724431463784911</v>
      </c>
      <c r="X118" s="4">
        <f t="shared" si="85"/>
        <v>1.7862215731892457E-2</v>
      </c>
    </row>
    <row r="119" spans="1:24" x14ac:dyDescent="0.3">
      <c r="A119" s="9">
        <f t="shared" si="72"/>
        <v>0.50385021121137341</v>
      </c>
      <c r="B119" s="7">
        <f t="shared" si="86"/>
        <v>11.499999999999975</v>
      </c>
      <c r="C119" s="6">
        <f t="shared" si="87"/>
        <v>0.50385455360665754</v>
      </c>
      <c r="D119" s="4">
        <f t="shared" si="88"/>
        <v>-0.82841951135068093</v>
      </c>
      <c r="E119" s="4">
        <f t="shared" si="73"/>
        <v>0.35733786355485697</v>
      </c>
      <c r="F119" s="4">
        <f t="shared" si="74"/>
        <v>1.786689317774285E-2</v>
      </c>
      <c r="G119" s="4">
        <f t="shared" si="75"/>
        <v>-4.0974303238090481E-2</v>
      </c>
      <c r="H119" s="1">
        <f t="shared" si="76"/>
        <v>11.549999999999976</v>
      </c>
      <c r="I119" s="4">
        <f t="shared" si="89"/>
        <v>0.46288025036856706</v>
      </c>
      <c r="J119" s="4">
        <f t="shared" si="90"/>
        <v>-0.81055261817293811</v>
      </c>
      <c r="K119" s="4">
        <f t="shared" si="77"/>
        <v>0.41074871151451031</v>
      </c>
      <c r="L119" s="4">
        <f t="shared" si="78"/>
        <v>2.0537435575725516E-2</v>
      </c>
      <c r="M119" s="4">
        <f t="shared" si="91"/>
        <v>-4.0974303238090481E-2</v>
      </c>
      <c r="N119" s="1">
        <f t="shared" si="79"/>
        <v>11.549999999999976</v>
      </c>
      <c r="O119" s="4">
        <f t="shared" si="92"/>
        <v>0.46288025036856706</v>
      </c>
      <c r="P119" s="4">
        <f t="shared" si="93"/>
        <v>-0.80788207577495541</v>
      </c>
      <c r="Q119" s="4">
        <f t="shared" si="80"/>
        <v>0.41074871151451031</v>
      </c>
      <c r="R119" s="4">
        <f t="shared" si="81"/>
        <v>2.0537435575725516E-2</v>
      </c>
      <c r="S119" s="4">
        <f t="shared" si="82"/>
        <v>-8.0788207577495552E-2</v>
      </c>
      <c r="T119" s="3">
        <f t="shared" si="83"/>
        <v>11.599999999999975</v>
      </c>
      <c r="U119" s="4">
        <f t="shared" si="94"/>
        <v>0.42306634602916199</v>
      </c>
      <c r="V119" s="4">
        <f t="shared" si="95"/>
        <v>-0.78734464019922989</v>
      </c>
      <c r="W119" s="4">
        <f t="shared" si="84"/>
        <v>0.46245317091215116</v>
      </c>
      <c r="X119" s="4">
        <f t="shared" si="85"/>
        <v>2.312265854560756E-2</v>
      </c>
    </row>
    <row r="120" spans="1:24" x14ac:dyDescent="0.3">
      <c r="A120" s="9">
        <f t="shared" si="72"/>
        <v>0.4229731828978131</v>
      </c>
      <c r="B120" s="7">
        <f t="shared" si="86"/>
        <v>11.599999999999975</v>
      </c>
      <c r="C120" s="6">
        <f t="shared" si="87"/>
        <v>0.42297732794922926</v>
      </c>
      <c r="D120" s="4">
        <f t="shared" si="88"/>
        <v>-0.78737308000859674</v>
      </c>
      <c r="E120" s="4">
        <f t="shared" si="73"/>
        <v>0.46254218899208388</v>
      </c>
      <c r="F120" s="4">
        <f t="shared" si="74"/>
        <v>2.3127109449604194E-2</v>
      </c>
      <c r="G120" s="4">
        <f t="shared" si="75"/>
        <v>-3.8790476264189737E-2</v>
      </c>
      <c r="H120" s="1">
        <f t="shared" si="76"/>
        <v>11.649999999999975</v>
      </c>
      <c r="I120" s="4">
        <f t="shared" si="89"/>
        <v>0.38418685168503952</v>
      </c>
      <c r="J120" s="4">
        <f t="shared" si="90"/>
        <v>-0.76424597055899257</v>
      </c>
      <c r="K120" s="4">
        <f t="shared" si="77"/>
        <v>0.51266979944132607</v>
      </c>
      <c r="L120" s="4">
        <f t="shared" si="78"/>
        <v>2.5633489972066305E-2</v>
      </c>
      <c r="M120" s="4">
        <f t="shared" si="91"/>
        <v>-3.8790476264189737E-2</v>
      </c>
      <c r="N120" s="1">
        <f t="shared" si="79"/>
        <v>11.649999999999975</v>
      </c>
      <c r="O120" s="4">
        <f t="shared" si="92"/>
        <v>0.38418685168503952</v>
      </c>
      <c r="P120" s="4">
        <f t="shared" si="93"/>
        <v>-0.76173959003653047</v>
      </c>
      <c r="Q120" s="4">
        <f t="shared" si="80"/>
        <v>0.51266979944132607</v>
      </c>
      <c r="R120" s="4">
        <f t="shared" si="81"/>
        <v>2.5633489972066305E-2</v>
      </c>
      <c r="S120" s="4">
        <f t="shared" si="82"/>
        <v>-7.617395900365305E-2</v>
      </c>
      <c r="T120" s="3">
        <f t="shared" si="83"/>
        <v>11.699999999999974</v>
      </c>
      <c r="U120" s="4">
        <f t="shared" si="94"/>
        <v>0.34680336894557623</v>
      </c>
      <c r="V120" s="4">
        <f t="shared" si="95"/>
        <v>-0.73610610006446409</v>
      </c>
      <c r="W120" s="4">
        <f t="shared" si="84"/>
        <v>0.56082991015283179</v>
      </c>
      <c r="X120" s="4">
        <f t="shared" si="85"/>
        <v>2.8041495507641592E-2</v>
      </c>
    </row>
    <row r="121" spans="1:24" x14ac:dyDescent="0.3">
      <c r="A121" s="9">
        <f t="shared" si="72"/>
        <v>0.34671592059273459</v>
      </c>
      <c r="B121" s="7">
        <f t="shared" si="86"/>
        <v>11.699999999999974</v>
      </c>
      <c r="C121" s="6">
        <f t="shared" si="87"/>
        <v>0.34671982292816084</v>
      </c>
      <c r="D121" s="4">
        <f t="shared" si="88"/>
        <v>-0.73613889172675973</v>
      </c>
      <c r="E121" s="4">
        <f t="shared" si="73"/>
        <v>0.56091345617024713</v>
      </c>
      <c r="F121" s="4">
        <f t="shared" si="74"/>
        <v>2.8045672808512358E-2</v>
      </c>
      <c r="G121" s="4">
        <f t="shared" si="75"/>
        <v>-3.6105802766125177E-2</v>
      </c>
      <c r="H121" s="1">
        <f t="shared" si="76"/>
        <v>11.749999999999975</v>
      </c>
      <c r="I121" s="4">
        <f t="shared" si="89"/>
        <v>0.31061402016203565</v>
      </c>
      <c r="J121" s="4">
        <f t="shared" si="90"/>
        <v>-0.70809321891824739</v>
      </c>
      <c r="K121" s="4">
        <f t="shared" si="77"/>
        <v>0.60722864565371715</v>
      </c>
      <c r="L121" s="4">
        <f t="shared" si="78"/>
        <v>3.0361432282685858E-2</v>
      </c>
      <c r="M121" s="4">
        <f t="shared" si="91"/>
        <v>-3.6105802766125177E-2</v>
      </c>
      <c r="N121" s="1">
        <f t="shared" si="79"/>
        <v>11.749999999999975</v>
      </c>
      <c r="O121" s="4">
        <f t="shared" si="92"/>
        <v>0.31061402016203565</v>
      </c>
      <c r="P121" s="4">
        <f t="shared" si="93"/>
        <v>-0.70577745944407388</v>
      </c>
      <c r="Q121" s="4">
        <f t="shared" si="80"/>
        <v>0.60722864565371715</v>
      </c>
      <c r="R121" s="4">
        <f t="shared" si="81"/>
        <v>3.0361432282685858E-2</v>
      </c>
      <c r="S121" s="4">
        <f t="shared" si="82"/>
        <v>-7.0577745944407397E-2</v>
      </c>
      <c r="T121" s="3">
        <f t="shared" si="83"/>
        <v>11.799999999999974</v>
      </c>
      <c r="U121" s="4">
        <f t="shared" si="94"/>
        <v>0.27614207698375343</v>
      </c>
      <c r="V121" s="4">
        <f t="shared" si="95"/>
        <v>-0.67541602716138804</v>
      </c>
      <c r="W121" s="4">
        <f t="shared" si="84"/>
        <v>0.65133635376027743</v>
      </c>
      <c r="X121" s="4">
        <f t="shared" si="85"/>
        <v>3.2566817688013873E-2</v>
      </c>
    </row>
    <row r="122" spans="1:24" x14ac:dyDescent="0.3">
      <c r="A122" s="9">
        <f t="shared" si="72"/>
        <v>0.27606126900428107</v>
      </c>
      <c r="B122" s="7">
        <f t="shared" si="86"/>
        <v>11.799999999999974</v>
      </c>
      <c r="C122" s="6">
        <f t="shared" si="87"/>
        <v>0.27606488500128101</v>
      </c>
      <c r="D122" s="4">
        <f t="shared" si="88"/>
        <v>-0.67545281851766981</v>
      </c>
      <c r="E122" s="4">
        <f t="shared" si="73"/>
        <v>0.6514135457427499</v>
      </c>
      <c r="F122" s="4">
        <f t="shared" si="74"/>
        <v>3.2570677287137494E-2</v>
      </c>
      <c r="G122" s="4">
        <f t="shared" si="75"/>
        <v>-3.2958373993705055E-2</v>
      </c>
      <c r="H122" s="1">
        <f t="shared" si="76"/>
        <v>11.849999999999975</v>
      </c>
      <c r="I122" s="4">
        <f t="shared" si="89"/>
        <v>0.24310651100757596</v>
      </c>
      <c r="J122" s="4">
        <f t="shared" si="90"/>
        <v>-0.64288214123053233</v>
      </c>
      <c r="K122" s="4">
        <f t="shared" si="77"/>
        <v>0.69342804083624454</v>
      </c>
      <c r="L122" s="4">
        <f t="shared" si="78"/>
        <v>3.4671402041812231E-2</v>
      </c>
      <c r="M122" s="4">
        <f t="shared" si="91"/>
        <v>-3.2958373993705055E-2</v>
      </c>
      <c r="N122" s="1">
        <f t="shared" si="79"/>
        <v>11.849999999999975</v>
      </c>
      <c r="O122" s="4">
        <f t="shared" si="92"/>
        <v>0.24310651100757596</v>
      </c>
      <c r="P122" s="4">
        <f t="shared" si="93"/>
        <v>-0.64078141647585762</v>
      </c>
      <c r="Q122" s="4">
        <f t="shared" si="80"/>
        <v>0.69342804083624454</v>
      </c>
      <c r="R122" s="4">
        <f t="shared" si="81"/>
        <v>3.4671402041812231E-2</v>
      </c>
      <c r="S122" s="4">
        <f t="shared" si="82"/>
        <v>-6.4078141647585768E-2</v>
      </c>
      <c r="T122" s="3">
        <f t="shared" si="83"/>
        <v>11.899999999999974</v>
      </c>
      <c r="U122" s="4">
        <f t="shared" si="94"/>
        <v>0.21198674335369525</v>
      </c>
      <c r="V122" s="4">
        <f t="shared" si="95"/>
        <v>-0.60611001443404533</v>
      </c>
      <c r="W122" s="4">
        <f t="shared" si="84"/>
        <v>0.7330186259805278</v>
      </c>
      <c r="X122" s="4">
        <f t="shared" si="85"/>
        <v>3.6650931299026392E-2</v>
      </c>
    </row>
    <row r="123" spans="1:24" x14ac:dyDescent="0.3">
      <c r="A123" s="9">
        <f t="shared" si="72"/>
        <v>0.21191343092426729</v>
      </c>
      <c r="B123" s="7">
        <f t="shared" si="86"/>
        <v>11.899999999999974</v>
      </c>
      <c r="C123" s="6">
        <f t="shared" si="87"/>
        <v>0.2119167191952061</v>
      </c>
      <c r="D123" s="4">
        <f t="shared" si="88"/>
        <v>-0.60615041293319882</v>
      </c>
      <c r="E123" s="4">
        <f t="shared" si="73"/>
        <v>0.73308865013901703</v>
      </c>
      <c r="F123" s="4">
        <f t="shared" si="74"/>
        <v>3.665443250695085E-2</v>
      </c>
      <c r="G123" s="4">
        <f t="shared" si="75"/>
        <v>-2.9391159833986172E-2</v>
      </c>
      <c r="H123" s="1">
        <f t="shared" si="76"/>
        <v>11.949999999999974</v>
      </c>
      <c r="I123" s="4">
        <f t="shared" si="89"/>
        <v>0.18252555936121995</v>
      </c>
      <c r="J123" s="4">
        <f t="shared" si="90"/>
        <v>-0.56949598042624794</v>
      </c>
      <c r="K123" s="4">
        <f t="shared" si="77"/>
        <v>0.77036002986882479</v>
      </c>
      <c r="L123" s="4">
        <f t="shared" si="78"/>
        <v>3.8518001493441242E-2</v>
      </c>
      <c r="M123" s="4">
        <f t="shared" si="91"/>
        <v>-2.9391159833986172E-2</v>
      </c>
      <c r="N123" s="1">
        <f t="shared" si="79"/>
        <v>11.949999999999974</v>
      </c>
      <c r="O123" s="4">
        <f t="shared" si="92"/>
        <v>0.18252555936121995</v>
      </c>
      <c r="P123" s="4">
        <f t="shared" si="93"/>
        <v>-0.56763241143975762</v>
      </c>
      <c r="Q123" s="4">
        <f t="shared" si="80"/>
        <v>0.77036002986882479</v>
      </c>
      <c r="R123" s="4">
        <f t="shared" si="81"/>
        <v>3.8518001493441242E-2</v>
      </c>
      <c r="S123" s="4">
        <f t="shared" si="82"/>
        <v>-5.6763241143975768E-2</v>
      </c>
      <c r="T123" s="3">
        <f t="shared" si="83"/>
        <v>11.999999999999973</v>
      </c>
      <c r="U123" s="4">
        <f t="shared" si="94"/>
        <v>0.15515347805123034</v>
      </c>
      <c r="V123" s="4">
        <f t="shared" si="95"/>
        <v>-0.52911440994631631</v>
      </c>
      <c r="W123" s="4">
        <f t="shared" si="84"/>
        <v>0.80501680859913194</v>
      </c>
      <c r="X123" s="4">
        <f t="shared" si="85"/>
        <v>4.0250840429956601E-2</v>
      </c>
    </row>
    <row r="124" spans="1:24" x14ac:dyDescent="0.3">
      <c r="A124" s="9">
        <f t="shared" si="72"/>
        <v>0.15508843722384583</v>
      </c>
      <c r="B124" s="7">
        <f t="shared" si="86"/>
        <v>11.999999999999973</v>
      </c>
      <c r="C124" s="6">
        <f t="shared" si="87"/>
        <v>0.15509135908501401</v>
      </c>
      <c r="D124" s="4">
        <f t="shared" si="88"/>
        <v>-0.52915798662964131</v>
      </c>
      <c r="E124" s="4">
        <f t="shared" si="73"/>
        <v>0.80507892756534827</v>
      </c>
      <c r="F124" s="4">
        <f t="shared" si="74"/>
        <v>4.0253946378267416E-2</v>
      </c>
      <c r="G124" s="4">
        <f t="shared" si="75"/>
        <v>-2.5451550672025383E-2</v>
      </c>
      <c r="H124" s="1">
        <f t="shared" si="76"/>
        <v>12.049999999999974</v>
      </c>
      <c r="I124" s="4">
        <f t="shared" si="89"/>
        <v>0.12963980841298861</v>
      </c>
      <c r="J124" s="4">
        <f t="shared" si="90"/>
        <v>-0.48890404025137391</v>
      </c>
      <c r="K124" s="4">
        <f t="shared" si="77"/>
        <v>0.83721510048342707</v>
      </c>
      <c r="L124" s="4">
        <f t="shared" si="78"/>
        <v>4.1860755024171359E-2</v>
      </c>
      <c r="M124" s="4">
        <f t="shared" si="91"/>
        <v>-2.5451550672025383E-2</v>
      </c>
      <c r="N124" s="1">
        <f t="shared" si="79"/>
        <v>12.049999999999974</v>
      </c>
      <c r="O124" s="4">
        <f t="shared" si="92"/>
        <v>0.12963980841298861</v>
      </c>
      <c r="P124" s="4">
        <f t="shared" si="93"/>
        <v>-0.48729723160546995</v>
      </c>
      <c r="Q124" s="4">
        <f t="shared" si="80"/>
        <v>0.83721510048342707</v>
      </c>
      <c r="R124" s="4">
        <f t="shared" si="81"/>
        <v>4.1860755024171359E-2</v>
      </c>
      <c r="S124" s="4">
        <f t="shared" si="82"/>
        <v>-4.8729723160546995E-2</v>
      </c>
      <c r="T124" s="3">
        <f t="shared" si="83"/>
        <v>12.099999999999973</v>
      </c>
      <c r="U124" s="4">
        <f t="shared" si="94"/>
        <v>0.10636163592446701</v>
      </c>
      <c r="V124" s="4">
        <f t="shared" si="95"/>
        <v>-0.44543647658129859</v>
      </c>
      <c r="W124" s="4">
        <f t="shared" si="84"/>
        <v>0.8665736423724274</v>
      </c>
      <c r="X124" s="4">
        <f t="shared" si="85"/>
        <v>4.332868211862137E-2</v>
      </c>
    </row>
    <row r="125" spans="1:24" x14ac:dyDescent="0.3">
      <c r="A125" s="9">
        <f t="shared" si="72"/>
        <v>0.10630555571677841</v>
      </c>
      <c r="B125" s="7">
        <f t="shared" si="86"/>
        <v>12.099999999999973</v>
      </c>
      <c r="C125" s="6">
        <f t="shared" si="87"/>
        <v>0.10630807563627021</v>
      </c>
      <c r="D125" s="4">
        <f t="shared" si="88"/>
        <v>-0.44548277043178325</v>
      </c>
      <c r="E125" s="4">
        <f t="shared" si="73"/>
        <v>0.86662720266062421</v>
      </c>
      <c r="F125" s="4">
        <f t="shared" si="74"/>
        <v>4.333136013303121E-2</v>
      </c>
      <c r="G125" s="4">
        <f t="shared" si="75"/>
        <v>-2.1190854518263386E-2</v>
      </c>
      <c r="H125" s="1">
        <f t="shared" si="76"/>
        <v>12.149999999999974</v>
      </c>
      <c r="I125" s="4">
        <f t="shared" si="89"/>
        <v>8.5117221118006819E-2</v>
      </c>
      <c r="J125" s="4">
        <f t="shared" si="90"/>
        <v>-0.40215141029875201</v>
      </c>
      <c r="K125" s="4">
        <f t="shared" si="77"/>
        <v>0.89329037370084141</v>
      </c>
      <c r="L125" s="4">
        <f t="shared" si="78"/>
        <v>4.4664518685042072E-2</v>
      </c>
      <c r="M125" s="4">
        <f t="shared" si="91"/>
        <v>-2.1190854518263386E-2</v>
      </c>
      <c r="N125" s="1">
        <f t="shared" si="79"/>
        <v>12.149999999999974</v>
      </c>
      <c r="O125" s="4">
        <f t="shared" si="92"/>
        <v>8.5117221118006819E-2</v>
      </c>
      <c r="P125" s="4">
        <f t="shared" si="93"/>
        <v>-0.40081825174674118</v>
      </c>
      <c r="Q125" s="4">
        <f t="shared" si="80"/>
        <v>0.89329037370084141</v>
      </c>
      <c r="R125" s="4">
        <f t="shared" si="81"/>
        <v>4.4664518685042072E-2</v>
      </c>
      <c r="S125" s="4">
        <f t="shared" si="82"/>
        <v>-4.0081825174674124E-2</v>
      </c>
      <c r="T125" s="3">
        <f t="shared" si="83"/>
        <v>12.199999999999973</v>
      </c>
      <c r="U125" s="4">
        <f t="shared" si="94"/>
        <v>6.6226250461596081E-2</v>
      </c>
      <c r="V125" s="4">
        <f t="shared" si="95"/>
        <v>-0.35615373306169912</v>
      </c>
      <c r="W125" s="4">
        <f t="shared" si="84"/>
        <v>0.91704218798098602</v>
      </c>
      <c r="X125" s="4">
        <f t="shared" si="85"/>
        <v>4.5852109399049303E-2</v>
      </c>
    </row>
    <row r="126" spans="1:24" x14ac:dyDescent="0.3">
      <c r="A126" s="9">
        <f t="shared" si="72"/>
        <v>6.6179725823939231E-2</v>
      </c>
      <c r="B126" s="7">
        <f t="shared" si="86"/>
        <v>12.199999999999973</v>
      </c>
      <c r="C126" s="6">
        <f t="shared" si="87"/>
        <v>6.6181811843195715E-2</v>
      </c>
      <c r="D126" s="4">
        <f t="shared" si="88"/>
        <v>-0.35620225567436697</v>
      </c>
      <c r="E126" s="4">
        <f t="shared" si="73"/>
        <v>0.91708662659938645</v>
      </c>
      <c r="F126" s="4">
        <f t="shared" si="74"/>
        <v>4.5854331329969328E-2</v>
      </c>
      <c r="G126" s="4">
        <f t="shared" si="75"/>
        <v>-1.6663754500469117E-2</v>
      </c>
      <c r="H126" s="1">
        <f t="shared" si="76"/>
        <v>12.249999999999973</v>
      </c>
      <c r="I126" s="4">
        <f t="shared" si="89"/>
        <v>4.9518057342726601E-2</v>
      </c>
      <c r="J126" s="4">
        <f t="shared" si="90"/>
        <v>-0.31034792434439762</v>
      </c>
      <c r="K126" s="4">
        <f t="shared" si="77"/>
        <v>0.93799671395633233</v>
      </c>
      <c r="L126" s="4">
        <f t="shared" si="78"/>
        <v>4.6899835697816618E-2</v>
      </c>
      <c r="M126" s="4">
        <f t="shared" si="91"/>
        <v>-1.6663754500469117E-2</v>
      </c>
      <c r="N126" s="1">
        <f t="shared" si="79"/>
        <v>12.249999999999973</v>
      </c>
      <c r="O126" s="4">
        <f t="shared" si="92"/>
        <v>4.9518057342726601E-2</v>
      </c>
      <c r="P126" s="4">
        <f t="shared" si="93"/>
        <v>-0.30930241997655034</v>
      </c>
      <c r="Q126" s="4">
        <f t="shared" si="80"/>
        <v>0.93799671395633233</v>
      </c>
      <c r="R126" s="4">
        <f t="shared" si="81"/>
        <v>4.6899835697816618E-2</v>
      </c>
      <c r="S126" s="4">
        <f t="shared" si="82"/>
        <v>-3.0930241997655036E-2</v>
      </c>
      <c r="T126" s="3">
        <f t="shared" si="83"/>
        <v>12.299999999999972</v>
      </c>
      <c r="U126" s="4">
        <f t="shared" si="94"/>
        <v>3.5251569845540676E-2</v>
      </c>
      <c r="V126" s="4">
        <f t="shared" si="95"/>
        <v>-0.26240258427873375</v>
      </c>
      <c r="W126" s="4">
        <f t="shared" si="84"/>
        <v>0.95589236972292646</v>
      </c>
      <c r="X126" s="4">
        <f t="shared" si="85"/>
        <v>4.7794618486146329E-2</v>
      </c>
    </row>
    <row r="127" spans="1:24" x14ac:dyDescent="0.3">
      <c r="A127" s="9">
        <f t="shared" si="72"/>
        <v>3.5215095575819574E-2</v>
      </c>
      <c r="B127" s="7">
        <f t="shared" si="86"/>
        <v>12.299999999999972</v>
      </c>
      <c r="C127" s="6">
        <f t="shared" si="87"/>
        <v>3.5216719699945769E-2</v>
      </c>
      <c r="D127" s="4">
        <f t="shared" si="88"/>
        <v>-0.26245282480523957</v>
      </c>
      <c r="E127" s="4">
        <f t="shared" si="73"/>
        <v>0.95592721986852136</v>
      </c>
      <c r="F127" s="4">
        <f t="shared" si="74"/>
        <v>4.7796360993426074E-2</v>
      </c>
      <c r="G127" s="4">
        <f t="shared" si="75"/>
        <v>-1.1927732215426326E-2</v>
      </c>
      <c r="H127" s="1">
        <f t="shared" si="76"/>
        <v>12.349999999999973</v>
      </c>
      <c r="I127" s="4">
        <f t="shared" si="89"/>
        <v>2.3288987484519443E-2</v>
      </c>
      <c r="J127" s="4">
        <f t="shared" si="90"/>
        <v>-0.2146564638118135</v>
      </c>
      <c r="K127" s="4">
        <f t="shared" si="77"/>
        <v>0.9708646876542536</v>
      </c>
      <c r="L127" s="4">
        <f t="shared" si="78"/>
        <v>4.8543234382712686E-2</v>
      </c>
      <c r="M127" s="4">
        <f t="shared" si="91"/>
        <v>-1.1927732215426326E-2</v>
      </c>
      <c r="N127" s="1">
        <f t="shared" si="79"/>
        <v>12.349999999999973</v>
      </c>
      <c r="O127" s="4">
        <f t="shared" si="92"/>
        <v>2.3288987484519443E-2</v>
      </c>
      <c r="P127" s="4">
        <f t="shared" si="93"/>
        <v>-0.21390959042252689</v>
      </c>
      <c r="Q127" s="4">
        <f t="shared" si="80"/>
        <v>0.9708646876542536</v>
      </c>
      <c r="R127" s="4">
        <f t="shared" si="81"/>
        <v>4.8543234382712686E-2</v>
      </c>
      <c r="S127" s="4">
        <f t="shared" si="82"/>
        <v>-2.1390959042252689E-2</v>
      </c>
      <c r="T127" s="3">
        <f t="shared" si="83"/>
        <v>12.399999999999972</v>
      </c>
      <c r="U127" s="4">
        <f t="shared" si="94"/>
        <v>1.382576065769308E-2</v>
      </c>
      <c r="V127" s="4">
        <f t="shared" si="95"/>
        <v>-0.1653663560398142</v>
      </c>
      <c r="W127" s="4">
        <f t="shared" si="84"/>
        <v>0.98271633636552325</v>
      </c>
      <c r="X127" s="4">
        <f t="shared" si="85"/>
        <v>4.9135816818276168E-2</v>
      </c>
    </row>
    <row r="128" spans="1:24" x14ac:dyDescent="0.3">
      <c r="A128" s="9">
        <f t="shared" si="72"/>
        <v>1.3799726325809782E-2</v>
      </c>
      <c r="B128" s="7">
        <f t="shared" si="86"/>
        <v>12.399999999999972</v>
      </c>
      <c r="C128" s="6">
        <f t="shared" si="87"/>
        <v>1.3800864878050191E-2</v>
      </c>
      <c r="D128" s="4">
        <f t="shared" si="88"/>
        <v>-0.16541778635772192</v>
      </c>
      <c r="E128" s="4">
        <f t="shared" si="73"/>
        <v>0.98274123214516607</v>
      </c>
      <c r="F128" s="4">
        <f t="shared" si="74"/>
        <v>4.9137061607258309E-2</v>
      </c>
      <c r="G128" s="4">
        <f t="shared" si="75"/>
        <v>-7.0424627777046396E-3</v>
      </c>
      <c r="H128" s="1">
        <f t="shared" si="76"/>
        <v>12.449999999999973</v>
      </c>
      <c r="I128" s="4">
        <f t="shared" si="89"/>
        <v>6.7584021003455515E-3</v>
      </c>
      <c r="J128" s="4">
        <f t="shared" si="90"/>
        <v>-0.11628072475046361</v>
      </c>
      <c r="K128" s="4">
        <f t="shared" si="77"/>
        <v>0.99154931043552019</v>
      </c>
      <c r="L128" s="4">
        <f t="shared" si="78"/>
        <v>4.9577465521776012E-2</v>
      </c>
      <c r="M128" s="4">
        <f t="shared" si="91"/>
        <v>-7.0424627777046396E-3</v>
      </c>
      <c r="N128" s="1">
        <f t="shared" si="79"/>
        <v>12.449999999999973</v>
      </c>
      <c r="O128" s="4">
        <f t="shared" si="92"/>
        <v>6.7584021003455515E-3</v>
      </c>
      <c r="P128" s="4">
        <f t="shared" si="93"/>
        <v>-0.11584032083594591</v>
      </c>
      <c r="Q128" s="4">
        <f t="shared" si="80"/>
        <v>0.99154931043552019</v>
      </c>
      <c r="R128" s="4">
        <f t="shared" si="81"/>
        <v>4.9577465521776012E-2</v>
      </c>
      <c r="S128" s="4">
        <f t="shared" si="82"/>
        <v>-1.1584032083594591E-2</v>
      </c>
      <c r="T128" s="3">
        <f t="shared" si="83"/>
        <v>12.499999999999972</v>
      </c>
      <c r="U128" s="4">
        <f t="shared" si="94"/>
        <v>2.2168327944556004E-3</v>
      </c>
      <c r="V128" s="4">
        <f t="shared" si="95"/>
        <v>-6.6262855314169894E-2</v>
      </c>
      <c r="W128" s="4">
        <f t="shared" si="84"/>
        <v>0.99723258543004334</v>
      </c>
      <c r="X128" s="4">
        <f t="shared" si="85"/>
        <v>4.9861629271502173E-2</v>
      </c>
    </row>
    <row r="129" spans="1:24" x14ac:dyDescent="0.3">
      <c r="A129" s="9">
        <f t="shared" si="72"/>
        <v>2.2015187278935453E-3</v>
      </c>
      <c r="B129" s="7">
        <f t="shared" si="86"/>
        <v>12.499999999999972</v>
      </c>
      <c r="C129" s="6">
        <f t="shared" si="87"/>
        <v>2.2021526639716769E-3</v>
      </c>
      <c r="D129" s="4">
        <f t="shared" si="88"/>
        <v>-6.6314935369100395E-2</v>
      </c>
      <c r="E129" s="4">
        <f t="shared" si="73"/>
        <v>0.99724726556052723</v>
      </c>
      <c r="F129" s="4">
        <f t="shared" si="74"/>
        <v>4.9862363278026366E-2</v>
      </c>
      <c r="G129" s="4">
        <f t="shared" si="75"/>
        <v>-2.0691876865043604E-3</v>
      </c>
      <c r="H129" s="1">
        <f t="shared" si="76"/>
        <v>12.549999999999972</v>
      </c>
      <c r="I129" s="4">
        <f t="shared" si="89"/>
        <v>1.3296497746731646E-4</v>
      </c>
      <c r="J129" s="4">
        <f t="shared" si="90"/>
        <v>-1.6452572091074029E-2</v>
      </c>
      <c r="K129" s="4">
        <f t="shared" si="77"/>
        <v>0.99983353558275756</v>
      </c>
      <c r="L129" s="4">
        <f t="shared" si="78"/>
        <v>4.9991676779137878E-2</v>
      </c>
      <c r="M129" s="4">
        <f t="shared" si="91"/>
        <v>-2.0691876865043604E-3</v>
      </c>
      <c r="N129" s="1">
        <f t="shared" si="79"/>
        <v>12.549999999999972</v>
      </c>
      <c r="O129" s="4">
        <f t="shared" si="92"/>
        <v>1.3296497746731646E-4</v>
      </c>
      <c r="P129" s="4">
        <f t="shared" si="93"/>
        <v>-1.6323258589962517E-2</v>
      </c>
      <c r="Q129" s="4">
        <f t="shared" si="80"/>
        <v>0.99983353558275756</v>
      </c>
      <c r="R129" s="4">
        <f t="shared" si="81"/>
        <v>4.9991676779137878E-2</v>
      </c>
      <c r="S129" s="4">
        <f t="shared" si="82"/>
        <v>-1.6323258589962517E-3</v>
      </c>
      <c r="T129" s="3">
        <f t="shared" si="83"/>
        <v>12.599999999999971</v>
      </c>
      <c r="U129" s="4">
        <f t="shared" si="94"/>
        <v>5.6982680497542513E-4</v>
      </c>
      <c r="V129" s="4">
        <f t="shared" si="95"/>
        <v>3.3668418189175361E-2</v>
      </c>
      <c r="W129" s="4">
        <f t="shared" si="84"/>
        <v>0.99928880957844002</v>
      </c>
      <c r="X129" s="4">
        <f t="shared" si="85"/>
        <v>4.9964440478922005E-2</v>
      </c>
    </row>
    <row r="130" spans="1:24" x14ac:dyDescent="0.3">
      <c r="A130" s="9">
        <f t="shared" si="72"/>
        <v>5.6540117654620278E-4</v>
      </c>
      <c r="B130" s="7">
        <f t="shared" si="86"/>
        <v>12.599999999999971</v>
      </c>
      <c r="C130" s="6">
        <f t="shared" si="87"/>
        <v>5.6551635493837476E-4</v>
      </c>
      <c r="D130" s="4">
        <f t="shared" si="88"/>
        <v>3.3616234922066224E-2</v>
      </c>
      <c r="E130" s="4">
        <f t="shared" si="73"/>
        <v>0.99929312002847703</v>
      </c>
      <c r="F130" s="4">
        <f t="shared" si="74"/>
        <v>4.9964656001423857E-2</v>
      </c>
      <c r="G130" s="4">
        <f t="shared" si="75"/>
        <v>2.9299281461389079E-3</v>
      </c>
      <c r="H130" s="1">
        <f t="shared" si="76"/>
        <v>12.649999999999972</v>
      </c>
      <c r="I130" s="4">
        <f t="shared" si="89"/>
        <v>3.4954445010772824E-3</v>
      </c>
      <c r="J130" s="4">
        <f t="shared" si="90"/>
        <v>8.3580890923490081E-2</v>
      </c>
      <c r="K130" s="4">
        <f t="shared" si="77"/>
        <v>0.99563044860459249</v>
      </c>
      <c r="L130" s="4">
        <f t="shared" si="78"/>
        <v>4.9781522430229624E-2</v>
      </c>
      <c r="M130" s="4">
        <f t="shared" si="91"/>
        <v>2.9299281461389079E-3</v>
      </c>
      <c r="N130" s="1">
        <f t="shared" si="79"/>
        <v>12.649999999999972</v>
      </c>
      <c r="O130" s="4">
        <f t="shared" si="92"/>
        <v>3.4954445010772824E-3</v>
      </c>
      <c r="P130" s="4">
        <f t="shared" si="93"/>
        <v>8.3397757352295848E-2</v>
      </c>
      <c r="Q130" s="4">
        <f t="shared" si="80"/>
        <v>0.99563044860459249</v>
      </c>
      <c r="R130" s="4">
        <f t="shared" si="81"/>
        <v>4.9781522430229624E-2</v>
      </c>
      <c r="S130" s="4">
        <f t="shared" si="82"/>
        <v>8.3397757352295845E-3</v>
      </c>
      <c r="T130" s="3">
        <f t="shared" si="83"/>
        <v>12.699999999999971</v>
      </c>
      <c r="U130" s="4">
        <f t="shared" si="94"/>
        <v>8.9052920901679586E-3</v>
      </c>
      <c r="V130" s="4">
        <f t="shared" si="95"/>
        <v>0.13317927978252547</v>
      </c>
      <c r="W130" s="4">
        <f t="shared" si="84"/>
        <v>0.98886343657751707</v>
      </c>
      <c r="X130" s="4">
        <f t="shared" si="85"/>
        <v>4.9443171828875858E-2</v>
      </c>
    </row>
    <row r="131" spans="1:24" x14ac:dyDescent="0.3">
      <c r="A131" s="9">
        <f t="shared" si="72"/>
        <v>8.9118091379039414E-3</v>
      </c>
      <c r="B131" s="7">
        <f t="shared" si="86"/>
        <v>12.699999999999971</v>
      </c>
      <c r="C131" s="6">
        <f t="shared" si="87"/>
        <v>8.9113965425410991E-3</v>
      </c>
      <c r="D131" s="4">
        <f t="shared" si="88"/>
        <v>0.1331275407724723</v>
      </c>
      <c r="E131" s="4">
        <f t="shared" si="73"/>
        <v>0.98885733212514393</v>
      </c>
      <c r="F131" s="4">
        <f t="shared" si="74"/>
        <v>4.9442866606257199E-2</v>
      </c>
      <c r="G131" s="4">
        <f t="shared" si="75"/>
        <v>7.8924487037800445E-3</v>
      </c>
      <c r="H131" s="1">
        <f t="shared" si="76"/>
        <v>12.749999999999972</v>
      </c>
      <c r="I131" s="4">
        <f t="shared" si="89"/>
        <v>1.6803845246321142E-2</v>
      </c>
      <c r="J131" s="4">
        <f t="shared" si="90"/>
        <v>0.18257040737872948</v>
      </c>
      <c r="K131" s="4">
        <f t="shared" si="77"/>
        <v>0.97898414600673589</v>
      </c>
      <c r="L131" s="4">
        <f t="shared" si="78"/>
        <v>4.8949207300336799E-2</v>
      </c>
      <c r="M131" s="4">
        <f t="shared" si="91"/>
        <v>7.8924487037800445E-3</v>
      </c>
      <c r="N131" s="1">
        <f t="shared" si="79"/>
        <v>12.749999999999972</v>
      </c>
      <c r="O131" s="4">
        <f t="shared" si="92"/>
        <v>1.6803845246321142E-2</v>
      </c>
      <c r="P131" s="4">
        <f t="shared" si="93"/>
        <v>0.1820767480728091</v>
      </c>
      <c r="Q131" s="4">
        <f t="shared" si="80"/>
        <v>0.97898414600673589</v>
      </c>
      <c r="R131" s="4">
        <f t="shared" si="81"/>
        <v>4.8949207300336799E-2</v>
      </c>
      <c r="S131" s="4">
        <f t="shared" si="82"/>
        <v>1.8207674807280912E-2</v>
      </c>
      <c r="T131" s="3">
        <f t="shared" si="83"/>
        <v>12.799999999999971</v>
      </c>
      <c r="U131" s="4">
        <f t="shared" si="94"/>
        <v>2.7119071349822013E-2</v>
      </c>
      <c r="V131" s="4">
        <f t="shared" si="95"/>
        <v>0.23102595537314591</v>
      </c>
      <c r="W131" s="4">
        <f t="shared" si="84"/>
        <v>0.96606584740837231</v>
      </c>
      <c r="X131" s="4">
        <f t="shared" si="85"/>
        <v>4.8303292370418617E-2</v>
      </c>
    </row>
    <row r="132" spans="1:24" x14ac:dyDescent="0.3">
      <c r="A132" s="9">
        <f t="shared" ref="A132:A163" si="96" xml:space="preserve"> 2/(1 - w*w) * SIN(0.5*(1+w)*B132) * SIN(0.5*(1-w)*B132)</f>
        <v>2.713647074766946E-2</v>
      </c>
      <c r="B132" s="7">
        <f t="shared" si="86"/>
        <v>12.799999999999971</v>
      </c>
      <c r="C132" s="6">
        <f t="shared" si="87"/>
        <v>2.7135526660019359E-2</v>
      </c>
      <c r="D132" s="4">
        <f t="shared" si="88"/>
        <v>0.23097520349848</v>
      </c>
      <c r="E132" s="4">
        <f t="shared" ref="E132:E163" si="97" xml:space="preserve"> COS(w*B132) - C132</f>
        <v>0.96604939209817497</v>
      </c>
      <c r="F132" s="4">
        <f t="shared" ref="F132:F163" si="98" xml:space="preserve"> 0.5 * dt * E132</f>
        <v>4.8302469604908749E-2</v>
      </c>
      <c r="G132" s="4">
        <f t="shared" ref="G132:G163" si="99" xml:space="preserve"> 0.5 * dt * (D132 + 0.5*F132)</f>
        <v>1.275632191504672E-2</v>
      </c>
      <c r="H132" s="1">
        <f t="shared" ref="H132:H163" si="100" xml:space="preserve"> $B132 + dt/2</f>
        <v>12.849999999999971</v>
      </c>
      <c r="I132" s="4">
        <f t="shared" si="89"/>
        <v>3.9891848575066079E-2</v>
      </c>
      <c r="J132" s="4">
        <f t="shared" si="90"/>
        <v>0.27927767310338875</v>
      </c>
      <c r="K132" s="4">
        <f t="shared" ref="K132:K163" si="101" xml:space="preserve"> COS(w*H132) - I132</f>
        <v>0.95006928944360636</v>
      </c>
      <c r="L132" s="4">
        <f t="shared" ref="L132:L163" si="102" xml:space="preserve"> 0.5 * dt * K132</f>
        <v>4.7503464472180318E-2</v>
      </c>
      <c r="M132" s="4">
        <f t="shared" si="91"/>
        <v>1.275632191504672E-2</v>
      </c>
      <c r="N132" s="1">
        <f t="shared" ref="N132:N163" si="103" xml:space="preserve"> $B132 + dt/2</f>
        <v>12.849999999999971</v>
      </c>
      <c r="O132" s="4">
        <f t="shared" si="92"/>
        <v>3.9891848575066079E-2</v>
      </c>
      <c r="P132" s="4">
        <f t="shared" si="93"/>
        <v>0.27847866797066034</v>
      </c>
      <c r="Q132" s="4">
        <f t="shared" ref="Q132:Q163" si="104" xml:space="preserve"> COS(w*N132) - O132</f>
        <v>0.95006928944360636</v>
      </c>
      <c r="R132" s="4">
        <f t="shared" ref="R132:R163" si="105" xml:space="preserve"> 0.5 * dt * Q132</f>
        <v>4.7503464472180318E-2</v>
      </c>
      <c r="S132" s="4">
        <f t="shared" ref="S132:S163" si="106" xml:space="preserve"> dt * (D132 + R132)</f>
        <v>2.7847866797066037E-2</v>
      </c>
      <c r="T132" s="3">
        <f t="shared" ref="T132:T163" si="107" xml:space="preserve"> $B132 + dt</f>
        <v>12.89999999999997</v>
      </c>
      <c r="U132" s="4">
        <f t="shared" si="94"/>
        <v>5.4983393457085396E-2</v>
      </c>
      <c r="V132" s="4">
        <f t="shared" si="95"/>
        <v>0.32598213244284063</v>
      </c>
      <c r="W132" s="4">
        <f t="shared" ref="W132:W163" si="108" xml:space="preserve"> COS(w*T132) - U132</f>
        <v>0.93113527033542964</v>
      </c>
      <c r="X132" s="4">
        <f t="shared" ref="X132:X163" si="109" xml:space="preserve"> 0.5 * dt * W132</f>
        <v>4.6556763516771488E-2</v>
      </c>
    </row>
    <row r="133" spans="1:24" x14ac:dyDescent="0.3">
      <c r="A133" s="9">
        <f t="shared" si="96"/>
        <v>5.5011500843525935E-2</v>
      </c>
      <c r="B133" s="7">
        <f t="shared" ref="B133:B164" si="110" xml:space="preserve"> B132 + dt</f>
        <v>12.89999999999997</v>
      </c>
      <c r="C133" s="6">
        <f t="shared" ref="C133:C164" si="111" xml:space="preserve"> C132 + dt*(D132 + (F132+L132+R132)/3)</f>
        <v>5.5010026961509674E-2</v>
      </c>
      <c r="D133" s="4">
        <f t="shared" si="88"/>
        <v>0.32593290050194718</v>
      </c>
      <c r="E133" s="4">
        <f t="shared" si="97"/>
        <v>0.93110863683100531</v>
      </c>
      <c r="F133" s="4">
        <f t="shared" si="98"/>
        <v>4.6555431841550268E-2</v>
      </c>
      <c r="G133" s="4">
        <f t="shared" si="99"/>
        <v>1.7460530821136116E-2</v>
      </c>
      <c r="H133" s="1">
        <f t="shared" si="100"/>
        <v>12.949999999999971</v>
      </c>
      <c r="I133" s="4">
        <f t="shared" si="89"/>
        <v>7.2470557782645786E-2</v>
      </c>
      <c r="J133" s="4">
        <f t="shared" si="90"/>
        <v>0.37248833234349743</v>
      </c>
      <c r="K133" s="4">
        <f t="shared" si="101"/>
        <v>0.90918933971838956</v>
      </c>
      <c r="L133" s="4">
        <f t="shared" si="102"/>
        <v>4.5459466985919482E-2</v>
      </c>
      <c r="M133" s="4">
        <f t="shared" si="91"/>
        <v>1.7460530821136116E-2</v>
      </c>
      <c r="N133" s="1">
        <f t="shared" si="103"/>
        <v>12.949999999999971</v>
      </c>
      <c r="O133" s="4">
        <f t="shared" si="92"/>
        <v>7.2470557782645786E-2</v>
      </c>
      <c r="P133" s="4">
        <f t="shared" si="93"/>
        <v>0.37139236748786664</v>
      </c>
      <c r="Q133" s="4">
        <f t="shared" si="104"/>
        <v>0.90918933971838956</v>
      </c>
      <c r="R133" s="4">
        <f t="shared" si="105"/>
        <v>4.5459466985919482E-2</v>
      </c>
      <c r="S133" s="4">
        <f t="shared" si="106"/>
        <v>3.7139236748786664E-2</v>
      </c>
      <c r="T133" s="3">
        <f t="shared" si="107"/>
        <v>12.99999999999997</v>
      </c>
      <c r="U133" s="4">
        <f t="shared" si="94"/>
        <v>9.2149263710296331E-2</v>
      </c>
      <c r="V133" s="4">
        <f t="shared" si="95"/>
        <v>0.41685183447378615</v>
      </c>
      <c r="W133" s="4">
        <f t="shared" si="108"/>
        <v>0.88443836201773041</v>
      </c>
      <c r="X133" s="4">
        <f t="shared" si="109"/>
        <v>4.422191810088652E-2</v>
      </c>
    </row>
    <row r="134" spans="1:24" x14ac:dyDescent="0.3">
      <c r="A134" s="9">
        <f t="shared" si="96"/>
        <v>9.2187792370423682E-2</v>
      </c>
      <c r="B134" s="7">
        <f t="shared" si="110"/>
        <v>12.99999999999997</v>
      </c>
      <c r="C134" s="6">
        <f t="shared" si="111"/>
        <v>9.21857958721507E-2</v>
      </c>
      <c r="D134" s="4">
        <f t="shared" si="88"/>
        <v>0.41680463979731874</v>
      </c>
      <c r="E134" s="4">
        <f t="shared" si="97"/>
        <v>0.88440182985587601</v>
      </c>
      <c r="F134" s="4">
        <f t="shared" si="98"/>
        <v>4.4220091492793802E-2</v>
      </c>
      <c r="G134" s="4">
        <f t="shared" si="99"/>
        <v>2.1945734277185783E-2</v>
      </c>
      <c r="H134" s="1">
        <f t="shared" si="100"/>
        <v>13.049999999999971</v>
      </c>
      <c r="I134" s="4">
        <f t="shared" si="89"/>
        <v>0.11413153014933648</v>
      </c>
      <c r="J134" s="4">
        <f t="shared" si="90"/>
        <v>0.46102473129011257</v>
      </c>
      <c r="K134" s="4">
        <f t="shared" si="101"/>
        <v>0.85677348832890088</v>
      </c>
      <c r="L134" s="4">
        <f t="shared" si="102"/>
        <v>4.2838674416445045E-2</v>
      </c>
      <c r="M134" s="4">
        <f t="shared" si="91"/>
        <v>2.1945734277185783E-2</v>
      </c>
      <c r="N134" s="1">
        <f t="shared" si="103"/>
        <v>13.049999999999971</v>
      </c>
      <c r="O134" s="4">
        <f t="shared" si="92"/>
        <v>0.11413153014933648</v>
      </c>
      <c r="P134" s="4">
        <f t="shared" si="93"/>
        <v>0.45964331421376381</v>
      </c>
      <c r="Q134" s="4">
        <f t="shared" si="104"/>
        <v>0.85677348832890088</v>
      </c>
      <c r="R134" s="4">
        <f t="shared" si="105"/>
        <v>4.2838674416445045E-2</v>
      </c>
      <c r="S134" s="4">
        <f t="shared" si="106"/>
        <v>4.5964331421376382E-2</v>
      </c>
      <c r="T134" s="3">
        <f t="shared" si="107"/>
        <v>13.099999999999969</v>
      </c>
      <c r="U134" s="4">
        <f t="shared" si="94"/>
        <v>0.13815012729352708</v>
      </c>
      <c r="V134" s="4">
        <f t="shared" si="95"/>
        <v>0.50248198863020888</v>
      </c>
      <c r="W134" s="4">
        <f t="shared" si="108"/>
        <v>0.82646549990269502</v>
      </c>
      <c r="X134" s="4">
        <f t="shared" si="109"/>
        <v>4.1323274995134752E-2</v>
      </c>
    </row>
    <row r="135" spans="1:24" x14ac:dyDescent="0.3">
      <c r="A135" s="9">
        <f t="shared" si="96"/>
        <v>0.13819868097853391</v>
      </c>
      <c r="B135" s="7">
        <f t="shared" si="110"/>
        <v>13.099999999999969</v>
      </c>
      <c r="C135" s="6">
        <f t="shared" si="111"/>
        <v>0.13819617452940536</v>
      </c>
      <c r="D135" s="4">
        <f t="shared" ref="D135:D170" si="112" xml:space="preserve"> D134 + (F134 + 2*L134 + 2*R134 + X134)/3</f>
        <v>0.50243732784855499</v>
      </c>
      <c r="E135" s="4">
        <f t="shared" si="97"/>
        <v>0.82641945266681671</v>
      </c>
      <c r="F135" s="4">
        <f t="shared" si="98"/>
        <v>4.1320972633340836E-2</v>
      </c>
      <c r="G135" s="4">
        <f t="shared" si="99"/>
        <v>2.6154890708261269E-2</v>
      </c>
      <c r="H135" s="1">
        <f t="shared" si="100"/>
        <v>13.14999999999997</v>
      </c>
      <c r="I135" s="4">
        <f t="shared" ref="I135:I170" si="113" xml:space="preserve"> $C135 + G135</f>
        <v>0.16435106523766663</v>
      </c>
      <c r="J135" s="4">
        <f t="shared" ref="J135:J170" si="114" xml:space="preserve"> $D135 + F135</f>
        <v>0.54375830048189577</v>
      </c>
      <c r="K135" s="4">
        <f t="shared" si="101"/>
        <v>0.79337231730913638</v>
      </c>
      <c r="L135" s="4">
        <f t="shared" si="102"/>
        <v>3.9668615865456822E-2</v>
      </c>
      <c r="M135" s="4">
        <f t="shared" ref="M135:M170" si="115" xml:space="preserve"> G135</f>
        <v>2.6154890708261269E-2</v>
      </c>
      <c r="N135" s="1">
        <f t="shared" si="103"/>
        <v>13.14999999999997</v>
      </c>
      <c r="O135" s="4">
        <f t="shared" ref="O135:O170" si="116" xml:space="preserve"> $C135 + M135</f>
        <v>0.16435106523766663</v>
      </c>
      <c r="P135" s="4">
        <f t="shared" ref="P135:P170" si="117" xml:space="preserve"> $D135 + L135</f>
        <v>0.54210594371401177</v>
      </c>
      <c r="Q135" s="4">
        <f t="shared" si="104"/>
        <v>0.79337231730913638</v>
      </c>
      <c r="R135" s="4">
        <f t="shared" si="105"/>
        <v>3.9668615865456822E-2</v>
      </c>
      <c r="S135" s="4">
        <f t="shared" si="106"/>
        <v>5.4210594371401181E-2</v>
      </c>
      <c r="T135" s="3">
        <f t="shared" si="107"/>
        <v>13.199999999999969</v>
      </c>
      <c r="U135" s="4">
        <f t="shared" ref="U135:U170" si="118" xml:space="preserve"> $C135 + S135</f>
        <v>0.19240676890080655</v>
      </c>
      <c r="V135" s="4">
        <f t="shared" ref="V135:V170" si="119" xml:space="preserve"> $D135 + 2*R135</f>
        <v>0.58177455957946866</v>
      </c>
      <c r="W135" s="4">
        <f t="shared" si="108"/>
        <v>0.75782582305772772</v>
      </c>
      <c r="X135" s="4">
        <f t="shared" si="109"/>
        <v>3.7891291152886392E-2</v>
      </c>
    </row>
    <row r="136" spans="1:24" x14ac:dyDescent="0.3">
      <c r="A136" s="9">
        <f t="shared" si="96"/>
        <v>0.19246484575742104</v>
      </c>
      <c r="B136" s="7">
        <f t="shared" si="110"/>
        <v>13.199999999999969</v>
      </c>
      <c r="C136" s="6">
        <f t="shared" si="111"/>
        <v>0.19246184745973599</v>
      </c>
      <c r="D136" s="4">
        <f t="shared" si="112"/>
        <v>0.58173290359790653</v>
      </c>
      <c r="E136" s="4">
        <f t="shared" si="97"/>
        <v>0.75777074449879822</v>
      </c>
      <c r="F136" s="4">
        <f t="shared" si="98"/>
        <v>3.7888537224939914E-2</v>
      </c>
      <c r="G136" s="4">
        <f t="shared" si="99"/>
        <v>3.0033858610518827E-2</v>
      </c>
      <c r="H136" s="1">
        <f t="shared" si="100"/>
        <v>13.24999999999997</v>
      </c>
      <c r="I136" s="4">
        <f t="shared" si="113"/>
        <v>0.22249570607025482</v>
      </c>
      <c r="J136" s="4">
        <f t="shared" si="114"/>
        <v>0.61962144082284643</v>
      </c>
      <c r="K136" s="4">
        <f t="shared" si="101"/>
        <v>0.71965223086144248</v>
      </c>
      <c r="L136" s="4">
        <f t="shared" si="102"/>
        <v>3.5982611543072127E-2</v>
      </c>
      <c r="M136" s="4">
        <f t="shared" si="115"/>
        <v>3.0033858610518827E-2</v>
      </c>
      <c r="N136" s="1">
        <f t="shared" si="103"/>
        <v>13.24999999999997</v>
      </c>
      <c r="O136" s="4">
        <f t="shared" si="116"/>
        <v>0.22249570607025482</v>
      </c>
      <c r="P136" s="4">
        <f t="shared" si="117"/>
        <v>0.61771551514097867</v>
      </c>
      <c r="Q136" s="4">
        <f t="shared" si="104"/>
        <v>0.71965223086144248</v>
      </c>
      <c r="R136" s="4">
        <f t="shared" si="105"/>
        <v>3.5982611543072127E-2</v>
      </c>
      <c r="S136" s="4">
        <f t="shared" si="106"/>
        <v>6.1771551514097869E-2</v>
      </c>
      <c r="T136" s="3">
        <f t="shared" si="107"/>
        <v>13.299999999999969</v>
      </c>
      <c r="U136" s="4">
        <f t="shared" si="118"/>
        <v>0.25423339897383385</v>
      </c>
      <c r="V136" s="4">
        <f t="shared" si="119"/>
        <v>0.65369812668405081</v>
      </c>
      <c r="W136" s="4">
        <f t="shared" si="108"/>
        <v>0.67924107113868382</v>
      </c>
      <c r="X136" s="4">
        <f t="shared" si="109"/>
        <v>3.3962053556934192E-2</v>
      </c>
    </row>
    <row r="137" spans="1:24" x14ac:dyDescent="0.3">
      <c r="A137" s="9">
        <f t="shared" si="96"/>
        <v>0.25430039654510223</v>
      </c>
      <c r="B137" s="7">
        <f t="shared" si="110"/>
        <v>13.299999999999969</v>
      </c>
      <c r="C137" s="6">
        <f t="shared" si="111"/>
        <v>0.2542969298298961</v>
      </c>
      <c r="D137" s="4">
        <f t="shared" si="112"/>
        <v>0.65365991591596073</v>
      </c>
      <c r="E137" s="4">
        <f t="shared" si="97"/>
        <v>0.67917754028262145</v>
      </c>
      <c r="F137" s="4">
        <f t="shared" si="98"/>
        <v>3.3958877014131077E-2</v>
      </c>
      <c r="G137" s="4">
        <f t="shared" si="99"/>
        <v>3.3531967721151315E-2</v>
      </c>
      <c r="H137" s="1">
        <f t="shared" si="100"/>
        <v>13.349999999999969</v>
      </c>
      <c r="I137" s="4">
        <f t="shared" si="113"/>
        <v>0.2878288975510474</v>
      </c>
      <c r="J137" s="4">
        <f t="shared" si="114"/>
        <v>0.68761879293009176</v>
      </c>
      <c r="K137" s="4">
        <f t="shared" si="101"/>
        <v>0.6363887145843754</v>
      </c>
      <c r="L137" s="4">
        <f t="shared" si="102"/>
        <v>3.1819435729218769E-2</v>
      </c>
      <c r="M137" s="4">
        <f t="shared" si="115"/>
        <v>3.3531967721151315E-2</v>
      </c>
      <c r="N137" s="1">
        <f t="shared" si="103"/>
        <v>13.349999999999969</v>
      </c>
      <c r="O137" s="4">
        <f t="shared" si="116"/>
        <v>0.2878288975510474</v>
      </c>
      <c r="P137" s="4">
        <f t="shared" si="117"/>
        <v>0.68547935164517948</v>
      </c>
      <c r="Q137" s="4">
        <f t="shared" si="104"/>
        <v>0.6363887145843754</v>
      </c>
      <c r="R137" s="4">
        <f t="shared" si="105"/>
        <v>3.1819435729218769E-2</v>
      </c>
      <c r="S137" s="4">
        <f t="shared" si="106"/>
        <v>6.8547935164517945E-2</v>
      </c>
      <c r="T137" s="3">
        <f t="shared" si="107"/>
        <v>13.399999999999968</v>
      </c>
      <c r="U137" s="4">
        <f t="shared" si="118"/>
        <v>0.32284486499441406</v>
      </c>
      <c r="V137" s="4">
        <f t="shared" si="119"/>
        <v>0.71729878737439823</v>
      </c>
      <c r="W137" s="4">
        <f t="shared" si="108"/>
        <v>0.59153828324091173</v>
      </c>
      <c r="X137" s="4">
        <f t="shared" si="109"/>
        <v>2.9576914162045588E-2</v>
      </c>
    </row>
    <row r="138" spans="1:24" x14ac:dyDescent="0.3">
      <c r="A138" s="9">
        <f t="shared" si="96"/>
        <v>0.32292008624244528</v>
      </c>
      <c r="B138" s="7">
        <f t="shared" si="110"/>
        <v>13.399999999999968</v>
      </c>
      <c r="C138" s="6">
        <f t="shared" si="111"/>
        <v>0.32291617970391112</v>
      </c>
      <c r="D138" s="4">
        <f t="shared" si="112"/>
        <v>0.71726442728031126</v>
      </c>
      <c r="E138" s="4">
        <f t="shared" si="97"/>
        <v>0.59146696853141467</v>
      </c>
      <c r="F138" s="4">
        <f t="shared" si="98"/>
        <v>2.9573348426570736E-2</v>
      </c>
      <c r="G138" s="4">
        <f t="shared" si="99"/>
        <v>3.6602555074679834E-2</v>
      </c>
      <c r="H138" s="1">
        <f t="shared" si="100"/>
        <v>13.449999999999969</v>
      </c>
      <c r="I138" s="4">
        <f t="shared" si="113"/>
        <v>0.35951873477859098</v>
      </c>
      <c r="J138" s="4">
        <f t="shared" si="114"/>
        <v>0.74683777570688203</v>
      </c>
      <c r="K138" s="4">
        <f t="shared" si="101"/>
        <v>0.54445848985344669</v>
      </c>
      <c r="L138" s="4">
        <f t="shared" si="102"/>
        <v>2.7222924492672336E-2</v>
      </c>
      <c r="M138" s="4">
        <f t="shared" si="115"/>
        <v>3.6602555074679834E-2</v>
      </c>
      <c r="N138" s="1">
        <f t="shared" si="103"/>
        <v>13.449999999999969</v>
      </c>
      <c r="O138" s="4">
        <f t="shared" si="116"/>
        <v>0.35951873477859098</v>
      </c>
      <c r="P138" s="4">
        <f t="shared" si="117"/>
        <v>0.74448735177298364</v>
      </c>
      <c r="Q138" s="4">
        <f t="shared" si="104"/>
        <v>0.54445848985344669</v>
      </c>
      <c r="R138" s="4">
        <f t="shared" si="105"/>
        <v>2.7222924492672336E-2</v>
      </c>
      <c r="S138" s="4">
        <f t="shared" si="106"/>
        <v>7.4448735177298372E-2</v>
      </c>
      <c r="T138" s="3">
        <f t="shared" si="107"/>
        <v>13.499999999999968</v>
      </c>
      <c r="U138" s="4">
        <f t="shared" si="118"/>
        <v>0.39736491488120951</v>
      </c>
      <c r="V138" s="4">
        <f t="shared" si="119"/>
        <v>0.77171027626565591</v>
      </c>
      <c r="W138" s="4">
        <f t="shared" si="108"/>
        <v>0.4956414298078744</v>
      </c>
      <c r="X138" s="4">
        <f t="shared" si="109"/>
        <v>2.4782071490393721E-2</v>
      </c>
    </row>
    <row r="139" spans="1:24" x14ac:dyDescent="0.3">
      <c r="A139" s="9">
        <f t="shared" si="96"/>
        <v>0.39744757517222112</v>
      </c>
      <c r="B139" s="7">
        <f t="shared" si="110"/>
        <v>13.499999999999968</v>
      </c>
      <c r="C139" s="6">
        <f t="shared" si="111"/>
        <v>0.39744326234567279</v>
      </c>
      <c r="D139" s="4">
        <f t="shared" si="112"/>
        <v>0.77168013324286255</v>
      </c>
      <c r="E139" s="4">
        <f t="shared" si="97"/>
        <v>0.49556308234341112</v>
      </c>
      <c r="F139" s="4">
        <f t="shared" si="98"/>
        <v>2.4778154117170558E-2</v>
      </c>
      <c r="G139" s="4">
        <f t="shared" si="99"/>
        <v>3.9203460515072397E-2</v>
      </c>
      <c r="H139" s="1">
        <f t="shared" si="100"/>
        <v>13.549999999999969</v>
      </c>
      <c r="I139" s="4">
        <f t="shared" si="113"/>
        <v>0.43664672286074518</v>
      </c>
      <c r="J139" s="4">
        <f t="shared" si="114"/>
        <v>0.7964582873600331</v>
      </c>
      <c r="K139" s="4">
        <f t="shared" si="101"/>
        <v>0.44483064198856509</v>
      </c>
      <c r="L139" s="4">
        <f t="shared" si="102"/>
        <v>2.2241532099428255E-2</v>
      </c>
      <c r="M139" s="4">
        <f t="shared" si="115"/>
        <v>3.9203460515072397E-2</v>
      </c>
      <c r="N139" s="1">
        <f t="shared" si="103"/>
        <v>13.549999999999969</v>
      </c>
      <c r="O139" s="4">
        <f t="shared" si="116"/>
        <v>0.43664672286074518</v>
      </c>
      <c r="P139" s="4">
        <f t="shared" si="117"/>
        <v>0.79392166534229081</v>
      </c>
      <c r="Q139" s="4">
        <f t="shared" si="104"/>
        <v>0.44483064198856509</v>
      </c>
      <c r="R139" s="4">
        <f t="shared" si="105"/>
        <v>2.2241532099428255E-2</v>
      </c>
      <c r="S139" s="4">
        <f t="shared" si="106"/>
        <v>7.9392166534229092E-2</v>
      </c>
      <c r="T139" s="3">
        <f t="shared" si="107"/>
        <v>13.599999999999968</v>
      </c>
      <c r="U139" s="4">
        <f t="shared" si="118"/>
        <v>0.47683542887990188</v>
      </c>
      <c r="V139" s="4">
        <f t="shared" si="119"/>
        <v>0.81616319744171906</v>
      </c>
      <c r="W139" s="4">
        <f t="shared" si="108"/>
        <v>0.39256206146993128</v>
      </c>
      <c r="X139" s="4">
        <f t="shared" si="109"/>
        <v>1.9628103073496564E-2</v>
      </c>
    </row>
    <row r="140" spans="1:24" x14ac:dyDescent="0.3">
      <c r="A140" s="9">
        <f t="shared" si="96"/>
        <v>0.47692466386220911</v>
      </c>
      <c r="B140" s="7">
        <f t="shared" si="110"/>
        <v>13.599999999999968</v>
      </c>
      <c r="C140" s="6">
        <f t="shared" si="111"/>
        <v>0.47691998294715998</v>
      </c>
      <c r="D140" s="4">
        <f t="shared" si="112"/>
        <v>0.81613759510565598</v>
      </c>
      <c r="E140" s="4">
        <f t="shared" si="97"/>
        <v>0.39247750740267318</v>
      </c>
      <c r="F140" s="4">
        <f t="shared" si="98"/>
        <v>1.9623875370133659E-2</v>
      </c>
      <c r="G140" s="4">
        <f t="shared" si="99"/>
        <v>4.1297476639536146E-2</v>
      </c>
      <c r="H140" s="1">
        <f t="shared" si="100"/>
        <v>13.649999999999968</v>
      </c>
      <c r="I140" s="4">
        <f t="shared" si="113"/>
        <v>0.51821745958669618</v>
      </c>
      <c r="J140" s="4">
        <f t="shared" si="114"/>
        <v>0.83576147047578964</v>
      </c>
      <c r="K140" s="4">
        <f t="shared" si="101"/>
        <v>0.33855681113230074</v>
      </c>
      <c r="L140" s="4">
        <f t="shared" si="102"/>
        <v>1.6927840556615038E-2</v>
      </c>
      <c r="M140" s="4">
        <f t="shared" si="115"/>
        <v>4.1297476639536146E-2</v>
      </c>
      <c r="N140" s="1">
        <f t="shared" si="103"/>
        <v>13.649999999999968</v>
      </c>
      <c r="O140" s="4">
        <f t="shared" si="116"/>
        <v>0.51821745958669618</v>
      </c>
      <c r="P140" s="4">
        <f t="shared" si="117"/>
        <v>0.83306543566227098</v>
      </c>
      <c r="Q140" s="4">
        <f t="shared" si="104"/>
        <v>0.33855681113230074</v>
      </c>
      <c r="R140" s="4">
        <f t="shared" si="105"/>
        <v>1.6927840556615038E-2</v>
      </c>
      <c r="S140" s="4">
        <f t="shared" si="106"/>
        <v>8.3306543566227104E-2</v>
      </c>
      <c r="T140" s="3">
        <f t="shared" si="107"/>
        <v>13.699999999999967</v>
      </c>
      <c r="U140" s="4">
        <f t="shared" si="118"/>
        <v>0.56022652651338711</v>
      </c>
      <c r="V140" s="4">
        <f t="shared" si="119"/>
        <v>0.8499932762188861</v>
      </c>
      <c r="W140" s="4">
        <f t="shared" si="108"/>
        <v>0.28338906854478108</v>
      </c>
      <c r="X140" s="4">
        <f t="shared" si="109"/>
        <v>1.4169453427239055E-2</v>
      </c>
    </row>
    <row r="141" spans="1:24" x14ac:dyDescent="0.3">
      <c r="A141" s="9">
        <f t="shared" si="96"/>
        <v>0.56032140080996495</v>
      </c>
      <c r="B141" s="7">
        <f t="shared" si="110"/>
        <v>13.699999999999967</v>
      </c>
      <c r="C141" s="6">
        <f t="shared" si="111"/>
        <v>0.5603163943405044</v>
      </c>
      <c r="D141" s="4">
        <f t="shared" si="112"/>
        <v>0.84997249211360026</v>
      </c>
      <c r="E141" s="4">
        <f t="shared" si="97"/>
        <v>0.28329920071766379</v>
      </c>
      <c r="F141" s="4">
        <f t="shared" si="98"/>
        <v>1.416496003588319E-2</v>
      </c>
      <c r="G141" s="4">
        <f t="shared" si="99"/>
        <v>4.2852748606577097E-2</v>
      </c>
      <c r="H141" s="1">
        <f t="shared" si="100"/>
        <v>13.749999999999968</v>
      </c>
      <c r="I141" s="4">
        <f t="shared" si="113"/>
        <v>0.60316914294708146</v>
      </c>
      <c r="J141" s="4">
        <f t="shared" si="114"/>
        <v>0.86413745214948345</v>
      </c>
      <c r="K141" s="4">
        <f t="shared" si="101"/>
        <v>0.2267605441642192</v>
      </c>
      <c r="L141" s="4">
        <f t="shared" si="102"/>
        <v>1.1338027208210961E-2</v>
      </c>
      <c r="M141" s="4">
        <f t="shared" si="115"/>
        <v>4.2852748606577097E-2</v>
      </c>
      <c r="N141" s="1">
        <f t="shared" si="103"/>
        <v>13.749999999999968</v>
      </c>
      <c r="O141" s="4">
        <f t="shared" si="116"/>
        <v>0.60316914294708146</v>
      </c>
      <c r="P141" s="4">
        <f t="shared" si="117"/>
        <v>0.86131051932181124</v>
      </c>
      <c r="Q141" s="4">
        <f t="shared" si="104"/>
        <v>0.2267605441642192</v>
      </c>
      <c r="R141" s="4">
        <f t="shared" si="105"/>
        <v>1.1338027208210961E-2</v>
      </c>
      <c r="S141" s="4">
        <f t="shared" si="106"/>
        <v>8.6131051932181124E-2</v>
      </c>
      <c r="T141" s="3">
        <f t="shared" si="107"/>
        <v>13.799999999999967</v>
      </c>
      <c r="U141" s="4">
        <f t="shared" si="118"/>
        <v>0.64644744627268547</v>
      </c>
      <c r="V141" s="4">
        <f t="shared" si="119"/>
        <v>0.87264854653002222</v>
      </c>
      <c r="W141" s="4">
        <f t="shared" si="108"/>
        <v>0.16927765385268112</v>
      </c>
      <c r="X141" s="4">
        <f t="shared" si="109"/>
        <v>8.4638826926340567E-3</v>
      </c>
    </row>
    <row r="142" spans="1:24" x14ac:dyDescent="0.3">
      <c r="A142" s="9">
        <f t="shared" si="96"/>
        <v>0.64654696290171676</v>
      </c>
      <c r="B142" s="7">
        <f t="shared" si="110"/>
        <v>13.799999999999967</v>
      </c>
      <c r="C142" s="6">
        <f t="shared" si="111"/>
        <v>0.64654167736694124</v>
      </c>
      <c r="D142" s="4">
        <f t="shared" si="112"/>
        <v>0.87263280930072062</v>
      </c>
      <c r="E142" s="4">
        <f t="shared" si="97"/>
        <v>0.16918342275842535</v>
      </c>
      <c r="F142" s="4">
        <f t="shared" si="98"/>
        <v>8.4591711379212679E-3</v>
      </c>
      <c r="G142" s="4">
        <f t="shared" si="99"/>
        <v>4.3843119743484066E-2</v>
      </c>
      <c r="H142" s="1">
        <f t="shared" si="100"/>
        <v>13.849999999999968</v>
      </c>
      <c r="I142" s="4">
        <f t="shared" si="113"/>
        <v>0.69038479711042533</v>
      </c>
      <c r="J142" s="4">
        <f t="shared" si="114"/>
        <v>0.8810919804386419</v>
      </c>
      <c r="K142" s="4">
        <f t="shared" si="101"/>
        <v>0.11062591439442659</v>
      </c>
      <c r="L142" s="4">
        <f t="shared" si="102"/>
        <v>5.5312957197213297E-3</v>
      </c>
      <c r="M142" s="4">
        <f t="shared" si="115"/>
        <v>4.3843119743484066E-2</v>
      </c>
      <c r="N142" s="1">
        <f t="shared" si="103"/>
        <v>13.849999999999968</v>
      </c>
      <c r="O142" s="4">
        <f t="shared" si="116"/>
        <v>0.69038479711042533</v>
      </c>
      <c r="P142" s="4">
        <f t="shared" si="117"/>
        <v>0.87816410502044195</v>
      </c>
      <c r="Q142" s="4">
        <f t="shared" si="104"/>
        <v>0.11062591439442659</v>
      </c>
      <c r="R142" s="4">
        <f t="shared" si="105"/>
        <v>5.5312957197213297E-3</v>
      </c>
      <c r="S142" s="4">
        <f t="shared" si="106"/>
        <v>8.7816410502044195E-2</v>
      </c>
      <c r="T142" s="3">
        <f t="shared" si="107"/>
        <v>13.899999999999967</v>
      </c>
      <c r="U142" s="4">
        <f t="shared" si="118"/>
        <v>0.73435808786898549</v>
      </c>
      <c r="V142" s="4">
        <f t="shared" si="119"/>
        <v>0.88369540074016328</v>
      </c>
      <c r="W142" s="4">
        <f t="shared" si="108"/>
        <v>5.1437629394685991E-2</v>
      </c>
      <c r="X142" s="4">
        <f t="shared" si="109"/>
        <v>2.5718814697342999E-3</v>
      </c>
    </row>
    <row r="143" spans="1:24" x14ac:dyDescent="0.3">
      <c r="A143" s="9">
        <f t="shared" si="96"/>
        <v>0.73446119829842116</v>
      </c>
      <c r="B143" s="7">
        <f t="shared" si="110"/>
        <v>13.899999999999967</v>
      </c>
      <c r="C143" s="6">
        <f t="shared" si="111"/>
        <v>0.7344556837162588</v>
      </c>
      <c r="D143" s="4">
        <f t="shared" si="112"/>
        <v>0.88368488779623422</v>
      </c>
      <c r="E143" s="4">
        <f t="shared" si="97"/>
        <v>5.1340033547412678E-2</v>
      </c>
      <c r="F143" s="4">
        <f t="shared" si="98"/>
        <v>2.5670016773706342E-3</v>
      </c>
      <c r="G143" s="4">
        <f t="shared" si="99"/>
        <v>4.4248419431745983E-2</v>
      </c>
      <c r="H143" s="1">
        <f t="shared" si="100"/>
        <v>13.949999999999967</v>
      </c>
      <c r="I143" s="4">
        <f t="shared" si="113"/>
        <v>0.77870410314800476</v>
      </c>
      <c r="J143" s="4">
        <f t="shared" si="114"/>
        <v>0.88625188947360489</v>
      </c>
      <c r="K143" s="4">
        <f t="shared" si="101"/>
        <v>-8.6144768700493479E-3</v>
      </c>
      <c r="L143" s="4">
        <f t="shared" si="102"/>
        <v>-4.3072384350246741E-4</v>
      </c>
      <c r="M143" s="4">
        <f t="shared" si="115"/>
        <v>4.4248419431745983E-2</v>
      </c>
      <c r="N143" s="1">
        <f t="shared" si="103"/>
        <v>13.949999999999967</v>
      </c>
      <c r="O143" s="4">
        <f t="shared" si="116"/>
        <v>0.77870410314800476</v>
      </c>
      <c r="P143" s="4">
        <f t="shared" si="117"/>
        <v>0.88325416395273171</v>
      </c>
      <c r="Q143" s="4">
        <f t="shared" si="104"/>
        <v>-8.6144768700493479E-3</v>
      </c>
      <c r="R143" s="4">
        <f t="shared" si="105"/>
        <v>-4.3072384350246741E-4</v>
      </c>
      <c r="S143" s="4">
        <f t="shared" si="106"/>
        <v>8.8325416395273179E-2</v>
      </c>
      <c r="T143" s="3">
        <f t="shared" si="107"/>
        <v>13.999999999999966</v>
      </c>
      <c r="U143" s="4">
        <f t="shared" si="118"/>
        <v>0.82278110011153194</v>
      </c>
      <c r="V143" s="4">
        <f t="shared" si="119"/>
        <v>0.88282344010922931</v>
      </c>
      <c r="W143" s="4">
        <f t="shared" si="108"/>
        <v>-6.8878845768216235E-2</v>
      </c>
      <c r="X143" s="4">
        <f t="shared" si="109"/>
        <v>-3.4439422884108119E-3</v>
      </c>
    </row>
    <row r="144" spans="1:24" x14ac:dyDescent="0.3">
      <c r="A144" s="9">
        <f t="shared" si="96"/>
        <v>0.82288671484726517</v>
      </c>
      <c r="B144" s="7">
        <f t="shared" si="110"/>
        <v>13.999999999999966</v>
      </c>
      <c r="C144" s="6">
        <f t="shared" si="111"/>
        <v>0.82288102429556109</v>
      </c>
      <c r="D144" s="4">
        <f t="shared" si="112"/>
        <v>0.88281827580121752</v>
      </c>
      <c r="E144" s="4">
        <f t="shared" si="97"/>
        <v>-6.8978769952245389E-2</v>
      </c>
      <c r="F144" s="4">
        <f t="shared" si="98"/>
        <v>-3.4489384976122694E-3</v>
      </c>
      <c r="G144" s="4">
        <f t="shared" si="99"/>
        <v>4.4054690327620577E-2</v>
      </c>
      <c r="H144" s="1">
        <f t="shared" si="100"/>
        <v>14.049999999999967</v>
      </c>
      <c r="I144" s="4">
        <f t="shared" si="113"/>
        <v>0.86693571462318164</v>
      </c>
      <c r="J144" s="4">
        <f t="shared" si="114"/>
        <v>0.87936933730360523</v>
      </c>
      <c r="K144" s="4">
        <f t="shared" si="101"/>
        <v>-0.1296919965828931</v>
      </c>
      <c r="L144" s="4">
        <f t="shared" si="102"/>
        <v>-6.4845998291446555E-3</v>
      </c>
      <c r="M144" s="4">
        <f t="shared" si="115"/>
        <v>4.4054690327620577E-2</v>
      </c>
      <c r="N144" s="1">
        <f t="shared" si="103"/>
        <v>14.049999999999967</v>
      </c>
      <c r="O144" s="4">
        <f t="shared" si="116"/>
        <v>0.86693571462318164</v>
      </c>
      <c r="P144" s="4">
        <f t="shared" si="117"/>
        <v>0.8763336759720729</v>
      </c>
      <c r="Q144" s="4">
        <f t="shared" si="104"/>
        <v>-0.1296919965828931</v>
      </c>
      <c r="R144" s="4">
        <f t="shared" si="105"/>
        <v>-6.4845998291446555E-3</v>
      </c>
      <c r="S144" s="4">
        <f t="shared" si="106"/>
        <v>8.7633367597207301E-2</v>
      </c>
      <c r="T144" s="3">
        <f t="shared" si="107"/>
        <v>14.099999999999966</v>
      </c>
      <c r="U144" s="4">
        <f t="shared" si="118"/>
        <v>0.91051439189276839</v>
      </c>
      <c r="V144" s="4">
        <f t="shared" si="119"/>
        <v>0.86984907614292817</v>
      </c>
      <c r="W144" s="4">
        <f t="shared" si="108"/>
        <v>-0.1903899634809626</v>
      </c>
      <c r="X144" s="4">
        <f t="shared" si="109"/>
        <v>-9.5194981740481313E-3</v>
      </c>
    </row>
    <row r="145" spans="1:24" x14ac:dyDescent="0.3">
      <c r="A145" s="9">
        <f t="shared" si="96"/>
        <v>0.91062139149459431</v>
      </c>
      <c r="B145" s="7">
        <f t="shared" si="110"/>
        <v>14.099999999999966</v>
      </c>
      <c r="C145" s="6">
        <f t="shared" si="111"/>
        <v>0.91061558060381942</v>
      </c>
      <c r="D145" s="4">
        <f t="shared" si="112"/>
        <v>0.86984933047180446</v>
      </c>
      <c r="E145" s="4">
        <f t="shared" si="97"/>
        <v>-0.19049115219201362</v>
      </c>
      <c r="F145" s="4">
        <f t="shared" si="98"/>
        <v>-9.5245576096006819E-3</v>
      </c>
      <c r="G145" s="4">
        <f t="shared" si="99"/>
        <v>4.3254352583350211E-2</v>
      </c>
      <c r="H145" s="1">
        <f t="shared" si="100"/>
        <v>14.149999999999967</v>
      </c>
      <c r="I145" s="4">
        <f t="shared" si="113"/>
        <v>0.95386993318716962</v>
      </c>
      <c r="J145" s="4">
        <f t="shared" si="114"/>
        <v>0.86032477286220377</v>
      </c>
      <c r="K145" s="4">
        <f t="shared" si="101"/>
        <v>-0.25131484873054244</v>
      </c>
      <c r="L145" s="4">
        <f t="shared" si="102"/>
        <v>-1.2565742436527123E-2</v>
      </c>
      <c r="M145" s="4">
        <f t="shared" si="115"/>
        <v>4.3254352583350211E-2</v>
      </c>
      <c r="N145" s="1">
        <f t="shared" si="103"/>
        <v>14.149999999999967</v>
      </c>
      <c r="O145" s="4">
        <f t="shared" si="116"/>
        <v>0.95386993318716962</v>
      </c>
      <c r="P145" s="4">
        <f t="shared" si="117"/>
        <v>0.85728358803527738</v>
      </c>
      <c r="Q145" s="4">
        <f t="shared" si="104"/>
        <v>-0.25131484873054244</v>
      </c>
      <c r="R145" s="4">
        <f t="shared" si="105"/>
        <v>-1.2565742436527123E-2</v>
      </c>
      <c r="S145" s="4">
        <f t="shared" si="106"/>
        <v>8.5728358803527749E-2</v>
      </c>
      <c r="T145" s="3">
        <f t="shared" si="107"/>
        <v>14.199999999999966</v>
      </c>
      <c r="U145" s="4">
        <f t="shared" si="118"/>
        <v>0.99634393940734722</v>
      </c>
      <c r="V145" s="4">
        <f t="shared" si="119"/>
        <v>0.84471784559875018</v>
      </c>
      <c r="W145" s="4">
        <f t="shared" si="108"/>
        <v>-0.3117972729645283</v>
      </c>
      <c r="X145" s="4">
        <f t="shared" si="109"/>
        <v>-1.5589863648226416E-2</v>
      </c>
    </row>
    <row r="146" spans="1:24" x14ac:dyDescent="0.3">
      <c r="A146" s="9">
        <f t="shared" si="96"/>
        <v>0.99645118582248915</v>
      </c>
      <c r="B146" s="7">
        <f t="shared" si="110"/>
        <v>14.199999999999966</v>
      </c>
      <c r="C146" s="6">
        <f t="shared" si="111"/>
        <v>0.9964453122349114</v>
      </c>
      <c r="D146" s="4">
        <f t="shared" si="112"/>
        <v>0.84472353347049256</v>
      </c>
      <c r="E146" s="4">
        <f t="shared" si="97"/>
        <v>-0.31189864579209248</v>
      </c>
      <c r="F146" s="4">
        <f t="shared" si="98"/>
        <v>-1.5594932289604624E-2</v>
      </c>
      <c r="G146" s="4">
        <f t="shared" si="99"/>
        <v>4.1846303366284511E-2</v>
      </c>
      <c r="H146" s="1">
        <f t="shared" si="100"/>
        <v>14.249999999999966</v>
      </c>
      <c r="I146" s="4">
        <f t="shared" si="113"/>
        <v>1.0382916156011959</v>
      </c>
      <c r="J146" s="4">
        <f t="shared" si="114"/>
        <v>0.82912860118088794</v>
      </c>
      <c r="K146" s="4">
        <f t="shared" si="101"/>
        <v>-0.37218118655575672</v>
      </c>
      <c r="L146" s="4">
        <f t="shared" si="102"/>
        <v>-1.8609059327787836E-2</v>
      </c>
      <c r="M146" s="4">
        <f t="shared" si="115"/>
        <v>4.1846303366284511E-2</v>
      </c>
      <c r="N146" s="1">
        <f t="shared" si="103"/>
        <v>14.249999999999966</v>
      </c>
      <c r="O146" s="4">
        <f t="shared" si="116"/>
        <v>1.0382916156011959</v>
      </c>
      <c r="P146" s="4">
        <f t="shared" si="117"/>
        <v>0.82611447414270467</v>
      </c>
      <c r="Q146" s="4">
        <f t="shared" si="104"/>
        <v>-0.37218118655575672</v>
      </c>
      <c r="R146" s="4">
        <f t="shared" si="105"/>
        <v>-1.8609059327787836E-2</v>
      </c>
      <c r="S146" s="4">
        <f t="shared" si="106"/>
        <v>8.261144741427047E-2</v>
      </c>
      <c r="T146" s="3">
        <f t="shared" si="107"/>
        <v>14.299999999999965</v>
      </c>
      <c r="U146" s="4">
        <f t="shared" si="118"/>
        <v>1.0790567596491818</v>
      </c>
      <c r="V146" s="4">
        <f t="shared" si="119"/>
        <v>0.80750541481491689</v>
      </c>
      <c r="W146" s="4">
        <f t="shared" si="108"/>
        <v>-0.43179886533644463</v>
      </c>
      <c r="X146" s="4">
        <f t="shared" si="109"/>
        <v>-2.1589943266822231E-2</v>
      </c>
    </row>
    <row r="147" spans="1:24" x14ac:dyDescent="0.3">
      <c r="A147" s="9">
        <f t="shared" si="96"/>
        <v>1.0791631077498935</v>
      </c>
      <c r="B147" s="7">
        <f t="shared" si="110"/>
        <v>14.299999999999965</v>
      </c>
      <c r="C147" s="6">
        <f t="shared" si="111"/>
        <v>1.0791572305504546</v>
      </c>
      <c r="D147" s="4">
        <f t="shared" si="112"/>
        <v>0.80751649584796648</v>
      </c>
      <c r="E147" s="4">
        <f t="shared" si="97"/>
        <v>-0.43189933623771748</v>
      </c>
      <c r="F147" s="4">
        <f t="shared" si="98"/>
        <v>-2.1594966811885875E-2</v>
      </c>
      <c r="G147" s="4">
        <f t="shared" si="99"/>
        <v>3.9835950622101185E-2</v>
      </c>
      <c r="H147" s="1">
        <f t="shared" si="100"/>
        <v>14.349999999999966</v>
      </c>
      <c r="I147" s="4">
        <f t="shared" si="113"/>
        <v>1.1189931811725558</v>
      </c>
      <c r="J147" s="4">
        <f t="shared" si="114"/>
        <v>0.78592152903608059</v>
      </c>
      <c r="K147" s="4">
        <f t="shared" si="101"/>
        <v>-0.49099233670731279</v>
      </c>
      <c r="L147" s="4">
        <f t="shared" si="102"/>
        <v>-2.4549616835365641E-2</v>
      </c>
      <c r="M147" s="4">
        <f t="shared" si="115"/>
        <v>3.9835950622101185E-2</v>
      </c>
      <c r="N147" s="1">
        <f t="shared" si="103"/>
        <v>14.349999999999966</v>
      </c>
      <c r="O147" s="4">
        <f t="shared" si="116"/>
        <v>1.1189931811725558</v>
      </c>
      <c r="P147" s="4">
        <f t="shared" si="117"/>
        <v>0.78296687901260087</v>
      </c>
      <c r="Q147" s="4">
        <f t="shared" si="104"/>
        <v>-0.49099233670731279</v>
      </c>
      <c r="R147" s="4">
        <f t="shared" si="105"/>
        <v>-2.4549616835365641E-2</v>
      </c>
      <c r="S147" s="4">
        <f t="shared" si="106"/>
        <v>7.8296687901260098E-2</v>
      </c>
      <c r="T147" s="3">
        <f t="shared" si="107"/>
        <v>14.399999999999965</v>
      </c>
      <c r="U147" s="4">
        <f t="shared" si="118"/>
        <v>1.1574539184517147</v>
      </c>
      <c r="V147" s="4">
        <f t="shared" si="119"/>
        <v>0.75841726217723515</v>
      </c>
      <c r="W147" s="4">
        <f t="shared" si="108"/>
        <v>-0.5491026039194461</v>
      </c>
      <c r="X147" s="4">
        <f t="shared" si="109"/>
        <v>-2.7455130195972306E-2</v>
      </c>
    </row>
    <row r="148" spans="1:24" x14ac:dyDescent="0.3">
      <c r="A148" s="9">
        <f t="shared" si="96"/>
        <v>1.1575582276613203</v>
      </c>
      <c r="B148" s="7">
        <f t="shared" si="110"/>
        <v>14.399999999999965</v>
      </c>
      <c r="C148" s="6">
        <f t="shared" si="111"/>
        <v>1.1575524067858307</v>
      </c>
      <c r="D148" s="4">
        <f t="shared" si="112"/>
        <v>0.75843364106485955</v>
      </c>
      <c r="E148" s="4">
        <f t="shared" si="97"/>
        <v>-0.54920109225356206</v>
      </c>
      <c r="F148" s="4">
        <f t="shared" si="98"/>
        <v>-2.7460054612678104E-2</v>
      </c>
      <c r="G148" s="4">
        <f t="shared" si="99"/>
        <v>3.7235180687926021E-2</v>
      </c>
      <c r="H148" s="1">
        <f t="shared" si="100"/>
        <v>14.449999999999966</v>
      </c>
      <c r="I148" s="4">
        <f t="shared" si="113"/>
        <v>1.1947875874737568</v>
      </c>
      <c r="J148" s="4">
        <f t="shared" si="114"/>
        <v>0.73097358645218147</v>
      </c>
      <c r="K148" s="4">
        <f t="shared" si="101"/>
        <v>-0.60646600264335571</v>
      </c>
      <c r="L148" s="4">
        <f t="shared" si="102"/>
        <v>-3.0323300132167788E-2</v>
      </c>
      <c r="M148" s="4">
        <f t="shared" si="115"/>
        <v>3.7235180687926021E-2</v>
      </c>
      <c r="N148" s="1">
        <f t="shared" si="103"/>
        <v>14.449999999999966</v>
      </c>
      <c r="O148" s="4">
        <f t="shared" si="116"/>
        <v>1.1947875874737568</v>
      </c>
      <c r="P148" s="4">
        <f t="shared" si="117"/>
        <v>0.72811034093269178</v>
      </c>
      <c r="Q148" s="4">
        <f t="shared" si="104"/>
        <v>-0.60646600264335571</v>
      </c>
      <c r="R148" s="4">
        <f t="shared" si="105"/>
        <v>-3.0323300132167788E-2</v>
      </c>
      <c r="S148" s="4">
        <f t="shared" si="106"/>
        <v>7.2811034093269181E-2</v>
      </c>
      <c r="T148" s="3">
        <f t="shared" si="107"/>
        <v>14.499999999999964</v>
      </c>
      <c r="U148" s="4">
        <f t="shared" si="118"/>
        <v>1.2303634408791</v>
      </c>
      <c r="V148" s="4">
        <f t="shared" si="119"/>
        <v>0.69778704080052401</v>
      </c>
      <c r="W148" s="4">
        <f t="shared" si="108"/>
        <v>-0.66243926759039051</v>
      </c>
      <c r="X148" s="4">
        <f t="shared" si="109"/>
        <v>-3.3121963379519524E-2</v>
      </c>
    </row>
    <row r="149" spans="1:24" x14ac:dyDescent="0.3">
      <c r="A149" s="9">
        <f t="shared" si="96"/>
        <v>1.2304645867698416</v>
      </c>
      <c r="B149" s="7">
        <f t="shared" si="110"/>
        <v>14.499999999999964</v>
      </c>
      <c r="C149" s="6">
        <f t="shared" si="111"/>
        <v>1.2304588823964162</v>
      </c>
      <c r="D149" s="4">
        <f t="shared" si="112"/>
        <v>0.69780856822456994</v>
      </c>
      <c r="E149" s="4">
        <f t="shared" si="97"/>
        <v>-0.66253470910770673</v>
      </c>
      <c r="F149" s="4">
        <f t="shared" si="98"/>
        <v>-3.3126735455385338E-2</v>
      </c>
      <c r="G149" s="4">
        <f t="shared" si="99"/>
        <v>3.4062260024843867E-2</v>
      </c>
      <c r="H149" s="1">
        <f t="shared" si="100"/>
        <v>14.549999999999965</v>
      </c>
      <c r="I149" s="4">
        <f t="shared" si="113"/>
        <v>1.2645211424212601</v>
      </c>
      <c r="J149" s="4">
        <f t="shared" si="114"/>
        <v>0.66468183276918458</v>
      </c>
      <c r="K149" s="4">
        <f t="shared" si="101"/>
        <v>-0.71734931479581854</v>
      </c>
      <c r="L149" s="4">
        <f t="shared" si="102"/>
        <v>-3.5867465739790931E-2</v>
      </c>
      <c r="M149" s="4">
        <f t="shared" si="115"/>
        <v>3.4062260024843867E-2</v>
      </c>
      <c r="N149" s="1">
        <f t="shared" si="103"/>
        <v>14.549999999999965</v>
      </c>
      <c r="O149" s="4">
        <f t="shared" si="116"/>
        <v>1.2645211424212601</v>
      </c>
      <c r="P149" s="4">
        <f t="shared" si="117"/>
        <v>0.661941102484779</v>
      </c>
      <c r="Q149" s="4">
        <f t="shared" si="104"/>
        <v>-0.71734931479581854</v>
      </c>
      <c r="R149" s="4">
        <f t="shared" si="105"/>
        <v>-3.5867465739790931E-2</v>
      </c>
      <c r="S149" s="4">
        <f t="shared" si="106"/>
        <v>6.6194110248477905E-2</v>
      </c>
      <c r="T149" s="3">
        <f t="shared" si="107"/>
        <v>14.599999999999964</v>
      </c>
      <c r="U149" s="4">
        <f t="shared" si="118"/>
        <v>1.2966529926448942</v>
      </c>
      <c r="V149" s="4">
        <f t="shared" si="119"/>
        <v>0.62607363674498806</v>
      </c>
      <c r="W149" s="4">
        <f t="shared" si="108"/>
        <v>-0.77057547526377379</v>
      </c>
      <c r="X149" s="4">
        <f t="shared" si="109"/>
        <v>-3.8528773763188695E-2</v>
      </c>
    </row>
    <row r="150" spans="1:24" x14ac:dyDescent="0.3">
      <c r="A150" s="9">
        <f t="shared" si="96"/>
        <v>1.2967498783911389</v>
      </c>
      <c r="B150" s="7">
        <f t="shared" si="110"/>
        <v>14.599999999999964</v>
      </c>
      <c r="C150" s="6">
        <f t="shared" si="111"/>
        <v>1.296744350321041</v>
      </c>
      <c r="D150" s="4">
        <f t="shared" si="112"/>
        <v>0.62610011083199069</v>
      </c>
      <c r="E150" s="4">
        <f t="shared" si="97"/>
        <v>-0.77066683293992055</v>
      </c>
      <c r="F150" s="4">
        <f t="shared" si="98"/>
        <v>-3.8533341646996032E-2</v>
      </c>
      <c r="G150" s="4">
        <f t="shared" si="99"/>
        <v>3.0341672000424636E-2</v>
      </c>
      <c r="H150" s="1">
        <f t="shared" si="100"/>
        <v>14.649999999999965</v>
      </c>
      <c r="I150" s="4">
        <f t="shared" si="113"/>
        <v>1.3270860223214656</v>
      </c>
      <c r="J150" s="4">
        <f t="shared" si="114"/>
        <v>0.58756676918499462</v>
      </c>
      <c r="K150" s="4">
        <f t="shared" si="101"/>
        <v>-0.82243159650846775</v>
      </c>
      <c r="L150" s="4">
        <f t="shared" si="102"/>
        <v>-4.1121579825423388E-2</v>
      </c>
      <c r="M150" s="4">
        <f t="shared" si="115"/>
        <v>3.0341672000424636E-2</v>
      </c>
      <c r="N150" s="1">
        <f t="shared" si="103"/>
        <v>14.649999999999965</v>
      </c>
      <c r="O150" s="4">
        <f t="shared" si="116"/>
        <v>1.3270860223214656</v>
      </c>
      <c r="P150" s="4">
        <f t="shared" si="117"/>
        <v>0.58497853100656727</v>
      </c>
      <c r="Q150" s="4">
        <f t="shared" si="104"/>
        <v>-0.82243159650846775</v>
      </c>
      <c r="R150" s="4">
        <f t="shared" si="105"/>
        <v>-4.1121579825423388E-2</v>
      </c>
      <c r="S150" s="4">
        <f t="shared" si="106"/>
        <v>5.8497853100656728E-2</v>
      </c>
      <c r="T150" s="3">
        <f t="shared" si="107"/>
        <v>14.699999999999964</v>
      </c>
      <c r="U150" s="4">
        <f t="shared" si="118"/>
        <v>1.3552422034216978</v>
      </c>
      <c r="V150" s="4">
        <f t="shared" si="119"/>
        <v>0.54385695118114397</v>
      </c>
      <c r="W150" s="4">
        <f t="shared" si="108"/>
        <v>-0.87232626176574435</v>
      </c>
      <c r="X150" s="4">
        <f t="shared" si="109"/>
        <v>-4.3616313088287222E-2</v>
      </c>
    </row>
    <row r="151" spans="1:24" x14ac:dyDescent="0.3">
      <c r="A151" s="9">
        <f t="shared" si="96"/>
        <v>1.3553337709933879</v>
      </c>
      <c r="B151" s="7">
        <f t="shared" si="110"/>
        <v>14.699999999999964</v>
      </c>
      <c r="C151" s="6">
        <f t="shared" si="111"/>
        <v>1.3553284780276453</v>
      </c>
      <c r="D151" s="4">
        <f t="shared" si="112"/>
        <v>0.54388811948633176</v>
      </c>
      <c r="E151" s="4">
        <f t="shared" si="97"/>
        <v>-0.87241253637169192</v>
      </c>
      <c r="F151" s="4">
        <f t="shared" si="98"/>
        <v>-4.3620626818584599E-2</v>
      </c>
      <c r="G151" s="4">
        <f t="shared" si="99"/>
        <v>2.6103890303851976E-2</v>
      </c>
      <c r="H151" s="1">
        <f t="shared" si="100"/>
        <v>14.749999999999964</v>
      </c>
      <c r="I151" s="4">
        <f t="shared" si="113"/>
        <v>1.3814323683314973</v>
      </c>
      <c r="J151" s="4">
        <f t="shared" si="114"/>
        <v>0.50026749266774717</v>
      </c>
      <c r="K151" s="4">
        <f t="shared" si="101"/>
        <v>-0.92055671757653157</v>
      </c>
      <c r="L151" s="4">
        <f t="shared" si="102"/>
        <v>-4.6027835878826584E-2</v>
      </c>
      <c r="M151" s="4">
        <f t="shared" si="115"/>
        <v>2.6103890303851976E-2</v>
      </c>
      <c r="N151" s="1">
        <f t="shared" si="103"/>
        <v>14.749999999999964</v>
      </c>
      <c r="O151" s="4">
        <f t="shared" si="116"/>
        <v>1.3814323683314973</v>
      </c>
      <c r="P151" s="4">
        <f t="shared" si="117"/>
        <v>0.49786028360750517</v>
      </c>
      <c r="Q151" s="4">
        <f t="shared" si="104"/>
        <v>-0.92055671757653157</v>
      </c>
      <c r="R151" s="4">
        <f t="shared" si="105"/>
        <v>-4.6027835878826584E-2</v>
      </c>
      <c r="S151" s="4">
        <f t="shared" si="106"/>
        <v>4.9786028360750523E-2</v>
      </c>
      <c r="T151" s="3">
        <f t="shared" si="107"/>
        <v>14.799999999999963</v>
      </c>
      <c r="U151" s="4">
        <f t="shared" si="118"/>
        <v>1.4051145063883959</v>
      </c>
      <c r="V151" s="4">
        <f t="shared" si="119"/>
        <v>0.45183244772867859</v>
      </c>
      <c r="W151" s="4">
        <f t="shared" si="108"/>
        <v>-0.96656717881398868</v>
      </c>
      <c r="X151" s="4">
        <f t="shared" si="109"/>
        <v>-4.8328358940699437E-2</v>
      </c>
    </row>
    <row r="152" spans="1:24" x14ac:dyDescent="0.3">
      <c r="A152" s="9">
        <f t="shared" si="96"/>
        <v>1.4051997473721309</v>
      </c>
      <c r="B152" s="7">
        <f t="shared" si="110"/>
        <v>14.799999999999963</v>
      </c>
      <c r="C152" s="6">
        <f t="shared" si="111"/>
        <v>1.405194746690404</v>
      </c>
      <c r="D152" s="4">
        <f t="shared" si="112"/>
        <v>0.45186800972813496</v>
      </c>
      <c r="E152" s="4">
        <f t="shared" si="97"/>
        <v>-0.96664741911599683</v>
      </c>
      <c r="F152" s="4">
        <f t="shared" si="98"/>
        <v>-4.8332370955799842E-2</v>
      </c>
      <c r="G152" s="4">
        <f t="shared" si="99"/>
        <v>2.1385091212511753E-2</v>
      </c>
      <c r="H152" s="1">
        <f t="shared" si="100"/>
        <v>14.849999999999964</v>
      </c>
      <c r="I152" s="4">
        <f t="shared" si="113"/>
        <v>1.4265798379029158</v>
      </c>
      <c r="J152" s="4">
        <f t="shared" si="114"/>
        <v>0.40353563877233511</v>
      </c>
      <c r="K152" s="4">
        <f t="shared" si="101"/>
        <v>-1.0106349113134705</v>
      </c>
      <c r="L152" s="4">
        <f t="shared" si="102"/>
        <v>-5.0531745565673525E-2</v>
      </c>
      <c r="M152" s="4">
        <f t="shared" si="115"/>
        <v>2.1385091212511753E-2</v>
      </c>
      <c r="N152" s="1">
        <f t="shared" si="103"/>
        <v>14.849999999999964</v>
      </c>
      <c r="O152" s="4">
        <f t="shared" si="116"/>
        <v>1.4265798379029158</v>
      </c>
      <c r="P152" s="4">
        <f t="shared" si="117"/>
        <v>0.40133626416246143</v>
      </c>
      <c r="Q152" s="4">
        <f t="shared" si="104"/>
        <v>-1.0106349113134705</v>
      </c>
      <c r="R152" s="4">
        <f t="shared" si="105"/>
        <v>-5.0531745565673525E-2</v>
      </c>
      <c r="S152" s="4">
        <f t="shared" si="106"/>
        <v>4.0133626416246147E-2</v>
      </c>
      <c r="T152" s="3">
        <f t="shared" si="107"/>
        <v>14.899999999999963</v>
      </c>
      <c r="U152" s="4">
        <f t="shared" si="118"/>
        <v>1.4453283731066502</v>
      </c>
      <c r="V152" s="4">
        <f t="shared" si="119"/>
        <v>0.35080451859678791</v>
      </c>
      <c r="W152" s="4">
        <f t="shared" si="108"/>
        <v>-1.0522457995416923</v>
      </c>
      <c r="X152" s="4">
        <f t="shared" si="109"/>
        <v>-5.2612289977084614E-2</v>
      </c>
    </row>
    <row r="153" spans="1:24" x14ac:dyDescent="0.3">
      <c r="A153" s="9">
        <f t="shared" si="96"/>
        <v>1.4454063390454088</v>
      </c>
      <c r="B153" s="7">
        <f t="shared" si="110"/>
        <v>14.899999999999963</v>
      </c>
      <c r="C153" s="6">
        <f t="shared" si="111"/>
        <v>1.445401685593646</v>
      </c>
      <c r="D153" s="4">
        <f t="shared" si="112"/>
        <v>0.35084412866294212</v>
      </c>
      <c r="E153" s="4">
        <f t="shared" si="97"/>
        <v>-1.0523191120286881</v>
      </c>
      <c r="F153" s="4">
        <f t="shared" si="98"/>
        <v>-5.2615955601434408E-2</v>
      </c>
      <c r="G153" s="4">
        <f t="shared" si="99"/>
        <v>1.6226807543111246E-2</v>
      </c>
      <c r="H153" s="1">
        <f t="shared" si="100"/>
        <v>14.949999999999964</v>
      </c>
      <c r="I153" s="4">
        <f t="shared" si="113"/>
        <v>1.4616284931367574</v>
      </c>
      <c r="J153" s="4">
        <f t="shared" si="114"/>
        <v>0.29822817306150773</v>
      </c>
      <c r="K153" s="4">
        <f t="shared" si="101"/>
        <v>-1.0916539364093758</v>
      </c>
      <c r="L153" s="4">
        <f t="shared" si="102"/>
        <v>-5.458269682046879E-2</v>
      </c>
      <c r="M153" s="4">
        <f t="shared" si="115"/>
        <v>1.6226807543111246E-2</v>
      </c>
      <c r="N153" s="1">
        <f t="shared" si="103"/>
        <v>14.949999999999964</v>
      </c>
      <c r="O153" s="4">
        <f t="shared" si="116"/>
        <v>1.4616284931367574</v>
      </c>
      <c r="P153" s="4">
        <f t="shared" si="117"/>
        <v>0.29626143184247333</v>
      </c>
      <c r="Q153" s="4">
        <f t="shared" si="104"/>
        <v>-1.0916539364093758</v>
      </c>
      <c r="R153" s="4">
        <f t="shared" si="105"/>
        <v>-5.458269682046879E-2</v>
      </c>
      <c r="S153" s="4">
        <f t="shared" si="106"/>
        <v>2.9626143184247333E-2</v>
      </c>
      <c r="T153" s="3">
        <f t="shared" si="107"/>
        <v>14.999999999999963</v>
      </c>
      <c r="U153" s="4">
        <f t="shared" si="118"/>
        <v>1.4750278287778933</v>
      </c>
      <c r="V153" s="4">
        <f t="shared" si="119"/>
        <v>0.24167873502200454</v>
      </c>
      <c r="W153" s="4">
        <f t="shared" si="108"/>
        <v>-1.1283925109428501</v>
      </c>
      <c r="X153" s="4">
        <f t="shared" si="109"/>
        <v>-5.6419625547142506E-2</v>
      </c>
    </row>
    <row r="154" spans="1:24" x14ac:dyDescent="0.3">
      <c r="A154" s="9">
        <f t="shared" si="96"/>
        <v>1.4750976409251204</v>
      </c>
      <c r="B154" s="7">
        <f t="shared" si="110"/>
        <v>14.999999999999963</v>
      </c>
      <c r="C154" s="6">
        <f t="shared" si="111"/>
        <v>1.4750933868185279</v>
      </c>
      <c r="D154" s="4">
        <f t="shared" si="112"/>
        <v>0.24172200585279141</v>
      </c>
      <c r="E154" s="4">
        <f t="shared" si="97"/>
        <v>-1.1284580689834844</v>
      </c>
      <c r="F154" s="4">
        <f t="shared" si="98"/>
        <v>-5.6422903449174222E-2</v>
      </c>
      <c r="G154" s="4">
        <f t="shared" si="99"/>
        <v>1.0675527706410216E-2</v>
      </c>
      <c r="H154" s="1">
        <f t="shared" si="100"/>
        <v>15.049999999999963</v>
      </c>
      <c r="I154" s="4">
        <f t="shared" si="113"/>
        <v>1.485768914524938</v>
      </c>
      <c r="J154" s="4">
        <f t="shared" si="114"/>
        <v>0.18529910240361719</v>
      </c>
      <c r="K154" s="4">
        <f t="shared" si="101"/>
        <v>-1.1626894713724141</v>
      </c>
      <c r="L154" s="4">
        <f t="shared" si="102"/>
        <v>-5.8134473568620705E-2</v>
      </c>
      <c r="M154" s="4">
        <f t="shared" si="115"/>
        <v>1.0675527706410216E-2</v>
      </c>
      <c r="N154" s="1">
        <f t="shared" si="103"/>
        <v>15.049999999999963</v>
      </c>
      <c r="O154" s="4">
        <f t="shared" si="116"/>
        <v>1.485768914524938</v>
      </c>
      <c r="P154" s="4">
        <f t="shared" si="117"/>
        <v>0.18358753228417071</v>
      </c>
      <c r="Q154" s="4">
        <f t="shared" si="104"/>
        <v>-1.1626894713724141</v>
      </c>
      <c r="R154" s="4">
        <f t="shared" si="105"/>
        <v>-5.8134473568620705E-2</v>
      </c>
      <c r="S154" s="4">
        <f t="shared" si="106"/>
        <v>1.8358753228417072E-2</v>
      </c>
      <c r="T154" s="3">
        <f t="shared" si="107"/>
        <v>15.099999999999962</v>
      </c>
      <c r="U154" s="4">
        <f t="shared" si="118"/>
        <v>1.4934521400469449</v>
      </c>
      <c r="V154" s="4">
        <f t="shared" si="119"/>
        <v>0.12545305871555001</v>
      </c>
      <c r="W154" s="4">
        <f t="shared" si="108"/>
        <v>-1.1941304857122201</v>
      </c>
      <c r="X154" s="4">
        <f t="shared" si="109"/>
        <v>-5.9706524285611011E-2</v>
      </c>
    </row>
    <row r="155" spans="1:24" x14ac:dyDescent="0.3">
      <c r="A155" s="9">
        <f t="shared" si="96"/>
        <v>1.4935129984364961</v>
      </c>
      <c r="B155" s="7">
        <f t="shared" si="110"/>
        <v>15.099999999999962</v>
      </c>
      <c r="C155" s="6">
        <f t="shared" si="111"/>
        <v>1.4935091923842598</v>
      </c>
      <c r="D155" s="4">
        <f t="shared" si="112"/>
        <v>0.1254995651830354</v>
      </c>
      <c r="E155" s="4">
        <f t="shared" si="97"/>
        <v>-1.194187538049535</v>
      </c>
      <c r="F155" s="4">
        <f t="shared" si="98"/>
        <v>-5.9709376902476755E-2</v>
      </c>
      <c r="G155" s="4">
        <f t="shared" si="99"/>
        <v>4.7822438365898515E-3</v>
      </c>
      <c r="H155" s="1">
        <f t="shared" si="100"/>
        <v>15.149999999999963</v>
      </c>
      <c r="I155" s="4">
        <f t="shared" si="113"/>
        <v>1.4982914362208497</v>
      </c>
      <c r="J155" s="4">
        <f t="shared" si="114"/>
        <v>6.5790188280558645E-2</v>
      </c>
      <c r="K155" s="4">
        <f t="shared" si="101"/>
        <v>-1.2229146369945434</v>
      </c>
      <c r="L155" s="4">
        <f t="shared" si="102"/>
        <v>-6.1145731849727172E-2</v>
      </c>
      <c r="M155" s="4">
        <f t="shared" si="115"/>
        <v>4.7822438365898515E-3</v>
      </c>
      <c r="N155" s="1">
        <f t="shared" si="103"/>
        <v>15.149999999999963</v>
      </c>
      <c r="O155" s="4">
        <f t="shared" si="116"/>
        <v>1.4982914362208497</v>
      </c>
      <c r="P155" s="4">
        <f t="shared" si="117"/>
        <v>6.4353833333308227E-2</v>
      </c>
      <c r="Q155" s="4">
        <f t="shared" si="104"/>
        <v>-1.2229146369945434</v>
      </c>
      <c r="R155" s="4">
        <f t="shared" si="105"/>
        <v>-6.1145731849727172E-2</v>
      </c>
      <c r="S155" s="4">
        <f t="shared" si="106"/>
        <v>6.4353833333308233E-3</v>
      </c>
      <c r="T155" s="3">
        <f t="shared" si="107"/>
        <v>15.199999999999962</v>
      </c>
      <c r="U155" s="4">
        <f t="shared" si="118"/>
        <v>1.4999445757175907</v>
      </c>
      <c r="V155" s="4">
        <f t="shared" si="119"/>
        <v>3.2081014835810551E-3</v>
      </c>
      <c r="W155" s="4">
        <f t="shared" si="108"/>
        <v>-1.2486847331353168</v>
      </c>
      <c r="X155" s="4">
        <f t="shared" si="109"/>
        <v>-6.243423665676584E-2</v>
      </c>
    </row>
    <row r="156" spans="1:24" x14ac:dyDescent="0.3">
      <c r="A156" s="9">
        <f t="shared" si="96"/>
        <v>1.4999957674577808</v>
      </c>
      <c r="B156" s="7">
        <f t="shared" si="110"/>
        <v>15.199999999999962</v>
      </c>
      <c r="C156" s="6">
        <f t="shared" si="111"/>
        <v>1.4999924542158323</v>
      </c>
      <c r="D156" s="4">
        <f t="shared" si="112"/>
        <v>3.2573848636516384E-3</v>
      </c>
      <c r="E156" s="4">
        <f t="shared" si="97"/>
        <v>-1.2487326116335584</v>
      </c>
      <c r="F156" s="4">
        <f t="shared" si="98"/>
        <v>-6.2436630581677921E-2</v>
      </c>
      <c r="G156" s="4">
        <f t="shared" si="99"/>
        <v>-1.3980465213593663E-3</v>
      </c>
      <c r="H156" s="1">
        <f t="shared" si="100"/>
        <v>15.249999999999963</v>
      </c>
      <c r="I156" s="4">
        <f t="shared" si="113"/>
        <v>1.4985944076944728</v>
      </c>
      <c r="J156" s="4">
        <f t="shared" si="114"/>
        <v>-5.9179245718026283E-2</v>
      </c>
      <c r="K156" s="4">
        <f t="shared" si="101"/>
        <v>-1.2716085509789854</v>
      </c>
      <c r="L156" s="4">
        <f t="shared" si="102"/>
        <v>-6.358042754894927E-2</v>
      </c>
      <c r="M156" s="4">
        <f t="shared" si="115"/>
        <v>-1.3980465213593663E-3</v>
      </c>
      <c r="N156" s="1">
        <f t="shared" si="103"/>
        <v>15.249999999999963</v>
      </c>
      <c r="O156" s="4">
        <f t="shared" si="116"/>
        <v>1.4985944076944728</v>
      </c>
      <c r="P156" s="4">
        <f t="shared" si="117"/>
        <v>-6.0323042685297631E-2</v>
      </c>
      <c r="Q156" s="4">
        <f t="shared" si="104"/>
        <v>-1.2716085509789854</v>
      </c>
      <c r="R156" s="4">
        <f t="shared" si="105"/>
        <v>-6.358042754894927E-2</v>
      </c>
      <c r="S156" s="4">
        <f t="shared" si="106"/>
        <v>-6.0323042685297631E-3</v>
      </c>
      <c r="T156" s="3">
        <f t="shared" si="107"/>
        <v>15.299999999999962</v>
      </c>
      <c r="U156" s="4">
        <f t="shared" si="118"/>
        <v>1.4939601499473025</v>
      </c>
      <c r="V156" s="4">
        <f t="shared" si="119"/>
        <v>-0.1239034702342469</v>
      </c>
      <c r="W156" s="4">
        <f t="shared" si="108"/>
        <v>-1.291390137870339</v>
      </c>
      <c r="X156" s="4">
        <f t="shared" si="109"/>
        <v>-6.4569506893516954E-2</v>
      </c>
    </row>
    <row r="157" spans="1:24" x14ac:dyDescent="0.3">
      <c r="A157" s="9">
        <f t="shared" si="96"/>
        <v>1.4940010566549882</v>
      </c>
      <c r="B157" s="7">
        <f t="shared" si="110"/>
        <v>15.299999999999962</v>
      </c>
      <c r="C157" s="6">
        <f t="shared" si="111"/>
        <v>1.4939982765128783</v>
      </c>
      <c r="D157" s="4">
        <f t="shared" si="112"/>
        <v>-0.12385189769334566</v>
      </c>
      <c r="E157" s="4">
        <f t="shared" si="97"/>
        <v>-1.2914282644359147</v>
      </c>
      <c r="F157" s="4">
        <f t="shared" si="98"/>
        <v>-6.4571413221795743E-2</v>
      </c>
      <c r="G157" s="4">
        <f t="shared" si="99"/>
        <v>-7.8068802152121766E-3</v>
      </c>
      <c r="H157" s="1">
        <f t="shared" si="100"/>
        <v>15.349999999999962</v>
      </c>
      <c r="I157" s="4">
        <f t="shared" si="113"/>
        <v>1.4861913962976661</v>
      </c>
      <c r="J157" s="4">
        <f t="shared" si="114"/>
        <v>-0.18842331091514142</v>
      </c>
      <c r="K157" s="4">
        <f t="shared" si="101"/>
        <v>-1.308163828522837</v>
      </c>
      <c r="L157" s="4">
        <f t="shared" si="102"/>
        <v>-6.5408191426141848E-2</v>
      </c>
      <c r="M157" s="4">
        <f t="shared" si="115"/>
        <v>-7.8068802152121766E-3</v>
      </c>
      <c r="N157" s="1">
        <f t="shared" si="103"/>
        <v>15.349999999999962</v>
      </c>
      <c r="O157" s="4">
        <f t="shared" si="116"/>
        <v>1.4861913962976661</v>
      </c>
      <c r="P157" s="4">
        <f t="shared" si="117"/>
        <v>-0.1892600891194875</v>
      </c>
      <c r="Q157" s="4">
        <f t="shared" si="104"/>
        <v>-1.308163828522837</v>
      </c>
      <c r="R157" s="4">
        <f t="shared" si="105"/>
        <v>-6.5408191426141848E-2</v>
      </c>
      <c r="S157" s="4">
        <f t="shared" si="106"/>
        <v>-1.892600891194875E-2</v>
      </c>
      <c r="T157" s="3">
        <f t="shared" si="107"/>
        <v>15.399999999999961</v>
      </c>
      <c r="U157" s="4">
        <f t="shared" si="118"/>
        <v>1.4750722676009296</v>
      </c>
      <c r="V157" s="4">
        <f t="shared" si="119"/>
        <v>-0.25466828054562934</v>
      </c>
      <c r="W157" s="4">
        <f t="shared" si="108"/>
        <v>-1.3216984055630459</v>
      </c>
      <c r="X157" s="4">
        <f t="shared" si="109"/>
        <v>-6.6084920278152298E-2</v>
      </c>
    </row>
    <row r="158" spans="1:24" x14ac:dyDescent="0.3">
      <c r="A158" s="9">
        <f t="shared" si="96"/>
        <v>1.4751023719000695</v>
      </c>
      <c r="B158" s="7">
        <f t="shared" si="110"/>
        <v>15.399999999999961</v>
      </c>
      <c r="C158" s="6">
        <f t="shared" si="111"/>
        <v>1.4751001602077412</v>
      </c>
      <c r="D158" s="4">
        <f t="shared" si="112"/>
        <v>-0.25461493076151748</v>
      </c>
      <c r="E158" s="4">
        <f t="shared" si="97"/>
        <v>-1.3217262981698574</v>
      </c>
      <c r="F158" s="4">
        <f t="shared" si="98"/>
        <v>-6.6086314908492871E-2</v>
      </c>
      <c r="G158" s="4">
        <f t="shared" si="99"/>
        <v>-1.4382904410788195E-2</v>
      </c>
      <c r="H158" s="1">
        <f t="shared" si="100"/>
        <v>15.449999999999962</v>
      </c>
      <c r="I158" s="4">
        <f t="shared" si="113"/>
        <v>1.460717255796953</v>
      </c>
      <c r="J158" s="4">
        <f t="shared" si="114"/>
        <v>-0.32070124567001035</v>
      </c>
      <c r="K158" s="4">
        <f t="shared" si="101"/>
        <v>-1.3320929531672545</v>
      </c>
      <c r="L158" s="4">
        <f t="shared" si="102"/>
        <v>-6.6604647658362728E-2</v>
      </c>
      <c r="M158" s="4">
        <f t="shared" si="115"/>
        <v>-1.4382904410788195E-2</v>
      </c>
      <c r="N158" s="1">
        <f t="shared" si="103"/>
        <v>15.449999999999962</v>
      </c>
      <c r="O158" s="4">
        <f t="shared" si="116"/>
        <v>1.460717255796953</v>
      </c>
      <c r="P158" s="4">
        <f t="shared" si="117"/>
        <v>-0.32121957841988019</v>
      </c>
      <c r="Q158" s="4">
        <f t="shared" si="104"/>
        <v>-1.3320929531672545</v>
      </c>
      <c r="R158" s="4">
        <f t="shared" si="105"/>
        <v>-6.6604647658362728E-2</v>
      </c>
      <c r="S158" s="4">
        <f t="shared" si="106"/>
        <v>-3.2121957841988021E-2</v>
      </c>
      <c r="T158" s="3">
        <f t="shared" si="107"/>
        <v>15.499999999999961</v>
      </c>
      <c r="U158" s="4">
        <f t="shared" si="118"/>
        <v>1.4429782023657531</v>
      </c>
      <c r="V158" s="4">
        <f t="shared" si="119"/>
        <v>-0.38782422607824296</v>
      </c>
      <c r="W158" s="4">
        <f t="shared" si="108"/>
        <v>-1.3391838451464808</v>
      </c>
      <c r="X158" s="4">
        <f t="shared" si="109"/>
        <v>-6.6959192257324038E-2</v>
      </c>
    </row>
    <row r="159" spans="1:24" x14ac:dyDescent="0.3">
      <c r="A159" s="9">
        <f t="shared" si="96"/>
        <v>1.4429970933841971</v>
      </c>
      <c r="B159" s="7">
        <f t="shared" si="110"/>
        <v>15.499999999999961</v>
      </c>
      <c r="C159" s="6">
        <f t="shared" si="111"/>
        <v>1.4429954801240821</v>
      </c>
      <c r="D159" s="4">
        <f t="shared" si="112"/>
        <v>-0.38776963002794007</v>
      </c>
      <c r="E159" s="4">
        <f t="shared" si="97"/>
        <v>-1.3392011229048097</v>
      </c>
      <c r="F159" s="4">
        <f t="shared" si="98"/>
        <v>-6.696005614524049E-2</v>
      </c>
      <c r="G159" s="4">
        <f t="shared" si="99"/>
        <v>-2.1062482905028018E-2</v>
      </c>
      <c r="H159" s="1">
        <f t="shared" si="100"/>
        <v>15.549999999999962</v>
      </c>
      <c r="I159" s="4">
        <f t="shared" si="113"/>
        <v>1.421932997219054</v>
      </c>
      <c r="J159" s="4">
        <f t="shared" si="114"/>
        <v>-0.45472968617318055</v>
      </c>
      <c r="K159" s="4">
        <f t="shared" si="101"/>
        <v>-1.3430334535048183</v>
      </c>
      <c r="L159" s="4">
        <f t="shared" si="102"/>
        <v>-6.7151672675240914E-2</v>
      </c>
      <c r="M159" s="4">
        <f t="shared" si="115"/>
        <v>-2.1062482905028018E-2</v>
      </c>
      <c r="N159" s="1">
        <f t="shared" si="103"/>
        <v>15.549999999999962</v>
      </c>
      <c r="O159" s="4">
        <f t="shared" si="116"/>
        <v>1.421932997219054</v>
      </c>
      <c r="P159" s="4">
        <f t="shared" si="117"/>
        <v>-0.45492130270318099</v>
      </c>
      <c r="Q159" s="4">
        <f t="shared" si="104"/>
        <v>-1.3430334535048183</v>
      </c>
      <c r="R159" s="4">
        <f t="shared" si="105"/>
        <v>-6.7151672675240914E-2</v>
      </c>
      <c r="S159" s="4">
        <f t="shared" si="106"/>
        <v>-4.54921302703181E-2</v>
      </c>
      <c r="T159" s="3">
        <f t="shared" si="107"/>
        <v>15.599999999999961</v>
      </c>
      <c r="U159" s="4">
        <f t="shared" si="118"/>
        <v>1.3975033498537639</v>
      </c>
      <c r="V159" s="4">
        <f t="shared" si="119"/>
        <v>-0.5220729753784219</v>
      </c>
      <c r="W159" s="4">
        <f t="shared" si="108"/>
        <v>-1.3435479292910946</v>
      </c>
      <c r="X159" s="4">
        <f t="shared" si="109"/>
        <v>-6.7177396464554728E-2</v>
      </c>
    </row>
    <row r="160" spans="1:24" x14ac:dyDescent="0.3">
      <c r="A160" s="9">
        <f t="shared" si="96"/>
        <v>1.3975107276619729</v>
      </c>
      <c r="B160" s="7">
        <f t="shared" si="110"/>
        <v>15.599999999999961</v>
      </c>
      <c r="C160" s="6">
        <f t="shared" si="111"/>
        <v>1.3975097370714307</v>
      </c>
      <c r="D160" s="4">
        <f t="shared" si="112"/>
        <v>-0.52201767779819308</v>
      </c>
      <c r="E160" s="4">
        <f t="shared" si="97"/>
        <v>-1.3435543165087613</v>
      </c>
      <c r="F160" s="4">
        <f t="shared" si="98"/>
        <v>-6.7177715825438064E-2</v>
      </c>
      <c r="G160" s="4">
        <f t="shared" si="99"/>
        <v>-2.7780326785545609E-2</v>
      </c>
      <c r="H160" s="1">
        <f t="shared" si="100"/>
        <v>15.649999999999961</v>
      </c>
      <c r="I160" s="4">
        <f t="shared" si="113"/>
        <v>1.369729410285885</v>
      </c>
      <c r="J160" s="4">
        <f t="shared" si="114"/>
        <v>-0.58919539362363116</v>
      </c>
      <c r="K160" s="4">
        <f t="shared" si="101"/>
        <v>-1.34075183325631</v>
      </c>
      <c r="L160" s="4">
        <f t="shared" si="102"/>
        <v>-6.7037591662815504E-2</v>
      </c>
      <c r="M160" s="4">
        <f t="shared" si="115"/>
        <v>-2.7780326785545609E-2</v>
      </c>
      <c r="N160" s="1">
        <f t="shared" si="103"/>
        <v>15.649999999999961</v>
      </c>
      <c r="O160" s="4">
        <f t="shared" si="116"/>
        <v>1.369729410285885</v>
      </c>
      <c r="P160" s="4">
        <f t="shared" si="117"/>
        <v>-0.58905526946100861</v>
      </c>
      <c r="Q160" s="4">
        <f t="shared" si="104"/>
        <v>-1.34075183325631</v>
      </c>
      <c r="R160" s="4">
        <f t="shared" si="105"/>
        <v>-6.7037591662815504E-2</v>
      </c>
      <c r="S160" s="4">
        <f t="shared" si="106"/>
        <v>-5.8905526946100864E-2</v>
      </c>
      <c r="T160" s="3">
        <f t="shared" si="107"/>
        <v>15.69999999999996</v>
      </c>
      <c r="U160" s="4">
        <f t="shared" si="118"/>
        <v>1.3386042101253297</v>
      </c>
      <c r="V160" s="4">
        <f t="shared" si="119"/>
        <v>-0.65609286112382414</v>
      </c>
      <c r="W160" s="4">
        <f t="shared" si="108"/>
        <v>-1.3346225866712305</v>
      </c>
      <c r="X160" s="4">
        <f t="shared" si="109"/>
        <v>-6.6731129333561526E-2</v>
      </c>
    </row>
    <row r="161" spans="1:24" x14ac:dyDescent="0.3">
      <c r="A161" s="9">
        <f t="shared" si="96"/>
        <v>1.3385998890712518</v>
      </c>
      <c r="B161" s="7">
        <f t="shared" si="110"/>
        <v>15.69999999999996</v>
      </c>
      <c r="C161" s="6">
        <f t="shared" si="111"/>
        <v>1.338599539319909</v>
      </c>
      <c r="D161" s="4">
        <f t="shared" si="112"/>
        <v>-0.65603741506828028</v>
      </c>
      <c r="E161" s="4">
        <f t="shared" si="97"/>
        <v>-1.3346179158658098</v>
      </c>
      <c r="F161" s="4">
        <f t="shared" si="98"/>
        <v>-6.6730895793290487E-2</v>
      </c>
      <c r="G161" s="4">
        <f t="shared" si="99"/>
        <v>-3.4470143148246278E-2</v>
      </c>
      <c r="H161" s="1">
        <f t="shared" si="100"/>
        <v>15.749999999999961</v>
      </c>
      <c r="I161" s="4">
        <f t="shared" si="113"/>
        <v>1.3041293961716627</v>
      </c>
      <c r="J161" s="4">
        <f t="shared" si="114"/>
        <v>-0.72276831086157078</v>
      </c>
      <c r="K161" s="4">
        <f t="shared" si="101"/>
        <v>-1.3251462146780915</v>
      </c>
      <c r="L161" s="4">
        <f t="shared" si="102"/>
        <v>-6.6257310733904576E-2</v>
      </c>
      <c r="M161" s="4">
        <f t="shared" si="115"/>
        <v>-3.4470143148246278E-2</v>
      </c>
      <c r="N161" s="1">
        <f t="shared" si="103"/>
        <v>15.749999999999961</v>
      </c>
      <c r="O161" s="4">
        <f t="shared" si="116"/>
        <v>1.3041293961716627</v>
      </c>
      <c r="P161" s="4">
        <f t="shared" si="117"/>
        <v>-0.7222947258021849</v>
      </c>
      <c r="Q161" s="4">
        <f t="shared" si="104"/>
        <v>-1.3251462146780915</v>
      </c>
      <c r="R161" s="4">
        <f t="shared" si="105"/>
        <v>-6.6257310733904576E-2</v>
      </c>
      <c r="S161" s="4">
        <f t="shared" si="106"/>
        <v>-7.2229472580218487E-2</v>
      </c>
      <c r="T161" s="3">
        <f t="shared" si="107"/>
        <v>15.79999999999996</v>
      </c>
      <c r="U161" s="4">
        <f t="shared" si="118"/>
        <v>1.2663700667396907</v>
      </c>
      <c r="V161" s="4">
        <f t="shared" si="119"/>
        <v>-0.78855203653608941</v>
      </c>
      <c r="W161" s="4">
        <f t="shared" si="108"/>
        <v>-1.3123721923792071</v>
      </c>
      <c r="X161" s="4">
        <f t="shared" si="109"/>
        <v>-6.5618609618960363E-2</v>
      </c>
    </row>
    <row r="162" spans="1:24" x14ac:dyDescent="0.3">
      <c r="A162" s="9">
        <f t="shared" si="96"/>
        <v>1.266353977645035</v>
      </c>
      <c r="B162" s="7">
        <f t="shared" si="110"/>
        <v>15.79999999999996</v>
      </c>
      <c r="C162" s="6">
        <f t="shared" si="111"/>
        <v>1.2663542805710444</v>
      </c>
      <c r="D162" s="4">
        <f t="shared" si="112"/>
        <v>-0.78849699785090333</v>
      </c>
      <c r="E162" s="4">
        <f t="shared" si="97"/>
        <v>-1.3123564062105608</v>
      </c>
      <c r="F162" s="4">
        <f t="shared" si="98"/>
        <v>-6.5617820310528041E-2</v>
      </c>
      <c r="G162" s="4">
        <f t="shared" si="99"/>
        <v>-4.1065295400308371E-2</v>
      </c>
      <c r="H162" s="1">
        <f t="shared" si="100"/>
        <v>15.849999999999961</v>
      </c>
      <c r="I162" s="4">
        <f t="shared" si="113"/>
        <v>1.225288985170736</v>
      </c>
      <c r="J162" s="4">
        <f t="shared" si="114"/>
        <v>-0.85411481816143131</v>
      </c>
      <c r="K162" s="4">
        <f t="shared" si="101"/>
        <v>-1.2962476681122503</v>
      </c>
      <c r="L162" s="4">
        <f t="shared" si="102"/>
        <v>-6.4812383405612517E-2</v>
      </c>
      <c r="M162" s="4">
        <f t="shared" si="115"/>
        <v>-4.1065295400308371E-2</v>
      </c>
      <c r="N162" s="1">
        <f t="shared" si="103"/>
        <v>15.849999999999961</v>
      </c>
      <c r="O162" s="4">
        <f t="shared" si="116"/>
        <v>1.225288985170736</v>
      </c>
      <c r="P162" s="4">
        <f t="shared" si="117"/>
        <v>-0.85330938125651579</v>
      </c>
      <c r="Q162" s="4">
        <f t="shared" si="104"/>
        <v>-1.2962476681122503</v>
      </c>
      <c r="R162" s="4">
        <f t="shared" si="105"/>
        <v>-6.4812383405612517E-2</v>
      </c>
      <c r="S162" s="4">
        <f t="shared" si="106"/>
        <v>-8.5330938125651581E-2</v>
      </c>
      <c r="T162" s="3">
        <f t="shared" si="107"/>
        <v>15.899999999999959</v>
      </c>
      <c r="U162" s="4">
        <f t="shared" si="118"/>
        <v>1.1810233424453929</v>
      </c>
      <c r="V162" s="4">
        <f t="shared" si="119"/>
        <v>-0.91812176466212836</v>
      </c>
      <c r="W162" s="4">
        <f t="shared" si="108"/>
        <v>-1.2768942358218704</v>
      </c>
      <c r="X162" s="4">
        <f t="shared" si="109"/>
        <v>-6.3844711791093522E-2</v>
      </c>
    </row>
    <row r="163" spans="1:24" x14ac:dyDescent="0.3">
      <c r="A163" s="9">
        <f t="shared" si="96"/>
        <v>1.1809955336398879</v>
      </c>
      <c r="B163" s="7">
        <f t="shared" si="110"/>
        <v>15.899999999999959</v>
      </c>
      <c r="C163" s="6">
        <f t="shared" si="111"/>
        <v>1.1809964945485623</v>
      </c>
      <c r="D163" s="4">
        <f t="shared" si="112"/>
        <v>-0.91806768642559389</v>
      </c>
      <c r="E163" s="4">
        <f t="shared" si="97"/>
        <v>-1.2768673879250398</v>
      </c>
      <c r="F163" s="4">
        <f t="shared" si="98"/>
        <v>-6.3843369396252E-2</v>
      </c>
      <c r="G163" s="4">
        <f t="shared" si="99"/>
        <v>-4.7499468556185996E-2</v>
      </c>
      <c r="H163" s="1">
        <f t="shared" si="100"/>
        <v>15.94999999999996</v>
      </c>
      <c r="I163" s="4">
        <f t="shared" si="113"/>
        <v>1.1334970259923762</v>
      </c>
      <c r="J163" s="4">
        <f t="shared" si="114"/>
        <v>-0.9819110558218459</v>
      </c>
      <c r="K163" s="4">
        <f t="shared" si="101"/>
        <v>-1.2542202136161897</v>
      </c>
      <c r="L163" s="4">
        <f t="shared" si="102"/>
        <v>-6.271101068080949E-2</v>
      </c>
      <c r="M163" s="4">
        <f t="shared" si="115"/>
        <v>-4.7499468556185996E-2</v>
      </c>
      <c r="N163" s="1">
        <f t="shared" si="103"/>
        <v>15.94999999999996</v>
      </c>
      <c r="O163" s="4">
        <f t="shared" si="116"/>
        <v>1.1334970259923762</v>
      </c>
      <c r="P163" s="4">
        <f t="shared" si="117"/>
        <v>-0.98077869710640342</v>
      </c>
      <c r="Q163" s="4">
        <f t="shared" si="104"/>
        <v>-1.2542202136161897</v>
      </c>
      <c r="R163" s="4">
        <f t="shared" si="105"/>
        <v>-6.271101068080949E-2</v>
      </c>
      <c r="S163" s="4">
        <f t="shared" si="106"/>
        <v>-9.807786971064035E-2</v>
      </c>
      <c r="T163" s="3">
        <f t="shared" si="107"/>
        <v>15.999999999999959</v>
      </c>
      <c r="U163" s="4">
        <f t="shared" si="118"/>
        <v>1.0829186248379219</v>
      </c>
      <c r="V163" s="4">
        <f t="shared" si="119"/>
        <v>-1.043489707787213</v>
      </c>
      <c r="W163" s="4">
        <f t="shared" si="108"/>
        <v>-1.2284186586465151</v>
      </c>
      <c r="X163" s="4">
        <f t="shared" si="109"/>
        <v>-6.1420932932325756E-2</v>
      </c>
    </row>
    <row r="164" spans="1:24" x14ac:dyDescent="0.3">
      <c r="A164" s="9">
        <f t="shared" ref="A164:A170" si="120" xml:space="preserve"> 2/(1 - w*w) * SIN(0.5*(1+w)*B164) * SIN(0.5*(1-w)*B164)</f>
        <v>1.0828792620197365</v>
      </c>
      <c r="B164" s="7">
        <f t="shared" si="110"/>
        <v>15.999999999999959</v>
      </c>
      <c r="C164" s="6">
        <f t="shared" si="111"/>
        <v>1.0828808795474072</v>
      </c>
      <c r="D164" s="4">
        <f t="shared" si="112"/>
        <v>-1.043437134776199</v>
      </c>
      <c r="E164" s="4">
        <f t="shared" ref="E164:E170" si="121" xml:space="preserve"> COS(w*B164) - C164</f>
        <v>-1.2283809133560004</v>
      </c>
      <c r="F164" s="4">
        <f t="shared" ref="F164:F170" si="122" xml:space="preserve"> 0.5 * dt * E164</f>
        <v>-6.1419045667800022E-2</v>
      </c>
      <c r="G164" s="4">
        <f t="shared" ref="G164:G170" si="123" xml:space="preserve"> 0.5 * dt * (D164 + 0.5*F164)</f>
        <v>-5.3707332880504957E-2</v>
      </c>
      <c r="H164" s="1">
        <f t="shared" ref="H164:H170" si="124" xml:space="preserve"> $B164 + dt/2</f>
        <v>16.049999999999958</v>
      </c>
      <c r="I164" s="4">
        <f t="shared" si="113"/>
        <v>1.0291735466669023</v>
      </c>
      <c r="J164" s="4">
        <f t="shared" si="114"/>
        <v>-1.1048561804439991</v>
      </c>
      <c r="K164" s="4">
        <f t="shared" ref="K164:K170" si="125" xml:space="preserve"> COS(w*H164) - I164</f>
        <v>-1.1993594938753755</v>
      </c>
      <c r="L164" s="4">
        <f t="shared" ref="L164:L170" si="126" xml:space="preserve"> 0.5 * dt * K164</f>
        <v>-5.9967974693768779E-2</v>
      </c>
      <c r="M164" s="4">
        <f t="shared" si="115"/>
        <v>-5.3707332880504957E-2</v>
      </c>
      <c r="N164" s="1">
        <f t="shared" ref="N164:N170" si="127" xml:space="preserve"> $B164 + dt/2</f>
        <v>16.049999999999958</v>
      </c>
      <c r="O164" s="4">
        <f t="shared" si="116"/>
        <v>1.0291735466669023</v>
      </c>
      <c r="P164" s="4">
        <f t="shared" si="117"/>
        <v>-1.1034051094699677</v>
      </c>
      <c r="Q164" s="4">
        <f t="shared" ref="Q164:Q170" si="128" xml:space="preserve"> COS(w*N164) - O164</f>
        <v>-1.1993594938753755</v>
      </c>
      <c r="R164" s="4">
        <f t="shared" ref="R164:R170" si="129" xml:space="preserve"> 0.5 * dt * Q164</f>
        <v>-5.9967974693768779E-2</v>
      </c>
      <c r="S164" s="4">
        <f t="shared" ref="S164:S170" si="130" xml:space="preserve"> dt * (D164 + R164)</f>
        <v>-0.11034051094699678</v>
      </c>
      <c r="T164" s="3">
        <f t="shared" ref="T164:T170" si="131" xml:space="preserve"> $B164 + dt</f>
        <v>16.099999999999959</v>
      </c>
      <c r="U164" s="4">
        <f t="shared" si="118"/>
        <v>0.97254036860041038</v>
      </c>
      <c r="V164" s="4">
        <f t="shared" si="119"/>
        <v>-1.1633730841637366</v>
      </c>
      <c r="W164" s="4">
        <f t="shared" ref="W164:W170" si="132" xml:space="preserve"> COS(w*T164) - U164</f>
        <v>-1.1673058685315509</v>
      </c>
      <c r="X164" s="4">
        <f t="shared" ref="X164:X170" si="133" xml:space="preserve"> 0.5 * dt * W164</f>
        <v>-5.836529342657755E-2</v>
      </c>
    </row>
    <row r="165" spans="1:24" x14ac:dyDescent="0.3">
      <c r="A165" s="9">
        <f t="shared" si="120"/>
        <v>0.97248973352267387</v>
      </c>
      <c r="B165" s="7">
        <f t="shared" ref="B165:B170" si="134" xml:space="preserve"> B164 + dt</f>
        <v>16.099999999999959</v>
      </c>
      <c r="C165" s="6">
        <f t="shared" ref="C165:C170" si="135" xml:space="preserve"> C164 + dt*(D164 + (F164+L164+R164)/3)</f>
        <v>0.97249199956794263</v>
      </c>
      <c r="D165" s="4">
        <f t="shared" si="112"/>
        <v>-1.1633225473993498</v>
      </c>
      <c r="E165" s="4">
        <f t="shared" si="121"/>
        <v>-1.1672574994990832</v>
      </c>
      <c r="F165" s="4">
        <f t="shared" si="122"/>
        <v>-5.8362874974954161E-2</v>
      </c>
      <c r="G165" s="4">
        <f t="shared" si="123"/>
        <v>-5.9625199244341343E-2</v>
      </c>
      <c r="H165" s="1">
        <f t="shared" si="124"/>
        <v>16.149999999999959</v>
      </c>
      <c r="I165" s="4">
        <f t="shared" si="113"/>
        <v>0.91286680032360135</v>
      </c>
      <c r="J165" s="4">
        <f t="shared" si="114"/>
        <v>-1.2216854223743039</v>
      </c>
      <c r="K165" s="4">
        <f t="shared" si="125"/>
        <v>-1.1320901308798428</v>
      </c>
      <c r="L165" s="4">
        <f t="shared" si="126"/>
        <v>-5.6604506543992142E-2</v>
      </c>
      <c r="M165" s="4">
        <f t="shared" si="115"/>
        <v>-5.9625199244341343E-2</v>
      </c>
      <c r="N165" s="1">
        <f t="shared" si="127"/>
        <v>16.149999999999959</v>
      </c>
      <c r="O165" s="4">
        <f t="shared" si="116"/>
        <v>0.91286680032360135</v>
      </c>
      <c r="P165" s="4">
        <f t="shared" si="117"/>
        <v>-1.219927053943342</v>
      </c>
      <c r="Q165" s="4">
        <f t="shared" si="128"/>
        <v>-1.1320901308798428</v>
      </c>
      <c r="R165" s="4">
        <f t="shared" si="129"/>
        <v>-5.6604506543992142E-2</v>
      </c>
      <c r="S165" s="4">
        <f t="shared" si="130"/>
        <v>-0.12199270539433421</v>
      </c>
      <c r="T165" s="3">
        <f t="shared" si="131"/>
        <v>16.19999999999996</v>
      </c>
      <c r="U165" s="4">
        <f t="shared" si="118"/>
        <v>0.85049929417360848</v>
      </c>
      <c r="V165" s="4">
        <f t="shared" si="119"/>
        <v>-1.2765315604873342</v>
      </c>
      <c r="W165" s="4">
        <f t="shared" si="132"/>
        <v>-1.0940434479093806</v>
      </c>
      <c r="X165" s="4">
        <f t="shared" si="133"/>
        <v>-5.4702172395469033E-2</v>
      </c>
    </row>
    <row r="166" spans="1:24" x14ac:dyDescent="0.3">
      <c r="A166" s="9">
        <f t="shared" si="120"/>
        <v>0.85043778216864141</v>
      </c>
      <c r="B166" s="7">
        <f t="shared" si="134"/>
        <v>16.19999999999996</v>
      </c>
      <c r="C166" s="6">
        <f t="shared" si="135"/>
        <v>0.85044068189257638</v>
      </c>
      <c r="D166" s="4">
        <f t="shared" si="112"/>
        <v>-1.2764835719148138</v>
      </c>
      <c r="E166" s="4">
        <f t="shared" si="121"/>
        <v>-1.0939848356283486</v>
      </c>
      <c r="F166" s="4">
        <f t="shared" si="122"/>
        <v>-5.4699241781417433E-2</v>
      </c>
      <c r="G166" s="4">
        <f t="shared" si="123"/>
        <v>-6.5191659640276123E-2</v>
      </c>
      <c r="H166" s="1">
        <f t="shared" si="124"/>
        <v>16.249999999999961</v>
      </c>
      <c r="I166" s="4">
        <f t="shared" si="113"/>
        <v>0.78524902225230031</v>
      </c>
      <c r="J166" s="4">
        <f t="shared" si="114"/>
        <v>-1.3311828136962311</v>
      </c>
      <c r="K166" s="4">
        <f t="shared" si="125"/>
        <v>-1.0529617919992229</v>
      </c>
      <c r="L166" s="4">
        <f t="shared" si="126"/>
        <v>-5.2648089599961145E-2</v>
      </c>
      <c r="M166" s="4">
        <f t="shared" si="115"/>
        <v>-6.5191659640276123E-2</v>
      </c>
      <c r="N166" s="1">
        <f t="shared" si="127"/>
        <v>16.249999999999961</v>
      </c>
      <c r="O166" s="4">
        <f t="shared" si="116"/>
        <v>0.78524902225230031</v>
      </c>
      <c r="P166" s="4">
        <f t="shared" si="117"/>
        <v>-1.3291316615147748</v>
      </c>
      <c r="Q166" s="4">
        <f t="shared" si="128"/>
        <v>-1.0529617919992229</v>
      </c>
      <c r="R166" s="4">
        <f t="shared" si="129"/>
        <v>-5.2648089599961145E-2</v>
      </c>
      <c r="S166" s="4">
        <f t="shared" si="130"/>
        <v>-0.1329131661514775</v>
      </c>
      <c r="T166" s="3">
        <f t="shared" si="131"/>
        <v>16.299999999999962</v>
      </c>
      <c r="U166" s="4">
        <f t="shared" si="118"/>
        <v>0.71752751574109885</v>
      </c>
      <c r="V166" s="4">
        <f t="shared" si="119"/>
        <v>-1.3817797511147361</v>
      </c>
      <c r="W166" s="4">
        <f t="shared" si="132"/>
        <v>-1.0092415897325067</v>
      </c>
      <c r="X166" s="4">
        <f t="shared" si="133"/>
        <v>-5.0462079486625337E-2</v>
      </c>
    </row>
    <row r="167" spans="1:24" x14ac:dyDescent="0.3">
      <c r="A167" s="9">
        <f t="shared" si="120"/>
        <v>0.71745563210568408</v>
      </c>
      <c r="B167" s="7">
        <f t="shared" si="134"/>
        <v>16.299999999999962</v>
      </c>
      <c r="C167" s="6">
        <f t="shared" si="135"/>
        <v>0.71745914400171706</v>
      </c>
      <c r="D167" s="4">
        <f t="shared" si="112"/>
        <v>-1.3817347984707762</v>
      </c>
      <c r="E167" s="4">
        <f t="shared" si="121"/>
        <v>-1.009173217993125</v>
      </c>
      <c r="F167" s="4">
        <f t="shared" si="122"/>
        <v>-5.0458660899656255E-2</v>
      </c>
      <c r="G167" s="4">
        <f t="shared" si="123"/>
        <v>-7.0348206446030223E-2</v>
      </c>
      <c r="H167" s="1">
        <f t="shared" si="124"/>
        <v>16.349999999999962</v>
      </c>
      <c r="I167" s="4">
        <f t="shared" si="113"/>
        <v>0.64711093755568683</v>
      </c>
      <c r="J167" s="4">
        <f t="shared" si="114"/>
        <v>-1.4321934593704324</v>
      </c>
      <c r="K167" s="4">
        <f t="shared" si="125"/>
        <v>-0.96264400399103833</v>
      </c>
      <c r="L167" s="4">
        <f t="shared" si="126"/>
        <v>-4.8132200199551917E-2</v>
      </c>
      <c r="M167" s="4">
        <f t="shared" si="115"/>
        <v>-7.0348206446030223E-2</v>
      </c>
      <c r="N167" s="1">
        <f t="shared" si="127"/>
        <v>16.349999999999962</v>
      </c>
      <c r="O167" s="4">
        <f t="shared" si="116"/>
        <v>0.64711093755568683</v>
      </c>
      <c r="P167" s="4">
        <f t="shared" si="117"/>
        <v>-1.4298669986703281</v>
      </c>
      <c r="Q167" s="4">
        <f t="shared" si="128"/>
        <v>-0.96264400399103833</v>
      </c>
      <c r="R167" s="4">
        <f t="shared" si="129"/>
        <v>-4.8132200199551917E-2</v>
      </c>
      <c r="S167" s="4">
        <f t="shared" si="130"/>
        <v>-0.1429866998670328</v>
      </c>
      <c r="T167" s="3">
        <f t="shared" si="131"/>
        <v>16.399999999999963</v>
      </c>
      <c r="U167" s="4">
        <f t="shared" si="118"/>
        <v>0.57447244413468423</v>
      </c>
      <c r="V167" s="4">
        <f t="shared" si="119"/>
        <v>-1.47799919886988</v>
      </c>
      <c r="W167" s="4">
        <f t="shared" si="132"/>
        <v>-0.91362730511850199</v>
      </c>
      <c r="X167" s="4">
        <f t="shared" si="133"/>
        <v>-4.5681365255925102E-2</v>
      </c>
    </row>
    <row r="168" spans="1:24" x14ac:dyDescent="0.3">
      <c r="A168" s="9">
        <f t="shared" si="120"/>
        <v>0.57439079941103532</v>
      </c>
      <c r="B168" s="7">
        <f t="shared" si="134"/>
        <v>16.399999999999963</v>
      </c>
      <c r="C168" s="6">
        <f t="shared" si="135"/>
        <v>0.57439489544468081</v>
      </c>
      <c r="D168" s="4">
        <f t="shared" si="112"/>
        <v>-1.4779577407887059</v>
      </c>
      <c r="E168" s="4">
        <f t="shared" si="121"/>
        <v>-0.91354975642849867</v>
      </c>
      <c r="F168" s="4">
        <f t="shared" si="122"/>
        <v>-4.5677487821424938E-2</v>
      </c>
      <c r="G168" s="4">
        <f t="shared" si="123"/>
        <v>-7.5039824234970923E-2</v>
      </c>
      <c r="H168" s="1">
        <f t="shared" si="124"/>
        <v>16.449999999999964</v>
      </c>
      <c r="I168" s="4">
        <f t="shared" si="113"/>
        <v>0.4993550712097099</v>
      </c>
      <c r="J168" s="4">
        <f t="shared" si="114"/>
        <v>-1.5236352286101309</v>
      </c>
      <c r="K168" s="4">
        <f t="shared" si="125"/>
        <v>-0.86191976599384645</v>
      </c>
      <c r="L168" s="4">
        <f t="shared" si="126"/>
        <v>-4.3095988299692328E-2</v>
      </c>
      <c r="M168" s="4">
        <f t="shared" si="115"/>
        <v>-7.5039824234970923E-2</v>
      </c>
      <c r="N168" s="1">
        <f t="shared" si="127"/>
        <v>16.449999999999964</v>
      </c>
      <c r="O168" s="4">
        <f t="shared" si="116"/>
        <v>0.4993550712097099</v>
      </c>
      <c r="P168" s="4">
        <f t="shared" si="117"/>
        <v>-1.5210537290883983</v>
      </c>
      <c r="Q168" s="4">
        <f t="shared" si="128"/>
        <v>-0.86191976599384645</v>
      </c>
      <c r="R168" s="4">
        <f t="shared" si="129"/>
        <v>-4.3095988299692328E-2</v>
      </c>
      <c r="S168" s="4">
        <f t="shared" si="130"/>
        <v>-0.15210537290883985</v>
      </c>
      <c r="T168" s="3">
        <f t="shared" si="131"/>
        <v>16.499999999999964</v>
      </c>
      <c r="U168" s="4">
        <f t="shared" si="118"/>
        <v>0.42228952253584096</v>
      </c>
      <c r="V168" s="4">
        <f t="shared" si="119"/>
        <v>-1.5641497173880905</v>
      </c>
      <c r="W168" s="4">
        <f t="shared" si="132"/>
        <v>-0.80803745998804644</v>
      </c>
      <c r="X168" s="4">
        <f t="shared" si="133"/>
        <v>-4.0401872999402323E-2</v>
      </c>
    </row>
    <row r="169" spans="1:24" x14ac:dyDescent="0.3">
      <c r="A169" s="9">
        <f t="shared" si="120"/>
        <v>0.42219882673404446</v>
      </c>
      <c r="B169" s="7">
        <f t="shared" si="134"/>
        <v>16.499999999999964</v>
      </c>
      <c r="C169" s="6">
        <f t="shared" si="135"/>
        <v>0.42220347255178325</v>
      </c>
      <c r="D169" s="4">
        <f t="shared" si="112"/>
        <v>-1.5641121787952381</v>
      </c>
      <c r="E169" s="4">
        <f t="shared" si="121"/>
        <v>-0.80795141000398862</v>
      </c>
      <c r="F169" s="4">
        <f t="shared" si="122"/>
        <v>-4.0397570500199431E-2</v>
      </c>
      <c r="G169" s="4">
        <f t="shared" si="123"/>
        <v>-7.9215548202266894E-2</v>
      </c>
      <c r="H169" s="1">
        <f t="shared" si="124"/>
        <v>16.549999999999965</v>
      </c>
      <c r="I169" s="4">
        <f t="shared" si="113"/>
        <v>0.34298792434951636</v>
      </c>
      <c r="J169" s="4">
        <f t="shared" si="114"/>
        <v>-1.6045097492954374</v>
      </c>
      <c r="K169" s="4">
        <f t="shared" si="125"/>
        <v>-0.75167802456552046</v>
      </c>
      <c r="L169" s="4">
        <f t="shared" si="126"/>
        <v>-3.7583901228276026E-2</v>
      </c>
      <c r="M169" s="4">
        <f t="shared" si="115"/>
        <v>-7.9215548202266894E-2</v>
      </c>
      <c r="N169" s="1">
        <f t="shared" si="127"/>
        <v>16.549999999999965</v>
      </c>
      <c r="O169" s="4">
        <f t="shared" si="116"/>
        <v>0.34298792434951636</v>
      </c>
      <c r="P169" s="4">
        <f t="shared" si="117"/>
        <v>-1.601696080023514</v>
      </c>
      <c r="Q169" s="4">
        <f t="shared" si="128"/>
        <v>-0.75167802456552046</v>
      </c>
      <c r="R169" s="4">
        <f t="shared" si="129"/>
        <v>-3.7583901228276026E-2</v>
      </c>
      <c r="S169" s="4">
        <f t="shared" si="130"/>
        <v>-0.16016960800235142</v>
      </c>
      <c r="T169" s="3">
        <f t="shared" si="131"/>
        <v>16.599999999999966</v>
      </c>
      <c r="U169" s="4">
        <f t="shared" si="118"/>
        <v>0.26203386454943184</v>
      </c>
      <c r="V169" s="4">
        <f t="shared" si="119"/>
        <v>-1.6392799812517902</v>
      </c>
      <c r="W169" s="4">
        <f t="shared" si="132"/>
        <v>-0.69341070952003658</v>
      </c>
      <c r="X169" s="4">
        <f t="shared" si="133"/>
        <v>-3.4670535476001831E-2</v>
      </c>
    </row>
    <row r="170" spans="1:24" x14ac:dyDescent="0.3">
      <c r="A170" s="9">
        <f t="shared" si="120"/>
        <v>0.26193492036774507</v>
      </c>
      <c r="B170" s="7">
        <f t="shared" si="134"/>
        <v>16.599999999999966</v>
      </c>
      <c r="C170" s="6">
        <f t="shared" si="135"/>
        <v>0.26194007557370103</v>
      </c>
      <c r="D170" s="4">
        <f t="shared" si="112"/>
        <v>-1.6392467490916733</v>
      </c>
      <c r="E170" s="4">
        <f t="shared" si="121"/>
        <v>-0.69331692054430583</v>
      </c>
      <c r="F170" s="4">
        <f t="shared" si="122"/>
        <v>-3.4665846027215293E-2</v>
      </c>
      <c r="G170" s="4">
        <f t="shared" si="123"/>
        <v>-8.2828983605264056E-2</v>
      </c>
      <c r="H170" s="1">
        <f t="shared" si="124"/>
        <v>16.649999999999967</v>
      </c>
      <c r="I170" s="4">
        <f t="shared" si="113"/>
        <v>0.17911109196843697</v>
      </c>
      <c r="J170" s="4">
        <f t="shared" si="114"/>
        <v>-1.6739125951188887</v>
      </c>
      <c r="K170" s="4">
        <f t="shared" si="125"/>
        <v>-0.63290508520745825</v>
      </c>
      <c r="L170" s="4">
        <f t="shared" si="126"/>
        <v>-3.1645254260372915E-2</v>
      </c>
      <c r="M170" s="4">
        <f t="shared" si="115"/>
        <v>-8.2828983605264056E-2</v>
      </c>
      <c r="N170" s="1">
        <f t="shared" si="127"/>
        <v>16.649999999999967</v>
      </c>
      <c r="O170" s="4">
        <f t="shared" si="116"/>
        <v>0.17911109196843697</v>
      </c>
      <c r="P170" s="4">
        <f t="shared" si="117"/>
        <v>-1.6708920033520462</v>
      </c>
      <c r="Q170" s="4">
        <f t="shared" si="128"/>
        <v>-0.63290508520745825</v>
      </c>
      <c r="R170" s="4">
        <f t="shared" si="129"/>
        <v>-3.1645254260372915E-2</v>
      </c>
      <c r="S170" s="4">
        <f t="shared" si="130"/>
        <v>-0.16708920033520464</v>
      </c>
      <c r="T170" s="3">
        <f t="shared" si="131"/>
        <v>16.699999999999967</v>
      </c>
      <c r="U170" s="4">
        <f t="shared" si="118"/>
        <v>9.485087523849639E-2</v>
      </c>
      <c r="V170" s="4">
        <f t="shared" si="119"/>
        <v>-1.7025372576124191</v>
      </c>
      <c r="W170" s="4">
        <f t="shared" si="132"/>
        <v>-0.57077841027179199</v>
      </c>
      <c r="X170" s="4">
        <f t="shared" si="133"/>
        <v>-2.85389205135896E-2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Runge-Kutta-Nystrom</vt:lpstr>
      <vt:lpstr>Grafico</vt:lpstr>
      <vt:lpstr>dt</vt:lpstr>
      <vt:lpstr>w</vt:lpstr>
    </vt:vector>
  </TitlesOfParts>
  <Company>FZEA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JRabi</dc:creator>
  <cp:lastModifiedBy>JRabi</cp:lastModifiedBy>
  <dcterms:created xsi:type="dcterms:W3CDTF">2022-06-14T13:10:39Z</dcterms:created>
  <dcterms:modified xsi:type="dcterms:W3CDTF">2023-10-26T09:01:51Z</dcterms:modified>
</cp:coreProperties>
</file>