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ulo\Downloads\"/>
    </mc:Choice>
  </mc:AlternateContent>
  <bookViews>
    <workbookView xWindow="-120" yWindow="-120" windowWidth="20736" windowHeight="11160"/>
  </bookViews>
  <sheets>
    <sheet name="TOTAL" sheetId="1" r:id="rId1"/>
    <sheet name="Núcleo Básico + Habilitação" sheetId="2" r:id="rId2"/>
    <sheet name="Módulo de Formação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94" i="2"/>
  <c r="F94" i="2"/>
  <c r="F105" i="2"/>
  <c r="E105" i="2"/>
  <c r="F107" i="2"/>
  <c r="E107" i="2"/>
  <c r="D107" i="2"/>
  <c r="D105" i="2"/>
  <c r="D94" i="2"/>
  <c r="M39" i="1"/>
  <c r="M40" i="1"/>
  <c r="M41" i="1"/>
  <c r="L107" i="2" l="1"/>
  <c r="K107" i="2"/>
  <c r="J107" i="2"/>
  <c r="L105" i="2"/>
  <c r="K105" i="2"/>
  <c r="J105" i="2"/>
  <c r="L94" i="2"/>
  <c r="K94" i="2"/>
  <c r="J94" i="2"/>
  <c r="F98" i="2"/>
  <c r="E98" i="2"/>
  <c r="D98" i="2"/>
  <c r="F87" i="2"/>
  <c r="E87" i="2"/>
  <c r="D87" i="2"/>
  <c r="F83" i="2"/>
  <c r="E83" i="2"/>
  <c r="D83" i="2"/>
  <c r="F72" i="2"/>
  <c r="E72" i="2"/>
  <c r="D72" i="2"/>
  <c r="F68" i="2"/>
  <c r="E68" i="2"/>
  <c r="D68" i="2"/>
  <c r="F58" i="2"/>
  <c r="E58" i="2"/>
  <c r="D58" i="2"/>
  <c r="J58" i="2"/>
  <c r="F54" i="2"/>
  <c r="E54" i="2"/>
  <c r="D54" i="2"/>
  <c r="F44" i="2"/>
  <c r="E44" i="2"/>
  <c r="D44" i="2"/>
  <c r="F34" i="2"/>
  <c r="E34" i="2"/>
  <c r="D34" i="2"/>
  <c r="F22" i="2"/>
  <c r="E22" i="2"/>
  <c r="D22" i="2"/>
  <c r="F12" i="2"/>
  <c r="E12" i="2"/>
  <c r="D12" i="2"/>
  <c r="F15" i="4"/>
  <c r="E15" i="4"/>
  <c r="D15" i="4"/>
  <c r="F13" i="4"/>
  <c r="E13" i="4"/>
  <c r="D13" i="4"/>
  <c r="F7" i="4"/>
  <c r="E7" i="4"/>
  <c r="D7" i="4"/>
  <c r="K15" i="4"/>
  <c r="J15" i="4"/>
  <c r="I15" i="4"/>
  <c r="K13" i="4"/>
  <c r="J13" i="4"/>
  <c r="I13" i="4"/>
  <c r="K7" i="4"/>
  <c r="J7" i="4"/>
  <c r="I7" i="4"/>
  <c r="L98" i="2"/>
  <c r="K98" i="2"/>
  <c r="J98" i="2"/>
  <c r="L87" i="2"/>
  <c r="K87" i="2"/>
  <c r="J87" i="2"/>
  <c r="L83" i="2"/>
  <c r="K83" i="2"/>
  <c r="J83" i="2"/>
  <c r="L72" i="2"/>
  <c r="K72" i="2"/>
  <c r="J72" i="2"/>
  <c r="L68" i="2"/>
  <c r="K68" i="2"/>
  <c r="J68" i="2"/>
  <c r="L58" i="2"/>
  <c r="K58" i="2"/>
  <c r="L54" i="2"/>
  <c r="K54" i="2"/>
  <c r="J54" i="2"/>
  <c r="L44" i="2"/>
  <c r="K44" i="2"/>
  <c r="J44" i="2"/>
  <c r="L34" i="2"/>
  <c r="K34" i="2"/>
  <c r="J34" i="2"/>
  <c r="K22" i="2"/>
  <c r="L22" i="2"/>
  <c r="J22" i="2"/>
  <c r="L12" i="2"/>
  <c r="K12" i="2"/>
  <c r="J12" i="2"/>
  <c r="K12" i="4"/>
  <c r="K11" i="4"/>
  <c r="K10" i="4"/>
  <c r="K6" i="4"/>
  <c r="K5" i="4"/>
  <c r="K4" i="4"/>
  <c r="F12" i="4"/>
  <c r="L104" i="2"/>
  <c r="L103" i="2"/>
  <c r="L102" i="2"/>
  <c r="L101" i="2"/>
  <c r="L97" i="2"/>
  <c r="L93" i="2"/>
  <c r="L92" i="2"/>
  <c r="L91" i="2"/>
  <c r="L90" i="2"/>
  <c r="L86" i="2"/>
  <c r="L82" i="2"/>
  <c r="L81" i="2"/>
  <c r="L80" i="2"/>
  <c r="L79" i="2"/>
  <c r="L78" i="2"/>
  <c r="L77" i="2"/>
  <c r="L76" i="2"/>
  <c r="L75" i="2"/>
  <c r="L71" i="2"/>
  <c r="L67" i="2"/>
  <c r="L66" i="2"/>
  <c r="L65" i="2"/>
  <c r="L64" i="2"/>
  <c r="L63" i="2"/>
  <c r="L62" i="2"/>
  <c r="L61" i="2"/>
  <c r="L57" i="2"/>
  <c r="L53" i="2"/>
  <c r="L52" i="2"/>
  <c r="L51" i="2"/>
  <c r="L50" i="2"/>
  <c r="L49" i="2"/>
  <c r="L48" i="2"/>
  <c r="L47" i="2"/>
  <c r="L43" i="2"/>
  <c r="L42" i="2"/>
  <c r="L41" i="2"/>
  <c r="L40" i="2"/>
  <c r="L39" i="2"/>
  <c r="L38" i="2"/>
  <c r="L37" i="2"/>
  <c r="L33" i="2"/>
  <c r="L32" i="2"/>
  <c r="L31" i="2"/>
  <c r="L30" i="2"/>
  <c r="L29" i="2"/>
  <c r="L28" i="2"/>
  <c r="L27" i="2"/>
  <c r="L26" i="2"/>
  <c r="L25" i="2"/>
  <c r="L21" i="2"/>
  <c r="L20" i="2"/>
  <c r="L19" i="2"/>
  <c r="L18" i="2"/>
  <c r="L17" i="2"/>
  <c r="L16" i="2"/>
  <c r="L15" i="2"/>
  <c r="L11" i="2"/>
  <c r="L10" i="2"/>
  <c r="L9" i="2"/>
  <c r="L8" i="2"/>
  <c r="L7" i="2"/>
  <c r="L6" i="2"/>
  <c r="L5" i="2"/>
  <c r="L4" i="2"/>
  <c r="F11" i="4"/>
  <c r="F10" i="4"/>
  <c r="F6" i="4"/>
  <c r="F5" i="4"/>
  <c r="F4" i="4"/>
  <c r="F10" i="2"/>
  <c r="F9" i="2"/>
  <c r="F104" i="2"/>
  <c r="F103" i="2"/>
  <c r="F102" i="2"/>
  <c r="F101" i="2"/>
  <c r="F97" i="2"/>
  <c r="F93" i="2"/>
  <c r="F92" i="2"/>
  <c r="F91" i="2"/>
  <c r="F90" i="2"/>
  <c r="F86" i="2"/>
  <c r="F82" i="2"/>
  <c r="F81" i="2"/>
  <c r="F80" i="2"/>
  <c r="F79" i="2"/>
  <c r="F78" i="2"/>
  <c r="F77" i="2"/>
  <c r="F76" i="2"/>
  <c r="F75" i="2"/>
  <c r="F71" i="2"/>
  <c r="F67" i="2"/>
  <c r="F66" i="2"/>
  <c r="F65" i="2"/>
  <c r="F64" i="2"/>
  <c r="F63" i="2"/>
  <c r="F62" i="2"/>
  <c r="F61" i="2"/>
  <c r="F57" i="2"/>
  <c r="F53" i="2"/>
  <c r="F52" i="2"/>
  <c r="F51" i="2"/>
  <c r="F50" i="2"/>
  <c r="F49" i="2"/>
  <c r="F48" i="2"/>
  <c r="F47" i="2"/>
  <c r="F43" i="2"/>
  <c r="F42" i="2"/>
  <c r="F41" i="2"/>
  <c r="F40" i="2"/>
  <c r="F39" i="2"/>
  <c r="F38" i="2"/>
  <c r="F37" i="2"/>
  <c r="F33" i="2"/>
  <c r="F32" i="2"/>
  <c r="F31" i="2"/>
  <c r="F30" i="2"/>
  <c r="F29" i="2"/>
  <c r="F28" i="2"/>
  <c r="F27" i="2"/>
  <c r="F26" i="2"/>
  <c r="F25" i="2"/>
  <c r="F21" i="2"/>
  <c r="F20" i="2"/>
  <c r="F19" i="2"/>
  <c r="F18" i="2"/>
  <c r="F17" i="2"/>
  <c r="F16" i="2"/>
  <c r="F15" i="2"/>
  <c r="F11" i="2"/>
  <c r="F8" i="2"/>
  <c r="F7" i="2"/>
  <c r="F6" i="2"/>
  <c r="F5" i="2"/>
  <c r="F4" i="2"/>
  <c r="J33" i="1"/>
  <c r="J8" i="1"/>
  <c r="J19" i="1"/>
  <c r="H53" i="1"/>
  <c r="H27" i="1"/>
  <c r="I27" i="1"/>
  <c r="J44" i="1" l="1"/>
  <c r="M44" i="1"/>
  <c r="L53" i="1"/>
  <c r="K53" i="1"/>
  <c r="L54" i="1" s="1"/>
  <c r="J51" i="1"/>
  <c r="J50" i="1"/>
  <c r="J49" i="1"/>
  <c r="J48" i="1"/>
  <c r="J47" i="1"/>
  <c r="J46" i="1"/>
  <c r="J45" i="1"/>
  <c r="J43" i="1"/>
  <c r="J42" i="1"/>
  <c r="J41" i="1"/>
  <c r="J40" i="1"/>
  <c r="J39" i="1"/>
  <c r="D37" i="1"/>
  <c r="C37" i="1"/>
  <c r="M38" i="1"/>
  <c r="J38" i="1"/>
  <c r="E36" i="1"/>
  <c r="M37" i="1"/>
  <c r="J37" i="1"/>
  <c r="E35" i="1"/>
  <c r="M36" i="1"/>
  <c r="J36" i="1"/>
  <c r="E34" i="1"/>
  <c r="M35" i="1"/>
  <c r="J35" i="1"/>
  <c r="E33" i="1"/>
  <c r="M34" i="1"/>
  <c r="J34" i="1"/>
  <c r="M32" i="1"/>
  <c r="J32" i="1"/>
  <c r="E32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D11" i="1"/>
  <c r="C11" i="1"/>
  <c r="J12" i="1"/>
  <c r="E10" i="1"/>
  <c r="J11" i="1"/>
  <c r="E9" i="1"/>
  <c r="J10" i="1"/>
  <c r="E8" i="1"/>
  <c r="J9" i="1"/>
  <c r="J7" i="1"/>
  <c r="E7" i="1"/>
  <c r="E37" i="1" l="1"/>
  <c r="E11" i="1"/>
  <c r="E15" i="1" s="1"/>
  <c r="J27" i="1"/>
  <c r="L55" i="1"/>
  <c r="I52" i="1" s="1"/>
  <c r="M52" i="1" l="1"/>
  <c r="M53" i="1" s="1"/>
  <c r="I53" i="1"/>
  <c r="J52" i="1"/>
  <c r="J53" i="1" s="1"/>
</calcChain>
</file>

<file path=xl/sharedStrings.xml><?xml version="1.0" encoding="utf-8"?>
<sst xmlns="http://schemas.openxmlformats.org/spreadsheetml/2006/main" count="509" uniqueCount="205">
  <si>
    <t>ATUAL</t>
  </si>
  <si>
    <t>Disciplinas</t>
  </si>
  <si>
    <t>Créditos Aula</t>
  </si>
  <si>
    <t>Crédito Trabalho</t>
  </si>
  <si>
    <t>Horas</t>
  </si>
  <si>
    <t>Disciplina</t>
  </si>
  <si>
    <t>Módulo</t>
  </si>
  <si>
    <t>Opt. Livres</t>
  </si>
  <si>
    <t>AACs</t>
  </si>
  <si>
    <t>Total</t>
  </si>
  <si>
    <t>Optativa Livre 1</t>
  </si>
  <si>
    <t>Eletiva 1</t>
  </si>
  <si>
    <t>NOVO</t>
  </si>
  <si>
    <t>Ativ. Exten.</t>
  </si>
  <si>
    <t>PRGXXXX - Atividades de extensão N</t>
  </si>
  <si>
    <t>Equiv</t>
  </si>
  <si>
    <t>Física I</t>
  </si>
  <si>
    <t>MAC2166</t>
  </si>
  <si>
    <t>Introdução à Computação</t>
  </si>
  <si>
    <t>MAT2453</t>
  </si>
  <si>
    <t>Cálculo Diferencial e Integral I</t>
  </si>
  <si>
    <t>MAT3457</t>
  </si>
  <si>
    <t>Álgebra Linear I</t>
  </si>
  <si>
    <t>PCC3100</t>
  </si>
  <si>
    <t>Representação Gráfica para Projeto</t>
  </si>
  <si>
    <t>PMT3100</t>
  </si>
  <si>
    <t>Fundamentos de Ciência e Engenharia dos Materiais</t>
  </si>
  <si>
    <t>PMT3131</t>
  </si>
  <si>
    <t>Química dos Materiais Aplicada à Engenharia Elétrica</t>
  </si>
  <si>
    <t>Física II</t>
  </si>
  <si>
    <t>MAT2454</t>
  </si>
  <si>
    <t>Cálculo Diferencial e Integral II</t>
  </si>
  <si>
    <t>MAT3458</t>
  </si>
  <si>
    <t>Álgebra Linear II</t>
  </si>
  <si>
    <t>PME3100</t>
  </si>
  <si>
    <t>Mecânica I</t>
  </si>
  <si>
    <t>Probabilidade</t>
  </si>
  <si>
    <t>Física Experimental A</t>
  </si>
  <si>
    <t>Física III</t>
  </si>
  <si>
    <t>MAT2455</t>
  </si>
  <si>
    <t>Cálculo Diferencial e Integral III</t>
  </si>
  <si>
    <t>Física Experimental B</t>
  </si>
  <si>
    <t>Física IV</t>
  </si>
  <si>
    <t>MAT2456</t>
  </si>
  <si>
    <t>Cálculo Diferencial e Integral IV</t>
  </si>
  <si>
    <t>PRO3200</t>
  </si>
  <si>
    <t>Estatística</t>
  </si>
  <si>
    <t>Métodos Numéricos e Aplicações</t>
  </si>
  <si>
    <t>Optativa Livre 2</t>
  </si>
  <si>
    <t>CT</t>
  </si>
  <si>
    <t>CA</t>
  </si>
  <si>
    <t>H_EXT</t>
  </si>
  <si>
    <t>Acrescentar 1 CT em Introdução à Engenharia de Computação / Atividades Extensionistas</t>
  </si>
  <si>
    <t>Acrescentar 1 CT em Engenharia de Software / Atividades Extensionistas</t>
  </si>
  <si>
    <t>Atividades Extensionistas</t>
  </si>
  <si>
    <t>Tirar 1 CT de Organização e Arquitetura I e passar para Introdução à Engenharia de Computação</t>
  </si>
  <si>
    <t>PCS3617 - Estágio Cooperativo I</t>
  </si>
  <si>
    <t>PCS3727 - Estágio Cooperativo II</t>
  </si>
  <si>
    <t>PCS3737 - Estágio Cooperativo III</t>
  </si>
  <si>
    <t>PCS3847 - Estágio Cooperativo IV</t>
  </si>
  <si>
    <t>Tirar 1 CA de Estágio Cooperativo I e passar 15h para Atividades Extensionistas</t>
  </si>
  <si>
    <t>Tirar 1 CA de Estágio Cooperativo II e passar 15h para Atividades Extensionistas</t>
  </si>
  <si>
    <t>Tirar 1 CA de Estágio Cooperativo III e passar 15h para Atividades Extensionistas</t>
  </si>
  <si>
    <t>Tirar 1 CA de Estágio Cooperativo IV e passar 15h para Atividades Extensionistas</t>
  </si>
  <si>
    <t>Eliminar Optativa Livre 1 e passar 60h para Atividades Extensionistas</t>
  </si>
  <si>
    <t>Eliminar Optativa Livre 2 e passar 60h para Atividades Extensionistas</t>
  </si>
  <si>
    <t>Tirar 1 CT de Sistemas Operacionais e passar 30h para Atividades Extensionistas</t>
  </si>
  <si>
    <t>Acrescentar 1 CT em Laboratório de Sistemas Embarcados / Atividades Extensionistas</t>
  </si>
  <si>
    <t>Tirar 1 CT de Laboratório de Redes de Computadores e passar para Laboratório de Sistemas Embarcados</t>
  </si>
  <si>
    <t>PCS3100</t>
  </si>
  <si>
    <t>Introdução à Engenharia de Computação</t>
  </si>
  <si>
    <t>MAC0122</t>
  </si>
  <si>
    <t>Princípios de Desenvolvimento de Algoritmos</t>
  </si>
  <si>
    <t>PEA3100</t>
  </si>
  <si>
    <t>Energia, Meio Ambiente e Sustentabilidade</t>
  </si>
  <si>
    <t>PCS3115</t>
  </si>
  <si>
    <t>Sistemas Digitais I</t>
  </si>
  <si>
    <t>MAC0321</t>
  </si>
  <si>
    <t>Laboratório de Programação Orientada a Objetos</t>
  </si>
  <si>
    <t>PEF3208</t>
  </si>
  <si>
    <t>Fundamentos de Mecânica das Estruturas</t>
  </si>
  <si>
    <t>PME3033</t>
  </si>
  <si>
    <t>Noções de Mecânica dos Fluidos</t>
  </si>
  <si>
    <t>0303200</t>
  </si>
  <si>
    <t>PSI3211</t>
  </si>
  <si>
    <t>Circuitos Elétricos I</t>
  </si>
  <si>
    <t>PCS3225</t>
  </si>
  <si>
    <t>Sistemas Digitais II</t>
  </si>
  <si>
    <t>PSI3213</t>
  </si>
  <si>
    <t>Circuitos Elétricos II</t>
  </si>
  <si>
    <t>PSI3024</t>
  </si>
  <si>
    <t>Eletrônica</t>
  </si>
  <si>
    <t>PCS3213</t>
  </si>
  <si>
    <t>Engenharia de Software</t>
  </si>
  <si>
    <t>MAP3122</t>
  </si>
  <si>
    <t>Física Experimental C</t>
  </si>
  <si>
    <t>PSI3031</t>
  </si>
  <si>
    <t>Laboratório de Circuitos Elétricos</t>
  </si>
  <si>
    <t>PCS3623</t>
  </si>
  <si>
    <t>Banco de Dados I</t>
  </si>
  <si>
    <t>PTC3007</t>
  </si>
  <si>
    <t>Sistemas e Sinais</t>
  </si>
  <si>
    <t>PCS3616</t>
  </si>
  <si>
    <t>Sistemas de Programação</t>
  </si>
  <si>
    <t>PCS3635</t>
  </si>
  <si>
    <t>Laboratório Digital I</t>
  </si>
  <si>
    <t>PCS3617</t>
  </si>
  <si>
    <t>Estágio Cooperativo I</t>
  </si>
  <si>
    <t>PSI3032</t>
  </si>
  <si>
    <t>Laboratório de Eletrônica I</t>
  </si>
  <si>
    <t>PTC3019</t>
  </si>
  <si>
    <t>Engenharia de Comunicações</t>
  </si>
  <si>
    <t>PCS3612</t>
  </si>
  <si>
    <t>Organização e Arquitetura de Computadores I</t>
  </si>
  <si>
    <t>PCS3614</t>
  </si>
  <si>
    <t>Redes de Computadores I</t>
  </si>
  <si>
    <t>PEA3399</t>
  </si>
  <si>
    <t>Conversão Eletromecânica de Energia</t>
  </si>
  <si>
    <t>PCS3643</t>
  </si>
  <si>
    <t>Laboratório de Engenharia de Software I</t>
  </si>
  <si>
    <t>PCS3645</t>
  </si>
  <si>
    <t>Laboratório Digital II</t>
  </si>
  <si>
    <t>PCS3727</t>
  </si>
  <si>
    <t>Estágio Cooperativo II</t>
  </si>
  <si>
    <t>PRO3816</t>
  </si>
  <si>
    <t>Fundamentos de Administração</t>
  </si>
  <si>
    <t>PRO3826</t>
  </si>
  <si>
    <t>Fundamentos de Economia</t>
  </si>
  <si>
    <t>PTC3020</t>
  </si>
  <si>
    <t>Sistemas de Controle</t>
  </si>
  <si>
    <t>PCS3722</t>
  </si>
  <si>
    <t>Organização e Arquitetura de Computadores II</t>
  </si>
  <si>
    <t>PCS3724</t>
  </si>
  <si>
    <t>Redes de Computadores II</t>
  </si>
  <si>
    <t>PCS3732</t>
  </si>
  <si>
    <t>Laboratório de Processadores</t>
  </si>
  <si>
    <t>PCS3746</t>
  </si>
  <si>
    <t>Sistemas Operacionais</t>
  </si>
  <si>
    <t>PCS3734</t>
  </si>
  <si>
    <t>Laboratório de Redes de Computadores</t>
  </si>
  <si>
    <t>PCS3737</t>
  </si>
  <si>
    <t>Estágio Cooperativo III</t>
  </si>
  <si>
    <t>1º semestre</t>
  </si>
  <si>
    <t>2º semestre</t>
  </si>
  <si>
    <t>3º semestre</t>
  </si>
  <si>
    <t>4º semestre</t>
  </si>
  <si>
    <t>1º Módulo Acadêmico</t>
  </si>
  <si>
    <t>1º Módulo de Estágio</t>
  </si>
  <si>
    <t>2º Módulo Acadêmico</t>
  </si>
  <si>
    <t>2º Módulo de Estágio</t>
  </si>
  <si>
    <t>3º Módulo Acadêmico</t>
  </si>
  <si>
    <t>3º Módulo de Estágio</t>
  </si>
  <si>
    <t>4º Módulo Acadêmico</t>
  </si>
  <si>
    <t>PCS3818</t>
  </si>
  <si>
    <t>Engenharia de Sistema de Computação</t>
  </si>
  <si>
    <t>PCS3848</t>
  </si>
  <si>
    <t>Sistemas Embarcados</t>
  </si>
  <si>
    <t>PCS3850</t>
  </si>
  <si>
    <t>Projeto de Formatura I</t>
  </si>
  <si>
    <t>4º Módulo de Estágio</t>
  </si>
  <si>
    <t>PCS3847</t>
  </si>
  <si>
    <t>Estágio Cooperativo IV</t>
  </si>
  <si>
    <t>5º Módulo Acadêmico</t>
  </si>
  <si>
    <t>PCS3838</t>
  </si>
  <si>
    <t>Inteligência Artificial</t>
  </si>
  <si>
    <t>PCS3858</t>
  </si>
  <si>
    <t>Laboratório de Sistemas Embarcados</t>
  </si>
  <si>
    <t>PCS3860</t>
  </si>
  <si>
    <t>Projeto de Formatura II</t>
  </si>
  <si>
    <t>Eletiva 2</t>
  </si>
  <si>
    <t>Eletiva 3</t>
  </si>
  <si>
    <t>Eletiva 4</t>
  </si>
  <si>
    <t>Eletiva 5</t>
  </si>
  <si>
    <t>Créd. Aula</t>
  </si>
  <si>
    <t>Créd. Trab.</t>
  </si>
  <si>
    <t>Tirar 2 CA e 1 CT e passar 60h para Atividades Extensionistas</t>
  </si>
  <si>
    <t>Optativa Eletiva 6</t>
  </si>
  <si>
    <t>Eliminar Optativa Eletiva 6 e passar 60h para Atividades Extensionistas</t>
  </si>
  <si>
    <t>Eletiva 6</t>
  </si>
  <si>
    <t>TOTAL</t>
  </si>
  <si>
    <t>TOTAL SEM OPTATIVAS LIVRES</t>
  </si>
  <si>
    <t>NB+Hab (*)</t>
  </si>
  <si>
    <t>(*) Núcleo Básico + Habilitação</t>
  </si>
  <si>
    <t>10% do total de horas</t>
  </si>
  <si>
    <t xml:space="preserve">PCS3100 - Introdução à Engenharia de Computação </t>
  </si>
  <si>
    <t>PEA3100 - Energia, Meio Ambiente e Sustentabilidade</t>
  </si>
  <si>
    <t>PCS3213 - Engenharia de Software</t>
  </si>
  <si>
    <t>PCS3635 - Laboratório Digital I</t>
  </si>
  <si>
    <t>PCS3612 - Organização e Arquitetura de Computadores I</t>
  </si>
  <si>
    <t>PCS3643 - Laboratório de Engenharia de Software I</t>
  </si>
  <si>
    <t>PCS3645 - Laboratório Digital II</t>
  </si>
  <si>
    <t>PCS3732 - Laboratório de Processadores</t>
  </si>
  <si>
    <t xml:space="preserve">PCS3734 - Laboratório de Redes de Computadores </t>
  </si>
  <si>
    <t>PCS3746 - Sistemas Operacionais</t>
  </si>
  <si>
    <t>PCS3850 - Projeto de Formatura I</t>
  </si>
  <si>
    <t>PCS3860 - Projeto de Formatura II</t>
  </si>
  <si>
    <t>PCS3858 - Laboratório de Sistemas Embarcados</t>
  </si>
  <si>
    <t>PCS-746 - Sistemas Operacionais</t>
  </si>
  <si>
    <t>PCS3858 - Laboratório de Embarcados</t>
  </si>
  <si>
    <t>Tirar 1 CT de Laboratório de Processadores e passar para Engenharia de Software</t>
  </si>
  <si>
    <t>ALTERAÇÃO</t>
  </si>
  <si>
    <t>TOTAL DO PERÍODO</t>
  </si>
  <si>
    <t>CURRICULARIZAÇÃO DA EXTENSÃO
ENGENHARIA DE COMPUTAÇÃO (Curso Cooperativo)</t>
  </si>
  <si>
    <t>OBS: O número total de horas para as atividades extensionistas é 660 horas (maior que os 10% mínimo de 639 horas).</t>
  </si>
  <si>
    <t>oBS: Essas horas incluem as horas para atividades específicas e as horas embutidas em disciplinas.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</si>
</sst>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  <font>
      <sz val="11"/>
      <color rgb="FF0000FF"/>
      <name val="Calibri"/>
    </font>
    <font>
      <sz val="8"/>
      <color rgb="FF666666"/>
      <name val="Verdana"/>
    </font>
    <font>
      <u/>
      <sz val="11"/>
      <color theme="10"/>
      <name val="Calibri"/>
    </font>
    <font>
      <b/>
      <sz val="12"/>
      <color rgb="FFC00000"/>
      <name val="Calibri"/>
    </font>
    <font>
      <u/>
      <sz val="11"/>
      <color theme="10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rgb="FF0000FF"/>
      <name val="Calibri"/>
      <family val="2"/>
    </font>
    <font>
      <strike/>
      <sz val="11"/>
      <color rgb="FFFF0000"/>
      <name val="Calibri"/>
      <family val="2"/>
    </font>
    <font>
      <sz val="11"/>
      <color rgb="FFFF00FF"/>
      <name val="Calibri"/>
      <family val="2"/>
    </font>
    <font>
      <sz val="11"/>
      <color rgb="FFFF00FF"/>
      <name val="Calibri"/>
      <family val="2"/>
      <scheme val="minor"/>
    </font>
    <font>
      <b/>
      <sz val="11"/>
      <color rgb="FFFF00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666666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BDD6EE"/>
      </patternFill>
    </fill>
    <fill>
      <patternFill patternType="solid">
        <fgColor theme="8" tint="0.79998168889431442"/>
        <bgColor rgb="FFFFD9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BDD6EE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9" fillId="0" borderId="4"/>
  </cellStyleXfs>
  <cellXfs count="168">
    <xf numFmtId="0" fontId="0" fillId="0" borderId="0" xfId="0" applyFont="1" applyAlignment="1"/>
    <xf numFmtId="0" fontId="6" fillId="0" borderId="0" xfId="0" applyFont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7" fillId="0" borderId="4" xfId="0" applyFont="1" applyFill="1" applyBorder="1" applyAlignment="1">
      <alignment horizontal="center"/>
    </xf>
    <xf numFmtId="0" fontId="0" fillId="0" borderId="0" xfId="0" applyFont="1" applyAlignment="1"/>
    <xf numFmtId="0" fontId="5" fillId="0" borderId="0" xfId="0" applyFont="1" applyAlignment="1"/>
    <xf numFmtId="0" fontId="7" fillId="0" borderId="11" xfId="0" applyFont="1" applyFill="1" applyBorder="1" applyAlignment="1">
      <alignment horizontal="center"/>
    </xf>
    <xf numFmtId="0" fontId="16" fillId="0" borderId="11" xfId="0" applyFont="1" applyFill="1" applyBorder="1"/>
    <xf numFmtId="0" fontId="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6" fillId="5" borderId="11" xfId="0" applyFont="1" applyFill="1" applyBorder="1"/>
    <xf numFmtId="0" fontId="7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16" fillId="6" borderId="11" xfId="0" applyFont="1" applyFill="1" applyBorder="1"/>
    <xf numFmtId="0" fontId="8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7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/>
    </xf>
    <xf numFmtId="0" fontId="16" fillId="9" borderId="11" xfId="0" applyFont="1" applyFill="1" applyBorder="1"/>
    <xf numFmtId="0" fontId="17" fillId="0" borderId="4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22" fillId="8" borderId="8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 vertical="center"/>
    </xf>
    <xf numFmtId="0" fontId="22" fillId="8" borderId="11" xfId="0" applyFont="1" applyFill="1" applyBorder="1"/>
    <xf numFmtId="0" fontId="23" fillId="0" borderId="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/>
    <xf numFmtId="0" fontId="26" fillId="0" borderId="11" xfId="0" applyFont="1" applyFill="1" applyBorder="1"/>
    <xf numFmtId="0" fontId="26" fillId="0" borderId="11" xfId="0" applyFont="1" applyFill="1" applyBorder="1" applyAlignment="1">
      <alignment horizontal="center"/>
    </xf>
    <xf numFmtId="0" fontId="3" fillId="0" borderId="0" xfId="0" applyFont="1" applyAlignment="1"/>
    <xf numFmtId="0" fontId="21" fillId="0" borderId="11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Border="1" applyAlignment="1"/>
    <xf numFmtId="0" fontId="16" fillId="0" borderId="4" xfId="0" applyFont="1" applyFill="1" applyBorder="1" applyAlignment="1"/>
    <xf numFmtId="0" fontId="16" fillId="0" borderId="0" xfId="0" applyFont="1" applyFill="1" applyAlignment="1">
      <alignment horizontal="center"/>
    </xf>
    <xf numFmtId="0" fontId="16" fillId="0" borderId="0" xfId="0" applyFont="1" applyAlignment="1"/>
    <xf numFmtId="0" fontId="26" fillId="0" borderId="13" xfId="1" applyFont="1" applyBorder="1"/>
    <xf numFmtId="0" fontId="26" fillId="0" borderId="12" xfId="1" applyFont="1" applyBorder="1" applyAlignment="1">
      <alignment vertical="center" wrapText="1"/>
    </xf>
    <xf numFmtId="0" fontId="26" fillId="0" borderId="12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/>
    </xf>
    <xf numFmtId="0" fontId="26" fillId="0" borderId="13" xfId="1" applyFont="1" applyBorder="1" applyAlignment="1">
      <alignment horizontal="left"/>
    </xf>
    <xf numFmtId="0" fontId="26" fillId="0" borderId="4" xfId="0" applyFont="1" applyBorder="1"/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center"/>
    </xf>
    <xf numFmtId="0" fontId="26" fillId="0" borderId="4" xfId="0" applyFont="1" applyBorder="1" applyAlignment="1">
      <alignment horizontal="left" vertical="center"/>
    </xf>
    <xf numFmtId="0" fontId="26" fillId="0" borderId="14" xfId="1" applyFont="1" applyBorder="1" applyAlignment="1">
      <alignment vertical="center" wrapText="1"/>
    </xf>
    <xf numFmtId="0" fontId="26" fillId="0" borderId="12" xfId="1" applyFont="1" applyBorder="1" applyAlignment="1">
      <alignment horizontal="center"/>
    </xf>
    <xf numFmtId="0" fontId="26" fillId="0" borderId="13" xfId="1" applyFont="1" applyBorder="1" applyAlignment="1">
      <alignment horizontal="left" vertical="center"/>
    </xf>
    <xf numFmtId="0" fontId="26" fillId="0" borderId="12" xfId="1" applyFont="1" applyBorder="1" applyAlignment="1">
      <alignment vertical="center"/>
    </xf>
    <xf numFmtId="0" fontId="26" fillId="0" borderId="12" xfId="1" applyFont="1" applyBorder="1" applyAlignment="1">
      <alignment horizontal="center" vertical="center"/>
    </xf>
    <xf numFmtId="49" fontId="26" fillId="0" borderId="13" xfId="1" applyNumberFormat="1" applyFont="1" applyBorder="1"/>
    <xf numFmtId="0" fontId="26" fillId="0" borderId="12" xfId="1" applyFont="1" applyBorder="1"/>
    <xf numFmtId="0" fontId="26" fillId="0" borderId="14" xfId="1" applyFont="1" applyBorder="1"/>
    <xf numFmtId="0" fontId="32" fillId="0" borderId="4" xfId="0" applyFont="1" applyFill="1" applyBorder="1" applyAlignment="1">
      <alignment horizontal="center"/>
    </xf>
    <xf numFmtId="0" fontId="26" fillId="0" borderId="14" xfId="1" applyFont="1" applyBorder="1" applyAlignment="1">
      <alignment vertical="center"/>
    </xf>
    <xf numFmtId="0" fontId="27" fillId="0" borderId="12" xfId="1" applyFont="1" applyBorder="1" applyAlignment="1">
      <alignment horizontal="center" vertical="center"/>
    </xf>
    <xf numFmtId="0" fontId="26" fillId="0" borderId="13" xfId="1" applyFont="1" applyFill="1" applyBorder="1"/>
    <xf numFmtId="0" fontId="26" fillId="0" borderId="13" xfId="1" applyFont="1" applyBorder="1" applyAlignment="1">
      <alignment vertical="center"/>
    </xf>
    <xf numFmtId="0" fontId="29" fillId="0" borderId="13" xfId="1" applyFont="1" applyBorder="1"/>
    <xf numFmtId="0" fontId="29" fillId="0" borderId="12" xfId="1" applyFont="1" applyBorder="1"/>
    <xf numFmtId="0" fontId="29" fillId="0" borderId="12" xfId="1" applyFont="1" applyBorder="1" applyAlignment="1">
      <alignment horizontal="center"/>
    </xf>
    <xf numFmtId="0" fontId="2" fillId="0" borderId="0" xfId="0" applyFont="1" applyAlignment="1"/>
    <xf numFmtId="0" fontId="7" fillId="0" borderId="12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8" fillId="0" borderId="12" xfId="1" applyFont="1" applyBorder="1"/>
    <xf numFmtId="0" fontId="28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6" fillId="0" borderId="4" xfId="1" applyFont="1" applyBorder="1"/>
    <xf numFmtId="0" fontId="26" fillId="0" borderId="4" xfId="1" applyFont="1" applyBorder="1" applyAlignment="1">
      <alignment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/>
    </xf>
    <xf numFmtId="49" fontId="26" fillId="0" borderId="4" xfId="1" applyNumberFormat="1" applyFont="1" applyBorder="1"/>
    <xf numFmtId="0" fontId="26" fillId="0" borderId="4" xfId="1" applyFont="1" applyBorder="1" applyAlignment="1">
      <alignment horizontal="center" vertical="center"/>
    </xf>
    <xf numFmtId="0" fontId="26" fillId="0" borderId="4" xfId="1" applyFont="1" applyBorder="1" applyAlignment="1">
      <alignment vertical="center"/>
    </xf>
    <xf numFmtId="0" fontId="29" fillId="0" borderId="4" xfId="1" applyFont="1" applyBorder="1"/>
    <xf numFmtId="0" fontId="29" fillId="0" borderId="4" xfId="1" applyFont="1" applyBorder="1" applyAlignment="1">
      <alignment horizontal="center"/>
    </xf>
    <xf numFmtId="0" fontId="28" fillId="0" borderId="4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6" fillId="0" borderId="4" xfId="1" applyFont="1" applyBorder="1" applyAlignment="1">
      <alignment horizontal="right"/>
    </xf>
    <xf numFmtId="0" fontId="1" fillId="0" borderId="0" xfId="0" applyFont="1" applyAlignment="1"/>
    <xf numFmtId="0" fontId="15" fillId="0" borderId="0" xfId="0" applyFont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9" fontId="34" fillId="0" borderId="0" xfId="0" applyNumberFormat="1" applyFont="1" applyAlignment="1"/>
    <xf numFmtId="0" fontId="15" fillId="0" borderId="0" xfId="0" applyFont="1" applyAlignment="1"/>
    <xf numFmtId="0" fontId="19" fillId="0" borderId="4" xfId="0" applyFont="1" applyFill="1" applyBorder="1" applyAlignment="1">
      <alignment horizontal="center"/>
    </xf>
    <xf numFmtId="0" fontId="19" fillId="3" borderId="11" xfId="0" applyFont="1" applyFill="1" applyBorder="1"/>
    <xf numFmtId="0" fontId="19" fillId="3" borderId="1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27" fillId="0" borderId="9" xfId="0" applyFont="1" applyBorder="1"/>
    <xf numFmtId="0" fontId="27" fillId="0" borderId="10" xfId="0" applyFont="1" applyBorder="1"/>
    <xf numFmtId="0" fontId="15" fillId="11" borderId="12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 wrapText="1"/>
    </xf>
    <xf numFmtId="0" fontId="27" fillId="11" borderId="2" xfId="0" applyFont="1" applyFill="1" applyBorder="1"/>
    <xf numFmtId="0" fontId="27" fillId="11" borderId="3" xfId="0" applyFont="1" applyFill="1" applyBorder="1"/>
    <xf numFmtId="0" fontId="27" fillId="11" borderId="5" xfId="0" applyFont="1" applyFill="1" applyBorder="1"/>
    <xf numFmtId="0" fontId="27" fillId="11" borderId="6" xfId="0" applyFont="1" applyFill="1" applyBorder="1"/>
    <xf numFmtId="0" fontId="27" fillId="11" borderId="7" xfId="0" applyFont="1" applyFill="1" applyBorder="1"/>
    <xf numFmtId="0" fontId="19" fillId="0" borderId="12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/>
    </xf>
    <xf numFmtId="0" fontId="19" fillId="0" borderId="4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/>
    </xf>
    <xf numFmtId="0" fontId="20" fillId="0" borderId="12" xfId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6" fillId="0" borderId="0" xfId="0" applyFont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8" fillId="0" borderId="0" xfId="0" applyFont="1" applyAlignment="1"/>
    <xf numFmtId="0" fontId="17" fillId="0" borderId="11" xfId="0" applyFont="1" applyBorder="1"/>
    <xf numFmtId="0" fontId="20" fillId="0" borderId="11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00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2"/>
  <sheetViews>
    <sheetView tabSelected="1" workbookViewId="0">
      <selection activeCell="B2" sqref="B2:J3"/>
    </sheetView>
  </sheetViews>
  <sheetFormatPr defaultColWidth="14.44140625" defaultRowHeight="15" customHeight="1" x14ac:dyDescent="0.3"/>
  <cols>
    <col min="1" max="1" width="1.5546875" customWidth="1"/>
    <col min="2" max="2" width="10.88671875" customWidth="1"/>
    <col min="3" max="3" width="12.88671875" customWidth="1"/>
    <col min="4" max="4" width="15.88671875" customWidth="1"/>
    <col min="5" max="5" width="7.88671875" customWidth="1"/>
    <col min="6" max="6" width="2.109375" customWidth="1"/>
    <col min="7" max="7" width="52.88671875" customWidth="1"/>
    <col min="8" max="8" width="12.88671875" customWidth="1"/>
    <col min="9" max="9" width="15.88671875" customWidth="1"/>
    <col min="10" max="10" width="7.109375" customWidth="1"/>
    <col min="11" max="11" width="7.109375" style="34" customWidth="1"/>
    <col min="12" max="12" width="5.33203125" style="34" customWidth="1"/>
    <col min="13" max="13" width="8.6640625" style="34" customWidth="1"/>
    <col min="14" max="26" width="8.6640625" customWidth="1"/>
  </cols>
  <sheetData>
    <row r="1" spans="1:14" ht="6" customHeight="1" x14ac:dyDescent="0.3">
      <c r="A1" s="1"/>
    </row>
    <row r="2" spans="1:14" ht="14.4" x14ac:dyDescent="0.3">
      <c r="B2" s="141" t="s">
        <v>202</v>
      </c>
      <c r="C2" s="142"/>
      <c r="D2" s="142"/>
      <c r="E2" s="142"/>
      <c r="F2" s="142"/>
      <c r="G2" s="142"/>
      <c r="H2" s="142"/>
      <c r="I2" s="142"/>
      <c r="J2" s="143"/>
      <c r="K2" s="13"/>
    </row>
    <row r="3" spans="1:14" ht="14.4" x14ac:dyDescent="0.3">
      <c r="B3" s="144"/>
      <c r="C3" s="145"/>
      <c r="D3" s="145"/>
      <c r="E3" s="145"/>
      <c r="F3" s="145"/>
      <c r="G3" s="145"/>
      <c r="H3" s="145"/>
      <c r="I3" s="145"/>
      <c r="J3" s="146"/>
      <c r="K3" s="13"/>
    </row>
    <row r="5" spans="1:14" ht="14.4" x14ac:dyDescent="0.3">
      <c r="B5" s="137" t="s">
        <v>0</v>
      </c>
      <c r="C5" s="138"/>
      <c r="D5" s="138"/>
      <c r="E5" s="139"/>
      <c r="F5" s="127"/>
      <c r="G5" s="137" t="s">
        <v>0</v>
      </c>
      <c r="H5" s="138"/>
      <c r="I5" s="138"/>
      <c r="J5" s="139"/>
      <c r="K5" s="13"/>
    </row>
    <row r="6" spans="1:14" ht="14.4" x14ac:dyDescent="0.3">
      <c r="B6" s="2" t="s">
        <v>1</v>
      </c>
      <c r="C6" s="3" t="s">
        <v>2</v>
      </c>
      <c r="D6" s="3" t="s">
        <v>3</v>
      </c>
      <c r="E6" s="3" t="s">
        <v>4</v>
      </c>
      <c r="G6" s="3" t="s">
        <v>5</v>
      </c>
      <c r="H6" s="3" t="s">
        <v>2</v>
      </c>
      <c r="I6" s="3" t="s">
        <v>3</v>
      </c>
      <c r="J6" s="3" t="s">
        <v>4</v>
      </c>
      <c r="K6" s="4"/>
    </row>
    <row r="7" spans="1:14" ht="14.4" x14ac:dyDescent="0.3">
      <c r="B7" s="96" t="s">
        <v>181</v>
      </c>
      <c r="C7" s="5">
        <v>228</v>
      </c>
      <c r="D7" s="5">
        <v>81</v>
      </c>
      <c r="E7" s="5">
        <f t="shared" ref="E7" si="0">(C7*15)+(D7*30)</f>
        <v>5850</v>
      </c>
      <c r="G7" s="17" t="s">
        <v>184</v>
      </c>
      <c r="H7" s="16">
        <v>4</v>
      </c>
      <c r="I7" s="16">
        <v>0</v>
      </c>
      <c r="J7" s="16">
        <f t="shared" ref="J7:J26" si="1">(H7*15)+(I7*30)</f>
        <v>60</v>
      </c>
      <c r="K7" s="13"/>
      <c r="N7" t="s">
        <v>52</v>
      </c>
    </row>
    <row r="8" spans="1:14" s="12" customFormat="1" ht="14.4" x14ac:dyDescent="0.3">
      <c r="B8" s="2" t="s">
        <v>6</v>
      </c>
      <c r="C8" s="5">
        <v>24</v>
      </c>
      <c r="D8" s="5">
        <v>0</v>
      </c>
      <c r="E8" s="5">
        <f>(C8*15)+(D8*30)</f>
        <v>360</v>
      </c>
      <c r="G8" s="57" t="s">
        <v>185</v>
      </c>
      <c r="H8" s="58">
        <v>4</v>
      </c>
      <c r="I8" s="58">
        <v>1</v>
      </c>
      <c r="J8" s="58">
        <f t="shared" si="1"/>
        <v>90</v>
      </c>
      <c r="K8" s="53"/>
      <c r="L8" s="54"/>
      <c r="M8" s="54"/>
      <c r="N8" s="14" t="s">
        <v>54</v>
      </c>
    </row>
    <row r="9" spans="1:14" ht="14.4" x14ac:dyDescent="0.3">
      <c r="B9" s="2" t="s">
        <v>7</v>
      </c>
      <c r="C9" s="5">
        <v>8</v>
      </c>
      <c r="D9" s="5">
        <v>0</v>
      </c>
      <c r="E9" s="5">
        <f>(C9*15)+(D9*30)</f>
        <v>120</v>
      </c>
      <c r="G9" s="17" t="s">
        <v>186</v>
      </c>
      <c r="H9" s="18">
        <v>4</v>
      </c>
      <c r="I9" s="18">
        <v>0</v>
      </c>
      <c r="J9" s="16">
        <f t="shared" si="1"/>
        <v>60</v>
      </c>
      <c r="K9" s="13"/>
      <c r="N9" s="12" t="s">
        <v>53</v>
      </c>
    </row>
    <row r="10" spans="1:14" ht="14.4" x14ac:dyDescent="0.3">
      <c r="B10" s="2" t="s">
        <v>8</v>
      </c>
      <c r="C10" s="5">
        <v>0</v>
      </c>
      <c r="D10" s="5">
        <v>2</v>
      </c>
      <c r="E10" s="5">
        <f>(C10*15)+(D10*30)</f>
        <v>60</v>
      </c>
      <c r="G10" s="17" t="s">
        <v>187</v>
      </c>
      <c r="H10" s="18">
        <v>4</v>
      </c>
      <c r="I10" s="18">
        <v>2</v>
      </c>
      <c r="J10" s="16">
        <f t="shared" si="1"/>
        <v>120</v>
      </c>
      <c r="K10" s="13"/>
      <c r="N10" t="s">
        <v>54</v>
      </c>
    </row>
    <row r="11" spans="1:14" ht="14.4" x14ac:dyDescent="0.3">
      <c r="B11" s="165" t="s">
        <v>9</v>
      </c>
      <c r="C11" s="166">
        <f>SUM(C7:C10)</f>
        <v>260</v>
      </c>
      <c r="D11" s="166">
        <f>SUM(D7:D10)</f>
        <v>83</v>
      </c>
      <c r="E11" s="167">
        <f>(C11*15)+(D11*30)</f>
        <v>6390</v>
      </c>
      <c r="G11" s="17" t="s">
        <v>188</v>
      </c>
      <c r="H11" s="18">
        <v>4</v>
      </c>
      <c r="I11" s="18">
        <v>1</v>
      </c>
      <c r="J11" s="16">
        <f t="shared" si="1"/>
        <v>90</v>
      </c>
      <c r="K11" s="13"/>
      <c r="N11" s="15" t="s">
        <v>55</v>
      </c>
    </row>
    <row r="12" spans="1:14" ht="14.4" x14ac:dyDescent="0.3">
      <c r="G12" s="17" t="s">
        <v>189</v>
      </c>
      <c r="H12" s="18">
        <v>4</v>
      </c>
      <c r="I12" s="18">
        <v>1</v>
      </c>
      <c r="J12" s="16">
        <f t="shared" si="1"/>
        <v>90</v>
      </c>
      <c r="K12" s="13"/>
      <c r="N12" s="14" t="s">
        <v>54</v>
      </c>
    </row>
    <row r="13" spans="1:14" ht="14.4" x14ac:dyDescent="0.3">
      <c r="B13" s="94" t="s">
        <v>182</v>
      </c>
      <c r="G13" s="17" t="s">
        <v>190</v>
      </c>
      <c r="H13" s="18">
        <v>4</v>
      </c>
      <c r="I13" s="18">
        <v>2</v>
      </c>
      <c r="J13" s="16">
        <f t="shared" si="1"/>
        <v>120</v>
      </c>
      <c r="K13" s="13"/>
      <c r="N13" s="12" t="s">
        <v>54</v>
      </c>
    </row>
    <row r="14" spans="1:14" ht="14.4" x14ac:dyDescent="0.3">
      <c r="G14" s="17" t="s">
        <v>191</v>
      </c>
      <c r="H14" s="18">
        <v>4</v>
      </c>
      <c r="I14" s="18">
        <v>1</v>
      </c>
      <c r="J14" s="16">
        <f t="shared" si="1"/>
        <v>90</v>
      </c>
      <c r="K14" s="13"/>
      <c r="N14" s="116" t="s">
        <v>199</v>
      </c>
    </row>
    <row r="15" spans="1:14" ht="14.25" customHeight="1" x14ac:dyDescent="0.3">
      <c r="C15" s="126" t="s">
        <v>183</v>
      </c>
      <c r="D15" s="127"/>
      <c r="E15" s="128">
        <f>0.1*E11</f>
        <v>639</v>
      </c>
      <c r="G15" s="17" t="s">
        <v>192</v>
      </c>
      <c r="H15" s="18">
        <v>4</v>
      </c>
      <c r="I15" s="18">
        <v>1</v>
      </c>
      <c r="J15" s="16">
        <f t="shared" si="1"/>
        <v>90</v>
      </c>
      <c r="K15" s="13"/>
      <c r="N15" s="59" t="s">
        <v>68</v>
      </c>
    </row>
    <row r="16" spans="1:14" ht="14.4" x14ac:dyDescent="0.3">
      <c r="G16" s="17" t="s">
        <v>193</v>
      </c>
      <c r="H16" s="18">
        <v>4</v>
      </c>
      <c r="I16" s="18">
        <v>1</v>
      </c>
      <c r="J16" s="16">
        <f t="shared" si="1"/>
        <v>90</v>
      </c>
      <c r="K16" s="13"/>
      <c r="N16" s="56" t="s">
        <v>66</v>
      </c>
    </row>
    <row r="17" spans="2:14" ht="14.4" x14ac:dyDescent="0.3">
      <c r="G17" s="17" t="s">
        <v>194</v>
      </c>
      <c r="H17" s="18">
        <v>4</v>
      </c>
      <c r="I17" s="18">
        <v>2</v>
      </c>
      <c r="J17" s="16">
        <f t="shared" si="1"/>
        <v>120</v>
      </c>
      <c r="K17" s="13"/>
      <c r="N17" s="94" t="s">
        <v>175</v>
      </c>
    </row>
    <row r="18" spans="2:14" ht="14.4" x14ac:dyDescent="0.3">
      <c r="G18" s="17" t="s">
        <v>195</v>
      </c>
      <c r="H18" s="18">
        <v>4</v>
      </c>
      <c r="I18" s="18">
        <v>2</v>
      </c>
      <c r="J18" s="16">
        <f t="shared" si="1"/>
        <v>120</v>
      </c>
      <c r="K18" s="13"/>
      <c r="N18" s="94" t="s">
        <v>175</v>
      </c>
    </row>
    <row r="19" spans="2:14" s="12" customFormat="1" ht="14.4" x14ac:dyDescent="0.3">
      <c r="G19" s="17" t="s">
        <v>196</v>
      </c>
      <c r="H19" s="18">
        <v>4</v>
      </c>
      <c r="I19" s="18">
        <v>0</v>
      </c>
      <c r="J19" s="16">
        <f t="shared" si="1"/>
        <v>60</v>
      </c>
      <c r="K19" s="13"/>
      <c r="L19" s="34"/>
      <c r="M19" s="34"/>
      <c r="N19" s="12" t="s">
        <v>67</v>
      </c>
    </row>
    <row r="20" spans="2:14" ht="14.4" x14ac:dyDescent="0.3">
      <c r="G20" s="22" t="s">
        <v>56</v>
      </c>
      <c r="H20" s="23">
        <v>2</v>
      </c>
      <c r="I20" s="23">
        <v>16</v>
      </c>
      <c r="J20" s="24">
        <f t="shared" si="1"/>
        <v>510</v>
      </c>
      <c r="K20" s="13"/>
      <c r="N20" s="15" t="s">
        <v>60</v>
      </c>
    </row>
    <row r="21" spans="2:14" ht="14.4" x14ac:dyDescent="0.3">
      <c r="G21" s="22" t="s">
        <v>57</v>
      </c>
      <c r="H21" s="23">
        <v>2</v>
      </c>
      <c r="I21" s="23">
        <v>16</v>
      </c>
      <c r="J21" s="24">
        <f t="shared" si="1"/>
        <v>510</v>
      </c>
      <c r="K21" s="13"/>
      <c r="N21" s="15" t="s">
        <v>61</v>
      </c>
    </row>
    <row r="22" spans="2:14" ht="14.4" x14ac:dyDescent="0.3">
      <c r="G22" s="22" t="s">
        <v>58</v>
      </c>
      <c r="H22" s="23">
        <v>2</v>
      </c>
      <c r="I22" s="23">
        <v>16</v>
      </c>
      <c r="J22" s="24">
        <f t="shared" si="1"/>
        <v>510</v>
      </c>
      <c r="K22" s="13"/>
      <c r="N22" s="15" t="s">
        <v>62</v>
      </c>
    </row>
    <row r="23" spans="2:14" ht="15.75" customHeight="1" x14ac:dyDescent="0.3">
      <c r="G23" s="22" t="s">
        <v>59</v>
      </c>
      <c r="H23" s="23">
        <v>2</v>
      </c>
      <c r="I23" s="23">
        <v>16</v>
      </c>
      <c r="J23" s="24">
        <f t="shared" si="1"/>
        <v>510</v>
      </c>
      <c r="K23" s="13"/>
      <c r="N23" s="15" t="s">
        <v>63</v>
      </c>
    </row>
    <row r="24" spans="2:14" ht="15.75" customHeight="1" x14ac:dyDescent="0.3">
      <c r="G24" s="28" t="s">
        <v>10</v>
      </c>
      <c r="H24" s="29">
        <v>4</v>
      </c>
      <c r="I24" s="29">
        <v>0</v>
      </c>
      <c r="J24" s="30">
        <f t="shared" si="1"/>
        <v>60</v>
      </c>
      <c r="K24" s="13"/>
      <c r="N24" s="15" t="s">
        <v>64</v>
      </c>
    </row>
    <row r="25" spans="2:14" ht="15.75" customHeight="1" x14ac:dyDescent="0.3">
      <c r="G25" s="31" t="s">
        <v>48</v>
      </c>
      <c r="H25" s="29">
        <v>4</v>
      </c>
      <c r="I25" s="29">
        <v>0</v>
      </c>
      <c r="J25" s="30">
        <f t="shared" si="1"/>
        <v>60</v>
      </c>
      <c r="K25" s="13"/>
      <c r="N25" s="15" t="s">
        <v>65</v>
      </c>
    </row>
    <row r="26" spans="2:14" ht="15.75" customHeight="1" x14ac:dyDescent="0.3">
      <c r="G26" s="31" t="s">
        <v>176</v>
      </c>
      <c r="H26" s="122">
        <v>4</v>
      </c>
      <c r="I26" s="122">
        <v>0</v>
      </c>
      <c r="J26" s="123">
        <f t="shared" si="1"/>
        <v>60</v>
      </c>
      <c r="K26" s="13"/>
      <c r="N26" s="94" t="s">
        <v>177</v>
      </c>
    </row>
    <row r="27" spans="2:14" ht="15.75" customHeight="1" x14ac:dyDescent="0.3">
      <c r="G27" s="6"/>
      <c r="H27" s="124">
        <f>SUM(H7:H26)</f>
        <v>72</v>
      </c>
      <c r="I27" s="124">
        <f>SUM(I7:I26)</f>
        <v>78</v>
      </c>
      <c r="J27" s="125">
        <f>SUM(J7:J26)</f>
        <v>3420</v>
      </c>
      <c r="K27" s="7"/>
    </row>
    <row r="28" spans="2:14" ht="15.75" customHeight="1" x14ac:dyDescent="0.3">
      <c r="G28" s="6"/>
      <c r="H28" s="7"/>
      <c r="I28" s="7"/>
      <c r="J28" s="7"/>
      <c r="K28" s="7"/>
    </row>
    <row r="29" spans="2:14" ht="15.75" customHeight="1" x14ac:dyDescent="0.3">
      <c r="C29" s="4"/>
      <c r="D29" s="4"/>
    </row>
    <row r="30" spans="2:14" s="127" customFormat="1" ht="15.75" customHeight="1" x14ac:dyDescent="0.3">
      <c r="B30" s="137" t="s">
        <v>12</v>
      </c>
      <c r="C30" s="138"/>
      <c r="D30" s="138"/>
      <c r="E30" s="139"/>
      <c r="G30" s="137" t="s">
        <v>12</v>
      </c>
      <c r="H30" s="138"/>
      <c r="I30" s="138"/>
      <c r="J30" s="138"/>
      <c r="K30" s="140" t="s">
        <v>200</v>
      </c>
      <c r="L30" s="140"/>
      <c r="M30" s="140"/>
    </row>
    <row r="31" spans="2:14" ht="15.75" customHeight="1" x14ac:dyDescent="0.3">
      <c r="B31" s="2" t="s">
        <v>1</v>
      </c>
      <c r="C31" s="3" t="s">
        <v>2</v>
      </c>
      <c r="D31" s="3" t="s">
        <v>3</v>
      </c>
      <c r="E31" s="3" t="s">
        <v>4</v>
      </c>
      <c r="G31" s="3" t="s">
        <v>5</v>
      </c>
      <c r="H31" s="3" t="s">
        <v>2</v>
      </c>
      <c r="I31" s="3" t="s">
        <v>3</v>
      </c>
      <c r="J31" s="37" t="s">
        <v>4</v>
      </c>
      <c r="K31" s="38" t="s">
        <v>50</v>
      </c>
      <c r="L31" s="39" t="s">
        <v>49</v>
      </c>
      <c r="M31" s="39" t="s">
        <v>51</v>
      </c>
    </row>
    <row r="32" spans="2:14" ht="14.4" x14ac:dyDescent="0.3">
      <c r="B32" s="96" t="s">
        <v>181</v>
      </c>
      <c r="C32" s="5">
        <v>220</v>
      </c>
      <c r="D32" s="5">
        <v>78</v>
      </c>
      <c r="E32" s="5">
        <f t="shared" ref="E32" si="2">(C32*15)+(D32*30)</f>
        <v>5640</v>
      </c>
      <c r="G32" s="17" t="s">
        <v>184</v>
      </c>
      <c r="H32" s="16">
        <v>4</v>
      </c>
      <c r="I32" s="19">
        <v>1</v>
      </c>
      <c r="J32" s="48">
        <f t="shared" ref="J32:J52" si="3">(H32*15)+(I32*30)</f>
        <v>90</v>
      </c>
      <c r="K32" s="42"/>
      <c r="L32" s="41">
        <v>1</v>
      </c>
      <c r="M32" s="41">
        <f t="shared" ref="M32:M41" si="4">I32*30</f>
        <v>30</v>
      </c>
    </row>
    <row r="33" spans="2:13" s="12" customFormat="1" ht="14.4" x14ac:dyDescent="0.3">
      <c r="B33" s="2" t="s">
        <v>6</v>
      </c>
      <c r="C33" s="5">
        <v>20</v>
      </c>
      <c r="D33" s="5">
        <v>0</v>
      </c>
      <c r="E33" s="5">
        <f>(C33*15)+(D33*30)</f>
        <v>300</v>
      </c>
      <c r="G33" s="57" t="s">
        <v>185</v>
      </c>
      <c r="H33" s="58">
        <v>4</v>
      </c>
      <c r="I33" s="60">
        <v>1</v>
      </c>
      <c r="J33" s="48">
        <f t="shared" si="3"/>
        <v>90</v>
      </c>
      <c r="K33" s="133"/>
      <c r="L33" s="42"/>
      <c r="M33" s="41">
        <v>30</v>
      </c>
    </row>
    <row r="34" spans="2:13" ht="15.75" customHeight="1" x14ac:dyDescent="0.3">
      <c r="B34" s="2" t="s">
        <v>7</v>
      </c>
      <c r="C34" s="5">
        <v>0</v>
      </c>
      <c r="D34" s="5">
        <v>0</v>
      </c>
      <c r="E34" s="5">
        <f>(C34*15)+(D34*30)</f>
        <v>0</v>
      </c>
      <c r="G34" s="17" t="s">
        <v>186</v>
      </c>
      <c r="H34" s="18">
        <v>4</v>
      </c>
      <c r="I34" s="20">
        <v>1</v>
      </c>
      <c r="J34" s="48">
        <f t="shared" si="3"/>
        <v>90</v>
      </c>
      <c r="K34" s="42"/>
      <c r="L34" s="41">
        <v>1</v>
      </c>
      <c r="M34" s="41">
        <f t="shared" si="4"/>
        <v>30</v>
      </c>
    </row>
    <row r="35" spans="2:13" ht="15.75" customHeight="1" x14ac:dyDescent="0.3">
      <c r="B35" s="2" t="s">
        <v>8</v>
      </c>
      <c r="C35" s="5">
        <v>0</v>
      </c>
      <c r="D35" s="5">
        <v>2</v>
      </c>
      <c r="E35" s="5">
        <f>(C35*15)+(D35*30)</f>
        <v>60</v>
      </c>
      <c r="G35" s="17" t="s">
        <v>187</v>
      </c>
      <c r="H35" s="18">
        <v>4</v>
      </c>
      <c r="I35" s="18">
        <v>2</v>
      </c>
      <c r="J35" s="40">
        <f t="shared" si="3"/>
        <v>120</v>
      </c>
      <c r="K35" s="42"/>
      <c r="L35" s="42"/>
      <c r="M35" s="41">
        <f t="shared" si="4"/>
        <v>60</v>
      </c>
    </row>
    <row r="36" spans="2:13" ht="15.75" customHeight="1" x14ac:dyDescent="0.3">
      <c r="B36" s="2" t="s">
        <v>13</v>
      </c>
      <c r="C36" s="5">
        <v>0</v>
      </c>
      <c r="D36" s="5">
        <v>13</v>
      </c>
      <c r="E36" s="5">
        <f>(C36*15)+(D36*30)</f>
        <v>390</v>
      </c>
      <c r="G36" s="17" t="s">
        <v>188</v>
      </c>
      <c r="H36" s="18">
        <v>4</v>
      </c>
      <c r="I36" s="21">
        <v>0</v>
      </c>
      <c r="J36" s="47">
        <f t="shared" si="3"/>
        <v>60</v>
      </c>
      <c r="K36" s="42"/>
      <c r="L36" s="43">
        <v>-1</v>
      </c>
      <c r="M36" s="42">
        <f t="shared" si="4"/>
        <v>0</v>
      </c>
    </row>
    <row r="37" spans="2:13" ht="15.75" customHeight="1" x14ac:dyDescent="0.3">
      <c r="B37" s="165" t="s">
        <v>9</v>
      </c>
      <c r="C37" s="166">
        <f>SUM(C32:C36)</f>
        <v>240</v>
      </c>
      <c r="D37" s="166">
        <f>SUM(D32:D36)</f>
        <v>93</v>
      </c>
      <c r="E37" s="167">
        <f>(C37*15)+(D37*30)</f>
        <v>6390</v>
      </c>
      <c r="G37" s="17" t="s">
        <v>189</v>
      </c>
      <c r="H37" s="18">
        <v>4</v>
      </c>
      <c r="I37" s="18">
        <v>1</v>
      </c>
      <c r="J37" s="40">
        <f t="shared" si="3"/>
        <v>90</v>
      </c>
      <c r="K37" s="42"/>
      <c r="L37" s="42"/>
      <c r="M37" s="41">
        <f t="shared" si="4"/>
        <v>30</v>
      </c>
    </row>
    <row r="38" spans="2:13" ht="15.75" customHeight="1" x14ac:dyDescent="0.3">
      <c r="G38" s="17" t="s">
        <v>190</v>
      </c>
      <c r="H38" s="18">
        <v>4</v>
      </c>
      <c r="I38" s="18">
        <v>2</v>
      </c>
      <c r="J38" s="40">
        <f t="shared" si="3"/>
        <v>120</v>
      </c>
      <c r="K38" s="42"/>
      <c r="L38" s="42"/>
      <c r="M38" s="41">
        <f t="shared" si="4"/>
        <v>60</v>
      </c>
    </row>
    <row r="39" spans="2:13" ht="15.75" customHeight="1" x14ac:dyDescent="0.3">
      <c r="B39" s="94" t="s">
        <v>182</v>
      </c>
      <c r="G39" s="17" t="s">
        <v>191</v>
      </c>
      <c r="H39" s="18">
        <v>4</v>
      </c>
      <c r="I39" s="21">
        <v>0</v>
      </c>
      <c r="J39" s="47">
        <f t="shared" si="3"/>
        <v>60</v>
      </c>
      <c r="K39" s="42"/>
      <c r="L39" s="43">
        <v>-1</v>
      </c>
      <c r="M39" s="42">
        <f t="shared" si="4"/>
        <v>0</v>
      </c>
    </row>
    <row r="40" spans="2:13" ht="15.75" customHeight="1" x14ac:dyDescent="0.3">
      <c r="C40" s="4"/>
      <c r="D40" s="4"/>
      <c r="E40" s="4"/>
      <c r="G40" s="17" t="s">
        <v>192</v>
      </c>
      <c r="H40" s="18">
        <v>4</v>
      </c>
      <c r="I40" s="21">
        <v>0</v>
      </c>
      <c r="J40" s="47">
        <f t="shared" si="3"/>
        <v>60</v>
      </c>
      <c r="K40" s="42"/>
      <c r="L40" s="43">
        <v>-1</v>
      </c>
      <c r="M40" s="42">
        <f t="shared" si="4"/>
        <v>0</v>
      </c>
    </row>
    <row r="41" spans="2:13" ht="15.75" customHeight="1" x14ac:dyDescent="0.3">
      <c r="C41" s="126" t="s">
        <v>183</v>
      </c>
      <c r="D41" s="127"/>
      <c r="E41" s="128">
        <f>0.1*E37</f>
        <v>639</v>
      </c>
      <c r="G41" s="17" t="s">
        <v>197</v>
      </c>
      <c r="H41" s="18">
        <v>4</v>
      </c>
      <c r="I41" s="21">
        <v>0</v>
      </c>
      <c r="J41" s="47">
        <f t="shared" si="3"/>
        <v>60</v>
      </c>
      <c r="K41" s="42"/>
      <c r="L41" s="43">
        <v>-1</v>
      </c>
      <c r="M41" s="42">
        <f t="shared" si="4"/>
        <v>0</v>
      </c>
    </row>
    <row r="42" spans="2:13" ht="15.75" customHeight="1" x14ac:dyDescent="0.3">
      <c r="G42" s="17" t="s">
        <v>194</v>
      </c>
      <c r="H42" s="21">
        <v>2</v>
      </c>
      <c r="I42" s="46">
        <v>1</v>
      </c>
      <c r="J42" s="47">
        <f t="shared" si="3"/>
        <v>60</v>
      </c>
      <c r="K42" s="43">
        <v>-2</v>
      </c>
      <c r="L42" s="43">
        <v>-1</v>
      </c>
      <c r="M42" s="42">
        <v>0</v>
      </c>
    </row>
    <row r="43" spans="2:13" ht="15.75" customHeight="1" x14ac:dyDescent="0.3">
      <c r="G43" s="17" t="s">
        <v>195</v>
      </c>
      <c r="H43" s="21">
        <v>2</v>
      </c>
      <c r="I43" s="46">
        <v>1</v>
      </c>
      <c r="J43" s="47">
        <f t="shared" si="3"/>
        <v>60</v>
      </c>
      <c r="K43" s="43">
        <v>-2</v>
      </c>
      <c r="L43" s="43">
        <v>-1</v>
      </c>
      <c r="M43" s="42">
        <v>0</v>
      </c>
    </row>
    <row r="44" spans="2:13" s="12" customFormat="1" ht="15.75" customHeight="1" x14ac:dyDescent="0.3">
      <c r="G44" s="17" t="s">
        <v>198</v>
      </c>
      <c r="H44" s="18">
        <v>4</v>
      </c>
      <c r="I44" s="45">
        <v>1</v>
      </c>
      <c r="J44" s="48">
        <f t="shared" ref="J44" si="5">(H44*15)+(I44*30)</f>
        <v>90</v>
      </c>
      <c r="K44" s="42"/>
      <c r="L44" s="41">
        <v>1</v>
      </c>
      <c r="M44" s="41">
        <f t="shared" ref="M44" si="6">I44*30</f>
        <v>30</v>
      </c>
    </row>
    <row r="45" spans="2:13" ht="15.75" customHeight="1" x14ac:dyDescent="0.3">
      <c r="G45" s="25" t="s">
        <v>56</v>
      </c>
      <c r="H45" s="26">
        <v>1</v>
      </c>
      <c r="I45" s="27">
        <v>16</v>
      </c>
      <c r="J45" s="49">
        <f t="shared" si="3"/>
        <v>495</v>
      </c>
      <c r="K45" s="43">
        <v>-1</v>
      </c>
      <c r="L45" s="42"/>
      <c r="M45" s="44">
        <v>0</v>
      </c>
    </row>
    <row r="46" spans="2:13" ht="15.75" customHeight="1" x14ac:dyDescent="0.3">
      <c r="G46" s="25" t="s">
        <v>57</v>
      </c>
      <c r="H46" s="26">
        <v>1</v>
      </c>
      <c r="I46" s="27">
        <v>16</v>
      </c>
      <c r="J46" s="49">
        <f t="shared" si="3"/>
        <v>495</v>
      </c>
      <c r="K46" s="43">
        <v>-1</v>
      </c>
      <c r="L46" s="42"/>
      <c r="M46" s="44">
        <v>0</v>
      </c>
    </row>
    <row r="47" spans="2:13" ht="15.75" customHeight="1" x14ac:dyDescent="0.3">
      <c r="G47" s="25" t="s">
        <v>58</v>
      </c>
      <c r="H47" s="26">
        <v>1</v>
      </c>
      <c r="I47" s="27">
        <v>16</v>
      </c>
      <c r="J47" s="49">
        <f t="shared" si="3"/>
        <v>495</v>
      </c>
      <c r="K47" s="43">
        <v>-1</v>
      </c>
      <c r="L47" s="42"/>
      <c r="M47" s="44">
        <v>0</v>
      </c>
    </row>
    <row r="48" spans="2:13" ht="15.75" customHeight="1" x14ac:dyDescent="0.3">
      <c r="G48" s="25" t="s">
        <v>59</v>
      </c>
      <c r="H48" s="26">
        <v>1</v>
      </c>
      <c r="I48" s="27">
        <v>16</v>
      </c>
      <c r="J48" s="49">
        <f t="shared" si="3"/>
        <v>495</v>
      </c>
      <c r="K48" s="43">
        <v>-1</v>
      </c>
      <c r="L48" s="42"/>
      <c r="M48" s="44">
        <v>0</v>
      </c>
    </row>
    <row r="49" spans="7:13" ht="15.75" customHeight="1" x14ac:dyDescent="0.3">
      <c r="G49" s="52" t="s">
        <v>10</v>
      </c>
      <c r="H49" s="51">
        <v>0</v>
      </c>
      <c r="I49" s="51">
        <v>0</v>
      </c>
      <c r="J49" s="50">
        <f t="shared" si="3"/>
        <v>0</v>
      </c>
      <c r="K49" s="43">
        <v>-4</v>
      </c>
      <c r="L49" s="42"/>
      <c r="M49" s="44">
        <v>0</v>
      </c>
    </row>
    <row r="50" spans="7:13" ht="15.75" customHeight="1" x14ac:dyDescent="0.3">
      <c r="G50" s="52" t="s">
        <v>48</v>
      </c>
      <c r="H50" s="51">
        <v>0</v>
      </c>
      <c r="I50" s="51">
        <v>0</v>
      </c>
      <c r="J50" s="50">
        <f t="shared" si="3"/>
        <v>0</v>
      </c>
      <c r="K50" s="43">
        <v>-4</v>
      </c>
      <c r="L50" s="42"/>
      <c r="M50" s="44">
        <v>0</v>
      </c>
    </row>
    <row r="51" spans="7:13" ht="15.75" customHeight="1" x14ac:dyDescent="0.3">
      <c r="G51" s="52" t="s">
        <v>11</v>
      </c>
      <c r="H51" s="51">
        <v>0</v>
      </c>
      <c r="I51" s="51">
        <v>0</v>
      </c>
      <c r="J51" s="50">
        <f t="shared" si="3"/>
        <v>0</v>
      </c>
      <c r="K51" s="43">
        <v>-4</v>
      </c>
      <c r="L51" s="42"/>
      <c r="M51" s="44">
        <v>0</v>
      </c>
    </row>
    <row r="52" spans="7:13" ht="15.75" customHeight="1" x14ac:dyDescent="0.3">
      <c r="G52" s="129" t="s">
        <v>14</v>
      </c>
      <c r="H52" s="130">
        <v>0</v>
      </c>
      <c r="I52" s="130">
        <f>-L55</f>
        <v>13</v>
      </c>
      <c r="J52" s="131">
        <f t="shared" si="3"/>
        <v>390</v>
      </c>
      <c r="K52" s="118"/>
      <c r="L52" s="118"/>
      <c r="M52" s="118">
        <f>(H52*15)+(I52*30)</f>
        <v>390</v>
      </c>
    </row>
    <row r="53" spans="7:13" ht="15.75" customHeight="1" x14ac:dyDescent="0.3">
      <c r="H53" s="119">
        <f t="shared" ref="H53:M53" si="7">SUM(H32:H52)</f>
        <v>52</v>
      </c>
      <c r="I53" s="119">
        <f t="shared" si="7"/>
        <v>88</v>
      </c>
      <c r="J53" s="120">
        <f t="shared" si="7"/>
        <v>3420</v>
      </c>
      <c r="K53" s="42">
        <f t="shared" si="7"/>
        <v>-20</v>
      </c>
      <c r="L53" s="121">
        <f t="shared" si="7"/>
        <v>-3</v>
      </c>
      <c r="M53" s="121">
        <f t="shared" si="7"/>
        <v>660</v>
      </c>
    </row>
    <row r="54" spans="7:13" ht="15.75" customHeight="1" x14ac:dyDescent="0.3">
      <c r="J54" s="33"/>
      <c r="K54" s="35"/>
      <c r="L54" s="32">
        <f>K53/2</f>
        <v>-10</v>
      </c>
      <c r="M54" s="35"/>
    </row>
    <row r="55" spans="7:13" ht="15.75" customHeight="1" x14ac:dyDescent="0.3">
      <c r="J55" s="33"/>
      <c r="K55" s="132" t="s">
        <v>15</v>
      </c>
      <c r="L55" s="132">
        <f>SUM(L53:L54)</f>
        <v>-13</v>
      </c>
      <c r="M55" s="36"/>
    </row>
    <row r="56" spans="7:13" s="55" customFormat="1" ht="15.75" customHeight="1" x14ac:dyDescent="0.3">
      <c r="J56" s="33"/>
      <c r="K56" s="34"/>
      <c r="L56" s="34"/>
      <c r="M56" s="36"/>
    </row>
    <row r="57" spans="7:13" ht="15.75" customHeight="1" x14ac:dyDescent="0.3">
      <c r="G57" s="116" t="s">
        <v>203</v>
      </c>
    </row>
    <row r="58" spans="7:13" ht="15.75" customHeight="1" x14ac:dyDescent="0.3">
      <c r="G58" s="116" t="s">
        <v>204</v>
      </c>
    </row>
    <row r="59" spans="7:13" ht="15.75" customHeight="1" x14ac:dyDescent="0.3"/>
    <row r="60" spans="7:13" ht="15.75" customHeight="1" x14ac:dyDescent="0.3"/>
    <row r="61" spans="7:13" ht="15.75" customHeight="1" x14ac:dyDescent="0.3"/>
    <row r="62" spans="7:13" ht="15.75" customHeight="1" x14ac:dyDescent="0.3"/>
    <row r="63" spans="7:13" ht="15.75" customHeight="1" x14ac:dyDescent="0.3"/>
    <row r="64" spans="7:1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</sheetData>
  <mergeCells count="6">
    <mergeCell ref="K30:M30"/>
    <mergeCell ref="B2:J3"/>
    <mergeCell ref="B5:E5"/>
    <mergeCell ref="G5:J5"/>
    <mergeCell ref="B30:E30"/>
    <mergeCell ref="G30:J30"/>
  </mergeCells>
  <printOptions horizontalCentered="1" verticalCentered="1"/>
  <pageMargins left="0.25" right="0.25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5"/>
  <sheetViews>
    <sheetView zoomScale="98" zoomScaleNormal="98" workbookViewId="0">
      <selection activeCell="D1" sqref="D1:F1"/>
    </sheetView>
  </sheetViews>
  <sheetFormatPr defaultColWidth="14.44140625" defaultRowHeight="15" customHeight="1" x14ac:dyDescent="0.3"/>
  <cols>
    <col min="1" max="1" width="8.6640625" customWidth="1"/>
    <col min="2" max="2" width="9.109375" customWidth="1"/>
    <col min="3" max="3" width="49.5546875" customWidth="1"/>
    <col min="4" max="4" width="10.109375" customWidth="1"/>
    <col min="5" max="5" width="10.5546875" customWidth="1"/>
    <col min="6" max="6" width="7.44140625" customWidth="1"/>
    <col min="7" max="7" width="8.6640625" style="97" customWidth="1"/>
    <col min="8" max="8" width="9.6640625" style="97" customWidth="1"/>
    <col min="9" max="9" width="49" style="97" customWidth="1"/>
    <col min="10" max="10" width="9.88671875" style="97" customWidth="1"/>
    <col min="11" max="11" width="10" style="97" customWidth="1"/>
    <col min="12" max="14" width="8.6640625" style="97" customWidth="1"/>
    <col min="15" max="16" width="8.6640625" style="94" customWidth="1"/>
    <col min="17" max="26" width="8.6640625" customWidth="1"/>
  </cols>
  <sheetData>
    <row r="1" spans="2:16" s="127" customFormat="1" ht="15" customHeight="1" x14ac:dyDescent="0.3">
      <c r="D1" s="134" t="s">
        <v>0</v>
      </c>
      <c r="E1" s="135"/>
      <c r="F1" s="136"/>
      <c r="G1" s="117"/>
      <c r="H1" s="117"/>
      <c r="I1" s="117"/>
      <c r="J1" s="134" t="s">
        <v>12</v>
      </c>
      <c r="K1" s="135"/>
      <c r="L1" s="136"/>
      <c r="M1" s="117"/>
      <c r="N1" s="117"/>
    </row>
    <row r="2" spans="2:16" ht="14.4" x14ac:dyDescent="0.3">
      <c r="B2" s="4"/>
    </row>
    <row r="3" spans="2:16" ht="14.4" x14ac:dyDescent="0.3">
      <c r="B3" s="63"/>
      <c r="C3" s="65" t="s">
        <v>142</v>
      </c>
      <c r="D3" s="62" t="s">
        <v>173</v>
      </c>
      <c r="E3" s="62" t="s">
        <v>174</v>
      </c>
      <c r="F3" s="62" t="s">
        <v>4</v>
      </c>
      <c r="H3" s="63"/>
      <c r="I3" s="65" t="s">
        <v>142</v>
      </c>
      <c r="J3" s="62" t="s">
        <v>173</v>
      </c>
      <c r="K3" s="62" t="s">
        <v>174</v>
      </c>
      <c r="L3" s="62" t="s">
        <v>4</v>
      </c>
    </row>
    <row r="4" spans="2:16" ht="14.4" x14ac:dyDescent="0.3">
      <c r="B4" s="69" t="s">
        <v>19</v>
      </c>
      <c r="C4" s="70" t="s">
        <v>20</v>
      </c>
      <c r="D4" s="71">
        <v>6</v>
      </c>
      <c r="E4" s="71">
        <v>0</v>
      </c>
      <c r="F4" s="72">
        <f>15*D4+30*E4</f>
        <v>90</v>
      </c>
      <c r="G4" s="98"/>
      <c r="H4" s="69" t="s">
        <v>19</v>
      </c>
      <c r="I4" s="70" t="s">
        <v>20</v>
      </c>
      <c r="J4" s="71">
        <v>6</v>
      </c>
      <c r="K4" s="71">
        <v>0</v>
      </c>
      <c r="L4" s="72">
        <f>15*J4+30*K4</f>
        <v>90</v>
      </c>
    </row>
    <row r="5" spans="2:16" ht="14.4" x14ac:dyDescent="0.3">
      <c r="B5" s="69" t="s">
        <v>21</v>
      </c>
      <c r="C5" s="70" t="s">
        <v>22</v>
      </c>
      <c r="D5" s="71">
        <v>4</v>
      </c>
      <c r="E5" s="71">
        <v>0</v>
      </c>
      <c r="F5" s="72">
        <f t="shared" ref="F5:F11" si="0">15*D5+30*E5</f>
        <v>60</v>
      </c>
      <c r="G5" s="98"/>
      <c r="H5" s="69" t="s">
        <v>21</v>
      </c>
      <c r="I5" s="70" t="s">
        <v>22</v>
      </c>
      <c r="J5" s="71">
        <v>4</v>
      </c>
      <c r="K5" s="71">
        <v>0</v>
      </c>
      <c r="L5" s="72">
        <f t="shared" ref="L5:L11" si="1">15*J5+30*K5</f>
        <v>60</v>
      </c>
    </row>
    <row r="6" spans="2:16" ht="14.4" x14ac:dyDescent="0.3">
      <c r="B6" s="69" t="s">
        <v>17</v>
      </c>
      <c r="C6" s="70" t="s">
        <v>18</v>
      </c>
      <c r="D6" s="71">
        <v>4</v>
      </c>
      <c r="E6" s="71">
        <v>0</v>
      </c>
      <c r="F6" s="72">
        <f t="shared" si="0"/>
        <v>60</v>
      </c>
      <c r="G6" s="98"/>
      <c r="H6" s="69" t="s">
        <v>17</v>
      </c>
      <c r="I6" s="70" t="s">
        <v>18</v>
      </c>
      <c r="J6" s="71">
        <v>4</v>
      </c>
      <c r="K6" s="71">
        <v>0</v>
      </c>
      <c r="L6" s="72">
        <f t="shared" si="1"/>
        <v>60</v>
      </c>
    </row>
    <row r="7" spans="2:16" ht="14.4" x14ac:dyDescent="0.3">
      <c r="B7" s="73">
        <v>4323101</v>
      </c>
      <c r="C7" s="70" t="s">
        <v>16</v>
      </c>
      <c r="D7" s="71">
        <v>3</v>
      </c>
      <c r="E7" s="71">
        <v>0</v>
      </c>
      <c r="F7" s="72">
        <f t="shared" si="0"/>
        <v>45</v>
      </c>
      <c r="G7" s="98"/>
      <c r="H7" s="73">
        <v>4323101</v>
      </c>
      <c r="I7" s="70" t="s">
        <v>16</v>
      </c>
      <c r="J7" s="71">
        <v>3</v>
      </c>
      <c r="K7" s="71">
        <v>0</v>
      </c>
      <c r="L7" s="72">
        <f t="shared" si="1"/>
        <v>45</v>
      </c>
    </row>
    <row r="8" spans="2:16" ht="14.4" x14ac:dyDescent="0.3">
      <c r="B8" s="69" t="s">
        <v>23</v>
      </c>
      <c r="C8" s="70" t="s">
        <v>24</v>
      </c>
      <c r="D8" s="71">
        <v>3</v>
      </c>
      <c r="E8" s="71">
        <v>1</v>
      </c>
      <c r="F8" s="72">
        <f t="shared" si="0"/>
        <v>75</v>
      </c>
      <c r="G8" s="98"/>
      <c r="H8" s="69" t="s">
        <v>23</v>
      </c>
      <c r="I8" s="70" t="s">
        <v>24</v>
      </c>
      <c r="J8" s="71">
        <v>3</v>
      </c>
      <c r="K8" s="71">
        <v>1</v>
      </c>
      <c r="L8" s="72">
        <f t="shared" si="1"/>
        <v>75</v>
      </c>
    </row>
    <row r="9" spans="2:16" s="55" customFormat="1" ht="14.4" x14ac:dyDescent="0.3">
      <c r="B9" s="69" t="s">
        <v>27</v>
      </c>
      <c r="C9" s="70" t="s">
        <v>28</v>
      </c>
      <c r="D9" s="71">
        <v>2</v>
      </c>
      <c r="E9" s="71">
        <v>0</v>
      </c>
      <c r="F9" s="72">
        <f t="shared" si="0"/>
        <v>30</v>
      </c>
      <c r="G9" s="98"/>
      <c r="H9" s="69" t="s">
        <v>27</v>
      </c>
      <c r="I9" s="70" t="s">
        <v>28</v>
      </c>
      <c r="J9" s="71">
        <v>2</v>
      </c>
      <c r="K9" s="71">
        <v>0</v>
      </c>
      <c r="L9" s="72">
        <f t="shared" si="1"/>
        <v>30</v>
      </c>
      <c r="M9" s="97"/>
      <c r="N9" s="97"/>
      <c r="O9" s="94"/>
      <c r="P9" s="94"/>
    </row>
    <row r="10" spans="2:16" s="55" customFormat="1" ht="14.4" x14ac:dyDescent="0.3">
      <c r="B10" s="69" t="s">
        <v>25</v>
      </c>
      <c r="C10" s="70" t="s">
        <v>26</v>
      </c>
      <c r="D10" s="71">
        <v>2</v>
      </c>
      <c r="E10" s="71">
        <v>0</v>
      </c>
      <c r="F10" s="72">
        <f t="shared" ref="F10" si="2">15*D10+30*E10</f>
        <v>30</v>
      </c>
      <c r="G10" s="98"/>
      <c r="H10" s="69" t="s">
        <v>25</v>
      </c>
      <c r="I10" s="70" t="s">
        <v>26</v>
      </c>
      <c r="J10" s="71">
        <v>2</v>
      </c>
      <c r="K10" s="71">
        <v>0</v>
      </c>
      <c r="L10" s="72">
        <f t="shared" si="1"/>
        <v>30</v>
      </c>
      <c r="M10" s="97"/>
      <c r="N10" s="97"/>
      <c r="O10" s="94"/>
      <c r="P10" s="94"/>
    </row>
    <row r="11" spans="2:16" ht="14.4" x14ac:dyDescent="0.3">
      <c r="B11" s="69" t="s">
        <v>69</v>
      </c>
      <c r="C11" s="70" t="s">
        <v>70</v>
      </c>
      <c r="D11" s="71">
        <v>4</v>
      </c>
      <c r="E11" s="71">
        <v>0</v>
      </c>
      <c r="F11" s="72">
        <f t="shared" si="0"/>
        <v>60</v>
      </c>
      <c r="G11" s="98"/>
      <c r="H11" s="69" t="s">
        <v>69</v>
      </c>
      <c r="I11" s="70" t="s">
        <v>70</v>
      </c>
      <c r="J11" s="71">
        <v>4</v>
      </c>
      <c r="K11" s="147">
        <v>1</v>
      </c>
      <c r="L11" s="148">
        <f t="shared" si="1"/>
        <v>90</v>
      </c>
    </row>
    <row r="12" spans="2:16" s="55" customFormat="1" ht="14.4" x14ac:dyDescent="0.3">
      <c r="B12" s="102"/>
      <c r="C12" s="103"/>
      <c r="D12" s="104">
        <f>SUM(D4:D11)</f>
        <v>28</v>
      </c>
      <c r="E12" s="104">
        <f t="shared" ref="E12:F12" si="3">SUM(E4:E11)</f>
        <v>1</v>
      </c>
      <c r="F12" s="104">
        <f t="shared" si="3"/>
        <v>450</v>
      </c>
      <c r="G12" s="98"/>
      <c r="H12" s="102"/>
      <c r="I12" s="115" t="s">
        <v>201</v>
      </c>
      <c r="J12" s="104">
        <f>SUM(J4:J11)</f>
        <v>28</v>
      </c>
      <c r="K12" s="149">
        <f>SUM(K4:K11)</f>
        <v>2</v>
      </c>
      <c r="L12" s="149">
        <f>SUM(L4:L11)</f>
        <v>480</v>
      </c>
      <c r="M12" s="97"/>
      <c r="N12" s="97"/>
      <c r="O12" s="94"/>
      <c r="P12" s="94"/>
    </row>
    <row r="13" spans="2:16" ht="14.4" x14ac:dyDescent="0.3">
      <c r="B13" s="74"/>
      <c r="C13" s="75"/>
      <c r="D13" s="76"/>
      <c r="E13" s="76"/>
      <c r="F13" s="61"/>
      <c r="G13" s="98"/>
      <c r="H13" s="74"/>
      <c r="I13" s="75"/>
      <c r="J13" s="76"/>
      <c r="K13" s="76"/>
      <c r="L13" s="61"/>
    </row>
    <row r="14" spans="2:16" ht="14.4" x14ac:dyDescent="0.3">
      <c r="B14" s="77"/>
      <c r="C14" s="65" t="s">
        <v>143</v>
      </c>
      <c r="D14" s="62" t="s">
        <v>173</v>
      </c>
      <c r="E14" s="62" t="s">
        <v>174</v>
      </c>
      <c r="F14" s="62" t="s">
        <v>4</v>
      </c>
      <c r="G14" s="98"/>
      <c r="H14" s="77"/>
      <c r="I14" s="65" t="s">
        <v>143</v>
      </c>
      <c r="J14" s="62" t="s">
        <v>173</v>
      </c>
      <c r="K14" s="62" t="s">
        <v>174</v>
      </c>
      <c r="L14" s="62" t="s">
        <v>4</v>
      </c>
    </row>
    <row r="15" spans="2:16" ht="14.4" x14ac:dyDescent="0.3">
      <c r="B15" s="69" t="s">
        <v>30</v>
      </c>
      <c r="C15" s="78" t="s">
        <v>31</v>
      </c>
      <c r="D15" s="79">
        <v>4</v>
      </c>
      <c r="E15" s="79">
        <v>0</v>
      </c>
      <c r="F15" s="72">
        <f t="shared" ref="F15:F21" si="4">15*D15+30*E15</f>
        <v>60</v>
      </c>
      <c r="G15" s="98"/>
      <c r="H15" s="69" t="s">
        <v>30</v>
      </c>
      <c r="I15" s="78" t="s">
        <v>31</v>
      </c>
      <c r="J15" s="79">
        <v>4</v>
      </c>
      <c r="K15" s="79">
        <v>0</v>
      </c>
      <c r="L15" s="72">
        <f t="shared" ref="L15:L21" si="5">15*J15+30*K15</f>
        <v>60</v>
      </c>
    </row>
    <row r="16" spans="2:16" ht="14.4" x14ac:dyDescent="0.3">
      <c r="B16" s="69" t="s">
        <v>32</v>
      </c>
      <c r="C16" s="78" t="s">
        <v>33</v>
      </c>
      <c r="D16" s="79">
        <v>4</v>
      </c>
      <c r="E16" s="79">
        <v>0</v>
      </c>
      <c r="F16" s="72">
        <f t="shared" si="4"/>
        <v>60</v>
      </c>
      <c r="G16" s="98"/>
      <c r="H16" s="69" t="s">
        <v>32</v>
      </c>
      <c r="I16" s="78" t="s">
        <v>33</v>
      </c>
      <c r="J16" s="79">
        <v>4</v>
      </c>
      <c r="K16" s="79">
        <v>0</v>
      </c>
      <c r="L16" s="72">
        <f t="shared" si="5"/>
        <v>60</v>
      </c>
    </row>
    <row r="17" spans="2:16" ht="14.4" x14ac:dyDescent="0.3">
      <c r="B17" s="69" t="s">
        <v>71</v>
      </c>
      <c r="C17" s="70" t="s">
        <v>72</v>
      </c>
      <c r="D17" s="79">
        <v>4</v>
      </c>
      <c r="E17" s="79">
        <v>0</v>
      </c>
      <c r="F17" s="72">
        <f t="shared" si="4"/>
        <v>60</v>
      </c>
      <c r="G17" s="98"/>
      <c r="H17" s="69" t="s">
        <v>71</v>
      </c>
      <c r="I17" s="70" t="s">
        <v>72</v>
      </c>
      <c r="J17" s="79">
        <v>4</v>
      </c>
      <c r="K17" s="79">
        <v>0</v>
      </c>
      <c r="L17" s="72">
        <f t="shared" si="5"/>
        <v>60</v>
      </c>
    </row>
    <row r="18" spans="2:16" ht="14.4" x14ac:dyDescent="0.3">
      <c r="B18" s="80">
        <v>4323102</v>
      </c>
      <c r="C18" s="81" t="s">
        <v>29</v>
      </c>
      <c r="D18" s="82">
        <v>2</v>
      </c>
      <c r="E18" s="82">
        <v>0</v>
      </c>
      <c r="F18" s="72">
        <f t="shared" si="4"/>
        <v>30</v>
      </c>
      <c r="H18" s="80">
        <v>4323102</v>
      </c>
      <c r="I18" s="81" t="s">
        <v>29</v>
      </c>
      <c r="J18" s="82">
        <v>2</v>
      </c>
      <c r="K18" s="82">
        <v>0</v>
      </c>
      <c r="L18" s="72">
        <f t="shared" si="5"/>
        <v>30</v>
      </c>
    </row>
    <row r="19" spans="2:16" ht="15.75" customHeight="1" x14ac:dyDescent="0.3">
      <c r="B19" s="80" t="s">
        <v>34</v>
      </c>
      <c r="C19" s="70" t="s">
        <v>35</v>
      </c>
      <c r="D19" s="82">
        <v>6</v>
      </c>
      <c r="E19" s="82">
        <v>0</v>
      </c>
      <c r="F19" s="72">
        <f t="shared" si="4"/>
        <v>90</v>
      </c>
      <c r="G19" s="98"/>
      <c r="H19" s="80" t="s">
        <v>34</v>
      </c>
      <c r="I19" s="70" t="s">
        <v>35</v>
      </c>
      <c r="J19" s="82">
        <v>6</v>
      </c>
      <c r="K19" s="82">
        <v>0</v>
      </c>
      <c r="L19" s="72">
        <f t="shared" si="5"/>
        <v>90</v>
      </c>
    </row>
    <row r="20" spans="2:16" ht="15.75" customHeight="1" x14ac:dyDescent="0.3">
      <c r="B20" s="69" t="s">
        <v>73</v>
      </c>
      <c r="C20" s="70" t="s">
        <v>74</v>
      </c>
      <c r="D20" s="79">
        <v>4</v>
      </c>
      <c r="E20" s="79">
        <v>1</v>
      </c>
      <c r="F20" s="72">
        <f t="shared" si="4"/>
        <v>90</v>
      </c>
      <c r="G20" s="98"/>
      <c r="H20" s="69" t="s">
        <v>73</v>
      </c>
      <c r="I20" s="70" t="s">
        <v>74</v>
      </c>
      <c r="J20" s="79">
        <v>4</v>
      </c>
      <c r="K20" s="79">
        <v>1</v>
      </c>
      <c r="L20" s="72">
        <f t="shared" si="5"/>
        <v>90</v>
      </c>
    </row>
    <row r="21" spans="2:16" ht="15.75" customHeight="1" x14ac:dyDescent="0.3">
      <c r="B21" s="83" t="s">
        <v>75</v>
      </c>
      <c r="C21" s="70" t="s">
        <v>76</v>
      </c>
      <c r="D21" s="79">
        <v>4</v>
      </c>
      <c r="E21" s="79">
        <v>0</v>
      </c>
      <c r="F21" s="72">
        <f t="shared" si="4"/>
        <v>60</v>
      </c>
      <c r="G21" s="98"/>
      <c r="H21" s="83" t="s">
        <v>75</v>
      </c>
      <c r="I21" s="70" t="s">
        <v>76</v>
      </c>
      <c r="J21" s="79">
        <v>4</v>
      </c>
      <c r="K21" s="79">
        <v>0</v>
      </c>
      <c r="L21" s="72">
        <f t="shared" si="5"/>
        <v>60</v>
      </c>
    </row>
    <row r="22" spans="2:16" s="55" customFormat="1" ht="15.75" customHeight="1" x14ac:dyDescent="0.3">
      <c r="B22" s="106"/>
      <c r="C22" s="103"/>
      <c r="D22" s="105">
        <f>SUM(D15:D21)</f>
        <v>28</v>
      </c>
      <c r="E22" s="105">
        <f t="shared" ref="E22:F22" si="6">SUM(E15:E21)</f>
        <v>1</v>
      </c>
      <c r="F22" s="105">
        <f t="shared" si="6"/>
        <v>450</v>
      </c>
      <c r="G22" s="98"/>
      <c r="H22" s="106"/>
      <c r="I22" s="115" t="s">
        <v>201</v>
      </c>
      <c r="J22" s="104">
        <f>SUM(J15:J21)</f>
        <v>28</v>
      </c>
      <c r="K22" s="104">
        <f>SUM(K14:K21)</f>
        <v>1</v>
      </c>
      <c r="L22" s="104">
        <f>SUM(L14:L21)</f>
        <v>450</v>
      </c>
      <c r="M22" s="97"/>
      <c r="N22" s="97"/>
      <c r="O22" s="94"/>
      <c r="P22" s="94"/>
    </row>
    <row r="23" spans="2:16" ht="15.75" customHeight="1" x14ac:dyDescent="0.3">
      <c r="B23" s="65"/>
      <c r="C23" s="65"/>
      <c r="D23" s="65"/>
      <c r="E23" s="65"/>
      <c r="F23" s="65"/>
      <c r="G23" s="98"/>
      <c r="H23" s="65"/>
      <c r="I23" s="65"/>
      <c r="J23" s="65"/>
      <c r="K23" s="65"/>
      <c r="L23" s="65"/>
    </row>
    <row r="24" spans="2:16" ht="15.75" customHeight="1" x14ac:dyDescent="0.3">
      <c r="B24" s="63"/>
      <c r="C24" s="65" t="s">
        <v>144</v>
      </c>
      <c r="D24" s="62" t="s">
        <v>173</v>
      </c>
      <c r="E24" s="62" t="s">
        <v>174</v>
      </c>
      <c r="F24" s="62" t="s">
        <v>4</v>
      </c>
      <c r="G24" s="98"/>
      <c r="H24" s="63"/>
      <c r="I24" s="65" t="s">
        <v>144</v>
      </c>
      <c r="J24" s="62" t="s">
        <v>173</v>
      </c>
      <c r="K24" s="62" t="s">
        <v>174</v>
      </c>
      <c r="L24" s="62" t="s">
        <v>4</v>
      </c>
    </row>
    <row r="25" spans="2:16" ht="15.75" customHeight="1" x14ac:dyDescent="0.3">
      <c r="B25" s="69" t="s">
        <v>39</v>
      </c>
      <c r="C25" s="84" t="s">
        <v>40</v>
      </c>
      <c r="D25" s="82">
        <v>4</v>
      </c>
      <c r="E25" s="82">
        <v>0</v>
      </c>
      <c r="F25" s="72">
        <f t="shared" ref="F25:F33" si="7">15*D25+30*E25</f>
        <v>60</v>
      </c>
      <c r="H25" s="69" t="s">
        <v>39</v>
      </c>
      <c r="I25" s="84" t="s">
        <v>40</v>
      </c>
      <c r="J25" s="82">
        <v>4</v>
      </c>
      <c r="K25" s="82">
        <v>0</v>
      </c>
      <c r="L25" s="72">
        <f t="shared" ref="L25:L33" si="8">15*J25+30*K25</f>
        <v>60</v>
      </c>
    </row>
    <row r="26" spans="2:16" ht="15.75" customHeight="1" x14ac:dyDescent="0.3">
      <c r="B26" s="69" t="s">
        <v>77</v>
      </c>
      <c r="C26" s="85" t="s">
        <v>78</v>
      </c>
      <c r="D26" s="79">
        <v>4</v>
      </c>
      <c r="E26" s="79">
        <v>2</v>
      </c>
      <c r="F26" s="72">
        <f t="shared" si="7"/>
        <v>120</v>
      </c>
      <c r="G26" s="98"/>
      <c r="H26" s="69" t="s">
        <v>77</v>
      </c>
      <c r="I26" s="85" t="s">
        <v>78</v>
      </c>
      <c r="J26" s="79">
        <v>4</v>
      </c>
      <c r="K26" s="79">
        <v>2</v>
      </c>
      <c r="L26" s="72">
        <f t="shared" si="8"/>
        <v>120</v>
      </c>
    </row>
    <row r="27" spans="2:16" ht="15.75" customHeight="1" x14ac:dyDescent="0.3">
      <c r="B27" s="80">
        <v>4323203</v>
      </c>
      <c r="C27" s="81" t="s">
        <v>38</v>
      </c>
      <c r="D27" s="82">
        <v>4</v>
      </c>
      <c r="E27" s="82">
        <v>0</v>
      </c>
      <c r="F27" s="72">
        <f t="shared" si="7"/>
        <v>60</v>
      </c>
      <c r="G27" s="98"/>
      <c r="H27" s="80">
        <v>4323203</v>
      </c>
      <c r="I27" s="81" t="s">
        <v>38</v>
      </c>
      <c r="J27" s="82">
        <v>4</v>
      </c>
      <c r="K27" s="82">
        <v>0</v>
      </c>
      <c r="L27" s="72">
        <f t="shared" si="8"/>
        <v>60</v>
      </c>
    </row>
    <row r="28" spans="2:16" ht="15.75" customHeight="1" x14ac:dyDescent="0.3">
      <c r="B28" s="73">
        <v>4323201</v>
      </c>
      <c r="C28" s="85" t="s">
        <v>37</v>
      </c>
      <c r="D28" s="79">
        <v>2</v>
      </c>
      <c r="E28" s="79">
        <v>0</v>
      </c>
      <c r="F28" s="72">
        <f t="shared" si="7"/>
        <v>30</v>
      </c>
      <c r="G28" s="98"/>
      <c r="H28" s="73">
        <v>4323201</v>
      </c>
      <c r="I28" s="85" t="s">
        <v>37</v>
      </c>
      <c r="J28" s="79">
        <v>2</v>
      </c>
      <c r="K28" s="79">
        <v>0</v>
      </c>
      <c r="L28" s="72">
        <f t="shared" si="8"/>
        <v>30</v>
      </c>
    </row>
    <row r="29" spans="2:16" ht="15.75" customHeight="1" x14ac:dyDescent="0.3">
      <c r="B29" s="69" t="s">
        <v>79</v>
      </c>
      <c r="C29" s="84" t="s">
        <v>80</v>
      </c>
      <c r="D29" s="79">
        <v>2</v>
      </c>
      <c r="E29" s="79">
        <v>0</v>
      </c>
      <c r="F29" s="72">
        <f t="shared" si="7"/>
        <v>30</v>
      </c>
      <c r="G29" s="98"/>
      <c r="H29" s="69" t="s">
        <v>79</v>
      </c>
      <c r="I29" s="84" t="s">
        <v>80</v>
      </c>
      <c r="J29" s="79">
        <v>2</v>
      </c>
      <c r="K29" s="79">
        <v>0</v>
      </c>
      <c r="L29" s="72">
        <f t="shared" si="8"/>
        <v>30</v>
      </c>
    </row>
    <row r="30" spans="2:16" ht="15.75" customHeight="1" x14ac:dyDescent="0.3">
      <c r="B30" s="69" t="s">
        <v>81</v>
      </c>
      <c r="C30" s="84" t="s">
        <v>82</v>
      </c>
      <c r="D30" s="79">
        <v>2</v>
      </c>
      <c r="E30" s="79">
        <v>0</v>
      </c>
      <c r="F30" s="72">
        <f t="shared" si="7"/>
        <v>30</v>
      </c>
      <c r="G30" s="98"/>
      <c r="H30" s="69" t="s">
        <v>81</v>
      </c>
      <c r="I30" s="84" t="s">
        <v>82</v>
      </c>
      <c r="J30" s="79">
        <v>2</v>
      </c>
      <c r="K30" s="79">
        <v>0</v>
      </c>
      <c r="L30" s="72">
        <f t="shared" si="8"/>
        <v>30</v>
      </c>
    </row>
    <row r="31" spans="2:16" ht="15.75" customHeight="1" x14ac:dyDescent="0.3">
      <c r="B31" s="73" t="s">
        <v>83</v>
      </c>
      <c r="C31" s="84" t="s">
        <v>36</v>
      </c>
      <c r="D31" s="79">
        <v>2</v>
      </c>
      <c r="E31" s="79">
        <v>0</v>
      </c>
      <c r="F31" s="72">
        <f t="shared" si="7"/>
        <v>30</v>
      </c>
      <c r="G31" s="98"/>
      <c r="H31" s="73" t="s">
        <v>83</v>
      </c>
      <c r="I31" s="84" t="s">
        <v>36</v>
      </c>
      <c r="J31" s="79">
        <v>2</v>
      </c>
      <c r="K31" s="79">
        <v>0</v>
      </c>
      <c r="L31" s="72">
        <f t="shared" si="8"/>
        <v>30</v>
      </c>
    </row>
    <row r="32" spans="2:16" ht="15.75" customHeight="1" x14ac:dyDescent="0.3">
      <c r="B32" s="69" t="s">
        <v>84</v>
      </c>
      <c r="C32" s="84" t="s">
        <v>85</v>
      </c>
      <c r="D32" s="79">
        <v>4</v>
      </c>
      <c r="E32" s="79">
        <v>0</v>
      </c>
      <c r="F32" s="72">
        <f t="shared" si="7"/>
        <v>60</v>
      </c>
      <c r="G32" s="98"/>
      <c r="H32" s="69" t="s">
        <v>84</v>
      </c>
      <c r="I32" s="84" t="s">
        <v>85</v>
      </c>
      <c r="J32" s="79">
        <v>4</v>
      </c>
      <c r="K32" s="79">
        <v>0</v>
      </c>
      <c r="L32" s="72">
        <f t="shared" si="8"/>
        <v>60</v>
      </c>
    </row>
    <row r="33" spans="2:16" ht="15.75" customHeight="1" x14ac:dyDescent="0.3">
      <c r="B33" s="69" t="s">
        <v>86</v>
      </c>
      <c r="C33" s="84" t="s">
        <v>87</v>
      </c>
      <c r="D33" s="79">
        <v>4</v>
      </c>
      <c r="E33" s="79">
        <v>0</v>
      </c>
      <c r="F33" s="72">
        <f t="shared" si="7"/>
        <v>60</v>
      </c>
      <c r="H33" s="69" t="s">
        <v>86</v>
      </c>
      <c r="I33" s="84" t="s">
        <v>87</v>
      </c>
      <c r="J33" s="79">
        <v>4</v>
      </c>
      <c r="K33" s="79">
        <v>0</v>
      </c>
      <c r="L33" s="72">
        <f t="shared" si="8"/>
        <v>60</v>
      </c>
    </row>
    <row r="34" spans="2:16" s="55" customFormat="1" ht="15.75" customHeight="1" x14ac:dyDescent="0.3">
      <c r="B34" s="102"/>
      <c r="C34" s="102"/>
      <c r="D34" s="105">
        <f>SUM(D25:D33)</f>
        <v>28</v>
      </c>
      <c r="E34" s="105">
        <f t="shared" ref="E34:F34" si="9">SUM(E25:E33)</f>
        <v>2</v>
      </c>
      <c r="F34" s="105">
        <f t="shared" si="9"/>
        <v>480</v>
      </c>
      <c r="G34" s="97"/>
      <c r="H34" s="102"/>
      <c r="I34" s="115" t="s">
        <v>201</v>
      </c>
      <c r="J34" s="104">
        <f>SUM(J25:J33)</f>
        <v>28</v>
      </c>
      <c r="K34" s="104">
        <f t="shared" ref="K34:L34" si="10">SUM(K25:K33)</f>
        <v>2</v>
      </c>
      <c r="L34" s="104">
        <f t="shared" si="10"/>
        <v>480</v>
      </c>
      <c r="M34" s="97"/>
      <c r="N34" s="97"/>
      <c r="O34" s="94"/>
      <c r="P34" s="94"/>
    </row>
    <row r="35" spans="2:16" ht="15.75" customHeight="1" x14ac:dyDescent="0.3">
      <c r="B35" s="64"/>
      <c r="C35" s="66"/>
      <c r="D35" s="86"/>
      <c r="E35" s="86"/>
      <c r="F35" s="86"/>
      <c r="H35" s="64"/>
      <c r="I35" s="66"/>
      <c r="J35" s="86"/>
      <c r="K35" s="86"/>
      <c r="L35" s="86"/>
    </row>
    <row r="36" spans="2:16" ht="15.75" customHeight="1" x14ac:dyDescent="0.3">
      <c r="B36" s="67"/>
      <c r="C36" s="65" t="s">
        <v>145</v>
      </c>
      <c r="D36" s="62" t="s">
        <v>173</v>
      </c>
      <c r="E36" s="62" t="s">
        <v>174</v>
      </c>
      <c r="F36" s="62" t="s">
        <v>4</v>
      </c>
      <c r="H36" s="67"/>
      <c r="I36" s="65" t="s">
        <v>145</v>
      </c>
      <c r="J36" s="62" t="s">
        <v>173</v>
      </c>
      <c r="K36" s="62" t="s">
        <v>174</v>
      </c>
      <c r="L36" s="62" t="s">
        <v>4</v>
      </c>
    </row>
    <row r="37" spans="2:16" ht="15.75" customHeight="1" x14ac:dyDescent="0.3">
      <c r="B37" s="69" t="s">
        <v>43</v>
      </c>
      <c r="C37" s="84" t="s">
        <v>44</v>
      </c>
      <c r="D37" s="82">
        <v>4</v>
      </c>
      <c r="E37" s="82">
        <v>0</v>
      </c>
      <c r="F37" s="72">
        <f t="shared" ref="F37:F43" si="11">15*D37+30*E37</f>
        <v>60</v>
      </c>
      <c r="H37" s="69" t="s">
        <v>43</v>
      </c>
      <c r="I37" s="84" t="s">
        <v>44</v>
      </c>
      <c r="J37" s="82">
        <v>4</v>
      </c>
      <c r="K37" s="82">
        <v>0</v>
      </c>
      <c r="L37" s="72">
        <f t="shared" ref="L37:L43" si="12">15*J37+30*K37</f>
        <v>60</v>
      </c>
    </row>
    <row r="38" spans="2:16" ht="15.75" customHeight="1" x14ac:dyDescent="0.3">
      <c r="B38" s="80">
        <v>4323204</v>
      </c>
      <c r="C38" s="87" t="s">
        <v>42</v>
      </c>
      <c r="D38" s="82">
        <v>4</v>
      </c>
      <c r="E38" s="82">
        <v>0</v>
      </c>
      <c r="F38" s="72">
        <f t="shared" si="11"/>
        <v>60</v>
      </c>
      <c r="H38" s="80">
        <v>4323204</v>
      </c>
      <c r="I38" s="87" t="s">
        <v>42</v>
      </c>
      <c r="J38" s="82">
        <v>4</v>
      </c>
      <c r="K38" s="82">
        <v>0</v>
      </c>
      <c r="L38" s="72">
        <f t="shared" si="12"/>
        <v>60</v>
      </c>
    </row>
    <row r="39" spans="2:16" ht="15.75" customHeight="1" x14ac:dyDescent="0.3">
      <c r="B39" s="80">
        <v>4323202</v>
      </c>
      <c r="C39" s="87" t="s">
        <v>41</v>
      </c>
      <c r="D39" s="82">
        <v>2</v>
      </c>
      <c r="E39" s="82">
        <v>0</v>
      </c>
      <c r="F39" s="72">
        <f t="shared" si="11"/>
        <v>30</v>
      </c>
      <c r="H39" s="80">
        <v>4323202</v>
      </c>
      <c r="I39" s="87" t="s">
        <v>41</v>
      </c>
      <c r="J39" s="82">
        <v>2</v>
      </c>
      <c r="K39" s="82">
        <v>0</v>
      </c>
      <c r="L39" s="72">
        <f t="shared" si="12"/>
        <v>30</v>
      </c>
    </row>
    <row r="40" spans="2:16" ht="15.75" customHeight="1" x14ac:dyDescent="0.3">
      <c r="B40" s="80" t="s">
        <v>45</v>
      </c>
      <c r="C40" s="87" t="s">
        <v>46</v>
      </c>
      <c r="D40" s="82">
        <v>4</v>
      </c>
      <c r="E40" s="82">
        <v>0</v>
      </c>
      <c r="F40" s="72">
        <f t="shared" si="11"/>
        <v>60</v>
      </c>
      <c r="H40" s="80" t="s">
        <v>45</v>
      </c>
      <c r="I40" s="87" t="s">
        <v>46</v>
      </c>
      <c r="J40" s="82">
        <v>4</v>
      </c>
      <c r="K40" s="82">
        <v>0</v>
      </c>
      <c r="L40" s="72">
        <f t="shared" si="12"/>
        <v>60</v>
      </c>
    </row>
    <row r="41" spans="2:16" ht="15.75" customHeight="1" x14ac:dyDescent="0.3">
      <c r="B41" s="69" t="s">
        <v>88</v>
      </c>
      <c r="C41" s="84" t="s">
        <v>89</v>
      </c>
      <c r="D41" s="79">
        <v>4</v>
      </c>
      <c r="E41" s="79">
        <v>0</v>
      </c>
      <c r="F41" s="72">
        <f t="shared" si="11"/>
        <v>60</v>
      </c>
      <c r="H41" s="69" t="s">
        <v>88</v>
      </c>
      <c r="I41" s="84" t="s">
        <v>89</v>
      </c>
      <c r="J41" s="79">
        <v>4</v>
      </c>
      <c r="K41" s="79">
        <v>0</v>
      </c>
      <c r="L41" s="72">
        <f t="shared" si="12"/>
        <v>60</v>
      </c>
    </row>
    <row r="42" spans="2:16" ht="15.75" customHeight="1" x14ac:dyDescent="0.3">
      <c r="B42" s="69" t="s">
        <v>90</v>
      </c>
      <c r="C42" s="84" t="s">
        <v>91</v>
      </c>
      <c r="D42" s="79">
        <v>6</v>
      </c>
      <c r="E42" s="79">
        <v>0</v>
      </c>
      <c r="F42" s="72">
        <f t="shared" si="11"/>
        <v>90</v>
      </c>
      <c r="H42" s="69" t="s">
        <v>90</v>
      </c>
      <c r="I42" s="84" t="s">
        <v>91</v>
      </c>
      <c r="J42" s="79">
        <v>6</v>
      </c>
      <c r="K42" s="79">
        <v>0</v>
      </c>
      <c r="L42" s="72">
        <f t="shared" si="12"/>
        <v>90</v>
      </c>
    </row>
    <row r="43" spans="2:16" ht="15.75" customHeight="1" x14ac:dyDescent="0.3">
      <c r="B43" s="69" t="s">
        <v>92</v>
      </c>
      <c r="C43" s="85" t="s">
        <v>93</v>
      </c>
      <c r="D43" s="79">
        <v>4</v>
      </c>
      <c r="E43" s="79">
        <v>0</v>
      </c>
      <c r="F43" s="72">
        <f t="shared" si="11"/>
        <v>60</v>
      </c>
      <c r="H43" s="69" t="s">
        <v>92</v>
      </c>
      <c r="I43" s="85" t="s">
        <v>93</v>
      </c>
      <c r="J43" s="79">
        <v>4</v>
      </c>
      <c r="K43" s="150">
        <v>1</v>
      </c>
      <c r="L43" s="148">
        <f t="shared" si="12"/>
        <v>90</v>
      </c>
    </row>
    <row r="44" spans="2:16" s="55" customFormat="1" ht="15.75" customHeight="1" x14ac:dyDescent="0.3">
      <c r="B44" s="102"/>
      <c r="C44" s="115" t="s">
        <v>201</v>
      </c>
      <c r="D44" s="104">
        <f>SUM(D37:D43)</f>
        <v>28</v>
      </c>
      <c r="E44" s="104">
        <f t="shared" ref="E44" si="13">SUM(E37:E43)</f>
        <v>0</v>
      </c>
      <c r="F44" s="104">
        <f t="shared" ref="F44" si="14">SUM(F37:F43)</f>
        <v>420</v>
      </c>
      <c r="G44" s="97"/>
      <c r="H44" s="102"/>
      <c r="I44" s="115" t="s">
        <v>201</v>
      </c>
      <c r="J44" s="104">
        <f>SUM(J37:J43)</f>
        <v>28</v>
      </c>
      <c r="K44" s="149">
        <f t="shared" ref="K44:L44" si="15">SUM(K37:K43)</f>
        <v>1</v>
      </c>
      <c r="L44" s="149">
        <f t="shared" si="15"/>
        <v>450</v>
      </c>
      <c r="M44" s="97"/>
      <c r="N44" s="97"/>
      <c r="O44" s="94"/>
      <c r="P44" s="94"/>
    </row>
    <row r="45" spans="2:16" ht="15.75" customHeight="1" x14ac:dyDescent="0.3">
      <c r="B45" s="62"/>
      <c r="C45" s="68"/>
      <c r="D45" s="68"/>
      <c r="E45" s="68"/>
      <c r="F45" s="68"/>
      <c r="H45" s="62"/>
      <c r="I45" s="68"/>
      <c r="J45" s="68"/>
      <c r="K45" s="68"/>
      <c r="L45" s="68"/>
    </row>
    <row r="46" spans="2:16" ht="15.75" customHeight="1" x14ac:dyDescent="0.3">
      <c r="B46" s="62"/>
      <c r="C46" s="68" t="s">
        <v>146</v>
      </c>
      <c r="D46" s="62" t="s">
        <v>173</v>
      </c>
      <c r="E46" s="62" t="s">
        <v>174</v>
      </c>
      <c r="F46" s="62" t="s">
        <v>4</v>
      </c>
      <c r="H46" s="62"/>
      <c r="I46" s="68" t="s">
        <v>146</v>
      </c>
      <c r="J46" s="62" t="s">
        <v>173</v>
      </c>
      <c r="K46" s="62" t="s">
        <v>174</v>
      </c>
      <c r="L46" s="62" t="s">
        <v>4</v>
      </c>
    </row>
    <row r="47" spans="2:16" ht="15.75" customHeight="1" x14ac:dyDescent="0.3">
      <c r="B47" s="69" t="s">
        <v>94</v>
      </c>
      <c r="C47" s="84" t="s">
        <v>47</v>
      </c>
      <c r="D47" s="79">
        <v>4</v>
      </c>
      <c r="E47" s="79">
        <v>0</v>
      </c>
      <c r="F47" s="72">
        <f t="shared" ref="F47:F53" si="16">15*D47+30*E47</f>
        <v>60</v>
      </c>
      <c r="H47" s="69" t="s">
        <v>94</v>
      </c>
      <c r="I47" s="84" t="s">
        <v>47</v>
      </c>
      <c r="J47" s="79">
        <v>4</v>
      </c>
      <c r="K47" s="79">
        <v>0</v>
      </c>
      <c r="L47" s="72">
        <f t="shared" ref="L47:L53" si="17">15*J47+30*K47</f>
        <v>60</v>
      </c>
    </row>
    <row r="48" spans="2:16" ht="15.75" customHeight="1" x14ac:dyDescent="0.3">
      <c r="B48" s="73">
        <v>4323303</v>
      </c>
      <c r="C48" s="84" t="s">
        <v>95</v>
      </c>
      <c r="D48" s="79">
        <v>2</v>
      </c>
      <c r="E48" s="79">
        <v>0</v>
      </c>
      <c r="F48" s="72">
        <f t="shared" si="16"/>
        <v>30</v>
      </c>
      <c r="H48" s="73">
        <v>4323303</v>
      </c>
      <c r="I48" s="84" t="s">
        <v>95</v>
      </c>
      <c r="J48" s="79">
        <v>2</v>
      </c>
      <c r="K48" s="79">
        <v>0</v>
      </c>
      <c r="L48" s="72">
        <f t="shared" si="17"/>
        <v>30</v>
      </c>
    </row>
    <row r="49" spans="2:16" ht="15.75" customHeight="1" x14ac:dyDescent="0.3">
      <c r="B49" s="69" t="s">
        <v>96</v>
      </c>
      <c r="C49" s="84" t="s">
        <v>97</v>
      </c>
      <c r="D49" s="79">
        <v>4</v>
      </c>
      <c r="E49" s="79">
        <v>0</v>
      </c>
      <c r="F49" s="72">
        <f t="shared" si="16"/>
        <v>60</v>
      </c>
      <c r="H49" s="69" t="s">
        <v>96</v>
      </c>
      <c r="I49" s="84" t="s">
        <v>97</v>
      </c>
      <c r="J49" s="79">
        <v>4</v>
      </c>
      <c r="K49" s="79">
        <v>0</v>
      </c>
      <c r="L49" s="72">
        <f t="shared" si="17"/>
        <v>60</v>
      </c>
    </row>
    <row r="50" spans="2:16" ht="15.75" customHeight="1" x14ac:dyDescent="0.3">
      <c r="B50" s="69" t="s">
        <v>98</v>
      </c>
      <c r="C50" s="84" t="s">
        <v>99</v>
      </c>
      <c r="D50" s="79">
        <v>4</v>
      </c>
      <c r="E50" s="79">
        <v>0</v>
      </c>
      <c r="F50" s="72">
        <f t="shared" si="16"/>
        <v>60</v>
      </c>
      <c r="H50" s="69" t="s">
        <v>98</v>
      </c>
      <c r="I50" s="84" t="s">
        <v>99</v>
      </c>
      <c r="J50" s="79">
        <v>4</v>
      </c>
      <c r="K50" s="79">
        <v>0</v>
      </c>
      <c r="L50" s="72">
        <f t="shared" si="17"/>
        <v>60</v>
      </c>
    </row>
    <row r="51" spans="2:16" ht="15.75" customHeight="1" x14ac:dyDescent="0.3">
      <c r="B51" s="69" t="s">
        <v>100</v>
      </c>
      <c r="C51" s="84" t="s">
        <v>101</v>
      </c>
      <c r="D51" s="79">
        <v>4</v>
      </c>
      <c r="E51" s="79">
        <v>0</v>
      </c>
      <c r="F51" s="72">
        <f t="shared" si="16"/>
        <v>60</v>
      </c>
      <c r="H51" s="69" t="s">
        <v>100</v>
      </c>
      <c r="I51" s="84" t="s">
        <v>101</v>
      </c>
      <c r="J51" s="79">
        <v>4</v>
      </c>
      <c r="K51" s="79">
        <v>0</v>
      </c>
      <c r="L51" s="72">
        <f t="shared" si="17"/>
        <v>60</v>
      </c>
    </row>
    <row r="52" spans="2:16" ht="15.75" customHeight="1" x14ac:dyDescent="0.3">
      <c r="B52" s="69" t="s">
        <v>102</v>
      </c>
      <c r="C52" s="84" t="s">
        <v>103</v>
      </c>
      <c r="D52" s="79">
        <v>6</v>
      </c>
      <c r="E52" s="79">
        <v>0</v>
      </c>
      <c r="F52" s="72">
        <f t="shared" si="16"/>
        <v>90</v>
      </c>
      <c r="H52" s="69" t="s">
        <v>102</v>
      </c>
      <c r="I52" s="84" t="s">
        <v>103</v>
      </c>
      <c r="J52" s="79">
        <v>6</v>
      </c>
      <c r="K52" s="79">
        <v>0</v>
      </c>
      <c r="L52" s="72">
        <f t="shared" si="17"/>
        <v>90</v>
      </c>
    </row>
    <row r="53" spans="2:16" ht="15.75" customHeight="1" x14ac:dyDescent="0.3">
      <c r="B53" s="69" t="s">
        <v>104</v>
      </c>
      <c r="C53" s="84" t="s">
        <v>105</v>
      </c>
      <c r="D53" s="82">
        <v>4</v>
      </c>
      <c r="E53" s="88">
        <v>2</v>
      </c>
      <c r="F53" s="72">
        <f t="shared" si="16"/>
        <v>120</v>
      </c>
      <c r="H53" s="69" t="s">
        <v>104</v>
      </c>
      <c r="I53" s="84" t="s">
        <v>105</v>
      </c>
      <c r="J53" s="82">
        <v>4</v>
      </c>
      <c r="K53" s="88">
        <v>2</v>
      </c>
      <c r="L53" s="72">
        <f t="shared" si="17"/>
        <v>120</v>
      </c>
    </row>
    <row r="54" spans="2:16" s="55" customFormat="1" ht="15.75" customHeight="1" x14ac:dyDescent="0.3">
      <c r="B54" s="102"/>
      <c r="C54" s="115" t="s">
        <v>201</v>
      </c>
      <c r="D54" s="104">
        <f>SUM(D47:D53)</f>
        <v>28</v>
      </c>
      <c r="E54" s="104">
        <f t="shared" ref="E54" si="18">SUM(E47:E53)</f>
        <v>2</v>
      </c>
      <c r="F54" s="104">
        <f t="shared" ref="F54" si="19">SUM(F47:F53)</f>
        <v>480</v>
      </c>
      <c r="G54" s="97"/>
      <c r="H54" s="102"/>
      <c r="I54" s="115" t="s">
        <v>201</v>
      </c>
      <c r="J54" s="104">
        <f>SUM(J47:J53)</f>
        <v>28</v>
      </c>
      <c r="K54" s="104">
        <f t="shared" ref="K54:L54" si="20">SUM(K47:K53)</f>
        <v>2</v>
      </c>
      <c r="L54" s="104">
        <f t="shared" si="20"/>
        <v>480</v>
      </c>
      <c r="M54" s="97"/>
      <c r="N54" s="97"/>
      <c r="O54" s="94"/>
      <c r="P54" s="94"/>
    </row>
    <row r="55" spans="2:16" ht="15.75" customHeight="1" x14ac:dyDescent="0.3">
      <c r="B55" s="62"/>
      <c r="C55" s="68"/>
      <c r="D55" s="68"/>
      <c r="E55" s="68"/>
      <c r="F55" s="68"/>
      <c r="H55" s="62"/>
      <c r="I55" s="68"/>
      <c r="J55" s="68"/>
      <c r="K55" s="68"/>
      <c r="L55" s="68"/>
    </row>
    <row r="56" spans="2:16" ht="15.75" customHeight="1" x14ac:dyDescent="0.3">
      <c r="B56" s="62"/>
      <c r="C56" s="68" t="s">
        <v>147</v>
      </c>
      <c r="D56" s="62" t="s">
        <v>173</v>
      </c>
      <c r="E56" s="62" t="s">
        <v>174</v>
      </c>
      <c r="F56" s="62" t="s">
        <v>4</v>
      </c>
      <c r="H56" s="62"/>
      <c r="I56" s="68" t="s">
        <v>147</v>
      </c>
      <c r="J56" s="62" t="s">
        <v>173</v>
      </c>
      <c r="K56" s="62" t="s">
        <v>174</v>
      </c>
      <c r="L56" s="62" t="s">
        <v>4</v>
      </c>
    </row>
    <row r="57" spans="2:16" ht="15.75" customHeight="1" x14ac:dyDescent="0.3">
      <c r="B57" s="89" t="s">
        <v>106</v>
      </c>
      <c r="C57" s="84" t="s">
        <v>107</v>
      </c>
      <c r="D57" s="79">
        <v>2</v>
      </c>
      <c r="E57" s="79">
        <v>16</v>
      </c>
      <c r="F57" s="72">
        <f>15*D57+30*E57</f>
        <v>510</v>
      </c>
      <c r="H57" s="89" t="s">
        <v>106</v>
      </c>
      <c r="I57" s="84" t="s">
        <v>107</v>
      </c>
      <c r="J57" s="152">
        <v>1</v>
      </c>
      <c r="K57" s="79">
        <v>16</v>
      </c>
      <c r="L57" s="151">
        <f>15*J57+30*K57</f>
        <v>495</v>
      </c>
    </row>
    <row r="58" spans="2:16" ht="15.75" customHeight="1" x14ac:dyDescent="0.3">
      <c r="B58" s="62"/>
      <c r="C58" s="115" t="s">
        <v>201</v>
      </c>
      <c r="D58" s="62">
        <f>D57</f>
        <v>2</v>
      </c>
      <c r="E58" s="62">
        <f t="shared" ref="E58" si="21">E57</f>
        <v>16</v>
      </c>
      <c r="F58" s="62">
        <f t="shared" ref="F58" si="22">F57</f>
        <v>510</v>
      </c>
      <c r="H58" s="62"/>
      <c r="I58" s="115" t="s">
        <v>201</v>
      </c>
      <c r="J58" s="154">
        <f>J57</f>
        <v>1</v>
      </c>
      <c r="K58" s="62">
        <f t="shared" ref="K58:L58" si="23">K57</f>
        <v>16</v>
      </c>
      <c r="L58" s="154">
        <f t="shared" si="23"/>
        <v>495</v>
      </c>
    </row>
    <row r="59" spans="2:16" s="55" customFormat="1" ht="15.75" customHeight="1" x14ac:dyDescent="0.3">
      <c r="B59" s="62"/>
      <c r="C59" s="68"/>
      <c r="D59" s="68"/>
      <c r="E59" s="68"/>
      <c r="F59" s="68"/>
      <c r="G59" s="97"/>
      <c r="H59" s="62"/>
      <c r="I59" s="68"/>
      <c r="J59" s="68"/>
      <c r="K59" s="68"/>
      <c r="L59" s="68"/>
      <c r="M59" s="97"/>
      <c r="N59" s="97"/>
      <c r="O59" s="94"/>
      <c r="P59" s="94"/>
    </row>
    <row r="60" spans="2:16" ht="15.75" customHeight="1" x14ac:dyDescent="0.3">
      <c r="B60" s="62"/>
      <c r="C60" s="68" t="s">
        <v>148</v>
      </c>
      <c r="D60" s="62" t="s">
        <v>173</v>
      </c>
      <c r="E60" s="62" t="s">
        <v>174</v>
      </c>
      <c r="F60" s="62" t="s">
        <v>4</v>
      </c>
      <c r="H60" s="62"/>
      <c r="I60" s="68" t="s">
        <v>148</v>
      </c>
      <c r="J60" s="62" t="s">
        <v>173</v>
      </c>
      <c r="K60" s="62" t="s">
        <v>174</v>
      </c>
      <c r="L60" s="62" t="s">
        <v>4</v>
      </c>
    </row>
    <row r="61" spans="2:16" ht="15.75" customHeight="1" x14ac:dyDescent="0.3">
      <c r="B61" s="69" t="s">
        <v>108</v>
      </c>
      <c r="C61" s="84" t="s">
        <v>109</v>
      </c>
      <c r="D61" s="79">
        <v>4</v>
      </c>
      <c r="E61" s="79">
        <v>0</v>
      </c>
      <c r="F61" s="72">
        <f t="shared" ref="F61:F67" si="24">15*D61+30*E61</f>
        <v>60</v>
      </c>
      <c r="H61" s="69" t="s">
        <v>108</v>
      </c>
      <c r="I61" s="84" t="s">
        <v>109</v>
      </c>
      <c r="J61" s="79">
        <v>4</v>
      </c>
      <c r="K61" s="79">
        <v>0</v>
      </c>
      <c r="L61" s="72">
        <f t="shared" ref="L61:L67" si="25">15*J61+30*K61</f>
        <v>60</v>
      </c>
    </row>
    <row r="62" spans="2:16" ht="15.75" customHeight="1" x14ac:dyDescent="0.3">
      <c r="B62" s="69" t="s">
        <v>110</v>
      </c>
      <c r="C62" s="84" t="s">
        <v>111</v>
      </c>
      <c r="D62" s="79">
        <v>4</v>
      </c>
      <c r="E62" s="79">
        <v>0</v>
      </c>
      <c r="F62" s="72">
        <f t="shared" si="24"/>
        <v>60</v>
      </c>
      <c r="H62" s="69" t="s">
        <v>110</v>
      </c>
      <c r="I62" s="84" t="s">
        <v>111</v>
      </c>
      <c r="J62" s="79">
        <v>4</v>
      </c>
      <c r="K62" s="79">
        <v>0</v>
      </c>
      <c r="L62" s="72">
        <f t="shared" si="25"/>
        <v>60</v>
      </c>
    </row>
    <row r="63" spans="2:16" ht="15.75" customHeight="1" x14ac:dyDescent="0.3">
      <c r="B63" s="69" t="s">
        <v>112</v>
      </c>
      <c r="C63" s="84" t="s">
        <v>113</v>
      </c>
      <c r="D63" s="79">
        <v>4</v>
      </c>
      <c r="E63" s="79">
        <v>1</v>
      </c>
      <c r="F63" s="72">
        <f t="shared" si="24"/>
        <v>90</v>
      </c>
      <c r="H63" s="69" t="s">
        <v>112</v>
      </c>
      <c r="I63" s="84" t="s">
        <v>113</v>
      </c>
      <c r="J63" s="79">
        <v>4</v>
      </c>
      <c r="K63" s="152">
        <v>0</v>
      </c>
      <c r="L63" s="151">
        <f t="shared" si="25"/>
        <v>60</v>
      </c>
    </row>
    <row r="64" spans="2:16" ht="15.75" customHeight="1" x14ac:dyDescent="0.3">
      <c r="B64" s="69" t="s">
        <v>114</v>
      </c>
      <c r="C64" s="84" t="s">
        <v>115</v>
      </c>
      <c r="D64" s="79">
        <v>4</v>
      </c>
      <c r="E64" s="79">
        <v>0</v>
      </c>
      <c r="F64" s="72">
        <f t="shared" si="24"/>
        <v>60</v>
      </c>
      <c r="H64" s="69" t="s">
        <v>114</v>
      </c>
      <c r="I64" s="84" t="s">
        <v>115</v>
      </c>
      <c r="J64" s="79">
        <v>4</v>
      </c>
      <c r="K64" s="79">
        <v>0</v>
      </c>
      <c r="L64" s="72">
        <f t="shared" si="25"/>
        <v>60</v>
      </c>
    </row>
    <row r="65" spans="2:16" ht="15.75" customHeight="1" x14ac:dyDescent="0.3">
      <c r="B65" s="89" t="s">
        <v>116</v>
      </c>
      <c r="C65" s="84" t="s">
        <v>117</v>
      </c>
      <c r="D65" s="79">
        <v>4</v>
      </c>
      <c r="E65" s="79">
        <v>0</v>
      </c>
      <c r="F65" s="72">
        <f t="shared" si="24"/>
        <v>60</v>
      </c>
      <c r="H65" s="89" t="s">
        <v>116</v>
      </c>
      <c r="I65" s="84" t="s">
        <v>117</v>
      </c>
      <c r="J65" s="79">
        <v>4</v>
      </c>
      <c r="K65" s="79">
        <v>0</v>
      </c>
      <c r="L65" s="72">
        <f t="shared" si="25"/>
        <v>60</v>
      </c>
    </row>
    <row r="66" spans="2:16" ht="15.75" customHeight="1" x14ac:dyDescent="0.3">
      <c r="B66" s="90" t="s">
        <v>118</v>
      </c>
      <c r="C66" s="81" t="s">
        <v>119</v>
      </c>
      <c r="D66" s="82">
        <v>4</v>
      </c>
      <c r="E66" s="88">
        <v>1</v>
      </c>
      <c r="F66" s="72">
        <f t="shared" si="24"/>
        <v>90</v>
      </c>
      <c r="H66" s="90" t="s">
        <v>118</v>
      </c>
      <c r="I66" s="81" t="s">
        <v>119</v>
      </c>
      <c r="J66" s="82">
        <v>4</v>
      </c>
      <c r="K66" s="88">
        <v>1</v>
      </c>
      <c r="L66" s="72">
        <f t="shared" si="25"/>
        <v>90</v>
      </c>
    </row>
    <row r="67" spans="2:16" ht="15.75" customHeight="1" x14ac:dyDescent="0.3">
      <c r="B67" s="90" t="s">
        <v>120</v>
      </c>
      <c r="C67" s="81" t="s">
        <v>121</v>
      </c>
      <c r="D67" s="82">
        <v>4</v>
      </c>
      <c r="E67" s="88">
        <v>2</v>
      </c>
      <c r="F67" s="72">
        <f t="shared" si="24"/>
        <v>120</v>
      </c>
      <c r="H67" s="90" t="s">
        <v>120</v>
      </c>
      <c r="I67" s="81" t="s">
        <v>121</v>
      </c>
      <c r="J67" s="82">
        <v>4</v>
      </c>
      <c r="K67" s="88">
        <v>2</v>
      </c>
      <c r="L67" s="72">
        <f t="shared" si="25"/>
        <v>120</v>
      </c>
    </row>
    <row r="68" spans="2:16" s="55" customFormat="1" ht="15.75" customHeight="1" x14ac:dyDescent="0.3">
      <c r="B68" s="108"/>
      <c r="C68" s="115" t="s">
        <v>201</v>
      </c>
      <c r="D68" s="107">
        <f>SUM(D61:D67)</f>
        <v>28</v>
      </c>
      <c r="E68" s="107">
        <f t="shared" ref="E68" si="26">SUM(E61:E67)</f>
        <v>4</v>
      </c>
      <c r="F68" s="107">
        <f t="shared" ref="F68" si="27">SUM(F61:F67)</f>
        <v>540</v>
      </c>
      <c r="G68" s="97"/>
      <c r="H68" s="108"/>
      <c r="I68" s="115" t="s">
        <v>201</v>
      </c>
      <c r="J68" s="107">
        <f>SUM(J61:J67)</f>
        <v>28</v>
      </c>
      <c r="K68" s="155">
        <f t="shared" ref="K68:L68" si="28">SUM(K61:K67)</f>
        <v>3</v>
      </c>
      <c r="L68" s="155">
        <f t="shared" si="28"/>
        <v>510</v>
      </c>
      <c r="M68" s="97"/>
      <c r="N68" s="97"/>
      <c r="O68" s="94"/>
      <c r="P68" s="94"/>
    </row>
    <row r="69" spans="2:16" ht="15.75" customHeight="1" x14ac:dyDescent="0.3">
      <c r="B69" s="62"/>
      <c r="C69" s="68"/>
      <c r="D69" s="68"/>
      <c r="E69" s="68"/>
      <c r="F69" s="68"/>
      <c r="H69" s="62"/>
      <c r="I69" s="68"/>
      <c r="J69" s="68"/>
      <c r="K69" s="68"/>
      <c r="L69" s="68"/>
    </row>
    <row r="70" spans="2:16" ht="15.75" customHeight="1" x14ac:dyDescent="0.3">
      <c r="B70" s="62"/>
      <c r="C70" s="68" t="s">
        <v>149</v>
      </c>
      <c r="D70" s="62" t="s">
        <v>173</v>
      </c>
      <c r="E70" s="62" t="s">
        <v>174</v>
      </c>
      <c r="F70" s="62" t="s">
        <v>4</v>
      </c>
      <c r="H70" s="62"/>
      <c r="I70" s="68" t="s">
        <v>149</v>
      </c>
      <c r="J70" s="62" t="s">
        <v>173</v>
      </c>
      <c r="K70" s="62" t="s">
        <v>174</v>
      </c>
      <c r="L70" s="62" t="s">
        <v>4</v>
      </c>
    </row>
    <row r="71" spans="2:16" ht="15.75" customHeight="1" x14ac:dyDescent="0.3">
      <c r="B71" s="91" t="s">
        <v>122</v>
      </c>
      <c r="C71" s="92" t="s">
        <v>123</v>
      </c>
      <c r="D71" s="93">
        <v>2</v>
      </c>
      <c r="E71" s="93">
        <v>16</v>
      </c>
      <c r="F71" s="72">
        <f>15*D71+30*E71</f>
        <v>510</v>
      </c>
      <c r="H71" s="91" t="s">
        <v>122</v>
      </c>
      <c r="I71" s="92" t="s">
        <v>123</v>
      </c>
      <c r="J71" s="152">
        <v>1</v>
      </c>
      <c r="K71" s="93">
        <v>16</v>
      </c>
      <c r="L71" s="151">
        <f>15*J71+30*K71</f>
        <v>495</v>
      </c>
    </row>
    <row r="72" spans="2:16" s="55" customFormat="1" ht="15.75" customHeight="1" x14ac:dyDescent="0.3">
      <c r="B72" s="109"/>
      <c r="C72" s="115" t="s">
        <v>201</v>
      </c>
      <c r="D72" s="62">
        <f>D71</f>
        <v>2</v>
      </c>
      <c r="E72" s="62">
        <f t="shared" ref="E72" si="29">E71</f>
        <v>16</v>
      </c>
      <c r="F72" s="62">
        <f t="shared" ref="F72" si="30">F71</f>
        <v>510</v>
      </c>
      <c r="G72" s="97"/>
      <c r="H72" s="109"/>
      <c r="I72" s="115" t="s">
        <v>201</v>
      </c>
      <c r="J72" s="154">
        <f>J71</f>
        <v>1</v>
      </c>
      <c r="K72" s="62">
        <f t="shared" ref="K72" si="31">K71</f>
        <v>16</v>
      </c>
      <c r="L72" s="154">
        <f t="shared" ref="L72" si="32">L71</f>
        <v>495</v>
      </c>
      <c r="M72" s="97"/>
      <c r="N72" s="97"/>
      <c r="O72" s="94"/>
      <c r="P72" s="94"/>
    </row>
    <row r="73" spans="2:16" ht="15.75" customHeight="1" x14ac:dyDescent="0.3">
      <c r="B73" s="62"/>
      <c r="C73" s="68"/>
      <c r="D73" s="68"/>
      <c r="E73" s="68"/>
      <c r="F73" s="68"/>
      <c r="H73" s="62"/>
      <c r="I73" s="68"/>
      <c r="J73" s="68"/>
      <c r="K73" s="68"/>
      <c r="L73" s="68"/>
    </row>
    <row r="74" spans="2:16" ht="15.75" customHeight="1" x14ac:dyDescent="0.3">
      <c r="B74" s="62"/>
      <c r="C74" s="68" t="s">
        <v>150</v>
      </c>
      <c r="D74" s="62" t="s">
        <v>173</v>
      </c>
      <c r="E74" s="62" t="s">
        <v>174</v>
      </c>
      <c r="F74" s="62" t="s">
        <v>4</v>
      </c>
      <c r="H74" s="62"/>
      <c r="I74" s="68" t="s">
        <v>150</v>
      </c>
      <c r="J74" s="62" t="s">
        <v>173</v>
      </c>
      <c r="K74" s="62" t="s">
        <v>174</v>
      </c>
      <c r="L74" s="62" t="s">
        <v>4</v>
      </c>
    </row>
    <row r="75" spans="2:16" ht="15.75" customHeight="1" x14ac:dyDescent="0.3">
      <c r="B75" s="69" t="s">
        <v>124</v>
      </c>
      <c r="C75" s="84" t="s">
        <v>125</v>
      </c>
      <c r="D75" s="79">
        <v>2</v>
      </c>
      <c r="E75" s="79">
        <v>0</v>
      </c>
      <c r="F75" s="72">
        <f t="shared" ref="F75:F82" si="33">15*D75+30*E75</f>
        <v>30</v>
      </c>
      <c r="H75" s="69" t="s">
        <v>124</v>
      </c>
      <c r="I75" s="84" t="s">
        <v>125</v>
      </c>
      <c r="J75" s="79">
        <v>2</v>
      </c>
      <c r="K75" s="79">
        <v>0</v>
      </c>
      <c r="L75" s="72">
        <f t="shared" ref="L75:L82" si="34">15*J75+30*K75</f>
        <v>30</v>
      </c>
    </row>
    <row r="76" spans="2:16" ht="15.75" customHeight="1" x14ac:dyDescent="0.3">
      <c r="B76" s="69" t="s">
        <v>126</v>
      </c>
      <c r="C76" s="84" t="s">
        <v>127</v>
      </c>
      <c r="D76" s="79">
        <v>2</v>
      </c>
      <c r="E76" s="79">
        <v>0</v>
      </c>
      <c r="F76" s="72">
        <f t="shared" si="33"/>
        <v>30</v>
      </c>
      <c r="H76" s="69" t="s">
        <v>126</v>
      </c>
      <c r="I76" s="84" t="s">
        <v>127</v>
      </c>
      <c r="J76" s="79">
        <v>2</v>
      </c>
      <c r="K76" s="79">
        <v>0</v>
      </c>
      <c r="L76" s="72">
        <f t="shared" si="34"/>
        <v>30</v>
      </c>
    </row>
    <row r="77" spans="2:16" ht="15.75" customHeight="1" x14ac:dyDescent="0.3">
      <c r="B77" s="91" t="s">
        <v>128</v>
      </c>
      <c r="C77" s="92" t="s">
        <v>129</v>
      </c>
      <c r="D77" s="93">
        <v>4</v>
      </c>
      <c r="E77" s="93">
        <v>0</v>
      </c>
      <c r="F77" s="72">
        <f t="shared" si="33"/>
        <v>60</v>
      </c>
      <c r="H77" s="91" t="s">
        <v>128</v>
      </c>
      <c r="I77" s="92" t="s">
        <v>129</v>
      </c>
      <c r="J77" s="93">
        <v>4</v>
      </c>
      <c r="K77" s="93">
        <v>0</v>
      </c>
      <c r="L77" s="72">
        <f t="shared" si="34"/>
        <v>60</v>
      </c>
    </row>
    <row r="78" spans="2:16" ht="15.75" customHeight="1" x14ac:dyDescent="0.3">
      <c r="B78" s="91" t="s">
        <v>130</v>
      </c>
      <c r="C78" s="92" t="s">
        <v>131</v>
      </c>
      <c r="D78" s="93">
        <v>4</v>
      </c>
      <c r="E78" s="93">
        <v>0</v>
      </c>
      <c r="F78" s="72">
        <f t="shared" si="33"/>
        <v>60</v>
      </c>
      <c r="H78" s="91" t="s">
        <v>130</v>
      </c>
      <c r="I78" s="92" t="s">
        <v>131</v>
      </c>
      <c r="J78" s="93">
        <v>4</v>
      </c>
      <c r="K78" s="93">
        <v>0</v>
      </c>
      <c r="L78" s="72">
        <f t="shared" si="34"/>
        <v>60</v>
      </c>
    </row>
    <row r="79" spans="2:16" ht="15.75" customHeight="1" x14ac:dyDescent="0.3">
      <c r="B79" s="91" t="s">
        <v>132</v>
      </c>
      <c r="C79" s="92" t="s">
        <v>133</v>
      </c>
      <c r="D79" s="93">
        <v>4</v>
      </c>
      <c r="E79" s="93">
        <v>0</v>
      </c>
      <c r="F79" s="72">
        <f t="shared" si="33"/>
        <v>60</v>
      </c>
      <c r="H79" s="91" t="s">
        <v>132</v>
      </c>
      <c r="I79" s="92" t="s">
        <v>133</v>
      </c>
      <c r="J79" s="93">
        <v>4</v>
      </c>
      <c r="K79" s="93">
        <v>0</v>
      </c>
      <c r="L79" s="72">
        <f t="shared" si="34"/>
        <v>60</v>
      </c>
    </row>
    <row r="80" spans="2:16" ht="15.75" customHeight="1" x14ac:dyDescent="0.3">
      <c r="B80" s="91" t="s">
        <v>134</v>
      </c>
      <c r="C80" s="92" t="s">
        <v>135</v>
      </c>
      <c r="D80" s="93">
        <v>4</v>
      </c>
      <c r="E80" s="93">
        <v>1</v>
      </c>
      <c r="F80" s="72">
        <f t="shared" si="33"/>
        <v>90</v>
      </c>
      <c r="H80" s="91" t="s">
        <v>134</v>
      </c>
      <c r="I80" s="92" t="s">
        <v>135</v>
      </c>
      <c r="J80" s="93">
        <v>4</v>
      </c>
      <c r="K80" s="152">
        <v>0</v>
      </c>
      <c r="L80" s="151">
        <f t="shared" si="34"/>
        <v>60</v>
      </c>
    </row>
    <row r="81" spans="2:16" ht="15.75" customHeight="1" x14ac:dyDescent="0.3">
      <c r="B81" s="91" t="s">
        <v>136</v>
      </c>
      <c r="C81" s="92" t="s">
        <v>137</v>
      </c>
      <c r="D81" s="93">
        <v>4</v>
      </c>
      <c r="E81" s="93">
        <v>1</v>
      </c>
      <c r="F81" s="72">
        <f t="shared" si="33"/>
        <v>90</v>
      </c>
      <c r="H81" s="91" t="s">
        <v>136</v>
      </c>
      <c r="I81" s="92" t="s">
        <v>137</v>
      </c>
      <c r="J81" s="93">
        <v>4</v>
      </c>
      <c r="K81" s="152">
        <v>0</v>
      </c>
      <c r="L81" s="151">
        <f t="shared" si="34"/>
        <v>60</v>
      </c>
    </row>
    <row r="82" spans="2:16" ht="15.75" customHeight="1" x14ac:dyDescent="0.3">
      <c r="B82" s="91" t="s">
        <v>138</v>
      </c>
      <c r="C82" s="92" t="s">
        <v>139</v>
      </c>
      <c r="D82" s="93">
        <v>4</v>
      </c>
      <c r="E82" s="93">
        <v>1</v>
      </c>
      <c r="F82" s="72">
        <f t="shared" si="33"/>
        <v>90</v>
      </c>
      <c r="H82" s="91" t="s">
        <v>138</v>
      </c>
      <c r="I82" s="92" t="s">
        <v>139</v>
      </c>
      <c r="J82" s="93">
        <v>4</v>
      </c>
      <c r="K82" s="152">
        <v>0</v>
      </c>
      <c r="L82" s="151">
        <f t="shared" si="34"/>
        <v>60</v>
      </c>
    </row>
    <row r="83" spans="2:16" s="55" customFormat="1" ht="15.75" customHeight="1" x14ac:dyDescent="0.3">
      <c r="B83" s="109"/>
      <c r="C83" s="115" t="s">
        <v>201</v>
      </c>
      <c r="D83" s="110">
        <f>SUM(D75:D82)</f>
        <v>28</v>
      </c>
      <c r="E83" s="110">
        <f t="shared" ref="E83" si="35">SUM(E75:E82)</f>
        <v>3</v>
      </c>
      <c r="F83" s="110">
        <f t="shared" ref="F83" si="36">SUM(F75:F82)</f>
        <v>510</v>
      </c>
      <c r="G83" s="97"/>
      <c r="H83" s="109"/>
      <c r="I83" s="115" t="s">
        <v>201</v>
      </c>
      <c r="J83" s="110">
        <f>SUM(J75:J82)</f>
        <v>28</v>
      </c>
      <c r="K83" s="156">
        <f t="shared" ref="K83:L83" si="37">SUM(K75:K82)</f>
        <v>0</v>
      </c>
      <c r="L83" s="156">
        <f t="shared" si="37"/>
        <v>420</v>
      </c>
      <c r="M83" s="97"/>
      <c r="N83" s="97"/>
      <c r="O83" s="94"/>
      <c r="P83" s="94"/>
    </row>
    <row r="84" spans="2:16" ht="15.75" customHeight="1" x14ac:dyDescent="0.3">
      <c r="B84" s="62"/>
      <c r="C84" s="68"/>
      <c r="D84" s="68"/>
      <c r="E84" s="68"/>
      <c r="F84" s="68"/>
      <c r="H84" s="62"/>
      <c r="I84" s="68"/>
      <c r="J84" s="68"/>
      <c r="K84" s="68"/>
      <c r="L84" s="68"/>
    </row>
    <row r="85" spans="2:16" ht="15.75" customHeight="1" x14ac:dyDescent="0.3">
      <c r="B85" s="62"/>
      <c r="C85" s="68" t="s">
        <v>151</v>
      </c>
      <c r="D85" s="62" t="s">
        <v>173</v>
      </c>
      <c r="E85" s="62" t="s">
        <v>174</v>
      </c>
      <c r="F85" s="62" t="s">
        <v>4</v>
      </c>
      <c r="H85" s="62"/>
      <c r="I85" s="68" t="s">
        <v>151</v>
      </c>
      <c r="J85" s="62" t="s">
        <v>173</v>
      </c>
      <c r="K85" s="62" t="s">
        <v>174</v>
      </c>
      <c r="L85" s="62" t="s">
        <v>4</v>
      </c>
    </row>
    <row r="86" spans="2:16" ht="15.75" customHeight="1" x14ac:dyDescent="0.3">
      <c r="B86" s="91" t="s">
        <v>140</v>
      </c>
      <c r="C86" s="92" t="s">
        <v>141</v>
      </c>
      <c r="D86" s="93">
        <v>2</v>
      </c>
      <c r="E86" s="93">
        <v>16</v>
      </c>
      <c r="F86" s="72">
        <f>15*D86+30*E86</f>
        <v>510</v>
      </c>
      <c r="H86" s="91" t="s">
        <v>140</v>
      </c>
      <c r="I86" s="92" t="s">
        <v>141</v>
      </c>
      <c r="J86" s="152">
        <v>1</v>
      </c>
      <c r="K86" s="93">
        <v>16</v>
      </c>
      <c r="L86" s="151">
        <f>15*J86+30*K86</f>
        <v>495</v>
      </c>
    </row>
    <row r="87" spans="2:16" s="55" customFormat="1" ht="15.75" customHeight="1" x14ac:dyDescent="0.3">
      <c r="B87" s="109"/>
      <c r="C87" s="115" t="s">
        <v>201</v>
      </c>
      <c r="D87" s="62">
        <f>D86</f>
        <v>2</v>
      </c>
      <c r="E87" s="62">
        <f t="shared" ref="E87" si="38">E86</f>
        <v>16</v>
      </c>
      <c r="F87" s="62">
        <f t="shared" ref="F87" si="39">F86</f>
        <v>510</v>
      </c>
      <c r="G87" s="97"/>
      <c r="H87" s="109"/>
      <c r="I87" s="115" t="s">
        <v>201</v>
      </c>
      <c r="J87" s="154">
        <f>J86</f>
        <v>1</v>
      </c>
      <c r="K87" s="62">
        <f t="shared" ref="K87" si="40">K86</f>
        <v>16</v>
      </c>
      <c r="L87" s="154">
        <f t="shared" ref="L87" si="41">L86</f>
        <v>495</v>
      </c>
      <c r="M87" s="97"/>
      <c r="N87" s="97"/>
      <c r="O87" s="94"/>
      <c r="P87" s="94"/>
    </row>
    <row r="88" spans="2:16" ht="15.75" customHeight="1" x14ac:dyDescent="0.3">
      <c r="B88" s="62"/>
      <c r="C88" s="68"/>
      <c r="D88" s="68"/>
      <c r="E88" s="68"/>
      <c r="F88" s="68"/>
      <c r="H88" s="62"/>
      <c r="I88" s="68"/>
      <c r="J88" s="68"/>
      <c r="K88" s="68"/>
      <c r="L88" s="68"/>
    </row>
    <row r="89" spans="2:16" ht="15.75" customHeight="1" x14ac:dyDescent="0.3">
      <c r="B89" s="62"/>
      <c r="C89" s="68" t="s">
        <v>152</v>
      </c>
      <c r="D89" s="62" t="s">
        <v>173</v>
      </c>
      <c r="E89" s="62" t="s">
        <v>174</v>
      </c>
      <c r="F89" s="62" t="s">
        <v>4</v>
      </c>
      <c r="H89" s="62"/>
      <c r="I89" s="68" t="s">
        <v>152</v>
      </c>
      <c r="J89" s="62" t="s">
        <v>173</v>
      </c>
      <c r="K89" s="62" t="s">
        <v>174</v>
      </c>
      <c r="L89" s="62" t="s">
        <v>4</v>
      </c>
    </row>
    <row r="90" spans="2:16" ht="15.75" customHeight="1" x14ac:dyDescent="0.3">
      <c r="B90" s="69" t="s">
        <v>153</v>
      </c>
      <c r="C90" s="84" t="s">
        <v>154</v>
      </c>
      <c r="D90" s="79">
        <v>4</v>
      </c>
      <c r="E90" s="79">
        <v>0</v>
      </c>
      <c r="F90" s="72">
        <f t="shared" ref="F90:F93" si="42">15*D90+30*E90</f>
        <v>60</v>
      </c>
      <c r="H90" s="69" t="s">
        <v>153</v>
      </c>
      <c r="I90" s="84" t="s">
        <v>154</v>
      </c>
      <c r="J90" s="79">
        <v>4</v>
      </c>
      <c r="K90" s="79">
        <v>0</v>
      </c>
      <c r="L90" s="72">
        <f t="shared" ref="L90:L93" si="43">15*J90+30*K90</f>
        <v>60</v>
      </c>
    </row>
    <row r="91" spans="2:16" ht="15.75" customHeight="1" x14ac:dyDescent="0.3">
      <c r="B91" s="69" t="s">
        <v>155</v>
      </c>
      <c r="C91" s="84" t="s">
        <v>156</v>
      </c>
      <c r="D91" s="79">
        <v>4</v>
      </c>
      <c r="E91" s="79">
        <v>0</v>
      </c>
      <c r="F91" s="72">
        <f t="shared" si="42"/>
        <v>60</v>
      </c>
      <c r="H91" s="69" t="s">
        <v>155</v>
      </c>
      <c r="I91" s="84" t="s">
        <v>156</v>
      </c>
      <c r="J91" s="79">
        <v>4</v>
      </c>
      <c r="K91" s="79">
        <v>0</v>
      </c>
      <c r="L91" s="72">
        <f t="shared" si="43"/>
        <v>60</v>
      </c>
    </row>
    <row r="92" spans="2:16" ht="15.75" customHeight="1" x14ac:dyDescent="0.3">
      <c r="B92" s="69" t="s">
        <v>157</v>
      </c>
      <c r="C92" s="84" t="s">
        <v>158</v>
      </c>
      <c r="D92" s="79">
        <v>4</v>
      </c>
      <c r="E92" s="79">
        <v>2</v>
      </c>
      <c r="F92" s="72">
        <f t="shared" si="42"/>
        <v>120</v>
      </c>
      <c r="H92" s="69" t="s">
        <v>157</v>
      </c>
      <c r="I92" s="84" t="s">
        <v>158</v>
      </c>
      <c r="J92" s="152">
        <v>2</v>
      </c>
      <c r="K92" s="152">
        <v>1</v>
      </c>
      <c r="L92" s="151">
        <f t="shared" si="43"/>
        <v>60</v>
      </c>
    </row>
    <row r="93" spans="2:16" ht="15.75" customHeight="1" x14ac:dyDescent="0.3">
      <c r="B93" s="69"/>
      <c r="C93" s="84" t="s">
        <v>10</v>
      </c>
      <c r="D93" s="79">
        <v>4</v>
      </c>
      <c r="E93" s="79">
        <v>0</v>
      </c>
      <c r="F93" s="72">
        <f t="shared" si="42"/>
        <v>60</v>
      </c>
      <c r="H93" s="69"/>
      <c r="I93" s="99" t="s">
        <v>10</v>
      </c>
      <c r="J93" s="152">
        <v>0</v>
      </c>
      <c r="K93" s="152">
        <v>0</v>
      </c>
      <c r="L93" s="151">
        <f t="shared" si="43"/>
        <v>0</v>
      </c>
    </row>
    <row r="94" spans="2:16" s="55" customFormat="1" ht="15.75" customHeight="1" x14ac:dyDescent="0.3">
      <c r="B94" s="102"/>
      <c r="C94" s="115" t="s">
        <v>201</v>
      </c>
      <c r="D94" s="105">
        <f>SUM(D90:D93)</f>
        <v>16</v>
      </c>
      <c r="E94" s="105">
        <f t="shared" ref="E94:F94" si="44">SUM(E90:E93)</f>
        <v>2</v>
      </c>
      <c r="F94" s="105">
        <f t="shared" si="44"/>
        <v>300</v>
      </c>
      <c r="G94" s="97"/>
      <c r="H94" s="102"/>
      <c r="I94" s="115" t="s">
        <v>201</v>
      </c>
      <c r="J94" s="156">
        <f>SUM(J90:J93)</f>
        <v>10</v>
      </c>
      <c r="K94" s="156">
        <f t="shared" ref="K94:L94" si="45">SUM(K90:K93)</f>
        <v>1</v>
      </c>
      <c r="L94" s="156">
        <f t="shared" si="45"/>
        <v>180</v>
      </c>
      <c r="M94" s="97"/>
      <c r="N94" s="97"/>
      <c r="O94" s="94"/>
      <c r="P94" s="94"/>
    </row>
    <row r="95" spans="2:16" ht="15.75" customHeight="1" x14ac:dyDescent="0.3">
      <c r="B95" s="62"/>
      <c r="C95" s="68"/>
      <c r="D95" s="68"/>
      <c r="E95" s="68"/>
      <c r="F95" s="68"/>
      <c r="H95" s="62"/>
      <c r="I95" s="68"/>
      <c r="J95" s="68"/>
      <c r="K95" s="68"/>
      <c r="L95" s="68"/>
    </row>
    <row r="96" spans="2:16" ht="15.75" customHeight="1" x14ac:dyDescent="0.3">
      <c r="B96" s="62"/>
      <c r="C96" s="68" t="s">
        <v>159</v>
      </c>
      <c r="D96" s="62" t="s">
        <v>173</v>
      </c>
      <c r="E96" s="62" t="s">
        <v>174</v>
      </c>
      <c r="F96" s="62" t="s">
        <v>4</v>
      </c>
      <c r="H96" s="62"/>
      <c r="I96" s="68" t="s">
        <v>159</v>
      </c>
      <c r="J96" s="62" t="s">
        <v>173</v>
      </c>
      <c r="K96" s="62" t="s">
        <v>174</v>
      </c>
      <c r="L96" s="62" t="s">
        <v>4</v>
      </c>
    </row>
    <row r="97" spans="2:16" ht="15.75" customHeight="1" x14ac:dyDescent="0.3">
      <c r="B97" s="69" t="s">
        <v>160</v>
      </c>
      <c r="C97" s="84" t="s">
        <v>161</v>
      </c>
      <c r="D97" s="82">
        <v>2</v>
      </c>
      <c r="E97" s="82">
        <v>16</v>
      </c>
      <c r="F97" s="72">
        <f>15*D97+30*E97</f>
        <v>510</v>
      </c>
      <c r="H97" s="69" t="s">
        <v>160</v>
      </c>
      <c r="I97" s="84" t="s">
        <v>161</v>
      </c>
      <c r="J97" s="157">
        <v>1</v>
      </c>
      <c r="K97" s="82">
        <v>16</v>
      </c>
      <c r="L97" s="151">
        <f>15*J97+30*K97</f>
        <v>495</v>
      </c>
    </row>
    <row r="98" spans="2:16" s="55" customFormat="1" ht="15.75" customHeight="1" x14ac:dyDescent="0.3">
      <c r="B98" s="102"/>
      <c r="C98" s="115" t="s">
        <v>201</v>
      </c>
      <c r="D98" s="62">
        <f>D97</f>
        <v>2</v>
      </c>
      <c r="E98" s="62">
        <f t="shared" ref="E98" si="46">E97</f>
        <v>16</v>
      </c>
      <c r="F98" s="62">
        <f t="shared" ref="F98" si="47">F97</f>
        <v>510</v>
      </c>
      <c r="G98" s="97"/>
      <c r="H98" s="102"/>
      <c r="I98" s="115" t="s">
        <v>201</v>
      </c>
      <c r="J98" s="154">
        <f>J97</f>
        <v>1</v>
      </c>
      <c r="K98" s="62">
        <f t="shared" ref="K98" si="48">K97</f>
        <v>16</v>
      </c>
      <c r="L98" s="154">
        <f t="shared" ref="L98" si="49">L97</f>
        <v>495</v>
      </c>
      <c r="M98" s="97"/>
      <c r="N98" s="97"/>
      <c r="O98" s="94"/>
      <c r="P98" s="94"/>
    </row>
    <row r="99" spans="2:16" ht="15.75" customHeight="1" x14ac:dyDescent="0.3">
      <c r="B99" s="62"/>
      <c r="C99" s="68"/>
      <c r="D99" s="68"/>
      <c r="E99" s="68"/>
      <c r="F99" s="68"/>
      <c r="H99" s="62"/>
      <c r="I99" s="68"/>
      <c r="J99" s="68"/>
      <c r="K99" s="68"/>
      <c r="L99" s="68"/>
    </row>
    <row r="100" spans="2:16" ht="15.75" customHeight="1" x14ac:dyDescent="0.3">
      <c r="B100" s="62"/>
      <c r="C100" s="68" t="s">
        <v>162</v>
      </c>
      <c r="D100" s="62" t="s">
        <v>173</v>
      </c>
      <c r="E100" s="62" t="s">
        <v>174</v>
      </c>
      <c r="F100" s="62" t="s">
        <v>4</v>
      </c>
      <c r="H100" s="62"/>
      <c r="I100" s="68" t="s">
        <v>162</v>
      </c>
      <c r="J100" s="62" t="s">
        <v>173</v>
      </c>
      <c r="K100" s="62" t="s">
        <v>174</v>
      </c>
      <c r="L100" s="62" t="s">
        <v>4</v>
      </c>
    </row>
    <row r="101" spans="2:16" ht="15.75" customHeight="1" x14ac:dyDescent="0.3">
      <c r="B101" s="69" t="s">
        <v>163</v>
      </c>
      <c r="C101" s="92" t="s">
        <v>164</v>
      </c>
      <c r="D101" s="79">
        <v>4</v>
      </c>
      <c r="E101" s="79">
        <v>0</v>
      </c>
      <c r="F101" s="72">
        <f t="shared" ref="F101:F104" si="50">15*D101+30*E101</f>
        <v>60</v>
      </c>
      <c r="H101" s="69" t="s">
        <v>163</v>
      </c>
      <c r="I101" s="92" t="s">
        <v>164</v>
      </c>
      <c r="J101" s="79">
        <v>4</v>
      </c>
      <c r="K101" s="79">
        <v>0</v>
      </c>
      <c r="L101" s="72">
        <f t="shared" ref="L101:L104" si="51">15*J101+30*K101</f>
        <v>60</v>
      </c>
    </row>
    <row r="102" spans="2:16" ht="15.75" customHeight="1" x14ac:dyDescent="0.3">
      <c r="B102" s="69" t="s">
        <v>165</v>
      </c>
      <c r="C102" s="92" t="s">
        <v>166</v>
      </c>
      <c r="D102" s="79">
        <v>4</v>
      </c>
      <c r="E102" s="79">
        <v>0</v>
      </c>
      <c r="F102" s="72">
        <f t="shared" si="50"/>
        <v>60</v>
      </c>
      <c r="H102" s="69" t="s">
        <v>165</v>
      </c>
      <c r="I102" s="92" t="s">
        <v>166</v>
      </c>
      <c r="J102" s="79">
        <v>4</v>
      </c>
      <c r="K102" s="150">
        <v>1</v>
      </c>
      <c r="L102" s="148">
        <f t="shared" si="51"/>
        <v>90</v>
      </c>
    </row>
    <row r="103" spans="2:16" ht="15.75" customHeight="1" x14ac:dyDescent="0.3">
      <c r="B103" s="91" t="s">
        <v>167</v>
      </c>
      <c r="C103" s="92" t="s">
        <v>168</v>
      </c>
      <c r="D103" s="93">
        <v>4</v>
      </c>
      <c r="E103" s="93">
        <v>2</v>
      </c>
      <c r="F103" s="72">
        <f t="shared" si="50"/>
        <v>120</v>
      </c>
      <c r="H103" s="91" t="s">
        <v>167</v>
      </c>
      <c r="I103" s="92" t="s">
        <v>168</v>
      </c>
      <c r="J103" s="152">
        <v>2</v>
      </c>
      <c r="K103" s="152">
        <v>1</v>
      </c>
      <c r="L103" s="151">
        <f t="shared" si="51"/>
        <v>60</v>
      </c>
    </row>
    <row r="104" spans="2:16" ht="15.75" customHeight="1" x14ac:dyDescent="0.3">
      <c r="B104" s="69"/>
      <c r="C104" s="84" t="s">
        <v>48</v>
      </c>
      <c r="D104" s="93">
        <v>4</v>
      </c>
      <c r="E104" s="93">
        <v>0</v>
      </c>
      <c r="F104" s="72">
        <f t="shared" si="50"/>
        <v>60</v>
      </c>
      <c r="H104" s="69"/>
      <c r="I104" s="99" t="s">
        <v>48</v>
      </c>
      <c r="J104" s="152">
        <v>0</v>
      </c>
      <c r="K104" s="152">
        <v>0</v>
      </c>
      <c r="L104" s="151">
        <f t="shared" si="51"/>
        <v>0</v>
      </c>
    </row>
    <row r="105" spans="2:16" ht="15.75" customHeight="1" x14ac:dyDescent="0.3">
      <c r="B105" s="4"/>
      <c r="C105" s="115" t="s">
        <v>201</v>
      </c>
      <c r="D105" s="97">
        <f>SUM(D101:D104)</f>
        <v>16</v>
      </c>
      <c r="E105" s="97">
        <f>SUM(E101:E104)</f>
        <v>2</v>
      </c>
      <c r="F105" s="97">
        <f>SUM(F101:F104)</f>
        <v>300</v>
      </c>
      <c r="I105" s="115" t="s">
        <v>201</v>
      </c>
      <c r="J105" s="158">
        <f>SUM(J101:J103)</f>
        <v>10</v>
      </c>
      <c r="K105" s="117">
        <f t="shared" ref="K105:L105" si="52">SUM(K101:K103)</f>
        <v>2</v>
      </c>
      <c r="L105" s="158">
        <f t="shared" si="52"/>
        <v>210</v>
      </c>
    </row>
    <row r="106" spans="2:16" ht="15.75" customHeight="1" x14ac:dyDescent="0.3">
      <c r="B106" s="4"/>
    </row>
    <row r="107" spans="2:16" s="127" customFormat="1" ht="15.75" customHeight="1" x14ac:dyDescent="0.3">
      <c r="B107" s="153"/>
      <c r="C107" s="160" t="s">
        <v>180</v>
      </c>
      <c r="D107" s="127">
        <f>(D12+D22+D34+D44+D54+D58+D68+D72+D83+D87+D94+D98+D105)-D93-D104</f>
        <v>228</v>
      </c>
      <c r="E107" s="127">
        <f>(E12+E22+E34+E44+E54+E58+E68+E72+E83+E87+E94+E98+E105)-E93-E104</f>
        <v>81</v>
      </c>
      <c r="F107" s="127">
        <f>(F12+F22+F34+F44+F54+F58+F68+F72+F83+F87+F94+F98+F105)-F93-F104</f>
        <v>5850</v>
      </c>
      <c r="G107" s="117"/>
      <c r="H107" s="117"/>
      <c r="I107" s="160" t="s">
        <v>180</v>
      </c>
      <c r="J107" s="159">
        <f t="shared" ref="J107:L107" si="53">J12+J22+J34+J44+J54+J58+J68+J72+J83+J87+J94+J98+J105</f>
        <v>220</v>
      </c>
      <c r="K107" s="159">
        <f t="shared" si="53"/>
        <v>78</v>
      </c>
      <c r="L107" s="159">
        <f t="shared" si="53"/>
        <v>5640</v>
      </c>
      <c r="M107" s="117"/>
      <c r="N107" s="117"/>
    </row>
    <row r="108" spans="2:16" ht="15.75" customHeight="1" x14ac:dyDescent="0.3">
      <c r="B108" s="4"/>
      <c r="C108" s="113"/>
      <c r="I108" s="114"/>
    </row>
    <row r="109" spans="2:16" ht="15.75" customHeight="1" x14ac:dyDescent="0.3">
      <c r="B109" s="4"/>
    </row>
    <row r="110" spans="2:16" ht="15.75" customHeight="1" x14ac:dyDescent="0.3">
      <c r="B110" s="4"/>
    </row>
    <row r="111" spans="2:16" ht="15.75" customHeight="1" x14ac:dyDescent="0.3">
      <c r="B111" s="4"/>
    </row>
    <row r="112" spans="2:16" ht="15.75" customHeight="1" x14ac:dyDescent="0.3">
      <c r="B112" s="4"/>
    </row>
    <row r="113" spans="2:2" ht="15.75" customHeight="1" x14ac:dyDescent="0.3">
      <c r="B113" s="4"/>
    </row>
    <row r="114" spans="2:2" ht="15.75" customHeight="1" x14ac:dyDescent="0.3">
      <c r="B114" s="4"/>
    </row>
    <row r="115" spans="2:2" ht="15.75" customHeight="1" x14ac:dyDescent="0.3">
      <c r="B115" s="4"/>
    </row>
    <row r="116" spans="2:2" ht="15.75" customHeight="1" x14ac:dyDescent="0.3">
      <c r="B116" s="4"/>
    </row>
    <row r="117" spans="2:2" ht="15.75" customHeight="1" x14ac:dyDescent="0.3">
      <c r="B117" s="4"/>
    </row>
    <row r="118" spans="2:2" ht="15.75" customHeight="1" x14ac:dyDescent="0.3">
      <c r="B118" s="4"/>
    </row>
    <row r="119" spans="2:2" ht="15.75" customHeight="1" x14ac:dyDescent="0.3">
      <c r="B119" s="4"/>
    </row>
    <row r="120" spans="2:2" ht="15.75" customHeight="1" x14ac:dyDescent="0.3">
      <c r="B120" s="4"/>
    </row>
    <row r="121" spans="2:2" ht="15.75" customHeight="1" x14ac:dyDescent="0.3">
      <c r="B121" s="4"/>
    </row>
    <row r="122" spans="2:2" ht="15.75" customHeight="1" x14ac:dyDescent="0.3">
      <c r="B122" s="4"/>
    </row>
    <row r="123" spans="2:2" ht="15.75" customHeight="1" x14ac:dyDescent="0.3">
      <c r="B123" s="4"/>
    </row>
    <row r="124" spans="2:2" ht="15.75" customHeight="1" x14ac:dyDescent="0.3">
      <c r="B124" s="4"/>
    </row>
    <row r="125" spans="2:2" ht="15.75" customHeight="1" x14ac:dyDescent="0.3">
      <c r="B125" s="4"/>
    </row>
    <row r="126" spans="2:2" ht="15.75" customHeight="1" x14ac:dyDescent="0.3">
      <c r="B126" s="4"/>
    </row>
    <row r="127" spans="2:2" ht="15.75" customHeight="1" x14ac:dyDescent="0.3">
      <c r="B127" s="4"/>
    </row>
    <row r="128" spans="2:2" ht="15.75" customHeight="1" x14ac:dyDescent="0.3">
      <c r="B128" s="4"/>
    </row>
    <row r="129" spans="2:2" ht="15.75" customHeight="1" x14ac:dyDescent="0.3">
      <c r="B129" s="4"/>
    </row>
    <row r="130" spans="2:2" ht="15.75" customHeight="1" x14ac:dyDescent="0.3">
      <c r="B130" s="4"/>
    </row>
    <row r="131" spans="2:2" ht="15.75" customHeight="1" x14ac:dyDescent="0.3">
      <c r="B131" s="4"/>
    </row>
    <row r="132" spans="2:2" ht="15.75" customHeight="1" x14ac:dyDescent="0.3">
      <c r="B132" s="4"/>
    </row>
    <row r="133" spans="2:2" ht="15.75" customHeight="1" x14ac:dyDescent="0.3">
      <c r="B133" s="4"/>
    </row>
    <row r="134" spans="2:2" ht="15.75" customHeight="1" x14ac:dyDescent="0.3">
      <c r="B134" s="4"/>
    </row>
    <row r="135" spans="2:2" ht="15.75" customHeight="1" x14ac:dyDescent="0.3">
      <c r="B135" s="4"/>
    </row>
    <row r="136" spans="2:2" ht="15.75" customHeight="1" x14ac:dyDescent="0.3">
      <c r="B136" s="4"/>
    </row>
    <row r="137" spans="2:2" ht="15.75" customHeight="1" x14ac:dyDescent="0.3">
      <c r="B137" s="4"/>
    </row>
    <row r="138" spans="2:2" ht="15.75" customHeight="1" x14ac:dyDescent="0.3">
      <c r="B138" s="4"/>
    </row>
    <row r="139" spans="2:2" ht="15.75" customHeight="1" x14ac:dyDescent="0.3">
      <c r="B139" s="4"/>
    </row>
    <row r="140" spans="2:2" ht="15.75" customHeight="1" x14ac:dyDescent="0.3">
      <c r="B140" s="4"/>
    </row>
    <row r="141" spans="2:2" ht="15.75" customHeight="1" x14ac:dyDescent="0.3">
      <c r="B141" s="4"/>
    </row>
    <row r="142" spans="2:2" ht="15.75" customHeight="1" x14ac:dyDescent="0.3">
      <c r="B142" s="4"/>
    </row>
    <row r="143" spans="2:2" ht="15.75" customHeight="1" x14ac:dyDescent="0.3">
      <c r="B143" s="4"/>
    </row>
    <row r="144" spans="2:2" ht="15.75" customHeight="1" x14ac:dyDescent="0.3">
      <c r="B144" s="4"/>
    </row>
    <row r="145" spans="2:2" ht="15.75" customHeight="1" x14ac:dyDescent="0.3">
      <c r="B145" s="4"/>
    </row>
    <row r="146" spans="2:2" ht="15.75" customHeight="1" x14ac:dyDescent="0.3">
      <c r="B146" s="4"/>
    </row>
    <row r="147" spans="2:2" ht="15.75" customHeight="1" x14ac:dyDescent="0.3">
      <c r="B147" s="4"/>
    </row>
    <row r="148" spans="2:2" ht="15.75" customHeight="1" x14ac:dyDescent="0.3">
      <c r="B148" s="4"/>
    </row>
    <row r="149" spans="2:2" ht="15.75" customHeight="1" x14ac:dyDescent="0.3">
      <c r="B149" s="4"/>
    </row>
    <row r="150" spans="2:2" ht="15.75" customHeight="1" x14ac:dyDescent="0.3">
      <c r="B150" s="4"/>
    </row>
    <row r="151" spans="2:2" ht="15.75" customHeight="1" x14ac:dyDescent="0.3">
      <c r="B151" s="4"/>
    </row>
    <row r="152" spans="2:2" ht="15.75" customHeight="1" x14ac:dyDescent="0.3">
      <c r="B152" s="4"/>
    </row>
    <row r="153" spans="2:2" ht="15.75" customHeight="1" x14ac:dyDescent="0.3">
      <c r="B153" s="4"/>
    </row>
    <row r="154" spans="2:2" ht="15.75" customHeight="1" x14ac:dyDescent="0.3">
      <c r="B154" s="4"/>
    </row>
    <row r="155" spans="2:2" ht="15.75" customHeight="1" x14ac:dyDescent="0.3">
      <c r="B155" s="4"/>
    </row>
    <row r="156" spans="2:2" ht="15.75" customHeight="1" x14ac:dyDescent="0.3">
      <c r="B156" s="4"/>
    </row>
    <row r="157" spans="2:2" ht="15.75" customHeight="1" x14ac:dyDescent="0.3">
      <c r="B157" s="4"/>
    </row>
    <row r="158" spans="2:2" ht="15.75" customHeight="1" x14ac:dyDescent="0.3">
      <c r="B158" s="4"/>
    </row>
    <row r="159" spans="2:2" ht="15.75" customHeight="1" x14ac:dyDescent="0.3">
      <c r="B159" s="4"/>
    </row>
    <row r="160" spans="2:2" ht="15.75" customHeight="1" x14ac:dyDescent="0.3">
      <c r="B160" s="4"/>
    </row>
    <row r="161" spans="2:2" ht="15.75" customHeight="1" x14ac:dyDescent="0.3">
      <c r="B161" s="4"/>
    </row>
    <row r="162" spans="2:2" ht="15.75" customHeight="1" x14ac:dyDescent="0.3">
      <c r="B162" s="4"/>
    </row>
    <row r="163" spans="2:2" ht="15.75" customHeight="1" x14ac:dyDescent="0.3">
      <c r="B163" s="4"/>
    </row>
    <row r="164" spans="2:2" ht="15.75" customHeight="1" x14ac:dyDescent="0.3">
      <c r="B164" s="4"/>
    </row>
    <row r="165" spans="2:2" ht="15.75" customHeight="1" x14ac:dyDescent="0.3">
      <c r="B165" s="4"/>
    </row>
    <row r="166" spans="2:2" ht="15.75" customHeight="1" x14ac:dyDescent="0.3">
      <c r="B166" s="4"/>
    </row>
    <row r="167" spans="2:2" ht="15.75" customHeight="1" x14ac:dyDescent="0.3">
      <c r="B167" s="4"/>
    </row>
    <row r="168" spans="2:2" ht="15.75" customHeight="1" x14ac:dyDescent="0.3">
      <c r="B168" s="4"/>
    </row>
    <row r="169" spans="2:2" ht="15.75" customHeight="1" x14ac:dyDescent="0.3">
      <c r="B169" s="4"/>
    </row>
    <row r="170" spans="2:2" ht="15.75" customHeight="1" x14ac:dyDescent="0.3">
      <c r="B170" s="4"/>
    </row>
    <row r="171" spans="2:2" ht="15.75" customHeight="1" x14ac:dyDescent="0.3">
      <c r="B171" s="4"/>
    </row>
    <row r="172" spans="2:2" ht="15.75" customHeight="1" x14ac:dyDescent="0.3">
      <c r="B172" s="4"/>
    </row>
    <row r="173" spans="2:2" ht="15.75" customHeight="1" x14ac:dyDescent="0.3">
      <c r="B173" s="4"/>
    </row>
    <row r="174" spans="2:2" ht="15.75" customHeight="1" x14ac:dyDescent="0.3">
      <c r="B174" s="4"/>
    </row>
    <row r="175" spans="2:2" ht="15.75" customHeight="1" x14ac:dyDescent="0.3">
      <c r="B175" s="4"/>
    </row>
    <row r="176" spans="2:2" ht="15.75" customHeight="1" x14ac:dyDescent="0.3">
      <c r="B176" s="4"/>
    </row>
    <row r="177" spans="2:2" ht="15.75" customHeight="1" x14ac:dyDescent="0.3">
      <c r="B177" s="4"/>
    </row>
    <row r="178" spans="2:2" ht="15.75" customHeight="1" x14ac:dyDescent="0.3">
      <c r="B178" s="4"/>
    </row>
    <row r="179" spans="2:2" ht="15.75" customHeight="1" x14ac:dyDescent="0.3">
      <c r="B179" s="4"/>
    </row>
    <row r="180" spans="2:2" ht="15.75" customHeight="1" x14ac:dyDescent="0.3">
      <c r="B180" s="4"/>
    </row>
    <row r="181" spans="2:2" ht="15.75" customHeight="1" x14ac:dyDescent="0.3">
      <c r="B181" s="4"/>
    </row>
    <row r="182" spans="2:2" ht="15.75" customHeight="1" x14ac:dyDescent="0.3">
      <c r="B182" s="4"/>
    </row>
    <row r="183" spans="2:2" ht="15.75" customHeight="1" x14ac:dyDescent="0.3">
      <c r="B183" s="4"/>
    </row>
    <row r="184" spans="2:2" ht="15.75" customHeight="1" x14ac:dyDescent="0.3">
      <c r="B184" s="4"/>
    </row>
    <row r="185" spans="2:2" ht="15.75" customHeight="1" x14ac:dyDescent="0.3">
      <c r="B185" s="4"/>
    </row>
    <row r="186" spans="2:2" ht="15.75" customHeight="1" x14ac:dyDescent="0.3">
      <c r="B186" s="4"/>
    </row>
    <row r="187" spans="2:2" ht="15.75" customHeight="1" x14ac:dyDescent="0.3">
      <c r="B187" s="4"/>
    </row>
    <row r="188" spans="2:2" ht="15.75" customHeight="1" x14ac:dyDescent="0.3">
      <c r="B188" s="4"/>
    </row>
    <row r="189" spans="2:2" ht="15.75" customHeight="1" x14ac:dyDescent="0.3">
      <c r="B189" s="4"/>
    </row>
    <row r="190" spans="2:2" ht="15.75" customHeight="1" x14ac:dyDescent="0.3">
      <c r="B190" s="4"/>
    </row>
    <row r="191" spans="2:2" ht="15.75" customHeight="1" x14ac:dyDescent="0.3">
      <c r="B191" s="4"/>
    </row>
    <row r="192" spans="2:2" ht="15.75" customHeight="1" x14ac:dyDescent="0.3">
      <c r="B192" s="4"/>
    </row>
    <row r="193" spans="2:2" ht="15.75" customHeight="1" x14ac:dyDescent="0.3">
      <c r="B193" s="4"/>
    </row>
    <row r="194" spans="2:2" ht="15.75" customHeight="1" x14ac:dyDescent="0.3">
      <c r="B194" s="4"/>
    </row>
    <row r="195" spans="2:2" ht="15.75" customHeight="1" x14ac:dyDescent="0.3">
      <c r="B195" s="4"/>
    </row>
    <row r="196" spans="2:2" ht="15.75" customHeight="1" x14ac:dyDescent="0.3">
      <c r="B196" s="4"/>
    </row>
    <row r="197" spans="2:2" ht="15.75" customHeight="1" x14ac:dyDescent="0.3">
      <c r="B197" s="4"/>
    </row>
    <row r="198" spans="2:2" ht="15.75" customHeight="1" x14ac:dyDescent="0.3">
      <c r="B198" s="4"/>
    </row>
    <row r="199" spans="2:2" ht="15.75" customHeight="1" x14ac:dyDescent="0.3">
      <c r="B199" s="4"/>
    </row>
    <row r="200" spans="2:2" ht="15.75" customHeight="1" x14ac:dyDescent="0.3">
      <c r="B200" s="4"/>
    </row>
    <row r="201" spans="2:2" ht="15.75" customHeight="1" x14ac:dyDescent="0.3">
      <c r="B201" s="4"/>
    </row>
    <row r="202" spans="2:2" ht="15.75" customHeight="1" x14ac:dyDescent="0.3">
      <c r="B202" s="4"/>
    </row>
    <row r="203" spans="2:2" ht="15.75" customHeight="1" x14ac:dyDescent="0.3">
      <c r="B203" s="4"/>
    </row>
    <row r="204" spans="2:2" ht="15.75" customHeight="1" x14ac:dyDescent="0.3">
      <c r="B204" s="4"/>
    </row>
    <row r="205" spans="2:2" ht="15.75" customHeight="1" x14ac:dyDescent="0.3">
      <c r="B205" s="4"/>
    </row>
    <row r="206" spans="2:2" ht="15.75" customHeight="1" x14ac:dyDescent="0.3">
      <c r="B206" s="4"/>
    </row>
    <row r="207" spans="2:2" ht="15.75" customHeight="1" x14ac:dyDescent="0.3">
      <c r="B207" s="4"/>
    </row>
    <row r="208" spans="2:2" ht="15.75" customHeight="1" x14ac:dyDescent="0.3">
      <c r="B208" s="4"/>
    </row>
    <row r="209" spans="2:2" ht="15.75" customHeight="1" x14ac:dyDescent="0.3">
      <c r="B209" s="4"/>
    </row>
    <row r="210" spans="2:2" ht="15.75" customHeight="1" x14ac:dyDescent="0.3">
      <c r="B210" s="4"/>
    </row>
    <row r="211" spans="2:2" ht="15.75" customHeight="1" x14ac:dyDescent="0.3">
      <c r="B211" s="4"/>
    </row>
    <row r="212" spans="2:2" ht="15.75" customHeight="1" x14ac:dyDescent="0.3">
      <c r="B212" s="4"/>
    </row>
    <row r="213" spans="2:2" ht="15.75" customHeight="1" x14ac:dyDescent="0.3">
      <c r="B213" s="4"/>
    </row>
    <row r="214" spans="2:2" ht="15.75" customHeight="1" x14ac:dyDescent="0.3">
      <c r="B214" s="4"/>
    </row>
    <row r="215" spans="2:2" ht="15.75" customHeight="1" x14ac:dyDescent="0.3">
      <c r="B215" s="4"/>
    </row>
    <row r="216" spans="2:2" ht="15.75" customHeight="1" x14ac:dyDescent="0.3">
      <c r="B216" s="4"/>
    </row>
    <row r="217" spans="2:2" ht="15.75" customHeight="1" x14ac:dyDescent="0.3">
      <c r="B217" s="4"/>
    </row>
    <row r="218" spans="2:2" ht="15.75" customHeight="1" x14ac:dyDescent="0.3">
      <c r="B218" s="4"/>
    </row>
    <row r="219" spans="2:2" ht="15.75" customHeight="1" x14ac:dyDescent="0.3">
      <c r="B219" s="4"/>
    </row>
    <row r="220" spans="2:2" ht="15.75" customHeight="1" x14ac:dyDescent="0.3">
      <c r="B220" s="4"/>
    </row>
    <row r="221" spans="2:2" ht="15.75" customHeight="1" x14ac:dyDescent="0.3">
      <c r="B221" s="4"/>
    </row>
    <row r="222" spans="2:2" ht="15.75" customHeight="1" x14ac:dyDescent="0.3">
      <c r="B222" s="4"/>
    </row>
    <row r="223" spans="2:2" ht="15.75" customHeight="1" x14ac:dyDescent="0.3">
      <c r="B223" s="4"/>
    </row>
    <row r="224" spans="2:2" ht="15.75" customHeight="1" x14ac:dyDescent="0.3">
      <c r="B224" s="4"/>
    </row>
    <row r="225" spans="2:2" ht="15.75" customHeight="1" x14ac:dyDescent="0.3">
      <c r="B225" s="4"/>
    </row>
    <row r="226" spans="2:2" ht="15.75" customHeight="1" x14ac:dyDescent="0.3">
      <c r="B226" s="4"/>
    </row>
    <row r="227" spans="2:2" ht="15.75" customHeight="1" x14ac:dyDescent="0.3">
      <c r="B227" s="4"/>
    </row>
    <row r="228" spans="2:2" ht="15.75" customHeight="1" x14ac:dyDescent="0.3">
      <c r="B228" s="4"/>
    </row>
    <row r="229" spans="2:2" ht="15.75" customHeight="1" x14ac:dyDescent="0.3">
      <c r="B229" s="4"/>
    </row>
    <row r="230" spans="2:2" ht="15.75" customHeight="1" x14ac:dyDescent="0.3">
      <c r="B230" s="4"/>
    </row>
    <row r="231" spans="2:2" ht="15.75" customHeight="1" x14ac:dyDescent="0.3">
      <c r="B231" s="4"/>
    </row>
    <row r="232" spans="2:2" ht="15.75" customHeight="1" x14ac:dyDescent="0.3">
      <c r="B232" s="4"/>
    </row>
    <row r="233" spans="2:2" ht="15.75" customHeight="1" x14ac:dyDescent="0.3">
      <c r="B233" s="4"/>
    </row>
    <row r="234" spans="2:2" ht="15.75" customHeight="1" x14ac:dyDescent="0.3">
      <c r="B234" s="4"/>
    </row>
    <row r="235" spans="2:2" ht="15.75" customHeight="1" x14ac:dyDescent="0.3">
      <c r="B235" s="4"/>
    </row>
    <row r="236" spans="2:2" ht="15.75" customHeight="1" x14ac:dyDescent="0.3">
      <c r="B236" s="4"/>
    </row>
    <row r="237" spans="2:2" ht="15.75" customHeight="1" x14ac:dyDescent="0.3">
      <c r="B237" s="4"/>
    </row>
    <row r="238" spans="2:2" ht="15.75" customHeight="1" x14ac:dyDescent="0.3">
      <c r="B238" s="4"/>
    </row>
    <row r="239" spans="2:2" ht="15.75" customHeight="1" x14ac:dyDescent="0.3">
      <c r="B239" s="4"/>
    </row>
    <row r="240" spans="2:2" ht="15.75" customHeight="1" x14ac:dyDescent="0.3">
      <c r="B240" s="4"/>
    </row>
    <row r="241" spans="2:2" ht="15.75" customHeight="1" x14ac:dyDescent="0.3">
      <c r="B241" s="4"/>
    </row>
    <row r="242" spans="2:2" ht="15.75" customHeight="1" x14ac:dyDescent="0.3">
      <c r="B242" s="4"/>
    </row>
    <row r="243" spans="2:2" ht="15.75" customHeight="1" x14ac:dyDescent="0.3">
      <c r="B243" s="4"/>
    </row>
    <row r="244" spans="2:2" ht="15.75" customHeight="1" x14ac:dyDescent="0.3">
      <c r="B244" s="4"/>
    </row>
    <row r="245" spans="2:2" ht="15.75" customHeight="1" x14ac:dyDescent="0.3">
      <c r="B245" s="4"/>
    </row>
    <row r="246" spans="2:2" ht="15.75" customHeight="1" x14ac:dyDescent="0.3">
      <c r="B246" s="4"/>
    </row>
    <row r="247" spans="2:2" ht="15.75" customHeight="1" x14ac:dyDescent="0.3">
      <c r="B247" s="4"/>
    </row>
    <row r="248" spans="2:2" ht="15.75" customHeight="1" x14ac:dyDescent="0.3">
      <c r="B248" s="4"/>
    </row>
    <row r="249" spans="2:2" ht="15.75" customHeight="1" x14ac:dyDescent="0.3">
      <c r="B249" s="4"/>
    </row>
    <row r="250" spans="2:2" ht="15.75" customHeight="1" x14ac:dyDescent="0.3">
      <c r="B250" s="4"/>
    </row>
    <row r="251" spans="2:2" ht="15.75" customHeight="1" x14ac:dyDescent="0.3">
      <c r="B251" s="4"/>
    </row>
    <row r="252" spans="2:2" ht="15.75" customHeight="1" x14ac:dyDescent="0.3">
      <c r="B252" s="4"/>
    </row>
    <row r="253" spans="2:2" ht="15.75" customHeight="1" x14ac:dyDescent="0.3">
      <c r="B253" s="4"/>
    </row>
    <row r="254" spans="2:2" ht="15.75" customHeight="1" x14ac:dyDescent="0.3">
      <c r="B254" s="4"/>
    </row>
    <row r="255" spans="2:2" ht="15.75" customHeight="1" x14ac:dyDescent="0.3">
      <c r="B255" s="4"/>
    </row>
    <row r="256" spans="2:2" ht="15.75" customHeight="1" x14ac:dyDescent="0.3">
      <c r="B256" s="4"/>
    </row>
    <row r="257" spans="2:2" ht="15.75" customHeight="1" x14ac:dyDescent="0.3">
      <c r="B257" s="4"/>
    </row>
    <row r="258" spans="2:2" ht="15.75" customHeight="1" x14ac:dyDescent="0.3">
      <c r="B258" s="4"/>
    </row>
    <row r="259" spans="2:2" ht="15.75" customHeight="1" x14ac:dyDescent="0.3">
      <c r="B259" s="4"/>
    </row>
    <row r="260" spans="2:2" ht="15.75" customHeight="1" x14ac:dyDescent="0.3">
      <c r="B260" s="4"/>
    </row>
    <row r="261" spans="2:2" ht="15.75" customHeight="1" x14ac:dyDescent="0.3">
      <c r="B261" s="4"/>
    </row>
    <row r="262" spans="2:2" ht="15.75" customHeight="1" x14ac:dyDescent="0.3">
      <c r="B262" s="4"/>
    </row>
    <row r="263" spans="2:2" ht="15.75" customHeight="1" x14ac:dyDescent="0.3">
      <c r="B263" s="4"/>
    </row>
    <row r="264" spans="2:2" ht="15.75" customHeight="1" x14ac:dyDescent="0.3">
      <c r="B264" s="4"/>
    </row>
    <row r="265" spans="2:2" ht="15.75" customHeight="1" x14ac:dyDescent="0.3">
      <c r="B265" s="4"/>
    </row>
    <row r="266" spans="2:2" ht="15.75" customHeight="1" x14ac:dyDescent="0.3">
      <c r="B266" s="4"/>
    </row>
    <row r="267" spans="2:2" ht="15.75" customHeight="1" x14ac:dyDescent="0.3">
      <c r="B267" s="4"/>
    </row>
    <row r="268" spans="2:2" ht="15.75" customHeight="1" x14ac:dyDescent="0.3">
      <c r="B268" s="4"/>
    </row>
    <row r="269" spans="2:2" ht="15.75" customHeight="1" x14ac:dyDescent="0.3">
      <c r="B269" s="4"/>
    </row>
    <row r="270" spans="2:2" ht="15.75" customHeight="1" x14ac:dyDescent="0.3">
      <c r="B270" s="4"/>
    </row>
    <row r="271" spans="2:2" ht="15.75" customHeight="1" x14ac:dyDescent="0.3">
      <c r="B271" s="4"/>
    </row>
    <row r="272" spans="2:2" ht="15.75" customHeight="1" x14ac:dyDescent="0.3">
      <c r="B272" s="4"/>
    </row>
    <row r="273" spans="2:2" ht="15.75" customHeight="1" x14ac:dyDescent="0.3">
      <c r="B273" s="4"/>
    </row>
    <row r="274" spans="2:2" ht="15.75" customHeight="1" x14ac:dyDescent="0.3">
      <c r="B274" s="4"/>
    </row>
    <row r="275" spans="2:2" ht="15.75" customHeight="1" x14ac:dyDescent="0.3">
      <c r="B275" s="4"/>
    </row>
    <row r="276" spans="2:2" ht="15.75" customHeight="1" x14ac:dyDescent="0.3">
      <c r="B276" s="4"/>
    </row>
    <row r="277" spans="2:2" ht="15.75" customHeight="1" x14ac:dyDescent="0.3">
      <c r="B277" s="4"/>
    </row>
    <row r="278" spans="2:2" ht="15.75" customHeight="1" x14ac:dyDescent="0.3">
      <c r="B278" s="4"/>
    </row>
    <row r="279" spans="2:2" ht="15.75" customHeight="1" x14ac:dyDescent="0.3">
      <c r="B279" s="4"/>
    </row>
    <row r="280" spans="2:2" ht="15.75" customHeight="1" x14ac:dyDescent="0.3">
      <c r="B280" s="4"/>
    </row>
    <row r="281" spans="2:2" ht="15.75" customHeight="1" x14ac:dyDescent="0.3">
      <c r="B281" s="4"/>
    </row>
    <row r="282" spans="2:2" ht="15.75" customHeight="1" x14ac:dyDescent="0.3">
      <c r="B282" s="4"/>
    </row>
    <row r="283" spans="2:2" ht="15.75" customHeight="1" x14ac:dyDescent="0.3">
      <c r="B283" s="4"/>
    </row>
    <row r="284" spans="2:2" ht="15.75" customHeight="1" x14ac:dyDescent="0.3">
      <c r="B284" s="4"/>
    </row>
    <row r="285" spans="2:2" ht="15.75" customHeight="1" x14ac:dyDescent="0.3">
      <c r="B285" s="4"/>
    </row>
    <row r="286" spans="2:2" ht="15.75" customHeight="1" x14ac:dyDescent="0.3">
      <c r="B286" s="4"/>
    </row>
    <row r="287" spans="2:2" ht="15.75" customHeight="1" x14ac:dyDescent="0.3">
      <c r="B287" s="4"/>
    </row>
    <row r="288" spans="2:2" ht="15.75" customHeight="1" x14ac:dyDescent="0.3">
      <c r="B288" s="4"/>
    </row>
    <row r="289" spans="2:2" ht="15.75" customHeight="1" x14ac:dyDescent="0.3">
      <c r="B289" s="4"/>
    </row>
    <row r="290" spans="2:2" ht="15.75" customHeight="1" x14ac:dyDescent="0.3">
      <c r="B290" s="4"/>
    </row>
    <row r="291" spans="2:2" ht="15.75" customHeight="1" x14ac:dyDescent="0.3">
      <c r="B291" s="4"/>
    </row>
    <row r="292" spans="2:2" ht="15.75" customHeight="1" x14ac:dyDescent="0.3">
      <c r="B292" s="4"/>
    </row>
    <row r="293" spans="2:2" ht="15.75" customHeight="1" x14ac:dyDescent="0.3">
      <c r="B293" s="4"/>
    </row>
    <row r="294" spans="2:2" ht="15.75" customHeight="1" x14ac:dyDescent="0.3">
      <c r="B294" s="4"/>
    </row>
    <row r="295" spans="2:2" ht="15.75" customHeight="1" x14ac:dyDescent="0.3">
      <c r="B295" s="4"/>
    </row>
    <row r="296" spans="2:2" ht="15.75" customHeight="1" x14ac:dyDescent="0.3">
      <c r="B296" s="4"/>
    </row>
    <row r="297" spans="2:2" ht="15.75" customHeight="1" x14ac:dyDescent="0.3">
      <c r="B297" s="4"/>
    </row>
    <row r="298" spans="2:2" ht="15.75" customHeight="1" x14ac:dyDescent="0.3">
      <c r="B298" s="4"/>
    </row>
    <row r="299" spans="2:2" ht="15.75" customHeight="1" x14ac:dyDescent="0.3">
      <c r="B299" s="4"/>
    </row>
    <row r="300" spans="2:2" ht="15.75" customHeight="1" x14ac:dyDescent="0.3">
      <c r="B300" s="4"/>
    </row>
    <row r="301" spans="2:2" ht="15.75" customHeight="1" x14ac:dyDescent="0.3">
      <c r="B301" s="4"/>
    </row>
    <row r="302" spans="2:2" ht="15.75" customHeight="1" x14ac:dyDescent="0.3">
      <c r="B302" s="4"/>
    </row>
    <row r="303" spans="2:2" ht="15.75" customHeight="1" x14ac:dyDescent="0.3">
      <c r="B303" s="4"/>
    </row>
    <row r="304" spans="2:2" ht="15.75" customHeight="1" x14ac:dyDescent="0.3">
      <c r="B304" s="4"/>
    </row>
    <row r="305" spans="2:2" ht="15.75" customHeight="1" x14ac:dyDescent="0.3">
      <c r="B305" s="4"/>
    </row>
    <row r="306" spans="2:2" ht="15.75" customHeight="1" x14ac:dyDescent="0.3">
      <c r="B306" s="4"/>
    </row>
    <row r="307" spans="2:2" ht="15.75" customHeight="1" x14ac:dyDescent="0.3">
      <c r="B307" s="4"/>
    </row>
    <row r="308" spans="2:2" ht="15.75" customHeight="1" x14ac:dyDescent="0.3">
      <c r="B308" s="4"/>
    </row>
    <row r="309" spans="2:2" ht="15.75" customHeight="1" x14ac:dyDescent="0.3">
      <c r="B309" s="4"/>
    </row>
    <row r="310" spans="2:2" ht="15.75" customHeight="1" x14ac:dyDescent="0.3">
      <c r="B310" s="4"/>
    </row>
    <row r="311" spans="2:2" ht="15.75" customHeight="1" x14ac:dyDescent="0.3">
      <c r="B311" s="4"/>
    </row>
    <row r="312" spans="2:2" ht="15.75" customHeight="1" x14ac:dyDescent="0.3">
      <c r="B312" s="4"/>
    </row>
    <row r="313" spans="2:2" ht="15.75" customHeight="1" x14ac:dyDescent="0.3">
      <c r="B313" s="4"/>
    </row>
    <row r="314" spans="2:2" ht="15.75" customHeight="1" x14ac:dyDescent="0.3">
      <c r="B314" s="4"/>
    </row>
    <row r="315" spans="2:2" ht="15.75" customHeight="1" x14ac:dyDescent="0.3">
      <c r="B315" s="4"/>
    </row>
    <row r="316" spans="2:2" ht="15.75" customHeight="1" x14ac:dyDescent="0.3">
      <c r="B316" s="4"/>
    </row>
    <row r="317" spans="2:2" ht="15.75" customHeight="1" x14ac:dyDescent="0.3">
      <c r="B317" s="4"/>
    </row>
    <row r="318" spans="2:2" ht="15.75" customHeight="1" x14ac:dyDescent="0.3">
      <c r="B318" s="4"/>
    </row>
    <row r="319" spans="2:2" ht="15.75" customHeight="1" x14ac:dyDescent="0.3">
      <c r="B319" s="4"/>
    </row>
    <row r="320" spans="2:2" ht="15.75" customHeight="1" x14ac:dyDescent="0.3">
      <c r="B320" s="4"/>
    </row>
    <row r="321" spans="2:2" ht="15.75" customHeight="1" x14ac:dyDescent="0.3">
      <c r="B321" s="4"/>
    </row>
    <row r="322" spans="2:2" ht="15.75" customHeight="1" x14ac:dyDescent="0.3">
      <c r="B322" s="4"/>
    </row>
    <row r="323" spans="2:2" ht="15.75" customHeight="1" x14ac:dyDescent="0.3">
      <c r="B323" s="4"/>
    </row>
    <row r="324" spans="2:2" ht="15.75" customHeight="1" x14ac:dyDescent="0.3">
      <c r="B324" s="4"/>
    </row>
    <row r="325" spans="2:2" ht="15.75" customHeight="1" x14ac:dyDescent="0.3">
      <c r="B325" s="4"/>
    </row>
    <row r="326" spans="2:2" ht="15.75" customHeight="1" x14ac:dyDescent="0.3">
      <c r="B326" s="4"/>
    </row>
    <row r="327" spans="2:2" ht="15.75" customHeight="1" x14ac:dyDescent="0.3">
      <c r="B327" s="4"/>
    </row>
    <row r="328" spans="2:2" ht="15.75" customHeight="1" x14ac:dyDescent="0.3">
      <c r="B328" s="4"/>
    </row>
    <row r="329" spans="2:2" ht="15.75" customHeight="1" x14ac:dyDescent="0.3">
      <c r="B329" s="4"/>
    </row>
    <row r="330" spans="2:2" ht="15.75" customHeight="1" x14ac:dyDescent="0.3">
      <c r="B330" s="4"/>
    </row>
    <row r="331" spans="2:2" ht="15.75" customHeight="1" x14ac:dyDescent="0.3">
      <c r="B331" s="4"/>
    </row>
    <row r="332" spans="2:2" ht="15.75" customHeight="1" x14ac:dyDescent="0.3">
      <c r="B332" s="4"/>
    </row>
    <row r="333" spans="2:2" ht="15.75" customHeight="1" x14ac:dyDescent="0.3">
      <c r="B333" s="4"/>
    </row>
    <row r="334" spans="2:2" ht="15.75" customHeight="1" x14ac:dyDescent="0.3">
      <c r="B334" s="4"/>
    </row>
    <row r="335" spans="2:2" ht="15.75" customHeight="1" x14ac:dyDescent="0.3">
      <c r="B335" s="4"/>
    </row>
    <row r="336" spans="2:2" ht="15.75" customHeight="1" x14ac:dyDescent="0.3">
      <c r="B336" s="4"/>
    </row>
    <row r="337" spans="2:2" ht="15.75" customHeight="1" x14ac:dyDescent="0.3">
      <c r="B337" s="4"/>
    </row>
    <row r="338" spans="2:2" ht="15.75" customHeight="1" x14ac:dyDescent="0.3">
      <c r="B338" s="4"/>
    </row>
    <row r="339" spans="2:2" ht="15.75" customHeight="1" x14ac:dyDescent="0.3">
      <c r="B339" s="4"/>
    </row>
    <row r="340" spans="2:2" ht="15.75" customHeight="1" x14ac:dyDescent="0.3">
      <c r="B340" s="4"/>
    </row>
    <row r="341" spans="2:2" ht="15.75" customHeight="1" x14ac:dyDescent="0.3">
      <c r="B341" s="4"/>
    </row>
    <row r="342" spans="2:2" ht="15.75" customHeight="1" x14ac:dyDescent="0.3">
      <c r="B342" s="4"/>
    </row>
    <row r="343" spans="2:2" ht="15.75" customHeight="1" x14ac:dyDescent="0.3">
      <c r="B343" s="4"/>
    </row>
    <row r="344" spans="2:2" ht="15.75" customHeight="1" x14ac:dyDescent="0.3">
      <c r="B344" s="4"/>
    </row>
    <row r="345" spans="2:2" ht="15.75" customHeight="1" x14ac:dyDescent="0.3">
      <c r="B345" s="4"/>
    </row>
    <row r="346" spans="2:2" ht="15.75" customHeight="1" x14ac:dyDescent="0.3">
      <c r="B346" s="4"/>
    </row>
    <row r="347" spans="2:2" ht="15.75" customHeight="1" x14ac:dyDescent="0.3">
      <c r="B347" s="4"/>
    </row>
    <row r="348" spans="2:2" ht="15.75" customHeight="1" x14ac:dyDescent="0.3">
      <c r="B348" s="4"/>
    </row>
    <row r="349" spans="2:2" ht="15.75" customHeight="1" x14ac:dyDescent="0.3">
      <c r="B349" s="4"/>
    </row>
    <row r="350" spans="2:2" ht="15.75" customHeight="1" x14ac:dyDescent="0.3">
      <c r="B350" s="4"/>
    </row>
    <row r="351" spans="2:2" ht="15.75" customHeight="1" x14ac:dyDescent="0.3">
      <c r="B351" s="4"/>
    </row>
    <row r="352" spans="2:2" ht="15.75" customHeight="1" x14ac:dyDescent="0.3">
      <c r="B352" s="4"/>
    </row>
    <row r="353" spans="2:2" ht="15.75" customHeight="1" x14ac:dyDescent="0.3">
      <c r="B353" s="4"/>
    </row>
    <row r="354" spans="2:2" ht="15.75" customHeight="1" x14ac:dyDescent="0.3">
      <c r="B354" s="4"/>
    </row>
    <row r="355" spans="2:2" ht="15.75" customHeight="1" x14ac:dyDescent="0.3">
      <c r="B355" s="4"/>
    </row>
    <row r="356" spans="2:2" ht="15.75" customHeight="1" x14ac:dyDescent="0.3">
      <c r="B356" s="4"/>
    </row>
    <row r="357" spans="2:2" ht="15.75" customHeight="1" x14ac:dyDescent="0.3">
      <c r="B357" s="4"/>
    </row>
    <row r="358" spans="2:2" ht="15.75" customHeight="1" x14ac:dyDescent="0.3">
      <c r="B358" s="4"/>
    </row>
    <row r="359" spans="2:2" ht="15.75" customHeight="1" x14ac:dyDescent="0.3">
      <c r="B359" s="4"/>
    </row>
    <row r="360" spans="2:2" ht="15.75" customHeight="1" x14ac:dyDescent="0.3">
      <c r="B360" s="4"/>
    </row>
    <row r="361" spans="2:2" ht="15.75" customHeight="1" x14ac:dyDescent="0.3">
      <c r="B361" s="4"/>
    </row>
    <row r="362" spans="2:2" ht="15.75" customHeight="1" x14ac:dyDescent="0.3">
      <c r="B362" s="4"/>
    </row>
    <row r="363" spans="2:2" ht="15.75" customHeight="1" x14ac:dyDescent="0.3">
      <c r="B363" s="4"/>
    </row>
    <row r="364" spans="2:2" ht="15.75" customHeight="1" x14ac:dyDescent="0.3">
      <c r="B364" s="4"/>
    </row>
    <row r="365" spans="2:2" ht="15.75" customHeight="1" x14ac:dyDescent="0.3">
      <c r="B365" s="4"/>
    </row>
    <row r="366" spans="2:2" ht="15.75" customHeight="1" x14ac:dyDescent="0.3">
      <c r="B366" s="4"/>
    </row>
    <row r="367" spans="2:2" ht="15.75" customHeight="1" x14ac:dyDescent="0.3">
      <c r="B367" s="4"/>
    </row>
    <row r="368" spans="2:2" ht="15.75" customHeight="1" x14ac:dyDescent="0.3">
      <c r="B368" s="4"/>
    </row>
    <row r="369" spans="2:2" ht="15.75" customHeight="1" x14ac:dyDescent="0.3">
      <c r="B369" s="4"/>
    </row>
    <row r="370" spans="2:2" ht="15.75" customHeight="1" x14ac:dyDescent="0.3">
      <c r="B370" s="4"/>
    </row>
    <row r="371" spans="2:2" ht="15.75" customHeight="1" x14ac:dyDescent="0.3">
      <c r="B371" s="4"/>
    </row>
    <row r="372" spans="2:2" ht="15.75" customHeight="1" x14ac:dyDescent="0.3">
      <c r="B372" s="4"/>
    </row>
    <row r="373" spans="2:2" ht="15.75" customHeight="1" x14ac:dyDescent="0.3">
      <c r="B373" s="4"/>
    </row>
    <row r="374" spans="2:2" ht="15.75" customHeight="1" x14ac:dyDescent="0.3">
      <c r="B374" s="4"/>
    </row>
    <row r="375" spans="2:2" ht="15.75" customHeight="1" x14ac:dyDescent="0.3">
      <c r="B375" s="4"/>
    </row>
    <row r="376" spans="2:2" ht="15.75" customHeight="1" x14ac:dyDescent="0.3">
      <c r="B376" s="4"/>
    </row>
    <row r="377" spans="2:2" ht="15.75" customHeight="1" x14ac:dyDescent="0.3">
      <c r="B377" s="4"/>
    </row>
    <row r="378" spans="2:2" ht="15.75" customHeight="1" x14ac:dyDescent="0.3">
      <c r="B378" s="4"/>
    </row>
    <row r="379" spans="2:2" ht="15.75" customHeight="1" x14ac:dyDescent="0.3">
      <c r="B379" s="4"/>
    </row>
    <row r="380" spans="2:2" ht="15.75" customHeight="1" x14ac:dyDescent="0.3">
      <c r="B380" s="4"/>
    </row>
    <row r="381" spans="2:2" ht="15.75" customHeight="1" x14ac:dyDescent="0.3">
      <c r="B381" s="4"/>
    </row>
    <row r="382" spans="2:2" ht="15.75" customHeight="1" x14ac:dyDescent="0.3">
      <c r="B382" s="4"/>
    </row>
    <row r="383" spans="2:2" ht="15.75" customHeight="1" x14ac:dyDescent="0.3">
      <c r="B383" s="4"/>
    </row>
    <row r="384" spans="2:2" ht="15.75" customHeight="1" x14ac:dyDescent="0.3">
      <c r="B384" s="4"/>
    </row>
    <row r="385" spans="2:2" ht="15.75" customHeight="1" x14ac:dyDescent="0.3">
      <c r="B385" s="4"/>
    </row>
    <row r="386" spans="2:2" ht="15.75" customHeight="1" x14ac:dyDescent="0.3">
      <c r="B386" s="4"/>
    </row>
    <row r="387" spans="2:2" ht="15.75" customHeight="1" x14ac:dyDescent="0.3">
      <c r="B387" s="4"/>
    </row>
    <row r="388" spans="2:2" ht="15.75" customHeight="1" x14ac:dyDescent="0.3">
      <c r="B388" s="4"/>
    </row>
    <row r="389" spans="2:2" ht="15.75" customHeight="1" x14ac:dyDescent="0.3">
      <c r="B389" s="4"/>
    </row>
    <row r="390" spans="2:2" ht="15.75" customHeight="1" x14ac:dyDescent="0.3">
      <c r="B390" s="4"/>
    </row>
    <row r="391" spans="2:2" ht="15.75" customHeight="1" x14ac:dyDescent="0.3">
      <c r="B391" s="4"/>
    </row>
    <row r="392" spans="2:2" ht="15.75" customHeight="1" x14ac:dyDescent="0.3">
      <c r="B392" s="4"/>
    </row>
    <row r="393" spans="2:2" ht="15.75" customHeight="1" x14ac:dyDescent="0.3">
      <c r="B393" s="4"/>
    </row>
    <row r="394" spans="2:2" ht="15.75" customHeight="1" x14ac:dyDescent="0.3">
      <c r="B394" s="4"/>
    </row>
    <row r="395" spans="2:2" ht="15.75" customHeight="1" x14ac:dyDescent="0.3">
      <c r="B395" s="4"/>
    </row>
    <row r="396" spans="2:2" ht="15.75" customHeight="1" x14ac:dyDescent="0.3">
      <c r="B396" s="4"/>
    </row>
    <row r="397" spans="2:2" ht="15.75" customHeight="1" x14ac:dyDescent="0.3">
      <c r="B397" s="4"/>
    </row>
    <row r="398" spans="2:2" ht="15.75" customHeight="1" x14ac:dyDescent="0.3">
      <c r="B398" s="4"/>
    </row>
    <row r="399" spans="2:2" ht="15.75" customHeight="1" x14ac:dyDescent="0.3">
      <c r="B399" s="4"/>
    </row>
    <row r="400" spans="2:2" ht="15.75" customHeight="1" x14ac:dyDescent="0.3">
      <c r="B400" s="4"/>
    </row>
    <row r="401" spans="2:2" ht="15.75" customHeight="1" x14ac:dyDescent="0.3">
      <c r="B401" s="4"/>
    </row>
    <row r="402" spans="2:2" ht="15.75" customHeight="1" x14ac:dyDescent="0.3">
      <c r="B402" s="4"/>
    </row>
    <row r="403" spans="2:2" ht="15.75" customHeight="1" x14ac:dyDescent="0.3">
      <c r="B403" s="4"/>
    </row>
    <row r="404" spans="2:2" ht="15.75" customHeight="1" x14ac:dyDescent="0.3">
      <c r="B404" s="4"/>
    </row>
    <row r="405" spans="2:2" ht="15.75" customHeight="1" x14ac:dyDescent="0.3">
      <c r="B405" s="4"/>
    </row>
    <row r="406" spans="2:2" ht="15.75" customHeight="1" x14ac:dyDescent="0.3">
      <c r="B406" s="4"/>
    </row>
    <row r="407" spans="2:2" ht="15.75" customHeight="1" x14ac:dyDescent="0.3">
      <c r="B407" s="4"/>
    </row>
    <row r="408" spans="2:2" ht="15.75" customHeight="1" x14ac:dyDescent="0.3">
      <c r="B408" s="4"/>
    </row>
    <row r="409" spans="2:2" ht="15.75" customHeight="1" x14ac:dyDescent="0.3">
      <c r="B409" s="4"/>
    </row>
    <row r="410" spans="2:2" ht="15.75" customHeight="1" x14ac:dyDescent="0.3">
      <c r="B410" s="4"/>
    </row>
    <row r="411" spans="2:2" ht="15.75" customHeight="1" x14ac:dyDescent="0.3">
      <c r="B411" s="4"/>
    </row>
    <row r="412" spans="2:2" ht="15.75" customHeight="1" x14ac:dyDescent="0.3">
      <c r="B412" s="4"/>
    </row>
    <row r="413" spans="2:2" ht="15.75" customHeight="1" x14ac:dyDescent="0.3">
      <c r="B413" s="4"/>
    </row>
    <row r="414" spans="2:2" ht="15.75" customHeight="1" x14ac:dyDescent="0.3">
      <c r="B414" s="4"/>
    </row>
    <row r="415" spans="2:2" ht="15.75" customHeight="1" x14ac:dyDescent="0.3">
      <c r="B415" s="4"/>
    </row>
    <row r="416" spans="2:2" ht="15.75" customHeight="1" x14ac:dyDescent="0.3">
      <c r="B416" s="4"/>
    </row>
    <row r="417" spans="2:2" ht="15.75" customHeight="1" x14ac:dyDescent="0.3">
      <c r="B417" s="4"/>
    </row>
    <row r="418" spans="2:2" ht="15.75" customHeight="1" x14ac:dyDescent="0.3">
      <c r="B418" s="4"/>
    </row>
    <row r="419" spans="2:2" ht="15.75" customHeight="1" x14ac:dyDescent="0.3">
      <c r="B419" s="4"/>
    </row>
    <row r="420" spans="2:2" ht="15.75" customHeight="1" x14ac:dyDescent="0.3">
      <c r="B420" s="4"/>
    </row>
    <row r="421" spans="2:2" ht="15.75" customHeight="1" x14ac:dyDescent="0.3">
      <c r="B421" s="4"/>
    </row>
    <row r="422" spans="2:2" ht="15.75" customHeight="1" x14ac:dyDescent="0.3">
      <c r="B422" s="4"/>
    </row>
    <row r="423" spans="2:2" ht="15.75" customHeight="1" x14ac:dyDescent="0.3">
      <c r="B423" s="4"/>
    </row>
    <row r="424" spans="2:2" ht="15.75" customHeight="1" x14ac:dyDescent="0.3">
      <c r="B424" s="4"/>
    </row>
    <row r="425" spans="2:2" ht="15.75" customHeight="1" x14ac:dyDescent="0.3">
      <c r="B425" s="4"/>
    </row>
    <row r="426" spans="2:2" ht="15.75" customHeight="1" x14ac:dyDescent="0.3">
      <c r="B426" s="4"/>
    </row>
    <row r="427" spans="2:2" ht="15.75" customHeight="1" x14ac:dyDescent="0.3">
      <c r="B427" s="4"/>
    </row>
    <row r="428" spans="2:2" ht="15.75" customHeight="1" x14ac:dyDescent="0.3">
      <c r="B428" s="4"/>
    </row>
    <row r="429" spans="2:2" ht="15.75" customHeight="1" x14ac:dyDescent="0.3">
      <c r="B429" s="4"/>
    </row>
    <row r="430" spans="2:2" ht="15.75" customHeight="1" x14ac:dyDescent="0.3">
      <c r="B430" s="4"/>
    </row>
    <row r="431" spans="2:2" ht="15.75" customHeight="1" x14ac:dyDescent="0.3">
      <c r="B431" s="4"/>
    </row>
    <row r="432" spans="2:2" ht="15.75" customHeight="1" x14ac:dyDescent="0.3">
      <c r="B432" s="4"/>
    </row>
    <row r="433" spans="2:2" ht="15.75" customHeight="1" x14ac:dyDescent="0.3">
      <c r="B433" s="4"/>
    </row>
    <row r="434" spans="2:2" ht="15.75" customHeight="1" x14ac:dyDescent="0.3">
      <c r="B434" s="4"/>
    </row>
    <row r="435" spans="2:2" ht="15.75" customHeight="1" x14ac:dyDescent="0.3">
      <c r="B435" s="4"/>
    </row>
    <row r="436" spans="2:2" ht="15.75" customHeight="1" x14ac:dyDescent="0.3">
      <c r="B436" s="4"/>
    </row>
    <row r="437" spans="2:2" ht="15.75" customHeight="1" x14ac:dyDescent="0.3">
      <c r="B437" s="4"/>
    </row>
    <row r="438" spans="2:2" ht="15.75" customHeight="1" x14ac:dyDescent="0.3">
      <c r="B438" s="4"/>
    </row>
    <row r="439" spans="2:2" ht="15.75" customHeight="1" x14ac:dyDescent="0.3">
      <c r="B439" s="4"/>
    </row>
    <row r="440" spans="2:2" ht="15.75" customHeight="1" x14ac:dyDescent="0.3">
      <c r="B440" s="4"/>
    </row>
    <row r="441" spans="2:2" ht="15.75" customHeight="1" x14ac:dyDescent="0.3">
      <c r="B441" s="4"/>
    </row>
    <row r="442" spans="2:2" ht="15.75" customHeight="1" x14ac:dyDescent="0.3">
      <c r="B442" s="4"/>
    </row>
    <row r="443" spans="2:2" ht="15.75" customHeight="1" x14ac:dyDescent="0.3">
      <c r="B443" s="4"/>
    </row>
    <row r="444" spans="2:2" ht="15.75" customHeight="1" x14ac:dyDescent="0.3">
      <c r="B444" s="4"/>
    </row>
    <row r="445" spans="2:2" ht="15.75" customHeight="1" x14ac:dyDescent="0.3">
      <c r="B445" s="4"/>
    </row>
    <row r="446" spans="2:2" ht="15.75" customHeight="1" x14ac:dyDescent="0.3">
      <c r="B446" s="4"/>
    </row>
    <row r="447" spans="2:2" ht="15.75" customHeight="1" x14ac:dyDescent="0.3">
      <c r="B447" s="4"/>
    </row>
    <row r="448" spans="2:2" ht="15.75" customHeight="1" x14ac:dyDescent="0.3">
      <c r="B448" s="4"/>
    </row>
    <row r="449" spans="2:2" ht="15.75" customHeight="1" x14ac:dyDescent="0.3">
      <c r="B449" s="4"/>
    </row>
    <row r="450" spans="2:2" ht="15.75" customHeight="1" x14ac:dyDescent="0.3">
      <c r="B450" s="4"/>
    </row>
    <row r="451" spans="2:2" ht="15.75" customHeight="1" x14ac:dyDescent="0.3">
      <c r="B451" s="4"/>
    </row>
    <row r="452" spans="2:2" ht="15.75" customHeight="1" x14ac:dyDescent="0.3">
      <c r="B452" s="4"/>
    </row>
    <row r="453" spans="2:2" ht="15.75" customHeight="1" x14ac:dyDescent="0.3">
      <c r="B453" s="4"/>
    </row>
    <row r="454" spans="2:2" ht="15.75" customHeight="1" x14ac:dyDescent="0.3">
      <c r="B454" s="4"/>
    </row>
    <row r="455" spans="2:2" ht="15.75" customHeight="1" x14ac:dyDescent="0.3">
      <c r="B455" s="4"/>
    </row>
    <row r="456" spans="2:2" ht="15.75" customHeight="1" x14ac:dyDescent="0.3">
      <c r="B456" s="4"/>
    </row>
    <row r="457" spans="2:2" ht="15.75" customHeight="1" x14ac:dyDescent="0.3">
      <c r="B457" s="4"/>
    </row>
    <row r="458" spans="2:2" ht="15.75" customHeight="1" x14ac:dyDescent="0.3">
      <c r="B458" s="4"/>
    </row>
    <row r="459" spans="2:2" ht="15.75" customHeight="1" x14ac:dyDescent="0.3">
      <c r="B459" s="4"/>
    </row>
    <row r="460" spans="2:2" ht="15.75" customHeight="1" x14ac:dyDescent="0.3">
      <c r="B460" s="4"/>
    </row>
    <row r="461" spans="2:2" ht="15.75" customHeight="1" x14ac:dyDescent="0.3">
      <c r="B461" s="4"/>
    </row>
    <row r="462" spans="2:2" ht="15.75" customHeight="1" x14ac:dyDescent="0.3">
      <c r="B462" s="4"/>
    </row>
    <row r="463" spans="2:2" ht="15.75" customHeight="1" x14ac:dyDescent="0.3">
      <c r="B463" s="4"/>
    </row>
    <row r="464" spans="2:2" ht="15.75" customHeight="1" x14ac:dyDescent="0.3">
      <c r="B464" s="4"/>
    </row>
    <row r="465" spans="2:2" ht="15.75" customHeight="1" x14ac:dyDescent="0.3">
      <c r="B465" s="4"/>
    </row>
    <row r="466" spans="2:2" ht="15.75" customHeight="1" x14ac:dyDescent="0.3">
      <c r="B466" s="4"/>
    </row>
    <row r="467" spans="2:2" ht="15.75" customHeight="1" x14ac:dyDescent="0.3">
      <c r="B467" s="4"/>
    </row>
    <row r="468" spans="2:2" ht="15.75" customHeight="1" x14ac:dyDescent="0.3">
      <c r="B468" s="4"/>
    </row>
    <row r="469" spans="2:2" ht="15.75" customHeight="1" x14ac:dyDescent="0.3">
      <c r="B469" s="4"/>
    </row>
    <row r="470" spans="2:2" ht="15.75" customHeight="1" x14ac:dyDescent="0.3">
      <c r="B470" s="4"/>
    </row>
    <row r="471" spans="2:2" ht="15.75" customHeight="1" x14ac:dyDescent="0.3">
      <c r="B471" s="4"/>
    </row>
    <row r="472" spans="2:2" ht="15.75" customHeight="1" x14ac:dyDescent="0.3">
      <c r="B472" s="4"/>
    </row>
    <row r="473" spans="2:2" ht="15.75" customHeight="1" x14ac:dyDescent="0.3">
      <c r="B473" s="4"/>
    </row>
    <row r="474" spans="2:2" ht="15.75" customHeight="1" x14ac:dyDescent="0.3">
      <c r="B474" s="4"/>
    </row>
    <row r="475" spans="2:2" ht="15.75" customHeight="1" x14ac:dyDescent="0.3">
      <c r="B475" s="4"/>
    </row>
    <row r="476" spans="2:2" ht="15.75" customHeight="1" x14ac:dyDescent="0.3">
      <c r="B476" s="4"/>
    </row>
    <row r="477" spans="2:2" ht="15.75" customHeight="1" x14ac:dyDescent="0.3">
      <c r="B477" s="4"/>
    </row>
    <row r="478" spans="2:2" ht="15.75" customHeight="1" x14ac:dyDescent="0.3">
      <c r="B478" s="4"/>
    </row>
    <row r="479" spans="2:2" ht="15.75" customHeight="1" x14ac:dyDescent="0.3">
      <c r="B479" s="4"/>
    </row>
    <row r="480" spans="2:2" ht="15.75" customHeight="1" x14ac:dyDescent="0.3">
      <c r="B480" s="4"/>
    </row>
    <row r="481" spans="2:2" ht="15.75" customHeight="1" x14ac:dyDescent="0.3">
      <c r="B481" s="4"/>
    </row>
    <row r="482" spans="2:2" ht="15.75" customHeight="1" x14ac:dyDescent="0.3">
      <c r="B482" s="4"/>
    </row>
    <row r="483" spans="2:2" ht="15.75" customHeight="1" x14ac:dyDescent="0.3">
      <c r="B483" s="4"/>
    </row>
    <row r="484" spans="2:2" ht="15.75" customHeight="1" x14ac:dyDescent="0.3">
      <c r="B484" s="4"/>
    </row>
    <row r="485" spans="2:2" ht="15.75" customHeight="1" x14ac:dyDescent="0.3">
      <c r="B485" s="4"/>
    </row>
    <row r="486" spans="2:2" ht="15.75" customHeight="1" x14ac:dyDescent="0.3">
      <c r="B486" s="4"/>
    </row>
    <row r="487" spans="2:2" ht="15.75" customHeight="1" x14ac:dyDescent="0.3">
      <c r="B487" s="4"/>
    </row>
    <row r="488" spans="2:2" ht="15.75" customHeight="1" x14ac:dyDescent="0.3">
      <c r="B488" s="4"/>
    </row>
    <row r="489" spans="2:2" ht="15.75" customHeight="1" x14ac:dyDescent="0.3">
      <c r="B489" s="4"/>
    </row>
    <row r="490" spans="2:2" ht="15.75" customHeight="1" x14ac:dyDescent="0.3">
      <c r="B490" s="4"/>
    </row>
    <row r="491" spans="2:2" ht="15.75" customHeight="1" x14ac:dyDescent="0.3">
      <c r="B491" s="4"/>
    </row>
    <row r="492" spans="2:2" ht="15.75" customHeight="1" x14ac:dyDescent="0.3">
      <c r="B492" s="4"/>
    </row>
    <row r="493" spans="2:2" ht="15.75" customHeight="1" x14ac:dyDescent="0.3">
      <c r="B493" s="4"/>
    </row>
    <row r="494" spans="2:2" ht="15.75" customHeight="1" x14ac:dyDescent="0.3">
      <c r="B494" s="4"/>
    </row>
    <row r="495" spans="2:2" ht="15.75" customHeight="1" x14ac:dyDescent="0.3">
      <c r="B495" s="4"/>
    </row>
    <row r="496" spans="2:2" ht="15.75" customHeight="1" x14ac:dyDescent="0.3">
      <c r="B496" s="4"/>
    </row>
    <row r="497" spans="2:2" ht="15.75" customHeight="1" x14ac:dyDescent="0.3">
      <c r="B497" s="4"/>
    </row>
    <row r="498" spans="2:2" ht="15.75" customHeight="1" x14ac:dyDescent="0.3">
      <c r="B498" s="4"/>
    </row>
    <row r="499" spans="2:2" ht="15.75" customHeight="1" x14ac:dyDescent="0.3">
      <c r="B499" s="4"/>
    </row>
    <row r="500" spans="2:2" ht="15.75" customHeight="1" x14ac:dyDescent="0.3">
      <c r="B500" s="4"/>
    </row>
    <row r="501" spans="2:2" ht="15.75" customHeight="1" x14ac:dyDescent="0.3">
      <c r="B501" s="4"/>
    </row>
    <row r="502" spans="2:2" ht="15.75" customHeight="1" x14ac:dyDescent="0.3">
      <c r="B502" s="4"/>
    </row>
    <row r="503" spans="2:2" ht="15.75" customHeight="1" x14ac:dyDescent="0.3">
      <c r="B503" s="4"/>
    </row>
    <row r="504" spans="2:2" ht="15.75" customHeight="1" x14ac:dyDescent="0.3">
      <c r="B504" s="4"/>
    </row>
    <row r="505" spans="2:2" ht="15.75" customHeight="1" x14ac:dyDescent="0.3">
      <c r="B505" s="4"/>
    </row>
    <row r="506" spans="2:2" ht="15.75" customHeight="1" x14ac:dyDescent="0.3">
      <c r="B506" s="4"/>
    </row>
    <row r="507" spans="2:2" ht="15.75" customHeight="1" x14ac:dyDescent="0.3">
      <c r="B507" s="4"/>
    </row>
    <row r="508" spans="2:2" ht="15.75" customHeight="1" x14ac:dyDescent="0.3">
      <c r="B508" s="4"/>
    </row>
    <row r="509" spans="2:2" ht="15.75" customHeight="1" x14ac:dyDescent="0.3">
      <c r="B509" s="4"/>
    </row>
    <row r="510" spans="2:2" ht="15.75" customHeight="1" x14ac:dyDescent="0.3">
      <c r="B510" s="4"/>
    </row>
    <row r="511" spans="2:2" ht="15.75" customHeight="1" x14ac:dyDescent="0.3">
      <c r="B511" s="4"/>
    </row>
    <row r="512" spans="2:2" ht="15.75" customHeight="1" x14ac:dyDescent="0.3">
      <c r="B512" s="4"/>
    </row>
    <row r="513" spans="2:2" ht="15.75" customHeight="1" x14ac:dyDescent="0.3">
      <c r="B513" s="4"/>
    </row>
    <row r="514" spans="2:2" ht="15.75" customHeight="1" x14ac:dyDescent="0.3">
      <c r="B514" s="4"/>
    </row>
    <row r="515" spans="2:2" ht="15.75" customHeight="1" x14ac:dyDescent="0.3">
      <c r="B515" s="4"/>
    </row>
    <row r="516" spans="2:2" ht="15.75" customHeight="1" x14ac:dyDescent="0.3">
      <c r="B516" s="4"/>
    </row>
    <row r="517" spans="2:2" ht="15.75" customHeight="1" x14ac:dyDescent="0.3">
      <c r="B517" s="4"/>
    </row>
    <row r="518" spans="2:2" ht="15.75" customHeight="1" x14ac:dyDescent="0.3">
      <c r="B518" s="4"/>
    </row>
    <row r="519" spans="2:2" ht="15.75" customHeight="1" x14ac:dyDescent="0.3">
      <c r="B519" s="4"/>
    </row>
    <row r="520" spans="2:2" ht="15.75" customHeight="1" x14ac:dyDescent="0.3">
      <c r="B520" s="4"/>
    </row>
    <row r="521" spans="2:2" ht="15.75" customHeight="1" x14ac:dyDescent="0.3">
      <c r="B521" s="4"/>
    </row>
    <row r="522" spans="2:2" ht="15.75" customHeight="1" x14ac:dyDescent="0.3">
      <c r="B522" s="4"/>
    </row>
    <row r="523" spans="2:2" ht="15.75" customHeight="1" x14ac:dyDescent="0.3">
      <c r="B523" s="4"/>
    </row>
    <row r="524" spans="2:2" ht="15.75" customHeight="1" x14ac:dyDescent="0.3">
      <c r="B524" s="4"/>
    </row>
    <row r="525" spans="2:2" ht="15.75" customHeight="1" x14ac:dyDescent="0.3">
      <c r="B525" s="4"/>
    </row>
    <row r="526" spans="2:2" ht="15.75" customHeight="1" x14ac:dyDescent="0.3">
      <c r="B526" s="4"/>
    </row>
    <row r="527" spans="2:2" ht="15.75" customHeight="1" x14ac:dyDescent="0.3">
      <c r="B527" s="4"/>
    </row>
    <row r="528" spans="2:2" ht="15.75" customHeight="1" x14ac:dyDescent="0.3">
      <c r="B528" s="4"/>
    </row>
    <row r="529" spans="2:2" ht="15.75" customHeight="1" x14ac:dyDescent="0.3">
      <c r="B529" s="4"/>
    </row>
    <row r="530" spans="2:2" ht="15.75" customHeight="1" x14ac:dyDescent="0.3">
      <c r="B530" s="4"/>
    </row>
    <row r="531" spans="2:2" ht="15.75" customHeight="1" x14ac:dyDescent="0.3">
      <c r="B531" s="4"/>
    </row>
    <row r="532" spans="2:2" ht="15.75" customHeight="1" x14ac:dyDescent="0.3">
      <c r="B532" s="4"/>
    </row>
    <row r="533" spans="2:2" ht="15.75" customHeight="1" x14ac:dyDescent="0.3">
      <c r="B533" s="4"/>
    </row>
    <row r="534" spans="2:2" ht="15.75" customHeight="1" x14ac:dyDescent="0.3">
      <c r="B534" s="4"/>
    </row>
    <row r="535" spans="2:2" ht="15.75" customHeight="1" x14ac:dyDescent="0.3">
      <c r="B535" s="4"/>
    </row>
    <row r="536" spans="2:2" ht="15.75" customHeight="1" x14ac:dyDescent="0.3">
      <c r="B536" s="4"/>
    </row>
    <row r="537" spans="2:2" ht="15.75" customHeight="1" x14ac:dyDescent="0.3">
      <c r="B537" s="4"/>
    </row>
    <row r="538" spans="2:2" ht="15.75" customHeight="1" x14ac:dyDescent="0.3">
      <c r="B538" s="4"/>
    </row>
    <row r="539" spans="2:2" ht="15.75" customHeight="1" x14ac:dyDescent="0.3">
      <c r="B539" s="4"/>
    </row>
    <row r="540" spans="2:2" ht="15.75" customHeight="1" x14ac:dyDescent="0.3">
      <c r="B540" s="4"/>
    </row>
    <row r="541" spans="2:2" ht="15.75" customHeight="1" x14ac:dyDescent="0.3">
      <c r="B541" s="4"/>
    </row>
    <row r="542" spans="2:2" ht="15.75" customHeight="1" x14ac:dyDescent="0.3">
      <c r="B542" s="4"/>
    </row>
    <row r="543" spans="2:2" ht="15.75" customHeight="1" x14ac:dyDescent="0.3">
      <c r="B543" s="4"/>
    </row>
    <row r="544" spans="2:2" ht="15.75" customHeight="1" x14ac:dyDescent="0.3">
      <c r="B544" s="4"/>
    </row>
    <row r="545" spans="2:2" ht="15.75" customHeight="1" x14ac:dyDescent="0.3">
      <c r="B545" s="4"/>
    </row>
    <row r="546" spans="2:2" ht="15.75" customHeight="1" x14ac:dyDescent="0.3">
      <c r="B546" s="4"/>
    </row>
    <row r="547" spans="2:2" ht="15.75" customHeight="1" x14ac:dyDescent="0.3">
      <c r="B547" s="4"/>
    </row>
    <row r="548" spans="2:2" ht="15.75" customHeight="1" x14ac:dyDescent="0.3">
      <c r="B548" s="4"/>
    </row>
    <row r="549" spans="2:2" ht="15.75" customHeight="1" x14ac:dyDescent="0.3">
      <c r="B549" s="4"/>
    </row>
    <row r="550" spans="2:2" ht="15.75" customHeight="1" x14ac:dyDescent="0.3">
      <c r="B550" s="4"/>
    </row>
    <row r="551" spans="2:2" ht="15.75" customHeight="1" x14ac:dyDescent="0.3">
      <c r="B551" s="4"/>
    </row>
    <row r="552" spans="2:2" ht="15.75" customHeight="1" x14ac:dyDescent="0.3">
      <c r="B552" s="4"/>
    </row>
    <row r="553" spans="2:2" ht="15.75" customHeight="1" x14ac:dyDescent="0.3">
      <c r="B553" s="4"/>
    </row>
    <row r="554" spans="2:2" ht="15.75" customHeight="1" x14ac:dyDescent="0.3">
      <c r="B554" s="4"/>
    </row>
    <row r="555" spans="2:2" ht="15.75" customHeight="1" x14ac:dyDescent="0.3">
      <c r="B555" s="4"/>
    </row>
    <row r="556" spans="2:2" ht="15.75" customHeight="1" x14ac:dyDescent="0.3">
      <c r="B556" s="4"/>
    </row>
    <row r="557" spans="2:2" ht="15.75" customHeight="1" x14ac:dyDescent="0.3">
      <c r="B557" s="4"/>
    </row>
    <row r="558" spans="2:2" ht="15.75" customHeight="1" x14ac:dyDescent="0.3">
      <c r="B558" s="4"/>
    </row>
    <row r="559" spans="2:2" ht="15.75" customHeight="1" x14ac:dyDescent="0.3">
      <c r="B559" s="4"/>
    </row>
    <row r="560" spans="2:2" ht="15.75" customHeight="1" x14ac:dyDescent="0.3">
      <c r="B560" s="4"/>
    </row>
    <row r="561" spans="2:2" ht="15.75" customHeight="1" x14ac:dyDescent="0.3">
      <c r="B561" s="4"/>
    </row>
    <row r="562" spans="2:2" ht="15.75" customHeight="1" x14ac:dyDescent="0.3">
      <c r="B562" s="4"/>
    </row>
    <row r="563" spans="2:2" ht="15.75" customHeight="1" x14ac:dyDescent="0.3">
      <c r="B563" s="4"/>
    </row>
    <row r="564" spans="2:2" ht="15.75" customHeight="1" x14ac:dyDescent="0.3">
      <c r="B564" s="4"/>
    </row>
    <row r="565" spans="2:2" ht="15.75" customHeight="1" x14ac:dyDescent="0.3">
      <c r="B565" s="4"/>
    </row>
    <row r="566" spans="2:2" ht="15.75" customHeight="1" x14ac:dyDescent="0.3">
      <c r="B566" s="4"/>
    </row>
    <row r="567" spans="2:2" ht="15.75" customHeight="1" x14ac:dyDescent="0.3">
      <c r="B567" s="4"/>
    </row>
    <row r="568" spans="2:2" ht="15.75" customHeight="1" x14ac:dyDescent="0.3">
      <c r="B568" s="4"/>
    </row>
    <row r="569" spans="2:2" ht="15.75" customHeight="1" x14ac:dyDescent="0.3">
      <c r="B569" s="4"/>
    </row>
    <row r="570" spans="2:2" ht="15.75" customHeight="1" x14ac:dyDescent="0.3">
      <c r="B570" s="4"/>
    </row>
    <row r="571" spans="2:2" ht="15.75" customHeight="1" x14ac:dyDescent="0.3">
      <c r="B571" s="4"/>
    </row>
    <row r="572" spans="2:2" ht="15.75" customHeight="1" x14ac:dyDescent="0.3">
      <c r="B572" s="4"/>
    </row>
    <row r="573" spans="2:2" ht="15.75" customHeight="1" x14ac:dyDescent="0.3">
      <c r="B573" s="4"/>
    </row>
    <row r="574" spans="2:2" ht="15.75" customHeight="1" x14ac:dyDescent="0.3">
      <c r="B574" s="4"/>
    </row>
    <row r="575" spans="2:2" ht="15.75" customHeight="1" x14ac:dyDescent="0.3">
      <c r="B575" s="4"/>
    </row>
    <row r="576" spans="2:2" ht="15.75" customHeight="1" x14ac:dyDescent="0.3">
      <c r="B576" s="4"/>
    </row>
    <row r="577" spans="2:2" ht="15.75" customHeight="1" x14ac:dyDescent="0.3">
      <c r="B577" s="4"/>
    </row>
    <row r="578" spans="2:2" ht="15.75" customHeight="1" x14ac:dyDescent="0.3">
      <c r="B578" s="4"/>
    </row>
    <row r="579" spans="2:2" ht="15.75" customHeight="1" x14ac:dyDescent="0.3">
      <c r="B579" s="4"/>
    </row>
    <row r="580" spans="2:2" ht="15.75" customHeight="1" x14ac:dyDescent="0.3">
      <c r="B580" s="4"/>
    </row>
    <row r="581" spans="2:2" ht="15.75" customHeight="1" x14ac:dyDescent="0.3">
      <c r="B581" s="4"/>
    </row>
    <row r="582" spans="2:2" ht="15.75" customHeight="1" x14ac:dyDescent="0.3">
      <c r="B582" s="4"/>
    </row>
    <row r="583" spans="2:2" ht="15.75" customHeight="1" x14ac:dyDescent="0.3">
      <c r="B583" s="4"/>
    </row>
    <row r="584" spans="2:2" ht="15.75" customHeight="1" x14ac:dyDescent="0.3">
      <c r="B584" s="4"/>
    </row>
    <row r="585" spans="2:2" ht="15.75" customHeight="1" x14ac:dyDescent="0.3">
      <c r="B585" s="4"/>
    </row>
    <row r="586" spans="2:2" ht="15.75" customHeight="1" x14ac:dyDescent="0.3">
      <c r="B586" s="4"/>
    </row>
    <row r="587" spans="2:2" ht="15.75" customHeight="1" x14ac:dyDescent="0.3">
      <c r="B587" s="4"/>
    </row>
    <row r="588" spans="2:2" ht="15.75" customHeight="1" x14ac:dyDescent="0.3">
      <c r="B588" s="4"/>
    </row>
    <row r="589" spans="2:2" ht="15.75" customHeight="1" x14ac:dyDescent="0.3">
      <c r="B589" s="4"/>
    </row>
    <row r="590" spans="2:2" ht="15.75" customHeight="1" x14ac:dyDescent="0.3">
      <c r="B590" s="4"/>
    </row>
    <row r="591" spans="2:2" ht="15.75" customHeight="1" x14ac:dyDescent="0.3">
      <c r="B591" s="4"/>
    </row>
    <row r="592" spans="2:2" ht="15.75" customHeight="1" x14ac:dyDescent="0.3">
      <c r="B592" s="4"/>
    </row>
    <row r="593" spans="2:2" ht="15.75" customHeight="1" x14ac:dyDescent="0.3">
      <c r="B593" s="4"/>
    </row>
    <row r="594" spans="2:2" ht="15.75" customHeight="1" x14ac:dyDescent="0.3">
      <c r="B594" s="4"/>
    </row>
    <row r="595" spans="2:2" ht="15.75" customHeight="1" x14ac:dyDescent="0.3">
      <c r="B595" s="4"/>
    </row>
    <row r="596" spans="2:2" ht="15.75" customHeight="1" x14ac:dyDescent="0.3">
      <c r="B596" s="4"/>
    </row>
    <row r="597" spans="2:2" ht="15.75" customHeight="1" x14ac:dyDescent="0.3">
      <c r="B597" s="4"/>
    </row>
    <row r="598" spans="2:2" ht="15.75" customHeight="1" x14ac:dyDescent="0.3">
      <c r="B598" s="4"/>
    </row>
    <row r="599" spans="2:2" ht="15.75" customHeight="1" x14ac:dyDescent="0.3">
      <c r="B599" s="4"/>
    </row>
    <row r="600" spans="2:2" ht="15.75" customHeight="1" x14ac:dyDescent="0.3">
      <c r="B600" s="4"/>
    </row>
    <row r="601" spans="2:2" ht="15.75" customHeight="1" x14ac:dyDescent="0.3">
      <c r="B601" s="4"/>
    </row>
    <row r="602" spans="2:2" ht="15.75" customHeight="1" x14ac:dyDescent="0.3">
      <c r="B602" s="4"/>
    </row>
    <row r="603" spans="2:2" ht="15.75" customHeight="1" x14ac:dyDescent="0.3">
      <c r="B603" s="4"/>
    </row>
    <row r="604" spans="2:2" ht="15.75" customHeight="1" x14ac:dyDescent="0.3">
      <c r="B604" s="4"/>
    </row>
    <row r="605" spans="2:2" ht="15.75" customHeight="1" x14ac:dyDescent="0.3">
      <c r="B605" s="4"/>
    </row>
    <row r="606" spans="2:2" ht="15.75" customHeight="1" x14ac:dyDescent="0.3">
      <c r="B606" s="4"/>
    </row>
    <row r="607" spans="2:2" ht="15.75" customHeight="1" x14ac:dyDescent="0.3">
      <c r="B607" s="4"/>
    </row>
    <row r="608" spans="2:2" ht="15.75" customHeight="1" x14ac:dyDescent="0.3">
      <c r="B608" s="4"/>
    </row>
    <row r="609" spans="2:2" ht="15.75" customHeight="1" x14ac:dyDescent="0.3">
      <c r="B609" s="4"/>
    </row>
    <row r="610" spans="2:2" ht="15.75" customHeight="1" x14ac:dyDescent="0.3">
      <c r="B610" s="4"/>
    </row>
    <row r="611" spans="2:2" ht="15.75" customHeight="1" x14ac:dyDescent="0.3">
      <c r="B611" s="4"/>
    </row>
    <row r="612" spans="2:2" ht="15.75" customHeight="1" x14ac:dyDescent="0.3">
      <c r="B612" s="4"/>
    </row>
    <row r="613" spans="2:2" ht="15.75" customHeight="1" x14ac:dyDescent="0.3">
      <c r="B613" s="4"/>
    </row>
    <row r="614" spans="2:2" ht="15.75" customHeight="1" x14ac:dyDescent="0.3">
      <c r="B614" s="4"/>
    </row>
    <row r="615" spans="2:2" ht="15.75" customHeight="1" x14ac:dyDescent="0.3">
      <c r="B615" s="4"/>
    </row>
    <row r="616" spans="2:2" ht="15.75" customHeight="1" x14ac:dyDescent="0.3">
      <c r="B616" s="4"/>
    </row>
    <row r="617" spans="2:2" ht="15.75" customHeight="1" x14ac:dyDescent="0.3">
      <c r="B617" s="4"/>
    </row>
    <row r="618" spans="2:2" ht="15.75" customHeight="1" x14ac:dyDescent="0.3">
      <c r="B618" s="4"/>
    </row>
    <row r="619" spans="2:2" ht="15.75" customHeight="1" x14ac:dyDescent="0.3">
      <c r="B619" s="4"/>
    </row>
    <row r="620" spans="2:2" ht="15.75" customHeight="1" x14ac:dyDescent="0.3">
      <c r="B620" s="4"/>
    </row>
    <row r="621" spans="2:2" ht="15.75" customHeight="1" x14ac:dyDescent="0.3">
      <c r="B621" s="4"/>
    </row>
    <row r="622" spans="2:2" ht="15.75" customHeight="1" x14ac:dyDescent="0.3">
      <c r="B622" s="4"/>
    </row>
    <row r="623" spans="2:2" ht="15.75" customHeight="1" x14ac:dyDescent="0.3">
      <c r="B623" s="4"/>
    </row>
    <row r="624" spans="2:2" ht="15.75" customHeight="1" x14ac:dyDescent="0.3">
      <c r="B624" s="4"/>
    </row>
    <row r="625" spans="2:2" ht="15.75" customHeight="1" x14ac:dyDescent="0.3">
      <c r="B625" s="4"/>
    </row>
    <row r="626" spans="2:2" ht="15.75" customHeight="1" x14ac:dyDescent="0.3">
      <c r="B626" s="4"/>
    </row>
    <row r="627" spans="2:2" ht="15.75" customHeight="1" x14ac:dyDescent="0.3">
      <c r="B627" s="4"/>
    </row>
    <row r="628" spans="2:2" ht="15.75" customHeight="1" x14ac:dyDescent="0.3">
      <c r="B628" s="4"/>
    </row>
    <row r="629" spans="2:2" ht="15.75" customHeight="1" x14ac:dyDescent="0.3">
      <c r="B629" s="4"/>
    </row>
    <row r="630" spans="2:2" ht="15.75" customHeight="1" x14ac:dyDescent="0.3">
      <c r="B630" s="4"/>
    </row>
    <row r="631" spans="2:2" ht="15.75" customHeight="1" x14ac:dyDescent="0.3">
      <c r="B631" s="4"/>
    </row>
    <row r="632" spans="2:2" ht="15.75" customHeight="1" x14ac:dyDescent="0.3">
      <c r="B632" s="4"/>
    </row>
    <row r="633" spans="2:2" ht="15.75" customHeight="1" x14ac:dyDescent="0.3">
      <c r="B633" s="4"/>
    </row>
    <row r="634" spans="2:2" ht="15.75" customHeight="1" x14ac:dyDescent="0.3">
      <c r="B634" s="4"/>
    </row>
    <row r="635" spans="2:2" ht="15.75" customHeight="1" x14ac:dyDescent="0.3">
      <c r="B635" s="4"/>
    </row>
    <row r="636" spans="2:2" ht="15.75" customHeight="1" x14ac:dyDescent="0.3">
      <c r="B636" s="4"/>
    </row>
    <row r="637" spans="2:2" ht="15.75" customHeight="1" x14ac:dyDescent="0.3">
      <c r="B637" s="4"/>
    </row>
    <row r="638" spans="2:2" ht="15.75" customHeight="1" x14ac:dyDescent="0.3">
      <c r="B638" s="4"/>
    </row>
    <row r="639" spans="2:2" ht="15.75" customHeight="1" x14ac:dyDescent="0.3">
      <c r="B639" s="4"/>
    </row>
    <row r="640" spans="2:2" ht="15.75" customHeight="1" x14ac:dyDescent="0.3">
      <c r="B640" s="4"/>
    </row>
    <row r="641" spans="2:2" ht="15.75" customHeight="1" x14ac:dyDescent="0.3">
      <c r="B641" s="4"/>
    </row>
    <row r="642" spans="2:2" ht="15.75" customHeight="1" x14ac:dyDescent="0.3">
      <c r="B642" s="4"/>
    </row>
    <row r="643" spans="2:2" ht="15.75" customHeight="1" x14ac:dyDescent="0.3">
      <c r="B643" s="4"/>
    </row>
    <row r="644" spans="2:2" ht="15.75" customHeight="1" x14ac:dyDescent="0.3">
      <c r="B644" s="4"/>
    </row>
    <row r="645" spans="2:2" ht="15.75" customHeight="1" x14ac:dyDescent="0.3">
      <c r="B645" s="4"/>
    </row>
    <row r="646" spans="2:2" ht="15.75" customHeight="1" x14ac:dyDescent="0.3">
      <c r="B646" s="4"/>
    </row>
    <row r="647" spans="2:2" ht="15.75" customHeight="1" x14ac:dyDescent="0.3">
      <c r="B647" s="4"/>
    </row>
    <row r="648" spans="2:2" ht="15.75" customHeight="1" x14ac:dyDescent="0.3">
      <c r="B648" s="4"/>
    </row>
    <row r="649" spans="2:2" ht="15.75" customHeight="1" x14ac:dyDescent="0.3">
      <c r="B649" s="4"/>
    </row>
    <row r="650" spans="2:2" ht="15.75" customHeight="1" x14ac:dyDescent="0.3">
      <c r="B650" s="4"/>
    </row>
    <row r="651" spans="2:2" ht="15.75" customHeight="1" x14ac:dyDescent="0.3">
      <c r="B651" s="4"/>
    </row>
    <row r="652" spans="2:2" ht="15.75" customHeight="1" x14ac:dyDescent="0.3">
      <c r="B652" s="4"/>
    </row>
    <row r="653" spans="2:2" ht="15.75" customHeight="1" x14ac:dyDescent="0.3">
      <c r="B653" s="4"/>
    </row>
    <row r="654" spans="2:2" ht="15.75" customHeight="1" x14ac:dyDescent="0.3">
      <c r="B654" s="4"/>
    </row>
    <row r="655" spans="2:2" ht="15.75" customHeight="1" x14ac:dyDescent="0.3">
      <c r="B655" s="4"/>
    </row>
    <row r="656" spans="2:2" ht="15.75" customHeight="1" x14ac:dyDescent="0.3">
      <c r="B656" s="4"/>
    </row>
    <row r="657" spans="2:2" ht="15.75" customHeight="1" x14ac:dyDescent="0.3">
      <c r="B657" s="4"/>
    </row>
    <row r="658" spans="2:2" ht="15.75" customHeight="1" x14ac:dyDescent="0.3">
      <c r="B658" s="4"/>
    </row>
    <row r="659" spans="2:2" ht="15.75" customHeight="1" x14ac:dyDescent="0.3">
      <c r="B659" s="4"/>
    </row>
    <row r="660" spans="2:2" ht="15.75" customHeight="1" x14ac:dyDescent="0.3">
      <c r="B660" s="4"/>
    </row>
    <row r="661" spans="2:2" ht="15.75" customHeight="1" x14ac:dyDescent="0.3">
      <c r="B661" s="4"/>
    </row>
    <row r="662" spans="2:2" ht="15.75" customHeight="1" x14ac:dyDescent="0.3">
      <c r="B662" s="4"/>
    </row>
    <row r="663" spans="2:2" ht="15.75" customHeight="1" x14ac:dyDescent="0.3">
      <c r="B663" s="4"/>
    </row>
    <row r="664" spans="2:2" ht="15.75" customHeight="1" x14ac:dyDescent="0.3">
      <c r="B664" s="4"/>
    </row>
    <row r="665" spans="2:2" ht="15.75" customHeight="1" x14ac:dyDescent="0.3">
      <c r="B665" s="4"/>
    </row>
    <row r="666" spans="2:2" ht="15.75" customHeight="1" x14ac:dyDescent="0.3">
      <c r="B666" s="4"/>
    </row>
    <row r="667" spans="2:2" ht="15.75" customHeight="1" x14ac:dyDescent="0.3">
      <c r="B667" s="4"/>
    </row>
    <row r="668" spans="2:2" ht="15.75" customHeight="1" x14ac:dyDescent="0.3">
      <c r="B668" s="4"/>
    </row>
    <row r="669" spans="2:2" ht="15.75" customHeight="1" x14ac:dyDescent="0.3">
      <c r="B669" s="4"/>
    </row>
    <row r="670" spans="2:2" ht="15.75" customHeight="1" x14ac:dyDescent="0.3">
      <c r="B670" s="4"/>
    </row>
    <row r="671" spans="2:2" ht="15.75" customHeight="1" x14ac:dyDescent="0.3">
      <c r="B671" s="4"/>
    </row>
    <row r="672" spans="2:2" ht="15.75" customHeight="1" x14ac:dyDescent="0.3">
      <c r="B672" s="4"/>
    </row>
    <row r="673" spans="2:2" ht="15.75" customHeight="1" x14ac:dyDescent="0.3">
      <c r="B673" s="4"/>
    </row>
    <row r="674" spans="2:2" ht="15.75" customHeight="1" x14ac:dyDescent="0.3">
      <c r="B674" s="4"/>
    </row>
    <row r="675" spans="2:2" ht="15.75" customHeight="1" x14ac:dyDescent="0.3">
      <c r="B675" s="4"/>
    </row>
    <row r="676" spans="2:2" ht="15.75" customHeight="1" x14ac:dyDescent="0.3">
      <c r="B676" s="4"/>
    </row>
    <row r="677" spans="2:2" ht="15.75" customHeight="1" x14ac:dyDescent="0.3">
      <c r="B677" s="4"/>
    </row>
    <row r="678" spans="2:2" ht="15.75" customHeight="1" x14ac:dyDescent="0.3">
      <c r="B678" s="4"/>
    </row>
    <row r="679" spans="2:2" ht="15.75" customHeight="1" x14ac:dyDescent="0.3">
      <c r="B679" s="4"/>
    </row>
    <row r="680" spans="2:2" ht="15.75" customHeight="1" x14ac:dyDescent="0.3">
      <c r="B680" s="4"/>
    </row>
    <row r="681" spans="2:2" ht="15.75" customHeight="1" x14ac:dyDescent="0.3">
      <c r="B681" s="4"/>
    </row>
    <row r="682" spans="2:2" ht="15.75" customHeight="1" x14ac:dyDescent="0.3">
      <c r="B682" s="4"/>
    </row>
    <row r="683" spans="2:2" ht="15.75" customHeight="1" x14ac:dyDescent="0.3">
      <c r="B683" s="4"/>
    </row>
    <row r="684" spans="2:2" ht="15.75" customHeight="1" x14ac:dyDescent="0.3">
      <c r="B684" s="4"/>
    </row>
    <row r="685" spans="2:2" ht="15.75" customHeight="1" x14ac:dyDescent="0.3">
      <c r="B685" s="4"/>
    </row>
    <row r="686" spans="2:2" ht="15.75" customHeight="1" x14ac:dyDescent="0.3">
      <c r="B686" s="4"/>
    </row>
    <row r="687" spans="2:2" ht="15.75" customHeight="1" x14ac:dyDescent="0.3">
      <c r="B687" s="4"/>
    </row>
    <row r="688" spans="2:2" ht="15.75" customHeight="1" x14ac:dyDescent="0.3">
      <c r="B688" s="4"/>
    </row>
    <row r="689" spans="2:2" ht="15.75" customHeight="1" x14ac:dyDescent="0.3">
      <c r="B689" s="4"/>
    </row>
    <row r="690" spans="2:2" ht="15.75" customHeight="1" x14ac:dyDescent="0.3">
      <c r="B690" s="4"/>
    </row>
    <row r="691" spans="2:2" ht="15.75" customHeight="1" x14ac:dyDescent="0.3">
      <c r="B691" s="4"/>
    </row>
    <row r="692" spans="2:2" ht="15.75" customHeight="1" x14ac:dyDescent="0.3">
      <c r="B692" s="4"/>
    </row>
    <row r="693" spans="2:2" ht="15.75" customHeight="1" x14ac:dyDescent="0.3">
      <c r="B693" s="4"/>
    </row>
    <row r="694" spans="2:2" ht="15.75" customHeight="1" x14ac:dyDescent="0.3">
      <c r="B694" s="4"/>
    </row>
    <row r="695" spans="2:2" ht="15.75" customHeight="1" x14ac:dyDescent="0.3">
      <c r="B695" s="4"/>
    </row>
    <row r="696" spans="2:2" ht="15.75" customHeight="1" x14ac:dyDescent="0.3">
      <c r="B696" s="4"/>
    </row>
    <row r="697" spans="2:2" ht="15.75" customHeight="1" x14ac:dyDescent="0.3">
      <c r="B697" s="4"/>
    </row>
    <row r="698" spans="2:2" ht="15.75" customHeight="1" x14ac:dyDescent="0.3">
      <c r="B698" s="4"/>
    </row>
    <row r="699" spans="2:2" ht="15.75" customHeight="1" x14ac:dyDescent="0.3">
      <c r="B699" s="4"/>
    </row>
    <row r="700" spans="2:2" ht="15.75" customHeight="1" x14ac:dyDescent="0.3">
      <c r="B700" s="4"/>
    </row>
    <row r="701" spans="2:2" ht="15.75" customHeight="1" x14ac:dyDescent="0.3">
      <c r="B701" s="4"/>
    </row>
    <row r="702" spans="2:2" ht="15.75" customHeight="1" x14ac:dyDescent="0.3">
      <c r="B702" s="4"/>
    </row>
    <row r="703" spans="2:2" ht="15.75" customHeight="1" x14ac:dyDescent="0.3">
      <c r="B703" s="4"/>
    </row>
    <row r="704" spans="2:2" ht="15.75" customHeight="1" x14ac:dyDescent="0.3">
      <c r="B704" s="4"/>
    </row>
    <row r="705" spans="2:2" ht="15.75" customHeight="1" x14ac:dyDescent="0.3">
      <c r="B705" s="4"/>
    </row>
    <row r="706" spans="2:2" ht="15.75" customHeight="1" x14ac:dyDescent="0.3">
      <c r="B706" s="4"/>
    </row>
    <row r="707" spans="2:2" ht="15.75" customHeight="1" x14ac:dyDescent="0.3">
      <c r="B707" s="4"/>
    </row>
    <row r="708" spans="2:2" ht="15.75" customHeight="1" x14ac:dyDescent="0.3">
      <c r="B708" s="4"/>
    </row>
    <row r="709" spans="2:2" ht="15.75" customHeight="1" x14ac:dyDescent="0.3">
      <c r="B709" s="4"/>
    </row>
    <row r="710" spans="2:2" ht="15.75" customHeight="1" x14ac:dyDescent="0.3">
      <c r="B710" s="4"/>
    </row>
    <row r="711" spans="2:2" ht="15.75" customHeight="1" x14ac:dyDescent="0.3">
      <c r="B711" s="4"/>
    </row>
    <row r="712" spans="2:2" ht="15.75" customHeight="1" x14ac:dyDescent="0.3">
      <c r="B712" s="4"/>
    </row>
    <row r="713" spans="2:2" ht="15.75" customHeight="1" x14ac:dyDescent="0.3">
      <c r="B713" s="4"/>
    </row>
    <row r="714" spans="2:2" ht="15.75" customHeight="1" x14ac:dyDescent="0.3">
      <c r="B714" s="4"/>
    </row>
    <row r="715" spans="2:2" ht="15.75" customHeight="1" x14ac:dyDescent="0.3">
      <c r="B715" s="4"/>
    </row>
    <row r="716" spans="2:2" ht="15.75" customHeight="1" x14ac:dyDescent="0.3">
      <c r="B716" s="4"/>
    </row>
    <row r="717" spans="2:2" ht="15.75" customHeight="1" x14ac:dyDescent="0.3">
      <c r="B717" s="4"/>
    </row>
    <row r="718" spans="2:2" ht="15.75" customHeight="1" x14ac:dyDescent="0.3">
      <c r="B718" s="4"/>
    </row>
    <row r="719" spans="2:2" ht="15.75" customHeight="1" x14ac:dyDescent="0.3">
      <c r="B719" s="4"/>
    </row>
    <row r="720" spans="2:2" ht="15.75" customHeight="1" x14ac:dyDescent="0.3">
      <c r="B720" s="4"/>
    </row>
    <row r="721" spans="2:2" ht="15.75" customHeight="1" x14ac:dyDescent="0.3">
      <c r="B721" s="4"/>
    </row>
    <row r="722" spans="2:2" ht="15.75" customHeight="1" x14ac:dyDescent="0.3">
      <c r="B722" s="4"/>
    </row>
    <row r="723" spans="2:2" ht="15.75" customHeight="1" x14ac:dyDescent="0.3">
      <c r="B723" s="4"/>
    </row>
    <row r="724" spans="2:2" ht="15.75" customHeight="1" x14ac:dyDescent="0.3">
      <c r="B724" s="4"/>
    </row>
    <row r="725" spans="2:2" ht="15.75" customHeight="1" x14ac:dyDescent="0.3">
      <c r="B725" s="4"/>
    </row>
    <row r="726" spans="2:2" ht="15.75" customHeight="1" x14ac:dyDescent="0.3">
      <c r="B726" s="4"/>
    </row>
    <row r="727" spans="2:2" ht="15.75" customHeight="1" x14ac:dyDescent="0.3">
      <c r="B727" s="4"/>
    </row>
    <row r="728" spans="2:2" ht="15.75" customHeight="1" x14ac:dyDescent="0.3">
      <c r="B728" s="4"/>
    </row>
    <row r="729" spans="2:2" ht="15.75" customHeight="1" x14ac:dyDescent="0.3">
      <c r="B729" s="4"/>
    </row>
    <row r="730" spans="2:2" ht="15.75" customHeight="1" x14ac:dyDescent="0.3">
      <c r="B730" s="4"/>
    </row>
    <row r="731" spans="2:2" ht="15.75" customHeight="1" x14ac:dyDescent="0.3">
      <c r="B731" s="4"/>
    </row>
    <row r="732" spans="2:2" ht="15.75" customHeight="1" x14ac:dyDescent="0.3">
      <c r="B732" s="4"/>
    </row>
    <row r="733" spans="2:2" ht="15.75" customHeight="1" x14ac:dyDescent="0.3">
      <c r="B733" s="4"/>
    </row>
    <row r="734" spans="2:2" ht="15.75" customHeight="1" x14ac:dyDescent="0.3">
      <c r="B734" s="4"/>
    </row>
    <row r="735" spans="2:2" ht="15.75" customHeight="1" x14ac:dyDescent="0.3">
      <c r="B735" s="4"/>
    </row>
    <row r="736" spans="2:2" ht="15.75" customHeight="1" x14ac:dyDescent="0.3">
      <c r="B736" s="4"/>
    </row>
    <row r="737" spans="2:2" ht="15.75" customHeight="1" x14ac:dyDescent="0.3">
      <c r="B737" s="4"/>
    </row>
    <row r="738" spans="2:2" ht="15.75" customHeight="1" x14ac:dyDescent="0.3">
      <c r="B738" s="4"/>
    </row>
    <row r="739" spans="2:2" ht="15.75" customHeight="1" x14ac:dyDescent="0.3">
      <c r="B739" s="4"/>
    </row>
    <row r="740" spans="2:2" ht="15.75" customHeight="1" x14ac:dyDescent="0.3">
      <c r="B740" s="4"/>
    </row>
    <row r="741" spans="2:2" ht="15.75" customHeight="1" x14ac:dyDescent="0.3">
      <c r="B741" s="4"/>
    </row>
    <row r="742" spans="2:2" ht="15.75" customHeight="1" x14ac:dyDescent="0.3">
      <c r="B742" s="4"/>
    </row>
    <row r="743" spans="2:2" ht="15.75" customHeight="1" x14ac:dyDescent="0.3">
      <c r="B743" s="4"/>
    </row>
    <row r="744" spans="2:2" ht="15.75" customHeight="1" x14ac:dyDescent="0.3">
      <c r="B744" s="4"/>
    </row>
    <row r="745" spans="2:2" ht="15.75" customHeight="1" x14ac:dyDescent="0.3">
      <c r="B745" s="4"/>
    </row>
    <row r="746" spans="2:2" ht="15.75" customHeight="1" x14ac:dyDescent="0.3">
      <c r="B746" s="4"/>
    </row>
    <row r="747" spans="2:2" ht="15.75" customHeight="1" x14ac:dyDescent="0.3">
      <c r="B747" s="4"/>
    </row>
    <row r="748" spans="2:2" ht="15.75" customHeight="1" x14ac:dyDescent="0.3">
      <c r="B748" s="4"/>
    </row>
    <row r="749" spans="2:2" ht="15.75" customHeight="1" x14ac:dyDescent="0.3">
      <c r="B749" s="4"/>
    </row>
    <row r="750" spans="2:2" ht="15.75" customHeight="1" x14ac:dyDescent="0.3">
      <c r="B750" s="4"/>
    </row>
    <row r="751" spans="2:2" ht="15.75" customHeight="1" x14ac:dyDescent="0.3">
      <c r="B751" s="4"/>
    </row>
    <row r="752" spans="2:2" ht="15.75" customHeight="1" x14ac:dyDescent="0.3">
      <c r="B752" s="4"/>
    </row>
    <row r="753" spans="2:2" ht="15.75" customHeight="1" x14ac:dyDescent="0.3">
      <c r="B753" s="4"/>
    </row>
    <row r="754" spans="2:2" ht="15.75" customHeight="1" x14ac:dyDescent="0.3">
      <c r="B754" s="4"/>
    </row>
    <row r="755" spans="2:2" ht="15.75" customHeight="1" x14ac:dyDescent="0.3">
      <c r="B755" s="4"/>
    </row>
    <row r="756" spans="2:2" ht="15.75" customHeight="1" x14ac:dyDescent="0.3">
      <c r="B756" s="4"/>
    </row>
    <row r="757" spans="2:2" ht="15.75" customHeight="1" x14ac:dyDescent="0.3">
      <c r="B757" s="4"/>
    </row>
    <row r="758" spans="2:2" ht="15.75" customHeight="1" x14ac:dyDescent="0.3">
      <c r="B758" s="4"/>
    </row>
    <row r="759" spans="2:2" ht="15.75" customHeight="1" x14ac:dyDescent="0.3">
      <c r="B759" s="4"/>
    </row>
    <row r="760" spans="2:2" ht="15.75" customHeight="1" x14ac:dyDescent="0.3">
      <c r="B760" s="4"/>
    </row>
    <row r="761" spans="2:2" ht="15.75" customHeight="1" x14ac:dyDescent="0.3">
      <c r="B761" s="4"/>
    </row>
    <row r="762" spans="2:2" ht="15.75" customHeight="1" x14ac:dyDescent="0.3">
      <c r="B762" s="4"/>
    </row>
    <row r="763" spans="2:2" ht="15.75" customHeight="1" x14ac:dyDescent="0.3">
      <c r="B763" s="4"/>
    </row>
    <row r="764" spans="2:2" ht="15.75" customHeight="1" x14ac:dyDescent="0.3">
      <c r="B764" s="4"/>
    </row>
    <row r="765" spans="2:2" ht="15.75" customHeight="1" x14ac:dyDescent="0.3">
      <c r="B765" s="4"/>
    </row>
    <row r="766" spans="2:2" ht="15.75" customHeight="1" x14ac:dyDescent="0.3">
      <c r="B766" s="4"/>
    </row>
    <row r="767" spans="2:2" ht="15.75" customHeight="1" x14ac:dyDescent="0.3">
      <c r="B767" s="4"/>
    </row>
    <row r="768" spans="2:2" ht="15.75" customHeight="1" x14ac:dyDescent="0.3">
      <c r="B768" s="4"/>
    </row>
    <row r="769" spans="2:2" ht="15.75" customHeight="1" x14ac:dyDescent="0.3">
      <c r="B769" s="4"/>
    </row>
    <row r="770" spans="2:2" ht="15.75" customHeight="1" x14ac:dyDescent="0.3">
      <c r="B770" s="4"/>
    </row>
    <row r="771" spans="2:2" ht="15.75" customHeight="1" x14ac:dyDescent="0.3">
      <c r="B771" s="4"/>
    </row>
    <row r="772" spans="2:2" ht="15.75" customHeight="1" x14ac:dyDescent="0.3">
      <c r="B772" s="4"/>
    </row>
    <row r="773" spans="2:2" ht="15.75" customHeight="1" x14ac:dyDescent="0.3">
      <c r="B773" s="4"/>
    </row>
    <row r="774" spans="2:2" ht="15.75" customHeight="1" x14ac:dyDescent="0.3">
      <c r="B774" s="4"/>
    </row>
    <row r="775" spans="2:2" ht="15.75" customHeight="1" x14ac:dyDescent="0.3">
      <c r="B775" s="4"/>
    </row>
    <row r="776" spans="2:2" ht="15.75" customHeight="1" x14ac:dyDescent="0.3">
      <c r="B776" s="4"/>
    </row>
    <row r="777" spans="2:2" ht="15.75" customHeight="1" x14ac:dyDescent="0.3">
      <c r="B777" s="4"/>
    </row>
    <row r="778" spans="2:2" ht="15.75" customHeight="1" x14ac:dyDescent="0.3">
      <c r="B778" s="4"/>
    </row>
    <row r="779" spans="2:2" ht="15.75" customHeight="1" x14ac:dyDescent="0.3">
      <c r="B779" s="4"/>
    </row>
    <row r="780" spans="2:2" ht="15.75" customHeight="1" x14ac:dyDescent="0.3">
      <c r="B780" s="4"/>
    </row>
    <row r="781" spans="2:2" ht="15.75" customHeight="1" x14ac:dyDescent="0.3">
      <c r="B781" s="4"/>
    </row>
    <row r="782" spans="2:2" ht="15.75" customHeight="1" x14ac:dyDescent="0.3">
      <c r="B782" s="4"/>
    </row>
    <row r="783" spans="2:2" ht="15.75" customHeight="1" x14ac:dyDescent="0.3">
      <c r="B783" s="4"/>
    </row>
    <row r="784" spans="2:2" ht="15.75" customHeight="1" x14ac:dyDescent="0.3">
      <c r="B784" s="4"/>
    </row>
    <row r="785" spans="2:2" ht="15.75" customHeight="1" x14ac:dyDescent="0.3">
      <c r="B785" s="4"/>
    </row>
    <row r="786" spans="2:2" ht="15.75" customHeight="1" x14ac:dyDescent="0.3">
      <c r="B786" s="4"/>
    </row>
    <row r="787" spans="2:2" ht="15.75" customHeight="1" x14ac:dyDescent="0.3">
      <c r="B787" s="4"/>
    </row>
    <row r="788" spans="2:2" ht="15.75" customHeight="1" x14ac:dyDescent="0.3">
      <c r="B788" s="4"/>
    </row>
    <row r="789" spans="2:2" ht="15.75" customHeight="1" x14ac:dyDescent="0.3">
      <c r="B789" s="4"/>
    </row>
    <row r="790" spans="2:2" ht="15.75" customHeight="1" x14ac:dyDescent="0.3">
      <c r="B790" s="4"/>
    </row>
    <row r="791" spans="2:2" ht="15.75" customHeight="1" x14ac:dyDescent="0.3">
      <c r="B791" s="4"/>
    </row>
    <row r="792" spans="2:2" ht="15.75" customHeight="1" x14ac:dyDescent="0.3">
      <c r="B792" s="4"/>
    </row>
    <row r="793" spans="2:2" ht="15.75" customHeight="1" x14ac:dyDescent="0.3">
      <c r="B793" s="4"/>
    </row>
    <row r="794" spans="2:2" ht="15.75" customHeight="1" x14ac:dyDescent="0.3">
      <c r="B794" s="4"/>
    </row>
    <row r="795" spans="2:2" ht="15.75" customHeight="1" x14ac:dyDescent="0.3">
      <c r="B795" s="4"/>
    </row>
    <row r="796" spans="2:2" ht="15.75" customHeight="1" x14ac:dyDescent="0.3">
      <c r="B796" s="4"/>
    </row>
    <row r="797" spans="2:2" ht="15.75" customHeight="1" x14ac:dyDescent="0.3">
      <c r="B797" s="4"/>
    </row>
    <row r="798" spans="2:2" ht="15.75" customHeight="1" x14ac:dyDescent="0.3">
      <c r="B798" s="4"/>
    </row>
    <row r="799" spans="2:2" ht="15.75" customHeight="1" x14ac:dyDescent="0.3">
      <c r="B799" s="4"/>
    </row>
    <row r="800" spans="2:2" ht="15.75" customHeight="1" x14ac:dyDescent="0.3">
      <c r="B800" s="4"/>
    </row>
    <row r="801" spans="2:2" ht="15.75" customHeight="1" x14ac:dyDescent="0.3">
      <c r="B801" s="4"/>
    </row>
    <row r="802" spans="2:2" ht="15.75" customHeight="1" x14ac:dyDescent="0.3">
      <c r="B802" s="4"/>
    </row>
    <row r="803" spans="2:2" ht="15.75" customHeight="1" x14ac:dyDescent="0.3">
      <c r="B803" s="4"/>
    </row>
    <row r="804" spans="2:2" ht="15.75" customHeight="1" x14ac:dyDescent="0.3">
      <c r="B804" s="4"/>
    </row>
    <row r="805" spans="2:2" ht="15.75" customHeight="1" x14ac:dyDescent="0.3">
      <c r="B805" s="4"/>
    </row>
    <row r="806" spans="2:2" ht="15.75" customHeight="1" x14ac:dyDescent="0.3">
      <c r="B806" s="4"/>
    </row>
    <row r="807" spans="2:2" ht="15.75" customHeight="1" x14ac:dyDescent="0.3">
      <c r="B807" s="4"/>
    </row>
    <row r="808" spans="2:2" ht="15.75" customHeight="1" x14ac:dyDescent="0.3">
      <c r="B808" s="4"/>
    </row>
    <row r="809" spans="2:2" ht="15.75" customHeight="1" x14ac:dyDescent="0.3">
      <c r="B809" s="4"/>
    </row>
    <row r="810" spans="2:2" ht="15.75" customHeight="1" x14ac:dyDescent="0.3">
      <c r="B810" s="4"/>
    </row>
    <row r="811" spans="2:2" ht="15.75" customHeight="1" x14ac:dyDescent="0.3">
      <c r="B811" s="4"/>
    </row>
    <row r="812" spans="2:2" ht="15.75" customHeight="1" x14ac:dyDescent="0.3">
      <c r="B812" s="4"/>
    </row>
    <row r="813" spans="2:2" ht="15.75" customHeight="1" x14ac:dyDescent="0.3">
      <c r="B813" s="4"/>
    </row>
    <row r="814" spans="2:2" ht="15.75" customHeight="1" x14ac:dyDescent="0.3">
      <c r="B814" s="4"/>
    </row>
    <row r="815" spans="2:2" ht="15.75" customHeight="1" x14ac:dyDescent="0.3">
      <c r="B815" s="4"/>
    </row>
    <row r="816" spans="2:2" ht="15.75" customHeight="1" x14ac:dyDescent="0.3">
      <c r="B816" s="4"/>
    </row>
    <row r="817" spans="2:2" ht="15.75" customHeight="1" x14ac:dyDescent="0.3">
      <c r="B817" s="4"/>
    </row>
    <row r="818" spans="2:2" ht="15.75" customHeight="1" x14ac:dyDescent="0.3">
      <c r="B818" s="4"/>
    </row>
    <row r="819" spans="2:2" ht="15.75" customHeight="1" x14ac:dyDescent="0.3">
      <c r="B819" s="4"/>
    </row>
    <row r="820" spans="2:2" ht="15.75" customHeight="1" x14ac:dyDescent="0.3">
      <c r="B820" s="4"/>
    </row>
    <row r="821" spans="2:2" ht="15.75" customHeight="1" x14ac:dyDescent="0.3">
      <c r="B821" s="4"/>
    </row>
    <row r="822" spans="2:2" ht="15.75" customHeight="1" x14ac:dyDescent="0.3">
      <c r="B822" s="4"/>
    </row>
    <row r="823" spans="2:2" ht="15.75" customHeight="1" x14ac:dyDescent="0.3">
      <c r="B823" s="4"/>
    </row>
    <row r="824" spans="2:2" ht="15.75" customHeight="1" x14ac:dyDescent="0.3">
      <c r="B824" s="4"/>
    </row>
    <row r="825" spans="2:2" ht="15.75" customHeight="1" x14ac:dyDescent="0.3">
      <c r="B825" s="4"/>
    </row>
    <row r="826" spans="2:2" ht="15.75" customHeight="1" x14ac:dyDescent="0.3">
      <c r="B826" s="4"/>
    </row>
    <row r="827" spans="2:2" ht="15.75" customHeight="1" x14ac:dyDescent="0.3">
      <c r="B827" s="4"/>
    </row>
    <row r="828" spans="2:2" ht="15.75" customHeight="1" x14ac:dyDescent="0.3">
      <c r="B828" s="4"/>
    </row>
    <row r="829" spans="2:2" ht="15.75" customHeight="1" x14ac:dyDescent="0.3">
      <c r="B829" s="4"/>
    </row>
    <row r="830" spans="2:2" ht="15.75" customHeight="1" x14ac:dyDescent="0.3">
      <c r="B830" s="4"/>
    </row>
    <row r="831" spans="2:2" ht="15.75" customHeight="1" x14ac:dyDescent="0.3">
      <c r="B831" s="4"/>
    </row>
    <row r="832" spans="2:2" ht="15.75" customHeight="1" x14ac:dyDescent="0.3">
      <c r="B832" s="4"/>
    </row>
    <row r="833" spans="2:2" ht="15.75" customHeight="1" x14ac:dyDescent="0.3">
      <c r="B833" s="4"/>
    </row>
    <row r="834" spans="2:2" ht="15.75" customHeight="1" x14ac:dyDescent="0.3">
      <c r="B834" s="4"/>
    </row>
    <row r="835" spans="2:2" ht="15.75" customHeight="1" x14ac:dyDescent="0.3">
      <c r="B835" s="4"/>
    </row>
    <row r="836" spans="2:2" ht="15.75" customHeight="1" x14ac:dyDescent="0.3">
      <c r="B836" s="4"/>
    </row>
    <row r="837" spans="2:2" ht="15.75" customHeight="1" x14ac:dyDescent="0.3">
      <c r="B837" s="4"/>
    </row>
    <row r="838" spans="2:2" ht="15.75" customHeight="1" x14ac:dyDescent="0.3">
      <c r="B838" s="4"/>
    </row>
    <row r="839" spans="2:2" ht="15.75" customHeight="1" x14ac:dyDescent="0.3">
      <c r="B839" s="4"/>
    </row>
    <row r="840" spans="2:2" ht="15.75" customHeight="1" x14ac:dyDescent="0.3">
      <c r="B840" s="4"/>
    </row>
    <row r="841" spans="2:2" ht="15.75" customHeight="1" x14ac:dyDescent="0.3">
      <c r="B841" s="4"/>
    </row>
    <row r="842" spans="2:2" ht="15.75" customHeight="1" x14ac:dyDescent="0.3">
      <c r="B842" s="4"/>
    </row>
    <row r="843" spans="2:2" ht="15.75" customHeight="1" x14ac:dyDescent="0.3">
      <c r="B843" s="4"/>
    </row>
    <row r="844" spans="2:2" ht="15.75" customHeight="1" x14ac:dyDescent="0.3">
      <c r="B844" s="4"/>
    </row>
    <row r="845" spans="2:2" ht="15.75" customHeight="1" x14ac:dyDescent="0.3">
      <c r="B845" s="4"/>
    </row>
    <row r="846" spans="2:2" ht="15.75" customHeight="1" x14ac:dyDescent="0.3">
      <c r="B846" s="4"/>
    </row>
    <row r="847" spans="2:2" ht="15.75" customHeight="1" x14ac:dyDescent="0.3">
      <c r="B847" s="4"/>
    </row>
    <row r="848" spans="2:2" ht="15.75" customHeight="1" x14ac:dyDescent="0.3">
      <c r="B848" s="4"/>
    </row>
    <row r="849" spans="2:2" ht="15.75" customHeight="1" x14ac:dyDescent="0.3">
      <c r="B849" s="4"/>
    </row>
    <row r="850" spans="2:2" ht="15.75" customHeight="1" x14ac:dyDescent="0.3">
      <c r="B850" s="4"/>
    </row>
    <row r="851" spans="2:2" ht="15.75" customHeight="1" x14ac:dyDescent="0.3">
      <c r="B851" s="4"/>
    </row>
    <row r="852" spans="2:2" ht="15.75" customHeight="1" x14ac:dyDescent="0.3">
      <c r="B852" s="4"/>
    </row>
    <row r="853" spans="2:2" ht="15.75" customHeight="1" x14ac:dyDescent="0.3">
      <c r="B853" s="4"/>
    </row>
    <row r="854" spans="2:2" ht="15.75" customHeight="1" x14ac:dyDescent="0.3">
      <c r="B854" s="4"/>
    </row>
    <row r="855" spans="2:2" ht="15.75" customHeight="1" x14ac:dyDescent="0.3">
      <c r="B855" s="4"/>
    </row>
    <row r="856" spans="2:2" ht="15.75" customHeight="1" x14ac:dyDescent="0.3">
      <c r="B856" s="4"/>
    </row>
    <row r="857" spans="2:2" ht="15.75" customHeight="1" x14ac:dyDescent="0.3">
      <c r="B857" s="4"/>
    </row>
    <row r="858" spans="2:2" ht="15.75" customHeight="1" x14ac:dyDescent="0.3">
      <c r="B858" s="4"/>
    </row>
    <row r="859" spans="2:2" ht="15.75" customHeight="1" x14ac:dyDescent="0.3">
      <c r="B859" s="4"/>
    </row>
    <row r="860" spans="2:2" ht="15.75" customHeight="1" x14ac:dyDescent="0.3">
      <c r="B860" s="4"/>
    </row>
    <row r="861" spans="2:2" ht="15.75" customHeight="1" x14ac:dyDescent="0.3">
      <c r="B861" s="4"/>
    </row>
    <row r="862" spans="2:2" ht="15.75" customHeight="1" x14ac:dyDescent="0.3">
      <c r="B862" s="4"/>
    </row>
    <row r="863" spans="2:2" ht="15.75" customHeight="1" x14ac:dyDescent="0.3">
      <c r="B863" s="4"/>
    </row>
    <row r="864" spans="2:2" ht="15.75" customHeight="1" x14ac:dyDescent="0.3">
      <c r="B864" s="4"/>
    </row>
    <row r="865" spans="2:2" ht="15.75" customHeight="1" x14ac:dyDescent="0.3">
      <c r="B865" s="4"/>
    </row>
    <row r="866" spans="2:2" ht="15.75" customHeight="1" x14ac:dyDescent="0.3">
      <c r="B866" s="4"/>
    </row>
    <row r="867" spans="2:2" ht="15.75" customHeight="1" x14ac:dyDescent="0.3">
      <c r="B867" s="4"/>
    </row>
    <row r="868" spans="2:2" ht="15.75" customHeight="1" x14ac:dyDescent="0.3">
      <c r="B868" s="4"/>
    </row>
    <row r="869" spans="2:2" ht="15.75" customHeight="1" x14ac:dyDescent="0.3">
      <c r="B869" s="4"/>
    </row>
    <row r="870" spans="2:2" ht="15.75" customHeight="1" x14ac:dyDescent="0.3">
      <c r="B870" s="4"/>
    </row>
    <row r="871" spans="2:2" ht="15.75" customHeight="1" x14ac:dyDescent="0.3">
      <c r="B871" s="4"/>
    </row>
    <row r="872" spans="2:2" ht="15.75" customHeight="1" x14ac:dyDescent="0.3">
      <c r="B872" s="4"/>
    </row>
    <row r="873" spans="2:2" ht="15.75" customHeight="1" x14ac:dyDescent="0.3">
      <c r="B873" s="4"/>
    </row>
    <row r="874" spans="2:2" ht="15.75" customHeight="1" x14ac:dyDescent="0.3">
      <c r="B874" s="4"/>
    </row>
    <row r="875" spans="2:2" ht="15.75" customHeight="1" x14ac:dyDescent="0.3">
      <c r="B875" s="4"/>
    </row>
    <row r="876" spans="2:2" ht="15.75" customHeight="1" x14ac:dyDescent="0.3">
      <c r="B876" s="4"/>
    </row>
    <row r="877" spans="2:2" ht="15.75" customHeight="1" x14ac:dyDescent="0.3">
      <c r="B877" s="4"/>
    </row>
    <row r="878" spans="2:2" ht="15.75" customHeight="1" x14ac:dyDescent="0.3">
      <c r="B878" s="4"/>
    </row>
    <row r="879" spans="2:2" ht="15.75" customHeight="1" x14ac:dyDescent="0.3">
      <c r="B879" s="4"/>
    </row>
    <row r="880" spans="2:2" ht="15.75" customHeight="1" x14ac:dyDescent="0.3">
      <c r="B880" s="4"/>
    </row>
    <row r="881" spans="2:2" ht="15.75" customHeight="1" x14ac:dyDescent="0.3">
      <c r="B881" s="4"/>
    </row>
    <row r="882" spans="2:2" ht="15.75" customHeight="1" x14ac:dyDescent="0.3">
      <c r="B882" s="4"/>
    </row>
    <row r="883" spans="2:2" ht="15.75" customHeight="1" x14ac:dyDescent="0.3">
      <c r="B883" s="4"/>
    </row>
    <row r="884" spans="2:2" ht="15.75" customHeight="1" x14ac:dyDescent="0.3">
      <c r="B884" s="4"/>
    </row>
    <row r="885" spans="2:2" ht="15.75" customHeight="1" x14ac:dyDescent="0.3">
      <c r="B885" s="4"/>
    </row>
    <row r="886" spans="2:2" ht="15.75" customHeight="1" x14ac:dyDescent="0.3">
      <c r="B886" s="4"/>
    </row>
    <row r="887" spans="2:2" ht="15.75" customHeight="1" x14ac:dyDescent="0.3">
      <c r="B887" s="4"/>
    </row>
    <row r="888" spans="2:2" ht="15.75" customHeight="1" x14ac:dyDescent="0.3">
      <c r="B888" s="4"/>
    </row>
    <row r="889" spans="2:2" ht="15.75" customHeight="1" x14ac:dyDescent="0.3">
      <c r="B889" s="4"/>
    </row>
    <row r="890" spans="2:2" ht="15.75" customHeight="1" x14ac:dyDescent="0.3">
      <c r="B890" s="4"/>
    </row>
    <row r="891" spans="2:2" ht="15.75" customHeight="1" x14ac:dyDescent="0.3">
      <c r="B891" s="4"/>
    </row>
    <row r="892" spans="2:2" ht="15.75" customHeight="1" x14ac:dyDescent="0.3">
      <c r="B892" s="4"/>
    </row>
    <row r="893" spans="2:2" ht="15.75" customHeight="1" x14ac:dyDescent="0.3">
      <c r="B893" s="4"/>
    </row>
    <row r="894" spans="2:2" ht="15.75" customHeight="1" x14ac:dyDescent="0.3">
      <c r="B894" s="4"/>
    </row>
    <row r="895" spans="2:2" ht="15.75" customHeight="1" x14ac:dyDescent="0.3">
      <c r="B895" s="4"/>
    </row>
    <row r="896" spans="2:2" ht="15.75" customHeight="1" x14ac:dyDescent="0.3">
      <c r="B896" s="4"/>
    </row>
    <row r="897" spans="2:2" ht="15.75" customHeight="1" x14ac:dyDescent="0.3">
      <c r="B897" s="4"/>
    </row>
    <row r="898" spans="2:2" ht="15.75" customHeight="1" x14ac:dyDescent="0.3">
      <c r="B898" s="4"/>
    </row>
    <row r="899" spans="2:2" ht="15.75" customHeight="1" x14ac:dyDescent="0.3">
      <c r="B899" s="4"/>
    </row>
    <row r="900" spans="2:2" ht="15.75" customHeight="1" x14ac:dyDescent="0.3">
      <c r="B900" s="4"/>
    </row>
    <row r="901" spans="2:2" ht="15.75" customHeight="1" x14ac:dyDescent="0.3">
      <c r="B901" s="4"/>
    </row>
    <row r="902" spans="2:2" ht="15.75" customHeight="1" x14ac:dyDescent="0.3">
      <c r="B902" s="4"/>
    </row>
    <row r="903" spans="2:2" ht="15.75" customHeight="1" x14ac:dyDescent="0.3">
      <c r="B903" s="4"/>
    </row>
    <row r="904" spans="2:2" ht="15.75" customHeight="1" x14ac:dyDescent="0.3">
      <c r="B904" s="4"/>
    </row>
    <row r="905" spans="2:2" ht="15.75" customHeight="1" x14ac:dyDescent="0.3">
      <c r="B905" s="4"/>
    </row>
    <row r="906" spans="2:2" ht="15.75" customHeight="1" x14ac:dyDescent="0.3">
      <c r="B906" s="4"/>
    </row>
    <row r="907" spans="2:2" ht="15.75" customHeight="1" x14ac:dyDescent="0.3">
      <c r="B907" s="4"/>
    </row>
    <row r="908" spans="2:2" ht="15.75" customHeight="1" x14ac:dyDescent="0.3">
      <c r="B908" s="4"/>
    </row>
    <row r="909" spans="2:2" ht="15.75" customHeight="1" x14ac:dyDescent="0.3">
      <c r="B909" s="4"/>
    </row>
    <row r="910" spans="2:2" ht="15.75" customHeight="1" x14ac:dyDescent="0.3">
      <c r="B910" s="4"/>
    </row>
    <row r="911" spans="2:2" ht="15.75" customHeight="1" x14ac:dyDescent="0.3">
      <c r="B911" s="4"/>
    </row>
    <row r="912" spans="2:2" ht="15.75" customHeight="1" x14ac:dyDescent="0.3">
      <c r="B912" s="4"/>
    </row>
    <row r="913" spans="2:2" ht="15.75" customHeight="1" x14ac:dyDescent="0.3">
      <c r="B913" s="4"/>
    </row>
    <row r="914" spans="2:2" ht="15.75" customHeight="1" x14ac:dyDescent="0.3">
      <c r="B914" s="4"/>
    </row>
    <row r="915" spans="2:2" ht="15.75" customHeight="1" x14ac:dyDescent="0.3">
      <c r="B915" s="4"/>
    </row>
    <row r="916" spans="2:2" ht="15.75" customHeight="1" x14ac:dyDescent="0.3">
      <c r="B916" s="4"/>
    </row>
    <row r="917" spans="2:2" ht="15.75" customHeight="1" x14ac:dyDescent="0.3">
      <c r="B917" s="4"/>
    </row>
    <row r="918" spans="2:2" ht="15.75" customHeight="1" x14ac:dyDescent="0.3">
      <c r="B918" s="4"/>
    </row>
    <row r="919" spans="2:2" ht="15.75" customHeight="1" x14ac:dyDescent="0.3">
      <c r="B919" s="4"/>
    </row>
    <row r="920" spans="2:2" ht="15.75" customHeight="1" x14ac:dyDescent="0.3">
      <c r="B920" s="4"/>
    </row>
    <row r="921" spans="2:2" ht="15.75" customHeight="1" x14ac:dyDescent="0.3">
      <c r="B921" s="4"/>
    </row>
    <row r="922" spans="2:2" ht="15.75" customHeight="1" x14ac:dyDescent="0.3">
      <c r="B922" s="4"/>
    </row>
    <row r="923" spans="2:2" ht="15.75" customHeight="1" x14ac:dyDescent="0.3">
      <c r="B923" s="4"/>
    </row>
    <row r="924" spans="2:2" ht="15.75" customHeight="1" x14ac:dyDescent="0.3">
      <c r="B924" s="4"/>
    </row>
    <row r="925" spans="2:2" ht="15.75" customHeight="1" x14ac:dyDescent="0.3">
      <c r="B925" s="4"/>
    </row>
    <row r="926" spans="2:2" ht="15.75" customHeight="1" x14ac:dyDescent="0.3">
      <c r="B926" s="4"/>
    </row>
    <row r="927" spans="2:2" ht="15.75" customHeight="1" x14ac:dyDescent="0.3">
      <c r="B927" s="4"/>
    </row>
    <row r="928" spans="2:2" ht="15.75" customHeight="1" x14ac:dyDescent="0.3">
      <c r="B928" s="4"/>
    </row>
    <row r="929" spans="2:2" ht="15.75" customHeight="1" x14ac:dyDescent="0.3">
      <c r="B929" s="4"/>
    </row>
    <row r="930" spans="2:2" ht="15.75" customHeight="1" x14ac:dyDescent="0.3">
      <c r="B930" s="4"/>
    </row>
    <row r="931" spans="2:2" ht="15.75" customHeight="1" x14ac:dyDescent="0.3">
      <c r="B931" s="4"/>
    </row>
    <row r="932" spans="2:2" ht="15.75" customHeight="1" x14ac:dyDescent="0.3">
      <c r="B932" s="4"/>
    </row>
    <row r="933" spans="2:2" ht="15.75" customHeight="1" x14ac:dyDescent="0.3">
      <c r="B933" s="4"/>
    </row>
    <row r="934" spans="2:2" ht="15.75" customHeight="1" x14ac:dyDescent="0.3">
      <c r="B934" s="4"/>
    </row>
    <row r="935" spans="2:2" ht="15.75" customHeight="1" x14ac:dyDescent="0.3">
      <c r="B935" s="4"/>
    </row>
    <row r="936" spans="2:2" ht="15.75" customHeight="1" x14ac:dyDescent="0.3">
      <c r="B936" s="4"/>
    </row>
    <row r="937" spans="2:2" ht="15.75" customHeight="1" x14ac:dyDescent="0.3">
      <c r="B937" s="4"/>
    </row>
    <row r="938" spans="2:2" ht="15.75" customHeight="1" x14ac:dyDescent="0.3">
      <c r="B938" s="4"/>
    </row>
    <row r="939" spans="2:2" ht="15.75" customHeight="1" x14ac:dyDescent="0.3">
      <c r="B939" s="4"/>
    </row>
    <row r="940" spans="2:2" ht="15.75" customHeight="1" x14ac:dyDescent="0.3">
      <c r="B940" s="4"/>
    </row>
    <row r="941" spans="2:2" ht="15.75" customHeight="1" x14ac:dyDescent="0.3">
      <c r="B941" s="4"/>
    </row>
    <row r="942" spans="2:2" ht="15.75" customHeight="1" x14ac:dyDescent="0.3">
      <c r="B942" s="4"/>
    </row>
    <row r="943" spans="2:2" ht="15.75" customHeight="1" x14ac:dyDescent="0.3">
      <c r="B943" s="4"/>
    </row>
    <row r="944" spans="2:2" ht="15.75" customHeight="1" x14ac:dyDescent="0.3">
      <c r="B944" s="4"/>
    </row>
    <row r="945" spans="2:2" ht="15.75" customHeight="1" x14ac:dyDescent="0.3">
      <c r="B945" s="4"/>
    </row>
    <row r="946" spans="2:2" ht="15.75" customHeight="1" x14ac:dyDescent="0.3">
      <c r="B946" s="4"/>
    </row>
    <row r="947" spans="2:2" ht="15.75" customHeight="1" x14ac:dyDescent="0.3">
      <c r="B947" s="4"/>
    </row>
    <row r="948" spans="2:2" ht="15.75" customHeight="1" x14ac:dyDescent="0.3">
      <c r="B948" s="4"/>
    </row>
    <row r="949" spans="2:2" ht="15.75" customHeight="1" x14ac:dyDescent="0.3">
      <c r="B949" s="4"/>
    </row>
    <row r="950" spans="2:2" ht="15.75" customHeight="1" x14ac:dyDescent="0.3">
      <c r="B950" s="4"/>
    </row>
    <row r="951" spans="2:2" ht="15.75" customHeight="1" x14ac:dyDescent="0.3">
      <c r="B951" s="4"/>
    </row>
    <row r="952" spans="2:2" ht="15.75" customHeight="1" x14ac:dyDescent="0.3">
      <c r="B952" s="4"/>
    </row>
    <row r="953" spans="2:2" ht="15.75" customHeight="1" x14ac:dyDescent="0.3">
      <c r="B953" s="4"/>
    </row>
    <row r="954" spans="2:2" ht="15.75" customHeight="1" x14ac:dyDescent="0.3">
      <c r="B954" s="4"/>
    </row>
    <row r="955" spans="2:2" ht="15.75" customHeight="1" x14ac:dyDescent="0.3">
      <c r="B955" s="4"/>
    </row>
    <row r="956" spans="2:2" ht="15.75" customHeight="1" x14ac:dyDescent="0.3">
      <c r="B956" s="4"/>
    </row>
    <row r="957" spans="2:2" ht="15.75" customHeight="1" x14ac:dyDescent="0.3">
      <c r="B957" s="4"/>
    </row>
    <row r="958" spans="2:2" ht="15.75" customHeight="1" x14ac:dyDescent="0.3">
      <c r="B958" s="4"/>
    </row>
    <row r="959" spans="2:2" ht="15.75" customHeight="1" x14ac:dyDescent="0.3">
      <c r="B959" s="4"/>
    </row>
    <row r="960" spans="2:2" ht="15.75" customHeight="1" x14ac:dyDescent="0.3">
      <c r="B960" s="4"/>
    </row>
    <row r="961" spans="2:2" ht="15.75" customHeight="1" x14ac:dyDescent="0.3">
      <c r="B961" s="4"/>
    </row>
    <row r="962" spans="2:2" ht="15.75" customHeight="1" x14ac:dyDescent="0.3">
      <c r="B962" s="4"/>
    </row>
    <row r="963" spans="2:2" ht="15.75" customHeight="1" x14ac:dyDescent="0.3">
      <c r="B963" s="4"/>
    </row>
    <row r="964" spans="2:2" ht="15.75" customHeight="1" x14ac:dyDescent="0.3">
      <c r="B964" s="4"/>
    </row>
    <row r="965" spans="2:2" ht="15.75" customHeight="1" x14ac:dyDescent="0.3">
      <c r="B965" s="4"/>
    </row>
    <row r="966" spans="2:2" ht="15.75" customHeight="1" x14ac:dyDescent="0.3">
      <c r="B966" s="4"/>
    </row>
    <row r="967" spans="2:2" ht="15.75" customHeight="1" x14ac:dyDescent="0.3">
      <c r="B967" s="4"/>
    </row>
    <row r="968" spans="2:2" ht="15.75" customHeight="1" x14ac:dyDescent="0.3">
      <c r="B968" s="4"/>
    </row>
    <row r="969" spans="2:2" ht="15.75" customHeight="1" x14ac:dyDescent="0.3">
      <c r="B969" s="4"/>
    </row>
    <row r="970" spans="2:2" ht="15.75" customHeight="1" x14ac:dyDescent="0.3">
      <c r="B970" s="4"/>
    </row>
    <row r="971" spans="2:2" ht="15.75" customHeight="1" x14ac:dyDescent="0.3">
      <c r="B971" s="4"/>
    </row>
    <row r="972" spans="2:2" ht="15.75" customHeight="1" x14ac:dyDescent="0.3">
      <c r="B972" s="4"/>
    </row>
    <row r="973" spans="2:2" ht="15.75" customHeight="1" x14ac:dyDescent="0.3">
      <c r="B973" s="4"/>
    </row>
    <row r="974" spans="2:2" ht="15.75" customHeight="1" x14ac:dyDescent="0.3">
      <c r="B974" s="4"/>
    </row>
    <row r="975" spans="2:2" ht="15.75" customHeight="1" x14ac:dyDescent="0.3">
      <c r="B975" s="4"/>
    </row>
    <row r="976" spans="2:2" ht="15.75" customHeight="1" x14ac:dyDescent="0.3">
      <c r="B976" s="4"/>
    </row>
    <row r="977" spans="2:2" ht="15.75" customHeight="1" x14ac:dyDescent="0.3">
      <c r="B977" s="4"/>
    </row>
    <row r="978" spans="2:2" ht="15.75" customHeight="1" x14ac:dyDescent="0.3">
      <c r="B978" s="4"/>
    </row>
    <row r="979" spans="2:2" ht="15.75" customHeight="1" x14ac:dyDescent="0.3">
      <c r="B979" s="4"/>
    </row>
    <row r="980" spans="2:2" ht="15.75" customHeight="1" x14ac:dyDescent="0.3">
      <c r="B980" s="4"/>
    </row>
    <row r="981" spans="2:2" ht="15.75" customHeight="1" x14ac:dyDescent="0.3">
      <c r="B981" s="4"/>
    </row>
    <row r="982" spans="2:2" ht="15.75" customHeight="1" x14ac:dyDescent="0.3">
      <c r="B982" s="4"/>
    </row>
    <row r="983" spans="2:2" ht="15.75" customHeight="1" x14ac:dyDescent="0.3">
      <c r="B983" s="4"/>
    </row>
    <row r="984" spans="2:2" ht="15.75" customHeight="1" x14ac:dyDescent="0.3">
      <c r="B984" s="4"/>
    </row>
    <row r="985" spans="2:2" ht="15.75" customHeight="1" x14ac:dyDescent="0.3">
      <c r="B985" s="4"/>
    </row>
    <row r="986" spans="2:2" ht="15.75" customHeight="1" x14ac:dyDescent="0.3">
      <c r="B986" s="4"/>
    </row>
    <row r="987" spans="2:2" ht="15.75" customHeight="1" x14ac:dyDescent="0.3">
      <c r="B987" s="4"/>
    </row>
    <row r="988" spans="2:2" ht="15.75" customHeight="1" x14ac:dyDescent="0.3">
      <c r="B988" s="4"/>
    </row>
    <row r="989" spans="2:2" ht="15.75" customHeight="1" x14ac:dyDescent="0.3">
      <c r="B989" s="4"/>
    </row>
    <row r="990" spans="2:2" ht="15.75" customHeight="1" x14ac:dyDescent="0.3">
      <c r="B990" s="4"/>
    </row>
    <row r="991" spans="2:2" ht="15.75" customHeight="1" x14ac:dyDescent="0.3">
      <c r="B991" s="4"/>
    </row>
    <row r="992" spans="2:2" ht="15.75" customHeight="1" x14ac:dyDescent="0.3">
      <c r="B992" s="4"/>
    </row>
    <row r="993" spans="2:2" ht="15.75" customHeight="1" x14ac:dyDescent="0.3">
      <c r="B993" s="4"/>
    </row>
    <row r="994" spans="2:2" ht="15.75" customHeight="1" x14ac:dyDescent="0.3">
      <c r="B994" s="4"/>
    </row>
    <row r="995" spans="2:2" ht="15.75" customHeight="1" x14ac:dyDescent="0.3">
      <c r="B995" s="4"/>
    </row>
    <row r="996" spans="2:2" ht="15.75" customHeight="1" x14ac:dyDescent="0.3">
      <c r="B996" s="4"/>
    </row>
    <row r="997" spans="2:2" ht="15.75" customHeight="1" x14ac:dyDescent="0.3">
      <c r="B997" s="4"/>
    </row>
    <row r="998" spans="2:2" ht="15.75" customHeight="1" x14ac:dyDescent="0.3">
      <c r="B998" s="4"/>
    </row>
    <row r="999" spans="2:2" ht="15.75" customHeight="1" x14ac:dyDescent="0.3">
      <c r="B999" s="4"/>
    </row>
    <row r="1000" spans="2:2" ht="15.75" customHeight="1" x14ac:dyDescent="0.3">
      <c r="B1000" s="4"/>
    </row>
    <row r="1001" spans="2:2" ht="15.75" customHeight="1" x14ac:dyDescent="0.3">
      <c r="B1001" s="4"/>
    </row>
    <row r="1002" spans="2:2" ht="15.75" customHeight="1" x14ac:dyDescent="0.3">
      <c r="B1002" s="4"/>
    </row>
    <row r="1003" spans="2:2" ht="15.75" customHeight="1" x14ac:dyDescent="0.3">
      <c r="B1003" s="4"/>
    </row>
    <row r="1004" spans="2:2" ht="15.75" customHeight="1" x14ac:dyDescent="0.3">
      <c r="B1004" s="4"/>
    </row>
    <row r="1005" spans="2:2" ht="15.75" customHeight="1" x14ac:dyDescent="0.3">
      <c r="B1005" s="4"/>
    </row>
  </sheetData>
  <mergeCells count="2">
    <mergeCell ref="D1:F1"/>
    <mergeCell ref="J1:L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3"/>
  <sheetViews>
    <sheetView workbookViewId="0">
      <selection activeCell="D1" sqref="D1:F1"/>
    </sheetView>
  </sheetViews>
  <sheetFormatPr defaultColWidth="14.44140625" defaultRowHeight="15" customHeight="1" x14ac:dyDescent="0.3"/>
  <cols>
    <col min="1" max="1" width="8.6640625" customWidth="1"/>
    <col min="2" max="2" width="9.109375" customWidth="1"/>
    <col min="3" max="3" width="46.5546875" style="94" customWidth="1"/>
    <col min="4" max="5" width="10.109375" customWidth="1"/>
    <col min="6" max="6" width="8.44140625" customWidth="1"/>
    <col min="7" max="7" width="8.6640625" customWidth="1"/>
    <col min="8" max="8" width="46.5546875" customWidth="1"/>
    <col min="9" max="10" width="10.109375" customWidth="1"/>
    <col min="11" max="26" width="8.6640625" customWidth="1"/>
  </cols>
  <sheetData>
    <row r="1" spans="2:11" s="127" customFormat="1" ht="15" customHeight="1" x14ac:dyDescent="0.3">
      <c r="D1" s="134" t="s">
        <v>0</v>
      </c>
      <c r="E1" s="135"/>
      <c r="F1" s="136"/>
      <c r="I1" s="134" t="s">
        <v>12</v>
      </c>
      <c r="J1" s="135"/>
      <c r="K1" s="136"/>
    </row>
    <row r="2" spans="2:11" ht="14.4" x14ac:dyDescent="0.3">
      <c r="B2" s="4"/>
    </row>
    <row r="3" spans="2:11" ht="14.4" x14ac:dyDescent="0.3">
      <c r="B3" s="4"/>
      <c r="C3" s="68" t="s">
        <v>152</v>
      </c>
      <c r="D3" s="62" t="s">
        <v>173</v>
      </c>
      <c r="E3" s="62" t="s">
        <v>174</v>
      </c>
      <c r="F3" s="62" t="s">
        <v>4</v>
      </c>
      <c r="H3" s="68" t="s">
        <v>152</v>
      </c>
      <c r="I3" s="62" t="s">
        <v>173</v>
      </c>
      <c r="J3" s="62" t="s">
        <v>174</v>
      </c>
      <c r="K3" s="62" t="s">
        <v>4</v>
      </c>
    </row>
    <row r="4" spans="2:11" ht="14.4" x14ac:dyDescent="0.3">
      <c r="B4" s="9"/>
      <c r="C4" s="100" t="s">
        <v>11</v>
      </c>
      <c r="D4" s="95">
        <v>4</v>
      </c>
      <c r="E4" s="95">
        <v>0</v>
      </c>
      <c r="F4" s="95">
        <f>15*D4+30*E4</f>
        <v>60</v>
      </c>
      <c r="G4" s="8"/>
      <c r="H4" s="100" t="s">
        <v>11</v>
      </c>
      <c r="I4" s="95">
        <v>4</v>
      </c>
      <c r="J4" s="95">
        <v>0</v>
      </c>
      <c r="K4" s="95">
        <f>15*I4+30*J4</f>
        <v>60</v>
      </c>
    </row>
    <row r="5" spans="2:11" ht="14.4" x14ac:dyDescent="0.3">
      <c r="B5" s="9"/>
      <c r="C5" s="100" t="s">
        <v>169</v>
      </c>
      <c r="D5" s="95">
        <v>4</v>
      </c>
      <c r="E5" s="95">
        <v>0</v>
      </c>
      <c r="F5" s="95">
        <f t="shared" ref="F5:F6" si="0">15*D5+30*E5</f>
        <v>60</v>
      </c>
      <c r="G5" s="8"/>
      <c r="H5" s="100" t="s">
        <v>169</v>
      </c>
      <c r="I5" s="95">
        <v>4</v>
      </c>
      <c r="J5" s="95">
        <v>0</v>
      </c>
      <c r="K5" s="95">
        <f t="shared" ref="K5:K6" si="1">15*I5+30*J5</f>
        <v>60</v>
      </c>
    </row>
    <row r="6" spans="2:11" ht="14.4" x14ac:dyDescent="0.3">
      <c r="B6" s="9"/>
      <c r="C6" s="100" t="s">
        <v>170</v>
      </c>
      <c r="D6" s="95">
        <v>4</v>
      </c>
      <c r="E6" s="95">
        <v>0</v>
      </c>
      <c r="F6" s="95">
        <f t="shared" si="0"/>
        <v>60</v>
      </c>
      <c r="G6" s="8"/>
      <c r="H6" s="100" t="s">
        <v>170</v>
      </c>
      <c r="I6" s="95">
        <v>4</v>
      </c>
      <c r="J6" s="95">
        <v>0</v>
      </c>
      <c r="K6" s="95">
        <f t="shared" si="1"/>
        <v>60</v>
      </c>
    </row>
    <row r="7" spans="2:11" s="55" customFormat="1" ht="14.4" x14ac:dyDescent="0.3">
      <c r="B7" s="9"/>
      <c r="C7" s="111"/>
      <c r="D7" s="63">
        <f>SUM(D4:D6)</f>
        <v>12</v>
      </c>
      <c r="E7" s="63">
        <f t="shared" ref="E7:F7" si="2">SUM(E4:E6)</f>
        <v>0</v>
      </c>
      <c r="F7" s="63">
        <f t="shared" si="2"/>
        <v>180</v>
      </c>
      <c r="G7" s="8"/>
      <c r="H7" s="111"/>
      <c r="I7" s="63">
        <f>SUM(I4:I6)</f>
        <v>12</v>
      </c>
      <c r="J7" s="63">
        <f t="shared" ref="J7:K7" si="3">SUM(J4:J6)</f>
        <v>0</v>
      </c>
      <c r="K7" s="63">
        <f t="shared" si="3"/>
        <v>180</v>
      </c>
    </row>
    <row r="8" spans="2:11" ht="14.4" x14ac:dyDescent="0.3">
      <c r="B8" s="4"/>
      <c r="H8" s="94"/>
      <c r="I8" s="55"/>
      <c r="J8" s="55"/>
      <c r="K8" s="55"/>
    </row>
    <row r="9" spans="2:11" s="55" customFormat="1" ht="14.4" x14ac:dyDescent="0.3">
      <c r="B9" s="4"/>
      <c r="C9" s="68" t="s">
        <v>162</v>
      </c>
      <c r="D9" s="62" t="s">
        <v>173</v>
      </c>
      <c r="E9" s="62" t="s">
        <v>174</v>
      </c>
      <c r="F9" s="62" t="s">
        <v>4</v>
      </c>
      <c r="H9" s="68" t="s">
        <v>162</v>
      </c>
      <c r="I9" s="62" t="s">
        <v>173</v>
      </c>
      <c r="J9" s="62" t="s">
        <v>174</v>
      </c>
      <c r="K9" s="62" t="s">
        <v>4</v>
      </c>
    </row>
    <row r="10" spans="2:11" ht="14.4" x14ac:dyDescent="0.3">
      <c r="B10" s="11"/>
      <c r="C10" s="100" t="s">
        <v>171</v>
      </c>
      <c r="D10" s="95">
        <v>4</v>
      </c>
      <c r="E10" s="95">
        <v>0</v>
      </c>
      <c r="F10" s="95">
        <f t="shared" ref="F10:F12" si="4">15*D10+30*E10</f>
        <v>60</v>
      </c>
      <c r="G10" s="8"/>
      <c r="H10" s="100" t="s">
        <v>171</v>
      </c>
      <c r="I10" s="95">
        <v>4</v>
      </c>
      <c r="J10" s="95">
        <v>0</v>
      </c>
      <c r="K10" s="95">
        <f t="shared" ref="K10:K12" si="5">15*I10+30*J10</f>
        <v>60</v>
      </c>
    </row>
    <row r="11" spans="2:11" ht="12.75" customHeight="1" x14ac:dyDescent="0.3">
      <c r="B11" s="11"/>
      <c r="C11" s="100" t="s">
        <v>172</v>
      </c>
      <c r="D11" s="95">
        <v>4</v>
      </c>
      <c r="E11" s="95">
        <v>0</v>
      </c>
      <c r="F11" s="95">
        <f t="shared" si="4"/>
        <v>60</v>
      </c>
      <c r="G11" s="8"/>
      <c r="H11" s="100" t="s">
        <v>172</v>
      </c>
      <c r="I11" s="95">
        <v>4</v>
      </c>
      <c r="J11" s="95">
        <v>0</v>
      </c>
      <c r="K11" s="95">
        <f t="shared" si="5"/>
        <v>60</v>
      </c>
    </row>
    <row r="12" spans="2:11" s="55" customFormat="1" ht="12.75" customHeight="1" x14ac:dyDescent="0.3">
      <c r="B12" s="11"/>
      <c r="C12" s="100" t="s">
        <v>178</v>
      </c>
      <c r="D12" s="95">
        <v>4</v>
      </c>
      <c r="E12" s="95">
        <v>0</v>
      </c>
      <c r="F12" s="95">
        <f t="shared" si="4"/>
        <v>60</v>
      </c>
      <c r="G12" s="8"/>
      <c r="H12" s="101" t="s">
        <v>178</v>
      </c>
      <c r="I12" s="161">
        <v>0</v>
      </c>
      <c r="J12" s="161">
        <v>0</v>
      </c>
      <c r="K12" s="161">
        <f t="shared" si="5"/>
        <v>0</v>
      </c>
    </row>
    <row r="13" spans="2:11" s="55" customFormat="1" ht="12.75" customHeight="1" x14ac:dyDescent="0.3">
      <c r="B13" s="11"/>
      <c r="C13" s="111"/>
      <c r="D13" s="63">
        <f>SUM(D10:D12)</f>
        <v>12</v>
      </c>
      <c r="E13" s="63">
        <f t="shared" ref="E13:F13" si="6">SUM(E10:E12)</f>
        <v>0</v>
      </c>
      <c r="F13" s="63">
        <f t="shared" si="6"/>
        <v>180</v>
      </c>
      <c r="G13" s="8"/>
      <c r="H13" s="112"/>
      <c r="I13" s="162">
        <f>SUM(I10:I12)</f>
        <v>8</v>
      </c>
      <c r="J13" s="76">
        <f t="shared" ref="J13:K13" si="7">SUM(J10:J12)</f>
        <v>0</v>
      </c>
      <c r="K13" s="162">
        <f t="shared" si="7"/>
        <v>120</v>
      </c>
    </row>
    <row r="14" spans="2:11" ht="14.4" x14ac:dyDescent="0.3">
      <c r="B14" s="4"/>
      <c r="H14" s="94"/>
      <c r="I14" s="55"/>
      <c r="J14" s="55"/>
      <c r="K14" s="55"/>
    </row>
    <row r="15" spans="2:11" ht="15.6" x14ac:dyDescent="0.3">
      <c r="B15" s="4"/>
      <c r="C15" s="160" t="s">
        <v>179</v>
      </c>
      <c r="D15" s="163">
        <f>D7+D13</f>
        <v>24</v>
      </c>
      <c r="E15" s="163">
        <f t="shared" ref="E15:F15" si="8">E7+E13</f>
        <v>0</v>
      </c>
      <c r="F15" s="163">
        <f t="shared" si="8"/>
        <v>360</v>
      </c>
      <c r="G15" s="164"/>
      <c r="H15" s="160" t="s">
        <v>179</v>
      </c>
      <c r="I15" s="10">
        <f>I7+I13</f>
        <v>20</v>
      </c>
      <c r="J15" s="10">
        <f t="shared" ref="J15:K15" si="9">J7+J13</f>
        <v>0</v>
      </c>
      <c r="K15" s="10">
        <f t="shared" si="9"/>
        <v>300</v>
      </c>
    </row>
    <row r="16" spans="2:11" ht="14.4" x14ac:dyDescent="0.3">
      <c r="B16" s="4"/>
    </row>
    <row r="17" spans="2:2" ht="14.4" x14ac:dyDescent="0.3">
      <c r="B17" s="4"/>
    </row>
    <row r="18" spans="2:2" ht="14.4" x14ac:dyDescent="0.3">
      <c r="B18" s="4"/>
    </row>
    <row r="19" spans="2:2" ht="14.4" x14ac:dyDescent="0.3">
      <c r="B19" s="4"/>
    </row>
    <row r="20" spans="2:2" ht="14.4" x14ac:dyDescent="0.3">
      <c r="B20" s="4"/>
    </row>
    <row r="21" spans="2:2" ht="14.4" x14ac:dyDescent="0.3">
      <c r="B21" s="4"/>
    </row>
    <row r="22" spans="2:2" ht="14.4" x14ac:dyDescent="0.3">
      <c r="B22" s="4"/>
    </row>
    <row r="23" spans="2:2" ht="14.4" x14ac:dyDescent="0.3">
      <c r="B23" s="4"/>
    </row>
    <row r="24" spans="2:2" ht="15.75" customHeight="1" x14ac:dyDescent="0.3">
      <c r="B24" s="4"/>
    </row>
    <row r="25" spans="2:2" ht="15.75" customHeight="1" x14ac:dyDescent="0.3">
      <c r="B25" s="4"/>
    </row>
    <row r="26" spans="2:2" ht="15.75" customHeight="1" x14ac:dyDescent="0.3">
      <c r="B26" s="4"/>
    </row>
    <row r="27" spans="2:2" ht="15.75" customHeight="1" x14ac:dyDescent="0.3">
      <c r="B27" s="4"/>
    </row>
    <row r="28" spans="2:2" ht="15.75" customHeight="1" x14ac:dyDescent="0.3">
      <c r="B28" s="4"/>
    </row>
    <row r="29" spans="2:2" ht="15.75" customHeight="1" x14ac:dyDescent="0.3">
      <c r="B29" s="4"/>
    </row>
    <row r="30" spans="2:2" ht="15.75" customHeight="1" x14ac:dyDescent="0.3">
      <c r="B30" s="4"/>
    </row>
    <row r="31" spans="2:2" ht="15.75" customHeight="1" x14ac:dyDescent="0.3">
      <c r="B31" s="4"/>
    </row>
    <row r="32" spans="2:2" ht="15.75" customHeight="1" x14ac:dyDescent="0.3">
      <c r="B32" s="4"/>
    </row>
    <row r="33" spans="2:2" ht="15.75" customHeight="1" x14ac:dyDescent="0.3">
      <c r="B33" s="4"/>
    </row>
    <row r="34" spans="2:2" ht="15.75" customHeight="1" x14ac:dyDescent="0.3">
      <c r="B34" s="4"/>
    </row>
    <row r="35" spans="2:2" ht="15.75" customHeight="1" x14ac:dyDescent="0.3">
      <c r="B35" s="4"/>
    </row>
    <row r="36" spans="2:2" ht="15.75" customHeight="1" x14ac:dyDescent="0.3">
      <c r="B36" s="4"/>
    </row>
    <row r="37" spans="2:2" ht="15.75" customHeight="1" x14ac:dyDescent="0.3">
      <c r="B37" s="4"/>
    </row>
    <row r="38" spans="2:2" ht="15.75" customHeight="1" x14ac:dyDescent="0.3">
      <c r="B38" s="4"/>
    </row>
    <row r="39" spans="2:2" ht="15.75" customHeight="1" x14ac:dyDescent="0.3">
      <c r="B39" s="4"/>
    </row>
    <row r="40" spans="2:2" ht="15.75" customHeight="1" x14ac:dyDescent="0.3">
      <c r="B40" s="4"/>
    </row>
    <row r="41" spans="2:2" ht="15.75" customHeight="1" x14ac:dyDescent="0.3">
      <c r="B41" s="4"/>
    </row>
    <row r="42" spans="2:2" ht="15.75" customHeight="1" x14ac:dyDescent="0.3">
      <c r="B42" s="4"/>
    </row>
    <row r="43" spans="2:2" ht="15.75" customHeight="1" x14ac:dyDescent="0.3">
      <c r="B43" s="4"/>
    </row>
    <row r="44" spans="2:2" ht="15.75" customHeight="1" x14ac:dyDescent="0.3">
      <c r="B44" s="4"/>
    </row>
    <row r="45" spans="2:2" ht="15.75" customHeight="1" x14ac:dyDescent="0.3">
      <c r="B45" s="4"/>
    </row>
    <row r="46" spans="2:2" ht="15.75" customHeight="1" x14ac:dyDescent="0.3">
      <c r="B46" s="4"/>
    </row>
    <row r="47" spans="2:2" ht="15.75" customHeight="1" x14ac:dyDescent="0.3">
      <c r="B47" s="4"/>
    </row>
    <row r="48" spans="2:2" ht="15.75" customHeight="1" x14ac:dyDescent="0.3">
      <c r="B48" s="4"/>
    </row>
    <row r="49" spans="2:2" ht="15.75" customHeight="1" x14ac:dyDescent="0.3">
      <c r="B49" s="4"/>
    </row>
    <row r="50" spans="2:2" ht="15.75" customHeight="1" x14ac:dyDescent="0.3">
      <c r="B50" s="4"/>
    </row>
    <row r="51" spans="2:2" ht="15.75" customHeight="1" x14ac:dyDescent="0.3">
      <c r="B51" s="4"/>
    </row>
    <row r="52" spans="2:2" ht="15.75" customHeight="1" x14ac:dyDescent="0.3">
      <c r="B52" s="4"/>
    </row>
    <row r="53" spans="2:2" ht="15.75" customHeight="1" x14ac:dyDescent="0.3">
      <c r="B53" s="4"/>
    </row>
    <row r="54" spans="2:2" ht="15.75" customHeight="1" x14ac:dyDescent="0.3">
      <c r="B54" s="4"/>
    </row>
    <row r="55" spans="2:2" ht="15.75" customHeight="1" x14ac:dyDescent="0.3">
      <c r="B55" s="4"/>
    </row>
    <row r="56" spans="2:2" ht="15.75" customHeight="1" x14ac:dyDescent="0.3">
      <c r="B56" s="4"/>
    </row>
    <row r="57" spans="2:2" ht="15.75" customHeight="1" x14ac:dyDescent="0.3">
      <c r="B57" s="4"/>
    </row>
    <row r="58" spans="2:2" ht="15.75" customHeight="1" x14ac:dyDescent="0.3">
      <c r="B58" s="4"/>
    </row>
    <row r="59" spans="2:2" ht="15.75" customHeight="1" x14ac:dyDescent="0.3">
      <c r="B59" s="4"/>
    </row>
    <row r="60" spans="2:2" ht="15.75" customHeight="1" x14ac:dyDescent="0.3">
      <c r="B60" s="4"/>
    </row>
    <row r="61" spans="2:2" ht="15.75" customHeight="1" x14ac:dyDescent="0.3">
      <c r="B61" s="4"/>
    </row>
    <row r="62" spans="2:2" ht="15.75" customHeight="1" x14ac:dyDescent="0.3">
      <c r="B62" s="4"/>
    </row>
    <row r="63" spans="2:2" ht="15.75" customHeight="1" x14ac:dyDescent="0.3">
      <c r="B63" s="4"/>
    </row>
    <row r="64" spans="2:2" ht="15.75" customHeight="1" x14ac:dyDescent="0.3">
      <c r="B64" s="4"/>
    </row>
    <row r="65" spans="2:2" ht="15.75" customHeight="1" x14ac:dyDescent="0.3">
      <c r="B65" s="4"/>
    </row>
    <row r="66" spans="2:2" ht="15.75" customHeight="1" x14ac:dyDescent="0.3">
      <c r="B66" s="4"/>
    </row>
    <row r="67" spans="2:2" ht="15.75" customHeight="1" x14ac:dyDescent="0.3">
      <c r="B67" s="4"/>
    </row>
    <row r="68" spans="2:2" ht="15.75" customHeight="1" x14ac:dyDescent="0.3">
      <c r="B68" s="4"/>
    </row>
    <row r="69" spans="2:2" ht="15.75" customHeight="1" x14ac:dyDescent="0.3">
      <c r="B69" s="4"/>
    </row>
    <row r="70" spans="2:2" ht="15.75" customHeight="1" x14ac:dyDescent="0.3">
      <c r="B70" s="4"/>
    </row>
    <row r="71" spans="2:2" ht="15.75" customHeight="1" x14ac:dyDescent="0.3">
      <c r="B71" s="4"/>
    </row>
    <row r="72" spans="2:2" ht="15.75" customHeight="1" x14ac:dyDescent="0.3">
      <c r="B72" s="4"/>
    </row>
    <row r="73" spans="2:2" ht="15.75" customHeight="1" x14ac:dyDescent="0.3">
      <c r="B73" s="4"/>
    </row>
    <row r="74" spans="2:2" ht="15.75" customHeight="1" x14ac:dyDescent="0.3">
      <c r="B74" s="4"/>
    </row>
    <row r="75" spans="2:2" ht="15.75" customHeight="1" x14ac:dyDescent="0.3">
      <c r="B75" s="4"/>
    </row>
    <row r="76" spans="2:2" ht="15.75" customHeight="1" x14ac:dyDescent="0.3">
      <c r="B76" s="4"/>
    </row>
    <row r="77" spans="2:2" ht="15.75" customHeight="1" x14ac:dyDescent="0.3">
      <c r="B77" s="4"/>
    </row>
    <row r="78" spans="2:2" ht="15.75" customHeight="1" x14ac:dyDescent="0.3">
      <c r="B78" s="4"/>
    </row>
    <row r="79" spans="2:2" ht="15.75" customHeight="1" x14ac:dyDescent="0.3">
      <c r="B79" s="4"/>
    </row>
    <row r="80" spans="2:2" ht="15.75" customHeight="1" x14ac:dyDescent="0.3">
      <c r="B80" s="4"/>
    </row>
    <row r="81" spans="2:2" ht="15.75" customHeight="1" x14ac:dyDescent="0.3">
      <c r="B81" s="4"/>
    </row>
    <row r="82" spans="2:2" ht="15.75" customHeight="1" x14ac:dyDescent="0.3">
      <c r="B82" s="4"/>
    </row>
    <row r="83" spans="2:2" ht="15.75" customHeight="1" x14ac:dyDescent="0.3">
      <c r="B83" s="4"/>
    </row>
    <row r="84" spans="2:2" ht="15.75" customHeight="1" x14ac:dyDescent="0.3">
      <c r="B84" s="4"/>
    </row>
    <row r="85" spans="2:2" ht="15.75" customHeight="1" x14ac:dyDescent="0.3">
      <c r="B85" s="4"/>
    </row>
    <row r="86" spans="2:2" ht="15.75" customHeight="1" x14ac:dyDescent="0.3">
      <c r="B86" s="4"/>
    </row>
    <row r="87" spans="2:2" ht="15.75" customHeight="1" x14ac:dyDescent="0.3">
      <c r="B87" s="4"/>
    </row>
    <row r="88" spans="2:2" ht="15.75" customHeight="1" x14ac:dyDescent="0.3">
      <c r="B88" s="4"/>
    </row>
    <row r="89" spans="2:2" ht="15.75" customHeight="1" x14ac:dyDescent="0.3">
      <c r="B89" s="4"/>
    </row>
    <row r="90" spans="2:2" ht="15.75" customHeight="1" x14ac:dyDescent="0.3">
      <c r="B90" s="4"/>
    </row>
    <row r="91" spans="2:2" ht="15.75" customHeight="1" x14ac:dyDescent="0.3">
      <c r="B91" s="4"/>
    </row>
    <row r="92" spans="2:2" ht="15.75" customHeight="1" x14ac:dyDescent="0.3">
      <c r="B92" s="4"/>
    </row>
    <row r="93" spans="2:2" ht="15.75" customHeight="1" x14ac:dyDescent="0.3">
      <c r="B93" s="4"/>
    </row>
    <row r="94" spans="2:2" ht="15.75" customHeight="1" x14ac:dyDescent="0.3">
      <c r="B94" s="4"/>
    </row>
    <row r="95" spans="2:2" ht="15.75" customHeight="1" x14ac:dyDescent="0.3">
      <c r="B95" s="4"/>
    </row>
    <row r="96" spans="2:2" ht="15.75" customHeight="1" x14ac:dyDescent="0.3">
      <c r="B96" s="4"/>
    </row>
    <row r="97" spans="2:2" ht="15.75" customHeight="1" x14ac:dyDescent="0.3">
      <c r="B97" s="4"/>
    </row>
    <row r="98" spans="2:2" ht="15.75" customHeight="1" x14ac:dyDescent="0.3">
      <c r="B98" s="4"/>
    </row>
    <row r="99" spans="2:2" ht="15.75" customHeight="1" x14ac:dyDescent="0.3">
      <c r="B99" s="4"/>
    </row>
    <row r="100" spans="2:2" ht="15.75" customHeight="1" x14ac:dyDescent="0.3">
      <c r="B100" s="4"/>
    </row>
    <row r="101" spans="2:2" ht="15.75" customHeight="1" x14ac:dyDescent="0.3">
      <c r="B101" s="4"/>
    </row>
    <row r="102" spans="2:2" ht="15.75" customHeight="1" x14ac:dyDescent="0.3">
      <c r="B102" s="4"/>
    </row>
    <row r="103" spans="2:2" ht="15.75" customHeight="1" x14ac:dyDescent="0.3">
      <c r="B103" s="4"/>
    </row>
    <row r="104" spans="2:2" ht="15.75" customHeight="1" x14ac:dyDescent="0.3">
      <c r="B104" s="4"/>
    </row>
    <row r="105" spans="2:2" ht="15.75" customHeight="1" x14ac:dyDescent="0.3">
      <c r="B105" s="4"/>
    </row>
    <row r="106" spans="2:2" ht="15.75" customHeight="1" x14ac:dyDescent="0.3">
      <c r="B106" s="4"/>
    </row>
    <row r="107" spans="2:2" ht="15.75" customHeight="1" x14ac:dyDescent="0.3">
      <c r="B107" s="4"/>
    </row>
    <row r="108" spans="2:2" ht="15.75" customHeight="1" x14ac:dyDescent="0.3">
      <c r="B108" s="4"/>
    </row>
    <row r="109" spans="2:2" ht="15.75" customHeight="1" x14ac:dyDescent="0.3">
      <c r="B109" s="4"/>
    </row>
    <row r="110" spans="2:2" ht="15.75" customHeight="1" x14ac:dyDescent="0.3">
      <c r="B110" s="4"/>
    </row>
    <row r="111" spans="2:2" ht="15.75" customHeight="1" x14ac:dyDescent="0.3">
      <c r="B111" s="4"/>
    </row>
    <row r="112" spans="2:2" ht="15.75" customHeight="1" x14ac:dyDescent="0.3">
      <c r="B112" s="4"/>
    </row>
    <row r="113" spans="2:2" ht="15.75" customHeight="1" x14ac:dyDescent="0.3">
      <c r="B113" s="4"/>
    </row>
    <row r="114" spans="2:2" ht="15.75" customHeight="1" x14ac:dyDescent="0.3">
      <c r="B114" s="4"/>
    </row>
    <row r="115" spans="2:2" ht="15.75" customHeight="1" x14ac:dyDescent="0.3">
      <c r="B115" s="4"/>
    </row>
    <row r="116" spans="2:2" ht="15.75" customHeight="1" x14ac:dyDescent="0.3">
      <c r="B116" s="4"/>
    </row>
    <row r="117" spans="2:2" ht="15.75" customHeight="1" x14ac:dyDescent="0.3">
      <c r="B117" s="4"/>
    </row>
    <row r="118" spans="2:2" ht="15.75" customHeight="1" x14ac:dyDescent="0.3">
      <c r="B118" s="4"/>
    </row>
    <row r="119" spans="2:2" ht="15.75" customHeight="1" x14ac:dyDescent="0.3">
      <c r="B119" s="4"/>
    </row>
    <row r="120" spans="2:2" ht="15.75" customHeight="1" x14ac:dyDescent="0.3">
      <c r="B120" s="4"/>
    </row>
    <row r="121" spans="2:2" ht="15.75" customHeight="1" x14ac:dyDescent="0.3">
      <c r="B121" s="4"/>
    </row>
    <row r="122" spans="2:2" ht="15.75" customHeight="1" x14ac:dyDescent="0.3">
      <c r="B122" s="4"/>
    </row>
    <row r="123" spans="2:2" ht="15.75" customHeight="1" x14ac:dyDescent="0.3">
      <c r="B123" s="4"/>
    </row>
    <row r="124" spans="2:2" ht="15.75" customHeight="1" x14ac:dyDescent="0.3">
      <c r="B124" s="4"/>
    </row>
    <row r="125" spans="2:2" ht="15.75" customHeight="1" x14ac:dyDescent="0.3">
      <c r="B125" s="4"/>
    </row>
    <row r="126" spans="2:2" ht="15.75" customHeight="1" x14ac:dyDescent="0.3">
      <c r="B126" s="4"/>
    </row>
    <row r="127" spans="2:2" ht="15.75" customHeight="1" x14ac:dyDescent="0.3">
      <c r="B127" s="4"/>
    </row>
    <row r="128" spans="2:2" ht="15.75" customHeight="1" x14ac:dyDescent="0.3">
      <c r="B128" s="4"/>
    </row>
    <row r="129" spans="2:2" ht="15.75" customHeight="1" x14ac:dyDescent="0.3">
      <c r="B129" s="4"/>
    </row>
    <row r="130" spans="2:2" ht="15.75" customHeight="1" x14ac:dyDescent="0.3">
      <c r="B130" s="4"/>
    </row>
    <row r="131" spans="2:2" ht="15.75" customHeight="1" x14ac:dyDescent="0.3">
      <c r="B131" s="4"/>
    </row>
    <row r="132" spans="2:2" ht="15.75" customHeight="1" x14ac:dyDescent="0.3">
      <c r="B132" s="4"/>
    </row>
    <row r="133" spans="2:2" ht="15.75" customHeight="1" x14ac:dyDescent="0.3">
      <c r="B133" s="4"/>
    </row>
    <row r="134" spans="2:2" ht="15.75" customHeight="1" x14ac:dyDescent="0.3">
      <c r="B134" s="4"/>
    </row>
    <row r="135" spans="2:2" ht="15.75" customHeight="1" x14ac:dyDescent="0.3">
      <c r="B135" s="4"/>
    </row>
    <row r="136" spans="2:2" ht="15.75" customHeight="1" x14ac:dyDescent="0.3">
      <c r="B136" s="4"/>
    </row>
    <row r="137" spans="2:2" ht="15.75" customHeight="1" x14ac:dyDescent="0.3">
      <c r="B137" s="4"/>
    </row>
    <row r="138" spans="2:2" ht="15.75" customHeight="1" x14ac:dyDescent="0.3">
      <c r="B138" s="4"/>
    </row>
    <row r="139" spans="2:2" ht="15.75" customHeight="1" x14ac:dyDescent="0.3">
      <c r="B139" s="4"/>
    </row>
    <row r="140" spans="2:2" ht="15.75" customHeight="1" x14ac:dyDescent="0.3">
      <c r="B140" s="4"/>
    </row>
    <row r="141" spans="2:2" ht="15.75" customHeight="1" x14ac:dyDescent="0.3">
      <c r="B141" s="4"/>
    </row>
    <row r="142" spans="2:2" ht="15.75" customHeight="1" x14ac:dyDescent="0.3">
      <c r="B142" s="4"/>
    </row>
    <row r="143" spans="2:2" ht="15.75" customHeight="1" x14ac:dyDescent="0.3">
      <c r="B143" s="4"/>
    </row>
    <row r="144" spans="2:2" ht="15.75" customHeight="1" x14ac:dyDescent="0.3">
      <c r="B144" s="4"/>
    </row>
    <row r="145" spans="2:2" ht="15.75" customHeight="1" x14ac:dyDescent="0.3">
      <c r="B145" s="4"/>
    </row>
    <row r="146" spans="2:2" ht="15.75" customHeight="1" x14ac:dyDescent="0.3">
      <c r="B146" s="4"/>
    </row>
    <row r="147" spans="2:2" ht="15.75" customHeight="1" x14ac:dyDescent="0.3">
      <c r="B147" s="4"/>
    </row>
    <row r="148" spans="2:2" ht="15.75" customHeight="1" x14ac:dyDescent="0.3">
      <c r="B148" s="4"/>
    </row>
    <row r="149" spans="2:2" ht="15.75" customHeight="1" x14ac:dyDescent="0.3">
      <c r="B149" s="4"/>
    </row>
    <row r="150" spans="2:2" ht="15.75" customHeight="1" x14ac:dyDescent="0.3">
      <c r="B150" s="4"/>
    </row>
    <row r="151" spans="2:2" ht="15.75" customHeight="1" x14ac:dyDescent="0.3">
      <c r="B151" s="4"/>
    </row>
    <row r="152" spans="2:2" ht="15.75" customHeight="1" x14ac:dyDescent="0.3">
      <c r="B152" s="4"/>
    </row>
    <row r="153" spans="2:2" ht="15.75" customHeight="1" x14ac:dyDescent="0.3">
      <c r="B153" s="4"/>
    </row>
    <row r="154" spans="2:2" ht="15.75" customHeight="1" x14ac:dyDescent="0.3">
      <c r="B154" s="4"/>
    </row>
    <row r="155" spans="2:2" ht="15.75" customHeight="1" x14ac:dyDescent="0.3">
      <c r="B155" s="4"/>
    </row>
    <row r="156" spans="2:2" ht="15.75" customHeight="1" x14ac:dyDescent="0.3">
      <c r="B156" s="4"/>
    </row>
    <row r="157" spans="2:2" ht="15.75" customHeight="1" x14ac:dyDescent="0.3">
      <c r="B157" s="4"/>
    </row>
    <row r="158" spans="2:2" ht="15.75" customHeight="1" x14ac:dyDescent="0.3">
      <c r="B158" s="4"/>
    </row>
    <row r="159" spans="2:2" ht="15.75" customHeight="1" x14ac:dyDescent="0.3">
      <c r="B159" s="4"/>
    </row>
    <row r="160" spans="2:2" ht="15.75" customHeight="1" x14ac:dyDescent="0.3">
      <c r="B160" s="4"/>
    </row>
    <row r="161" spans="2:2" ht="15.75" customHeight="1" x14ac:dyDescent="0.3">
      <c r="B161" s="4"/>
    </row>
    <row r="162" spans="2:2" ht="15.75" customHeight="1" x14ac:dyDescent="0.3">
      <c r="B162" s="4"/>
    </row>
    <row r="163" spans="2:2" ht="15.75" customHeight="1" x14ac:dyDescent="0.3">
      <c r="B163" s="4"/>
    </row>
    <row r="164" spans="2:2" ht="15.75" customHeight="1" x14ac:dyDescent="0.3">
      <c r="B164" s="4"/>
    </row>
    <row r="165" spans="2:2" ht="15.75" customHeight="1" x14ac:dyDescent="0.3">
      <c r="B165" s="4"/>
    </row>
    <row r="166" spans="2:2" ht="15.75" customHeight="1" x14ac:dyDescent="0.3">
      <c r="B166" s="4"/>
    </row>
    <row r="167" spans="2:2" ht="15.75" customHeight="1" x14ac:dyDescent="0.3">
      <c r="B167" s="4"/>
    </row>
    <row r="168" spans="2:2" ht="15.75" customHeight="1" x14ac:dyDescent="0.3">
      <c r="B168" s="4"/>
    </row>
    <row r="169" spans="2:2" ht="15.75" customHeight="1" x14ac:dyDescent="0.3">
      <c r="B169" s="4"/>
    </row>
    <row r="170" spans="2:2" ht="15.75" customHeight="1" x14ac:dyDescent="0.3">
      <c r="B170" s="4"/>
    </row>
    <row r="171" spans="2:2" ht="15.75" customHeight="1" x14ac:dyDescent="0.3">
      <c r="B171" s="4"/>
    </row>
    <row r="172" spans="2:2" ht="15.75" customHeight="1" x14ac:dyDescent="0.3">
      <c r="B172" s="4"/>
    </row>
    <row r="173" spans="2:2" ht="15.75" customHeight="1" x14ac:dyDescent="0.3">
      <c r="B173" s="4"/>
    </row>
    <row r="174" spans="2:2" ht="15.75" customHeight="1" x14ac:dyDescent="0.3">
      <c r="B174" s="4"/>
    </row>
    <row r="175" spans="2:2" ht="15.75" customHeight="1" x14ac:dyDescent="0.3">
      <c r="B175" s="4"/>
    </row>
    <row r="176" spans="2:2" ht="15.75" customHeight="1" x14ac:dyDescent="0.3">
      <c r="B176" s="4"/>
    </row>
    <row r="177" spans="2:2" ht="15.75" customHeight="1" x14ac:dyDescent="0.3">
      <c r="B177" s="4"/>
    </row>
    <row r="178" spans="2:2" ht="15.75" customHeight="1" x14ac:dyDescent="0.3">
      <c r="B178" s="4"/>
    </row>
    <row r="179" spans="2:2" ht="15.75" customHeight="1" x14ac:dyDescent="0.3">
      <c r="B179" s="4"/>
    </row>
    <row r="180" spans="2:2" ht="15.75" customHeight="1" x14ac:dyDescent="0.3">
      <c r="B180" s="4"/>
    </row>
    <row r="181" spans="2:2" ht="15.75" customHeight="1" x14ac:dyDescent="0.3">
      <c r="B181" s="4"/>
    </row>
    <row r="182" spans="2:2" ht="15.75" customHeight="1" x14ac:dyDescent="0.3">
      <c r="B182" s="4"/>
    </row>
    <row r="183" spans="2:2" ht="15.75" customHeight="1" x14ac:dyDescent="0.3">
      <c r="B183" s="4"/>
    </row>
    <row r="184" spans="2:2" ht="15.75" customHeight="1" x14ac:dyDescent="0.3">
      <c r="B184" s="4"/>
    </row>
    <row r="185" spans="2:2" ht="15.75" customHeight="1" x14ac:dyDescent="0.3">
      <c r="B185" s="4"/>
    </row>
    <row r="186" spans="2:2" ht="15.75" customHeight="1" x14ac:dyDescent="0.3">
      <c r="B186" s="4"/>
    </row>
    <row r="187" spans="2:2" ht="15.75" customHeight="1" x14ac:dyDescent="0.3">
      <c r="B187" s="4"/>
    </row>
    <row r="188" spans="2:2" ht="15.75" customHeight="1" x14ac:dyDescent="0.3">
      <c r="B188" s="4"/>
    </row>
    <row r="189" spans="2:2" ht="15.75" customHeight="1" x14ac:dyDescent="0.3">
      <c r="B189" s="4"/>
    </row>
    <row r="190" spans="2:2" ht="15.75" customHeight="1" x14ac:dyDescent="0.3">
      <c r="B190" s="4"/>
    </row>
    <row r="191" spans="2:2" ht="15.75" customHeight="1" x14ac:dyDescent="0.3">
      <c r="B191" s="4"/>
    </row>
    <row r="192" spans="2:2" ht="15.75" customHeight="1" x14ac:dyDescent="0.3">
      <c r="B192" s="4"/>
    </row>
    <row r="193" spans="2:2" ht="15.75" customHeight="1" x14ac:dyDescent="0.3">
      <c r="B193" s="4"/>
    </row>
    <row r="194" spans="2:2" ht="15.75" customHeight="1" x14ac:dyDescent="0.3">
      <c r="B194" s="4"/>
    </row>
    <row r="195" spans="2:2" ht="15.75" customHeight="1" x14ac:dyDescent="0.3">
      <c r="B195" s="4"/>
    </row>
    <row r="196" spans="2:2" ht="15.75" customHeight="1" x14ac:dyDescent="0.3">
      <c r="B196" s="4"/>
    </row>
    <row r="197" spans="2:2" ht="15.75" customHeight="1" x14ac:dyDescent="0.3">
      <c r="B197" s="4"/>
    </row>
    <row r="198" spans="2:2" ht="15.75" customHeight="1" x14ac:dyDescent="0.3">
      <c r="B198" s="4"/>
    </row>
    <row r="199" spans="2:2" ht="15.75" customHeight="1" x14ac:dyDescent="0.3">
      <c r="B199" s="4"/>
    </row>
    <row r="200" spans="2:2" ht="15.75" customHeight="1" x14ac:dyDescent="0.3">
      <c r="B200" s="4"/>
    </row>
    <row r="201" spans="2:2" ht="15.75" customHeight="1" x14ac:dyDescent="0.3">
      <c r="B201" s="4"/>
    </row>
    <row r="202" spans="2:2" ht="15.75" customHeight="1" x14ac:dyDescent="0.3">
      <c r="B202" s="4"/>
    </row>
    <row r="203" spans="2:2" ht="15.75" customHeight="1" x14ac:dyDescent="0.3">
      <c r="B203" s="4"/>
    </row>
    <row r="204" spans="2:2" ht="15.75" customHeight="1" x14ac:dyDescent="0.3">
      <c r="B204" s="4"/>
    </row>
    <row r="205" spans="2:2" ht="15.75" customHeight="1" x14ac:dyDescent="0.3">
      <c r="B205" s="4"/>
    </row>
    <row r="206" spans="2:2" ht="15.75" customHeight="1" x14ac:dyDescent="0.3">
      <c r="B206" s="4"/>
    </row>
    <row r="207" spans="2:2" ht="15.75" customHeight="1" x14ac:dyDescent="0.3">
      <c r="B207" s="4"/>
    </row>
    <row r="208" spans="2:2" ht="15.75" customHeight="1" x14ac:dyDescent="0.3">
      <c r="B208" s="4"/>
    </row>
    <row r="209" spans="2:2" ht="15.75" customHeight="1" x14ac:dyDescent="0.3">
      <c r="B209" s="4"/>
    </row>
    <row r="210" spans="2:2" ht="15.75" customHeight="1" x14ac:dyDescent="0.3">
      <c r="B210" s="4"/>
    </row>
    <row r="211" spans="2:2" ht="15.75" customHeight="1" x14ac:dyDescent="0.3">
      <c r="B211" s="4"/>
    </row>
    <row r="212" spans="2:2" ht="15.75" customHeight="1" x14ac:dyDescent="0.3">
      <c r="B212" s="4"/>
    </row>
    <row r="213" spans="2:2" ht="15.75" customHeight="1" x14ac:dyDescent="0.3">
      <c r="B213" s="4"/>
    </row>
    <row r="214" spans="2:2" ht="15.75" customHeight="1" x14ac:dyDescent="0.3">
      <c r="B214" s="4"/>
    </row>
    <row r="215" spans="2:2" ht="15.75" customHeight="1" x14ac:dyDescent="0.3">
      <c r="B215" s="4"/>
    </row>
    <row r="216" spans="2:2" ht="15.75" customHeight="1" x14ac:dyDescent="0.3">
      <c r="B216" s="4"/>
    </row>
    <row r="217" spans="2:2" ht="15.75" customHeight="1" x14ac:dyDescent="0.3">
      <c r="B217" s="4"/>
    </row>
    <row r="218" spans="2:2" ht="15.75" customHeight="1" x14ac:dyDescent="0.3">
      <c r="B218" s="4"/>
    </row>
    <row r="219" spans="2:2" ht="15.75" customHeight="1" x14ac:dyDescent="0.3">
      <c r="B219" s="4"/>
    </row>
    <row r="220" spans="2:2" ht="15.75" customHeight="1" x14ac:dyDescent="0.3">
      <c r="B220" s="4"/>
    </row>
    <row r="221" spans="2:2" ht="15.75" customHeight="1" x14ac:dyDescent="0.3">
      <c r="B221" s="4"/>
    </row>
    <row r="222" spans="2:2" ht="15.75" customHeight="1" x14ac:dyDescent="0.3">
      <c r="B222" s="4"/>
    </row>
    <row r="223" spans="2:2" ht="15.75" customHeight="1" x14ac:dyDescent="0.3">
      <c r="B223" s="4"/>
    </row>
    <row r="224" spans="2:2" ht="15.75" customHeight="1" x14ac:dyDescent="0.3">
      <c r="B224" s="4"/>
    </row>
    <row r="225" spans="2:2" ht="15.75" customHeight="1" x14ac:dyDescent="0.3">
      <c r="B225" s="4"/>
    </row>
    <row r="226" spans="2:2" ht="15.75" customHeight="1" x14ac:dyDescent="0.3">
      <c r="B226" s="4"/>
    </row>
    <row r="227" spans="2:2" ht="15.75" customHeight="1" x14ac:dyDescent="0.3">
      <c r="B227" s="4"/>
    </row>
    <row r="228" spans="2:2" ht="15.75" customHeight="1" x14ac:dyDescent="0.3">
      <c r="B228" s="4"/>
    </row>
    <row r="229" spans="2:2" ht="15.75" customHeight="1" x14ac:dyDescent="0.3">
      <c r="B229" s="4"/>
    </row>
    <row r="230" spans="2:2" ht="15.75" customHeight="1" x14ac:dyDescent="0.3">
      <c r="B230" s="4"/>
    </row>
    <row r="231" spans="2:2" ht="15.75" customHeight="1" x14ac:dyDescent="0.3">
      <c r="B231" s="4"/>
    </row>
    <row r="232" spans="2:2" ht="15.75" customHeight="1" x14ac:dyDescent="0.3">
      <c r="B232" s="4"/>
    </row>
    <row r="233" spans="2:2" ht="15.75" customHeight="1" x14ac:dyDescent="0.3">
      <c r="B233" s="4"/>
    </row>
    <row r="234" spans="2:2" ht="15.75" customHeight="1" x14ac:dyDescent="0.3">
      <c r="B234" s="4"/>
    </row>
    <row r="235" spans="2:2" ht="15.75" customHeight="1" x14ac:dyDescent="0.3">
      <c r="B235" s="4"/>
    </row>
    <row r="236" spans="2:2" ht="15.75" customHeight="1" x14ac:dyDescent="0.3">
      <c r="B236" s="4"/>
    </row>
    <row r="237" spans="2:2" ht="15.75" customHeight="1" x14ac:dyDescent="0.3">
      <c r="B237" s="4"/>
    </row>
    <row r="238" spans="2:2" ht="15.75" customHeight="1" x14ac:dyDescent="0.3">
      <c r="B238" s="4"/>
    </row>
    <row r="239" spans="2:2" ht="15.75" customHeight="1" x14ac:dyDescent="0.3">
      <c r="B239" s="4"/>
    </row>
    <row r="240" spans="2:2" ht="15.75" customHeight="1" x14ac:dyDescent="0.3">
      <c r="B240" s="4"/>
    </row>
    <row r="241" spans="2:2" ht="15.75" customHeight="1" x14ac:dyDescent="0.3">
      <c r="B241" s="4"/>
    </row>
    <row r="242" spans="2:2" ht="15.75" customHeight="1" x14ac:dyDescent="0.3">
      <c r="B242" s="4"/>
    </row>
    <row r="243" spans="2:2" ht="15.75" customHeight="1" x14ac:dyDescent="0.3">
      <c r="B243" s="4"/>
    </row>
    <row r="244" spans="2:2" ht="15.75" customHeight="1" x14ac:dyDescent="0.3">
      <c r="B244" s="4"/>
    </row>
    <row r="245" spans="2:2" ht="15.75" customHeight="1" x14ac:dyDescent="0.3">
      <c r="B245" s="4"/>
    </row>
    <row r="246" spans="2:2" ht="15.75" customHeight="1" x14ac:dyDescent="0.3">
      <c r="B246" s="4"/>
    </row>
    <row r="247" spans="2:2" ht="15.75" customHeight="1" x14ac:dyDescent="0.3">
      <c r="B247" s="4"/>
    </row>
    <row r="248" spans="2:2" ht="15.75" customHeight="1" x14ac:dyDescent="0.3">
      <c r="B248" s="4"/>
    </row>
    <row r="249" spans="2:2" ht="15.75" customHeight="1" x14ac:dyDescent="0.3">
      <c r="B249" s="4"/>
    </row>
    <row r="250" spans="2:2" ht="15.75" customHeight="1" x14ac:dyDescent="0.3">
      <c r="B250" s="4"/>
    </row>
    <row r="251" spans="2:2" ht="15.75" customHeight="1" x14ac:dyDescent="0.3">
      <c r="B251" s="4"/>
    </row>
    <row r="252" spans="2:2" ht="15.75" customHeight="1" x14ac:dyDescent="0.3">
      <c r="B252" s="4"/>
    </row>
    <row r="253" spans="2:2" ht="15.75" customHeight="1" x14ac:dyDescent="0.3">
      <c r="B253" s="4"/>
    </row>
    <row r="254" spans="2:2" ht="15.75" customHeight="1" x14ac:dyDescent="0.3">
      <c r="B254" s="4"/>
    </row>
    <row r="255" spans="2:2" ht="15.75" customHeight="1" x14ac:dyDescent="0.3">
      <c r="B255" s="4"/>
    </row>
    <row r="256" spans="2:2" ht="15.75" customHeight="1" x14ac:dyDescent="0.3">
      <c r="B256" s="4"/>
    </row>
    <row r="257" spans="2:2" ht="15.75" customHeight="1" x14ac:dyDescent="0.3">
      <c r="B257" s="4"/>
    </row>
    <row r="258" spans="2:2" ht="15.75" customHeight="1" x14ac:dyDescent="0.3">
      <c r="B258" s="4"/>
    </row>
    <row r="259" spans="2:2" ht="15.75" customHeight="1" x14ac:dyDescent="0.3">
      <c r="B259" s="4"/>
    </row>
    <row r="260" spans="2:2" ht="15.75" customHeight="1" x14ac:dyDescent="0.3">
      <c r="B260" s="4"/>
    </row>
    <row r="261" spans="2:2" ht="15.75" customHeight="1" x14ac:dyDescent="0.3">
      <c r="B261" s="4"/>
    </row>
    <row r="262" spans="2:2" ht="15.75" customHeight="1" x14ac:dyDescent="0.3">
      <c r="B262" s="4"/>
    </row>
    <row r="263" spans="2:2" ht="15.75" customHeight="1" x14ac:dyDescent="0.3">
      <c r="B263" s="4"/>
    </row>
    <row r="264" spans="2:2" ht="15.75" customHeight="1" x14ac:dyDescent="0.3">
      <c r="B264" s="4"/>
    </row>
    <row r="265" spans="2:2" ht="15.75" customHeight="1" x14ac:dyDescent="0.3">
      <c r="B265" s="4"/>
    </row>
    <row r="266" spans="2:2" ht="15.75" customHeight="1" x14ac:dyDescent="0.3">
      <c r="B266" s="4"/>
    </row>
    <row r="267" spans="2:2" ht="15.75" customHeight="1" x14ac:dyDescent="0.3">
      <c r="B267" s="4"/>
    </row>
    <row r="268" spans="2:2" ht="15.75" customHeight="1" x14ac:dyDescent="0.3">
      <c r="B268" s="4"/>
    </row>
    <row r="269" spans="2:2" ht="15.75" customHeight="1" x14ac:dyDescent="0.3">
      <c r="B269" s="4"/>
    </row>
    <row r="270" spans="2:2" ht="15.75" customHeight="1" x14ac:dyDescent="0.3">
      <c r="B270" s="4"/>
    </row>
    <row r="271" spans="2:2" ht="15.75" customHeight="1" x14ac:dyDescent="0.3">
      <c r="B271" s="4"/>
    </row>
    <row r="272" spans="2:2" ht="15.75" customHeight="1" x14ac:dyDescent="0.3">
      <c r="B272" s="4"/>
    </row>
    <row r="273" spans="2:2" ht="15.75" customHeight="1" x14ac:dyDescent="0.3">
      <c r="B273" s="4"/>
    </row>
    <row r="274" spans="2:2" ht="15.75" customHeight="1" x14ac:dyDescent="0.3">
      <c r="B274" s="4"/>
    </row>
    <row r="275" spans="2:2" ht="15.75" customHeight="1" x14ac:dyDescent="0.3">
      <c r="B275" s="4"/>
    </row>
    <row r="276" spans="2:2" ht="15.75" customHeight="1" x14ac:dyDescent="0.3">
      <c r="B276" s="4"/>
    </row>
    <row r="277" spans="2:2" ht="15.75" customHeight="1" x14ac:dyDescent="0.3">
      <c r="B277" s="4"/>
    </row>
    <row r="278" spans="2:2" ht="15.75" customHeight="1" x14ac:dyDescent="0.3">
      <c r="B278" s="4"/>
    </row>
    <row r="279" spans="2:2" ht="15.75" customHeight="1" x14ac:dyDescent="0.3">
      <c r="B279" s="4"/>
    </row>
    <row r="280" spans="2:2" ht="15.75" customHeight="1" x14ac:dyDescent="0.3">
      <c r="B280" s="4"/>
    </row>
    <row r="281" spans="2:2" ht="15.75" customHeight="1" x14ac:dyDescent="0.3">
      <c r="B281" s="4"/>
    </row>
    <row r="282" spans="2:2" ht="15.75" customHeight="1" x14ac:dyDescent="0.3">
      <c r="B282" s="4"/>
    </row>
    <row r="283" spans="2:2" ht="15.75" customHeight="1" x14ac:dyDescent="0.3">
      <c r="B283" s="4"/>
    </row>
    <row r="284" spans="2:2" ht="15.75" customHeight="1" x14ac:dyDescent="0.3">
      <c r="B284" s="4"/>
    </row>
    <row r="285" spans="2:2" ht="15.75" customHeight="1" x14ac:dyDescent="0.3">
      <c r="B285" s="4"/>
    </row>
    <row r="286" spans="2:2" ht="15.75" customHeight="1" x14ac:dyDescent="0.3">
      <c r="B286" s="4"/>
    </row>
    <row r="287" spans="2:2" ht="15.75" customHeight="1" x14ac:dyDescent="0.3">
      <c r="B287" s="4"/>
    </row>
    <row r="288" spans="2:2" ht="15.75" customHeight="1" x14ac:dyDescent="0.3">
      <c r="B288" s="4"/>
    </row>
    <row r="289" spans="2:2" ht="15.75" customHeight="1" x14ac:dyDescent="0.3">
      <c r="B289" s="4"/>
    </row>
    <row r="290" spans="2:2" ht="15.75" customHeight="1" x14ac:dyDescent="0.3">
      <c r="B290" s="4"/>
    </row>
    <row r="291" spans="2:2" ht="15.75" customHeight="1" x14ac:dyDescent="0.3">
      <c r="B291" s="4"/>
    </row>
    <row r="292" spans="2:2" ht="15.75" customHeight="1" x14ac:dyDescent="0.3">
      <c r="B292" s="4"/>
    </row>
    <row r="293" spans="2:2" ht="15.75" customHeight="1" x14ac:dyDescent="0.3">
      <c r="B293" s="4"/>
    </row>
    <row r="294" spans="2:2" ht="15.75" customHeight="1" x14ac:dyDescent="0.3">
      <c r="B294" s="4"/>
    </row>
    <row r="295" spans="2:2" ht="15.75" customHeight="1" x14ac:dyDescent="0.3">
      <c r="B295" s="4"/>
    </row>
    <row r="296" spans="2:2" ht="15.75" customHeight="1" x14ac:dyDescent="0.3">
      <c r="B296" s="4"/>
    </row>
    <row r="297" spans="2:2" ht="15.75" customHeight="1" x14ac:dyDescent="0.3">
      <c r="B297" s="4"/>
    </row>
    <row r="298" spans="2:2" ht="15.75" customHeight="1" x14ac:dyDescent="0.3">
      <c r="B298" s="4"/>
    </row>
    <row r="299" spans="2:2" ht="15.75" customHeight="1" x14ac:dyDescent="0.3">
      <c r="B299" s="4"/>
    </row>
    <row r="300" spans="2:2" ht="15.75" customHeight="1" x14ac:dyDescent="0.3">
      <c r="B300" s="4"/>
    </row>
    <row r="301" spans="2:2" ht="15.75" customHeight="1" x14ac:dyDescent="0.3">
      <c r="B301" s="4"/>
    </row>
    <row r="302" spans="2:2" ht="15.75" customHeight="1" x14ac:dyDescent="0.3">
      <c r="B302" s="4"/>
    </row>
    <row r="303" spans="2:2" ht="15.75" customHeight="1" x14ac:dyDescent="0.3">
      <c r="B303" s="4"/>
    </row>
    <row r="304" spans="2:2" ht="15.75" customHeight="1" x14ac:dyDescent="0.3">
      <c r="B304" s="4"/>
    </row>
    <row r="305" spans="2:2" ht="15.75" customHeight="1" x14ac:dyDescent="0.3">
      <c r="B305" s="4"/>
    </row>
    <row r="306" spans="2:2" ht="15.75" customHeight="1" x14ac:dyDescent="0.3">
      <c r="B306" s="4"/>
    </row>
    <row r="307" spans="2:2" ht="15.75" customHeight="1" x14ac:dyDescent="0.3">
      <c r="B307" s="4"/>
    </row>
    <row r="308" spans="2:2" ht="15.75" customHeight="1" x14ac:dyDescent="0.3">
      <c r="B308" s="4"/>
    </row>
    <row r="309" spans="2:2" ht="15.75" customHeight="1" x14ac:dyDescent="0.3">
      <c r="B309" s="4"/>
    </row>
    <row r="310" spans="2:2" ht="15.75" customHeight="1" x14ac:dyDescent="0.3">
      <c r="B310" s="4"/>
    </row>
    <row r="311" spans="2:2" ht="15.75" customHeight="1" x14ac:dyDescent="0.3">
      <c r="B311" s="4"/>
    </row>
    <row r="312" spans="2:2" ht="15.75" customHeight="1" x14ac:dyDescent="0.3">
      <c r="B312" s="4"/>
    </row>
    <row r="313" spans="2:2" ht="15.75" customHeight="1" x14ac:dyDescent="0.3">
      <c r="B313" s="4"/>
    </row>
    <row r="314" spans="2:2" ht="15.75" customHeight="1" x14ac:dyDescent="0.3">
      <c r="B314" s="4"/>
    </row>
    <row r="315" spans="2:2" ht="15.75" customHeight="1" x14ac:dyDescent="0.3">
      <c r="B315" s="4"/>
    </row>
    <row r="316" spans="2:2" ht="15.75" customHeight="1" x14ac:dyDescent="0.3">
      <c r="B316" s="4"/>
    </row>
    <row r="317" spans="2:2" ht="15.75" customHeight="1" x14ac:dyDescent="0.3">
      <c r="B317" s="4"/>
    </row>
    <row r="318" spans="2:2" ht="15.75" customHeight="1" x14ac:dyDescent="0.3">
      <c r="B318" s="4"/>
    </row>
    <row r="319" spans="2:2" ht="15.75" customHeight="1" x14ac:dyDescent="0.3">
      <c r="B319" s="4"/>
    </row>
    <row r="320" spans="2:2" ht="15.75" customHeight="1" x14ac:dyDescent="0.3">
      <c r="B320" s="4"/>
    </row>
    <row r="321" spans="2:2" ht="15.75" customHeight="1" x14ac:dyDescent="0.3">
      <c r="B321" s="4"/>
    </row>
    <row r="322" spans="2:2" ht="15.75" customHeight="1" x14ac:dyDescent="0.3">
      <c r="B322" s="4"/>
    </row>
    <row r="323" spans="2:2" ht="15.75" customHeight="1" x14ac:dyDescent="0.3">
      <c r="B323" s="4"/>
    </row>
    <row r="324" spans="2:2" ht="15.75" customHeight="1" x14ac:dyDescent="0.3">
      <c r="B324" s="4"/>
    </row>
    <row r="325" spans="2:2" ht="15.75" customHeight="1" x14ac:dyDescent="0.3">
      <c r="B325" s="4"/>
    </row>
    <row r="326" spans="2:2" ht="15.75" customHeight="1" x14ac:dyDescent="0.3">
      <c r="B326" s="4"/>
    </row>
    <row r="327" spans="2:2" ht="15.75" customHeight="1" x14ac:dyDescent="0.3">
      <c r="B327" s="4"/>
    </row>
    <row r="328" spans="2:2" ht="15.75" customHeight="1" x14ac:dyDescent="0.3">
      <c r="B328" s="4"/>
    </row>
    <row r="329" spans="2:2" ht="15.75" customHeight="1" x14ac:dyDescent="0.3">
      <c r="B329" s="4"/>
    </row>
    <row r="330" spans="2:2" ht="15.75" customHeight="1" x14ac:dyDescent="0.3">
      <c r="B330" s="4"/>
    </row>
    <row r="331" spans="2:2" ht="15.75" customHeight="1" x14ac:dyDescent="0.3">
      <c r="B331" s="4"/>
    </row>
    <row r="332" spans="2:2" ht="15.75" customHeight="1" x14ac:dyDescent="0.3">
      <c r="B332" s="4"/>
    </row>
    <row r="333" spans="2:2" ht="15.75" customHeight="1" x14ac:dyDescent="0.3">
      <c r="B333" s="4"/>
    </row>
    <row r="334" spans="2:2" ht="15.75" customHeight="1" x14ac:dyDescent="0.3">
      <c r="B334" s="4"/>
    </row>
    <row r="335" spans="2:2" ht="15.75" customHeight="1" x14ac:dyDescent="0.3">
      <c r="B335" s="4"/>
    </row>
    <row r="336" spans="2:2" ht="15.75" customHeight="1" x14ac:dyDescent="0.3">
      <c r="B336" s="4"/>
    </row>
    <row r="337" spans="2:2" ht="15.75" customHeight="1" x14ac:dyDescent="0.3">
      <c r="B337" s="4"/>
    </row>
    <row r="338" spans="2:2" ht="15.75" customHeight="1" x14ac:dyDescent="0.3">
      <c r="B338" s="4"/>
    </row>
    <row r="339" spans="2:2" ht="15.75" customHeight="1" x14ac:dyDescent="0.3">
      <c r="B339" s="4"/>
    </row>
    <row r="340" spans="2:2" ht="15.75" customHeight="1" x14ac:dyDescent="0.3">
      <c r="B340" s="4"/>
    </row>
    <row r="341" spans="2:2" ht="15.75" customHeight="1" x14ac:dyDescent="0.3">
      <c r="B341" s="4"/>
    </row>
    <row r="342" spans="2:2" ht="15.75" customHeight="1" x14ac:dyDescent="0.3">
      <c r="B342" s="4"/>
    </row>
    <row r="343" spans="2:2" ht="15.75" customHeight="1" x14ac:dyDescent="0.3">
      <c r="B343" s="4"/>
    </row>
    <row r="344" spans="2:2" ht="15.75" customHeight="1" x14ac:dyDescent="0.3">
      <c r="B344" s="4"/>
    </row>
    <row r="345" spans="2:2" ht="15.75" customHeight="1" x14ac:dyDescent="0.3">
      <c r="B345" s="4"/>
    </row>
    <row r="346" spans="2:2" ht="15.75" customHeight="1" x14ac:dyDescent="0.3">
      <c r="B346" s="4"/>
    </row>
    <row r="347" spans="2:2" ht="15.75" customHeight="1" x14ac:dyDescent="0.3">
      <c r="B347" s="4"/>
    </row>
    <row r="348" spans="2:2" ht="15.75" customHeight="1" x14ac:dyDescent="0.3">
      <c r="B348" s="4"/>
    </row>
    <row r="349" spans="2:2" ht="15.75" customHeight="1" x14ac:dyDescent="0.3">
      <c r="B349" s="4"/>
    </row>
    <row r="350" spans="2:2" ht="15.75" customHeight="1" x14ac:dyDescent="0.3">
      <c r="B350" s="4"/>
    </row>
    <row r="351" spans="2:2" ht="15.75" customHeight="1" x14ac:dyDescent="0.3">
      <c r="B351" s="4"/>
    </row>
    <row r="352" spans="2:2" ht="15.75" customHeight="1" x14ac:dyDescent="0.3">
      <c r="B352" s="4"/>
    </row>
    <row r="353" spans="2:2" ht="15.75" customHeight="1" x14ac:dyDescent="0.3">
      <c r="B353" s="4"/>
    </row>
    <row r="354" spans="2:2" ht="15.75" customHeight="1" x14ac:dyDescent="0.3">
      <c r="B354" s="4"/>
    </row>
    <row r="355" spans="2:2" ht="15.75" customHeight="1" x14ac:dyDescent="0.3">
      <c r="B355" s="4"/>
    </row>
    <row r="356" spans="2:2" ht="15.75" customHeight="1" x14ac:dyDescent="0.3">
      <c r="B356" s="4"/>
    </row>
    <row r="357" spans="2:2" ht="15.75" customHeight="1" x14ac:dyDescent="0.3">
      <c r="B357" s="4"/>
    </row>
    <row r="358" spans="2:2" ht="15.75" customHeight="1" x14ac:dyDescent="0.3">
      <c r="B358" s="4"/>
    </row>
    <row r="359" spans="2:2" ht="15.75" customHeight="1" x14ac:dyDescent="0.3">
      <c r="B359" s="4"/>
    </row>
    <row r="360" spans="2:2" ht="15.75" customHeight="1" x14ac:dyDescent="0.3">
      <c r="B360" s="4"/>
    </row>
    <row r="361" spans="2:2" ht="15.75" customHeight="1" x14ac:dyDescent="0.3">
      <c r="B361" s="4"/>
    </row>
    <row r="362" spans="2:2" ht="15.75" customHeight="1" x14ac:dyDescent="0.3">
      <c r="B362" s="4"/>
    </row>
    <row r="363" spans="2:2" ht="15.75" customHeight="1" x14ac:dyDescent="0.3">
      <c r="B363" s="4"/>
    </row>
    <row r="364" spans="2:2" ht="15.75" customHeight="1" x14ac:dyDescent="0.3">
      <c r="B364" s="4"/>
    </row>
    <row r="365" spans="2:2" ht="15.75" customHeight="1" x14ac:dyDescent="0.3">
      <c r="B365" s="4"/>
    </row>
    <row r="366" spans="2:2" ht="15.75" customHeight="1" x14ac:dyDescent="0.3">
      <c r="B366" s="4"/>
    </row>
    <row r="367" spans="2:2" ht="15.75" customHeight="1" x14ac:dyDescent="0.3">
      <c r="B367" s="4"/>
    </row>
    <row r="368" spans="2:2" ht="15.75" customHeight="1" x14ac:dyDescent="0.3">
      <c r="B368" s="4"/>
    </row>
    <row r="369" spans="2:2" ht="15.75" customHeight="1" x14ac:dyDescent="0.3">
      <c r="B369" s="4"/>
    </row>
    <row r="370" spans="2:2" ht="15.75" customHeight="1" x14ac:dyDescent="0.3">
      <c r="B370" s="4"/>
    </row>
    <row r="371" spans="2:2" ht="15.75" customHeight="1" x14ac:dyDescent="0.3">
      <c r="B371" s="4"/>
    </row>
    <row r="372" spans="2:2" ht="15.75" customHeight="1" x14ac:dyDescent="0.3">
      <c r="B372" s="4"/>
    </row>
    <row r="373" spans="2:2" ht="15.75" customHeight="1" x14ac:dyDescent="0.3">
      <c r="B373" s="4"/>
    </row>
    <row r="374" spans="2:2" ht="15.75" customHeight="1" x14ac:dyDescent="0.3">
      <c r="B374" s="4"/>
    </row>
    <row r="375" spans="2:2" ht="15.75" customHeight="1" x14ac:dyDescent="0.3">
      <c r="B375" s="4"/>
    </row>
    <row r="376" spans="2:2" ht="15.75" customHeight="1" x14ac:dyDescent="0.3">
      <c r="B376" s="4"/>
    </row>
    <row r="377" spans="2:2" ht="15.75" customHeight="1" x14ac:dyDescent="0.3">
      <c r="B377" s="4"/>
    </row>
    <row r="378" spans="2:2" ht="15.75" customHeight="1" x14ac:dyDescent="0.3">
      <c r="B378" s="4"/>
    </row>
    <row r="379" spans="2:2" ht="15.75" customHeight="1" x14ac:dyDescent="0.3">
      <c r="B379" s="4"/>
    </row>
    <row r="380" spans="2:2" ht="15.75" customHeight="1" x14ac:dyDescent="0.3">
      <c r="B380" s="4"/>
    </row>
    <row r="381" spans="2:2" ht="15.75" customHeight="1" x14ac:dyDescent="0.3">
      <c r="B381" s="4"/>
    </row>
    <row r="382" spans="2:2" ht="15.75" customHeight="1" x14ac:dyDescent="0.3">
      <c r="B382" s="4"/>
    </row>
    <row r="383" spans="2:2" ht="15.75" customHeight="1" x14ac:dyDescent="0.3">
      <c r="B383" s="4"/>
    </row>
    <row r="384" spans="2:2" ht="15.75" customHeight="1" x14ac:dyDescent="0.3">
      <c r="B384" s="4"/>
    </row>
    <row r="385" spans="2:2" ht="15.75" customHeight="1" x14ac:dyDescent="0.3">
      <c r="B385" s="4"/>
    </row>
    <row r="386" spans="2:2" ht="15.75" customHeight="1" x14ac:dyDescent="0.3">
      <c r="B386" s="4"/>
    </row>
    <row r="387" spans="2:2" ht="15.75" customHeight="1" x14ac:dyDescent="0.3">
      <c r="B387" s="4"/>
    </row>
    <row r="388" spans="2:2" ht="15.75" customHeight="1" x14ac:dyDescent="0.3">
      <c r="B388" s="4"/>
    </row>
    <row r="389" spans="2:2" ht="15.75" customHeight="1" x14ac:dyDescent="0.3">
      <c r="B389" s="4"/>
    </row>
    <row r="390" spans="2:2" ht="15.75" customHeight="1" x14ac:dyDescent="0.3">
      <c r="B390" s="4"/>
    </row>
    <row r="391" spans="2:2" ht="15.75" customHeight="1" x14ac:dyDescent="0.3">
      <c r="B391" s="4"/>
    </row>
    <row r="392" spans="2:2" ht="15.75" customHeight="1" x14ac:dyDescent="0.3">
      <c r="B392" s="4"/>
    </row>
    <row r="393" spans="2:2" ht="15.75" customHeight="1" x14ac:dyDescent="0.3">
      <c r="B393" s="4"/>
    </row>
    <row r="394" spans="2:2" ht="15.75" customHeight="1" x14ac:dyDescent="0.3">
      <c r="B394" s="4"/>
    </row>
    <row r="395" spans="2:2" ht="15.75" customHeight="1" x14ac:dyDescent="0.3">
      <c r="B395" s="4"/>
    </row>
    <row r="396" spans="2:2" ht="15.75" customHeight="1" x14ac:dyDescent="0.3">
      <c r="B396" s="4"/>
    </row>
    <row r="397" spans="2:2" ht="15.75" customHeight="1" x14ac:dyDescent="0.3">
      <c r="B397" s="4"/>
    </row>
    <row r="398" spans="2:2" ht="15.75" customHeight="1" x14ac:dyDescent="0.3">
      <c r="B398" s="4"/>
    </row>
    <row r="399" spans="2:2" ht="15.75" customHeight="1" x14ac:dyDescent="0.3">
      <c r="B399" s="4"/>
    </row>
    <row r="400" spans="2:2" ht="15.75" customHeight="1" x14ac:dyDescent="0.3">
      <c r="B400" s="4"/>
    </row>
    <row r="401" spans="2:2" ht="15.75" customHeight="1" x14ac:dyDescent="0.3">
      <c r="B401" s="4"/>
    </row>
    <row r="402" spans="2:2" ht="15.75" customHeight="1" x14ac:dyDescent="0.3">
      <c r="B402" s="4"/>
    </row>
    <row r="403" spans="2:2" ht="15.75" customHeight="1" x14ac:dyDescent="0.3">
      <c r="B403" s="4"/>
    </row>
    <row r="404" spans="2:2" ht="15.75" customHeight="1" x14ac:dyDescent="0.3">
      <c r="B404" s="4"/>
    </row>
    <row r="405" spans="2:2" ht="15.75" customHeight="1" x14ac:dyDescent="0.3">
      <c r="B405" s="4"/>
    </row>
    <row r="406" spans="2:2" ht="15.75" customHeight="1" x14ac:dyDescent="0.3">
      <c r="B406" s="4"/>
    </row>
    <row r="407" spans="2:2" ht="15.75" customHeight="1" x14ac:dyDescent="0.3">
      <c r="B407" s="4"/>
    </row>
    <row r="408" spans="2:2" ht="15.75" customHeight="1" x14ac:dyDescent="0.3">
      <c r="B408" s="4"/>
    </row>
    <row r="409" spans="2:2" ht="15.75" customHeight="1" x14ac:dyDescent="0.3">
      <c r="B409" s="4"/>
    </row>
    <row r="410" spans="2:2" ht="15.75" customHeight="1" x14ac:dyDescent="0.3">
      <c r="B410" s="4"/>
    </row>
    <row r="411" spans="2:2" ht="15.75" customHeight="1" x14ac:dyDescent="0.3">
      <c r="B411" s="4"/>
    </row>
    <row r="412" spans="2:2" ht="15.75" customHeight="1" x14ac:dyDescent="0.3">
      <c r="B412" s="4"/>
    </row>
    <row r="413" spans="2:2" ht="15.75" customHeight="1" x14ac:dyDescent="0.3">
      <c r="B413" s="4"/>
    </row>
    <row r="414" spans="2:2" ht="15.75" customHeight="1" x14ac:dyDescent="0.3">
      <c r="B414" s="4"/>
    </row>
    <row r="415" spans="2:2" ht="15.75" customHeight="1" x14ac:dyDescent="0.3">
      <c r="B415" s="4"/>
    </row>
    <row r="416" spans="2:2" ht="15.75" customHeight="1" x14ac:dyDescent="0.3">
      <c r="B416" s="4"/>
    </row>
    <row r="417" spans="2:2" ht="15.75" customHeight="1" x14ac:dyDescent="0.3">
      <c r="B417" s="4"/>
    </row>
    <row r="418" spans="2:2" ht="15.75" customHeight="1" x14ac:dyDescent="0.3">
      <c r="B418" s="4"/>
    </row>
    <row r="419" spans="2:2" ht="15.75" customHeight="1" x14ac:dyDescent="0.3">
      <c r="B419" s="4"/>
    </row>
    <row r="420" spans="2:2" ht="15.75" customHeight="1" x14ac:dyDescent="0.3">
      <c r="B420" s="4"/>
    </row>
    <row r="421" spans="2:2" ht="15.75" customHeight="1" x14ac:dyDescent="0.3">
      <c r="B421" s="4"/>
    </row>
    <row r="422" spans="2:2" ht="15.75" customHeight="1" x14ac:dyDescent="0.3">
      <c r="B422" s="4"/>
    </row>
    <row r="423" spans="2:2" ht="15.75" customHeight="1" x14ac:dyDescent="0.3">
      <c r="B423" s="4"/>
    </row>
    <row r="424" spans="2:2" ht="15.75" customHeight="1" x14ac:dyDescent="0.3">
      <c r="B424" s="4"/>
    </row>
    <row r="425" spans="2:2" ht="15.75" customHeight="1" x14ac:dyDescent="0.3">
      <c r="B425" s="4"/>
    </row>
    <row r="426" spans="2:2" ht="15.75" customHeight="1" x14ac:dyDescent="0.3">
      <c r="B426" s="4"/>
    </row>
    <row r="427" spans="2:2" ht="15.75" customHeight="1" x14ac:dyDescent="0.3">
      <c r="B427" s="4"/>
    </row>
    <row r="428" spans="2:2" ht="15.75" customHeight="1" x14ac:dyDescent="0.3">
      <c r="B428" s="4"/>
    </row>
    <row r="429" spans="2:2" ht="15.75" customHeight="1" x14ac:dyDescent="0.3">
      <c r="B429" s="4"/>
    </row>
    <row r="430" spans="2:2" ht="15.75" customHeight="1" x14ac:dyDescent="0.3">
      <c r="B430" s="4"/>
    </row>
    <row r="431" spans="2:2" ht="15.75" customHeight="1" x14ac:dyDescent="0.3">
      <c r="B431" s="4"/>
    </row>
    <row r="432" spans="2:2" ht="15.75" customHeight="1" x14ac:dyDescent="0.3">
      <c r="B432" s="4"/>
    </row>
    <row r="433" spans="2:2" ht="15.75" customHeight="1" x14ac:dyDescent="0.3">
      <c r="B433" s="4"/>
    </row>
    <row r="434" spans="2:2" ht="15.75" customHeight="1" x14ac:dyDescent="0.3">
      <c r="B434" s="4"/>
    </row>
    <row r="435" spans="2:2" ht="15.75" customHeight="1" x14ac:dyDescent="0.3">
      <c r="B435" s="4"/>
    </row>
    <row r="436" spans="2:2" ht="15.75" customHeight="1" x14ac:dyDescent="0.3">
      <c r="B436" s="4"/>
    </row>
    <row r="437" spans="2:2" ht="15.75" customHeight="1" x14ac:dyDescent="0.3">
      <c r="B437" s="4"/>
    </row>
    <row r="438" spans="2:2" ht="15.75" customHeight="1" x14ac:dyDescent="0.3">
      <c r="B438" s="4"/>
    </row>
    <row r="439" spans="2:2" ht="15.75" customHeight="1" x14ac:dyDescent="0.3">
      <c r="B439" s="4"/>
    </row>
    <row r="440" spans="2:2" ht="15.75" customHeight="1" x14ac:dyDescent="0.3">
      <c r="B440" s="4"/>
    </row>
    <row r="441" spans="2:2" ht="15.75" customHeight="1" x14ac:dyDescent="0.3">
      <c r="B441" s="4"/>
    </row>
    <row r="442" spans="2:2" ht="15.75" customHeight="1" x14ac:dyDescent="0.3">
      <c r="B442" s="4"/>
    </row>
    <row r="443" spans="2:2" ht="15.75" customHeight="1" x14ac:dyDescent="0.3">
      <c r="B443" s="4"/>
    </row>
    <row r="444" spans="2:2" ht="15.75" customHeight="1" x14ac:dyDescent="0.3">
      <c r="B444" s="4"/>
    </row>
    <row r="445" spans="2:2" ht="15.75" customHeight="1" x14ac:dyDescent="0.3">
      <c r="B445" s="4"/>
    </row>
    <row r="446" spans="2:2" ht="15.75" customHeight="1" x14ac:dyDescent="0.3">
      <c r="B446" s="4"/>
    </row>
    <row r="447" spans="2:2" ht="15.75" customHeight="1" x14ac:dyDescent="0.3">
      <c r="B447" s="4"/>
    </row>
    <row r="448" spans="2:2" ht="15.75" customHeight="1" x14ac:dyDescent="0.3">
      <c r="B448" s="4"/>
    </row>
    <row r="449" spans="2:2" ht="15.75" customHeight="1" x14ac:dyDescent="0.3">
      <c r="B449" s="4"/>
    </row>
    <row r="450" spans="2:2" ht="15.75" customHeight="1" x14ac:dyDescent="0.3">
      <c r="B450" s="4"/>
    </row>
    <row r="451" spans="2:2" ht="15.75" customHeight="1" x14ac:dyDescent="0.3">
      <c r="B451" s="4"/>
    </row>
    <row r="452" spans="2:2" ht="15.75" customHeight="1" x14ac:dyDescent="0.3">
      <c r="B452" s="4"/>
    </row>
    <row r="453" spans="2:2" ht="15.75" customHeight="1" x14ac:dyDescent="0.3">
      <c r="B453" s="4"/>
    </row>
    <row r="454" spans="2:2" ht="15.75" customHeight="1" x14ac:dyDescent="0.3">
      <c r="B454" s="4"/>
    </row>
    <row r="455" spans="2:2" ht="15.75" customHeight="1" x14ac:dyDescent="0.3">
      <c r="B455" s="4"/>
    </row>
    <row r="456" spans="2:2" ht="15.75" customHeight="1" x14ac:dyDescent="0.3">
      <c r="B456" s="4"/>
    </row>
    <row r="457" spans="2:2" ht="15.75" customHeight="1" x14ac:dyDescent="0.3">
      <c r="B457" s="4"/>
    </row>
    <row r="458" spans="2:2" ht="15.75" customHeight="1" x14ac:dyDescent="0.3">
      <c r="B458" s="4"/>
    </row>
    <row r="459" spans="2:2" ht="15.75" customHeight="1" x14ac:dyDescent="0.3">
      <c r="B459" s="4"/>
    </row>
    <row r="460" spans="2:2" ht="15.75" customHeight="1" x14ac:dyDescent="0.3">
      <c r="B460" s="4"/>
    </row>
    <row r="461" spans="2:2" ht="15.75" customHeight="1" x14ac:dyDescent="0.3">
      <c r="B461" s="4"/>
    </row>
    <row r="462" spans="2:2" ht="15.75" customHeight="1" x14ac:dyDescent="0.3">
      <c r="B462" s="4"/>
    </row>
    <row r="463" spans="2:2" ht="15.75" customHeight="1" x14ac:dyDescent="0.3">
      <c r="B463" s="4"/>
    </row>
    <row r="464" spans="2:2" ht="15.75" customHeight="1" x14ac:dyDescent="0.3">
      <c r="B464" s="4"/>
    </row>
    <row r="465" spans="2:2" ht="15.75" customHeight="1" x14ac:dyDescent="0.3">
      <c r="B465" s="4"/>
    </row>
    <row r="466" spans="2:2" ht="15.75" customHeight="1" x14ac:dyDescent="0.3">
      <c r="B466" s="4"/>
    </row>
    <row r="467" spans="2:2" ht="15.75" customHeight="1" x14ac:dyDescent="0.3">
      <c r="B467" s="4"/>
    </row>
    <row r="468" spans="2:2" ht="15.75" customHeight="1" x14ac:dyDescent="0.3">
      <c r="B468" s="4"/>
    </row>
    <row r="469" spans="2:2" ht="15.75" customHeight="1" x14ac:dyDescent="0.3">
      <c r="B469" s="4"/>
    </row>
    <row r="470" spans="2:2" ht="15.75" customHeight="1" x14ac:dyDescent="0.3">
      <c r="B470" s="4"/>
    </row>
    <row r="471" spans="2:2" ht="15.75" customHeight="1" x14ac:dyDescent="0.3">
      <c r="B471" s="4"/>
    </row>
    <row r="472" spans="2:2" ht="15.75" customHeight="1" x14ac:dyDescent="0.3">
      <c r="B472" s="4"/>
    </row>
    <row r="473" spans="2:2" ht="15.75" customHeight="1" x14ac:dyDescent="0.3">
      <c r="B473" s="4"/>
    </row>
    <row r="474" spans="2:2" ht="15.75" customHeight="1" x14ac:dyDescent="0.3">
      <c r="B474" s="4"/>
    </row>
    <row r="475" spans="2:2" ht="15.75" customHeight="1" x14ac:dyDescent="0.3">
      <c r="B475" s="4"/>
    </row>
    <row r="476" spans="2:2" ht="15.75" customHeight="1" x14ac:dyDescent="0.3">
      <c r="B476" s="4"/>
    </row>
    <row r="477" spans="2:2" ht="15.75" customHeight="1" x14ac:dyDescent="0.3">
      <c r="B477" s="4"/>
    </row>
    <row r="478" spans="2:2" ht="15.75" customHeight="1" x14ac:dyDescent="0.3">
      <c r="B478" s="4"/>
    </row>
    <row r="479" spans="2:2" ht="15.75" customHeight="1" x14ac:dyDescent="0.3">
      <c r="B479" s="4"/>
    </row>
    <row r="480" spans="2:2" ht="15.75" customHeight="1" x14ac:dyDescent="0.3">
      <c r="B480" s="4"/>
    </row>
    <row r="481" spans="2:2" ht="15.75" customHeight="1" x14ac:dyDescent="0.3">
      <c r="B481" s="4"/>
    </row>
    <row r="482" spans="2:2" ht="15.75" customHeight="1" x14ac:dyDescent="0.3">
      <c r="B482" s="4"/>
    </row>
    <row r="483" spans="2:2" ht="15.75" customHeight="1" x14ac:dyDescent="0.3">
      <c r="B483" s="4"/>
    </row>
    <row r="484" spans="2:2" ht="15.75" customHeight="1" x14ac:dyDescent="0.3">
      <c r="B484" s="4"/>
    </row>
    <row r="485" spans="2:2" ht="15.75" customHeight="1" x14ac:dyDescent="0.3">
      <c r="B485" s="4"/>
    </row>
    <row r="486" spans="2:2" ht="15.75" customHeight="1" x14ac:dyDescent="0.3">
      <c r="B486" s="4"/>
    </row>
    <row r="487" spans="2:2" ht="15.75" customHeight="1" x14ac:dyDescent="0.3">
      <c r="B487" s="4"/>
    </row>
    <row r="488" spans="2:2" ht="15.75" customHeight="1" x14ac:dyDescent="0.3">
      <c r="B488" s="4"/>
    </row>
    <row r="489" spans="2:2" ht="15.75" customHeight="1" x14ac:dyDescent="0.3">
      <c r="B489" s="4"/>
    </row>
    <row r="490" spans="2:2" ht="15.75" customHeight="1" x14ac:dyDescent="0.3">
      <c r="B490" s="4"/>
    </row>
    <row r="491" spans="2:2" ht="15.75" customHeight="1" x14ac:dyDescent="0.3">
      <c r="B491" s="4"/>
    </row>
    <row r="492" spans="2:2" ht="15.75" customHeight="1" x14ac:dyDescent="0.3">
      <c r="B492" s="4"/>
    </row>
    <row r="493" spans="2:2" ht="15.75" customHeight="1" x14ac:dyDescent="0.3">
      <c r="B493" s="4"/>
    </row>
    <row r="494" spans="2:2" ht="15.75" customHeight="1" x14ac:dyDescent="0.3">
      <c r="B494" s="4"/>
    </row>
    <row r="495" spans="2:2" ht="15.75" customHeight="1" x14ac:dyDescent="0.3">
      <c r="B495" s="4"/>
    </row>
    <row r="496" spans="2:2" ht="15.75" customHeight="1" x14ac:dyDescent="0.3">
      <c r="B496" s="4"/>
    </row>
    <row r="497" spans="2:2" ht="15.75" customHeight="1" x14ac:dyDescent="0.3">
      <c r="B497" s="4"/>
    </row>
    <row r="498" spans="2:2" ht="15.75" customHeight="1" x14ac:dyDescent="0.3">
      <c r="B498" s="4"/>
    </row>
    <row r="499" spans="2:2" ht="15.75" customHeight="1" x14ac:dyDescent="0.3">
      <c r="B499" s="4"/>
    </row>
    <row r="500" spans="2:2" ht="15.75" customHeight="1" x14ac:dyDescent="0.3">
      <c r="B500" s="4"/>
    </row>
    <row r="501" spans="2:2" ht="15.75" customHeight="1" x14ac:dyDescent="0.3">
      <c r="B501" s="4"/>
    </row>
    <row r="502" spans="2:2" ht="15.75" customHeight="1" x14ac:dyDescent="0.3">
      <c r="B502" s="4"/>
    </row>
    <row r="503" spans="2:2" ht="15.75" customHeight="1" x14ac:dyDescent="0.3">
      <c r="B503" s="4"/>
    </row>
    <row r="504" spans="2:2" ht="15.75" customHeight="1" x14ac:dyDescent="0.3">
      <c r="B504" s="4"/>
    </row>
    <row r="505" spans="2:2" ht="15.75" customHeight="1" x14ac:dyDescent="0.3">
      <c r="B505" s="4"/>
    </row>
    <row r="506" spans="2:2" ht="15.75" customHeight="1" x14ac:dyDescent="0.3">
      <c r="B506" s="4"/>
    </row>
    <row r="507" spans="2:2" ht="15.75" customHeight="1" x14ac:dyDescent="0.3">
      <c r="B507" s="4"/>
    </row>
    <row r="508" spans="2:2" ht="15.75" customHeight="1" x14ac:dyDescent="0.3">
      <c r="B508" s="4"/>
    </row>
    <row r="509" spans="2:2" ht="15.75" customHeight="1" x14ac:dyDescent="0.3">
      <c r="B509" s="4"/>
    </row>
    <row r="510" spans="2:2" ht="15.75" customHeight="1" x14ac:dyDescent="0.3">
      <c r="B510" s="4"/>
    </row>
    <row r="511" spans="2:2" ht="15.75" customHeight="1" x14ac:dyDescent="0.3">
      <c r="B511" s="4"/>
    </row>
    <row r="512" spans="2:2" ht="15.75" customHeight="1" x14ac:dyDescent="0.3">
      <c r="B512" s="4"/>
    </row>
    <row r="513" spans="2:2" ht="15.75" customHeight="1" x14ac:dyDescent="0.3">
      <c r="B513" s="4"/>
    </row>
    <row r="514" spans="2:2" ht="15.75" customHeight="1" x14ac:dyDescent="0.3">
      <c r="B514" s="4"/>
    </row>
    <row r="515" spans="2:2" ht="15.75" customHeight="1" x14ac:dyDescent="0.3">
      <c r="B515" s="4"/>
    </row>
    <row r="516" spans="2:2" ht="15.75" customHeight="1" x14ac:dyDescent="0.3">
      <c r="B516" s="4"/>
    </row>
    <row r="517" spans="2:2" ht="15.75" customHeight="1" x14ac:dyDescent="0.3">
      <c r="B517" s="4"/>
    </row>
    <row r="518" spans="2:2" ht="15.75" customHeight="1" x14ac:dyDescent="0.3">
      <c r="B518" s="4"/>
    </row>
    <row r="519" spans="2:2" ht="15.75" customHeight="1" x14ac:dyDescent="0.3">
      <c r="B519" s="4"/>
    </row>
    <row r="520" spans="2:2" ht="15.75" customHeight="1" x14ac:dyDescent="0.3">
      <c r="B520" s="4"/>
    </row>
    <row r="521" spans="2:2" ht="15.75" customHeight="1" x14ac:dyDescent="0.3">
      <c r="B521" s="4"/>
    </row>
    <row r="522" spans="2:2" ht="15.75" customHeight="1" x14ac:dyDescent="0.3">
      <c r="B522" s="4"/>
    </row>
    <row r="523" spans="2:2" ht="15.75" customHeight="1" x14ac:dyDescent="0.3">
      <c r="B523" s="4"/>
    </row>
    <row r="524" spans="2:2" ht="15.75" customHeight="1" x14ac:dyDescent="0.3">
      <c r="B524" s="4"/>
    </row>
    <row r="525" spans="2:2" ht="15.75" customHeight="1" x14ac:dyDescent="0.3">
      <c r="B525" s="4"/>
    </row>
    <row r="526" spans="2:2" ht="15.75" customHeight="1" x14ac:dyDescent="0.3">
      <c r="B526" s="4"/>
    </row>
    <row r="527" spans="2:2" ht="15.75" customHeight="1" x14ac:dyDescent="0.3">
      <c r="B527" s="4"/>
    </row>
    <row r="528" spans="2:2" ht="15.75" customHeight="1" x14ac:dyDescent="0.3">
      <c r="B528" s="4"/>
    </row>
    <row r="529" spans="2:2" ht="15.75" customHeight="1" x14ac:dyDescent="0.3">
      <c r="B529" s="4"/>
    </row>
    <row r="530" spans="2:2" ht="15.75" customHeight="1" x14ac:dyDescent="0.3">
      <c r="B530" s="4"/>
    </row>
    <row r="531" spans="2:2" ht="15.75" customHeight="1" x14ac:dyDescent="0.3">
      <c r="B531" s="4"/>
    </row>
    <row r="532" spans="2:2" ht="15.75" customHeight="1" x14ac:dyDescent="0.3">
      <c r="B532" s="4"/>
    </row>
    <row r="533" spans="2:2" ht="15.75" customHeight="1" x14ac:dyDescent="0.3">
      <c r="B533" s="4"/>
    </row>
    <row r="534" spans="2:2" ht="15.75" customHeight="1" x14ac:dyDescent="0.3">
      <c r="B534" s="4"/>
    </row>
    <row r="535" spans="2:2" ht="15.75" customHeight="1" x14ac:dyDescent="0.3">
      <c r="B535" s="4"/>
    </row>
    <row r="536" spans="2:2" ht="15.75" customHeight="1" x14ac:dyDescent="0.3">
      <c r="B536" s="4"/>
    </row>
    <row r="537" spans="2:2" ht="15.75" customHeight="1" x14ac:dyDescent="0.3">
      <c r="B537" s="4"/>
    </row>
    <row r="538" spans="2:2" ht="15.75" customHeight="1" x14ac:dyDescent="0.3">
      <c r="B538" s="4"/>
    </row>
    <row r="539" spans="2:2" ht="15.75" customHeight="1" x14ac:dyDescent="0.3">
      <c r="B539" s="4"/>
    </row>
    <row r="540" spans="2:2" ht="15.75" customHeight="1" x14ac:dyDescent="0.3">
      <c r="B540" s="4"/>
    </row>
    <row r="541" spans="2:2" ht="15.75" customHeight="1" x14ac:dyDescent="0.3">
      <c r="B541" s="4"/>
    </row>
    <row r="542" spans="2:2" ht="15.75" customHeight="1" x14ac:dyDescent="0.3">
      <c r="B542" s="4"/>
    </row>
    <row r="543" spans="2:2" ht="15.75" customHeight="1" x14ac:dyDescent="0.3">
      <c r="B543" s="4"/>
    </row>
    <row r="544" spans="2:2" ht="15.75" customHeight="1" x14ac:dyDescent="0.3">
      <c r="B544" s="4"/>
    </row>
    <row r="545" spans="2:2" ht="15.75" customHeight="1" x14ac:dyDescent="0.3">
      <c r="B545" s="4"/>
    </row>
    <row r="546" spans="2:2" ht="15.75" customHeight="1" x14ac:dyDescent="0.3">
      <c r="B546" s="4"/>
    </row>
    <row r="547" spans="2:2" ht="15.75" customHeight="1" x14ac:dyDescent="0.3">
      <c r="B547" s="4"/>
    </row>
    <row r="548" spans="2:2" ht="15.75" customHeight="1" x14ac:dyDescent="0.3">
      <c r="B548" s="4"/>
    </row>
    <row r="549" spans="2:2" ht="15.75" customHeight="1" x14ac:dyDescent="0.3">
      <c r="B549" s="4"/>
    </row>
    <row r="550" spans="2:2" ht="15.75" customHeight="1" x14ac:dyDescent="0.3">
      <c r="B550" s="4"/>
    </row>
    <row r="551" spans="2:2" ht="15.75" customHeight="1" x14ac:dyDescent="0.3">
      <c r="B551" s="4"/>
    </row>
    <row r="552" spans="2:2" ht="15.75" customHeight="1" x14ac:dyDescent="0.3">
      <c r="B552" s="4"/>
    </row>
    <row r="553" spans="2:2" ht="15.75" customHeight="1" x14ac:dyDescent="0.3">
      <c r="B553" s="4"/>
    </row>
    <row r="554" spans="2:2" ht="15.75" customHeight="1" x14ac:dyDescent="0.3">
      <c r="B554" s="4"/>
    </row>
    <row r="555" spans="2:2" ht="15.75" customHeight="1" x14ac:dyDescent="0.3">
      <c r="B555" s="4"/>
    </row>
    <row r="556" spans="2:2" ht="15.75" customHeight="1" x14ac:dyDescent="0.3">
      <c r="B556" s="4"/>
    </row>
    <row r="557" spans="2:2" ht="15.75" customHeight="1" x14ac:dyDescent="0.3">
      <c r="B557" s="4"/>
    </row>
    <row r="558" spans="2:2" ht="15.75" customHeight="1" x14ac:dyDescent="0.3">
      <c r="B558" s="4"/>
    </row>
    <row r="559" spans="2:2" ht="15.75" customHeight="1" x14ac:dyDescent="0.3">
      <c r="B559" s="4"/>
    </row>
    <row r="560" spans="2:2" ht="15.75" customHeight="1" x14ac:dyDescent="0.3">
      <c r="B560" s="4"/>
    </row>
    <row r="561" spans="2:2" ht="15.75" customHeight="1" x14ac:dyDescent="0.3">
      <c r="B561" s="4"/>
    </row>
    <row r="562" spans="2:2" ht="15.75" customHeight="1" x14ac:dyDescent="0.3">
      <c r="B562" s="4"/>
    </row>
    <row r="563" spans="2:2" ht="15.75" customHeight="1" x14ac:dyDescent="0.3">
      <c r="B563" s="4"/>
    </row>
    <row r="564" spans="2:2" ht="15.75" customHeight="1" x14ac:dyDescent="0.3">
      <c r="B564" s="4"/>
    </row>
    <row r="565" spans="2:2" ht="15.75" customHeight="1" x14ac:dyDescent="0.3">
      <c r="B565" s="4"/>
    </row>
    <row r="566" spans="2:2" ht="15.75" customHeight="1" x14ac:dyDescent="0.3">
      <c r="B566" s="4"/>
    </row>
    <row r="567" spans="2:2" ht="15.75" customHeight="1" x14ac:dyDescent="0.3">
      <c r="B567" s="4"/>
    </row>
    <row r="568" spans="2:2" ht="15.75" customHeight="1" x14ac:dyDescent="0.3">
      <c r="B568" s="4"/>
    </row>
    <row r="569" spans="2:2" ht="15.75" customHeight="1" x14ac:dyDescent="0.3">
      <c r="B569" s="4"/>
    </row>
    <row r="570" spans="2:2" ht="15.75" customHeight="1" x14ac:dyDescent="0.3">
      <c r="B570" s="4"/>
    </row>
    <row r="571" spans="2:2" ht="15.75" customHeight="1" x14ac:dyDescent="0.3">
      <c r="B571" s="4"/>
    </row>
    <row r="572" spans="2:2" ht="15.75" customHeight="1" x14ac:dyDescent="0.3">
      <c r="B572" s="4"/>
    </row>
    <row r="573" spans="2:2" ht="15.75" customHeight="1" x14ac:dyDescent="0.3">
      <c r="B573" s="4"/>
    </row>
    <row r="574" spans="2:2" ht="15.75" customHeight="1" x14ac:dyDescent="0.3">
      <c r="B574" s="4"/>
    </row>
    <row r="575" spans="2:2" ht="15.75" customHeight="1" x14ac:dyDescent="0.3">
      <c r="B575" s="4"/>
    </row>
    <row r="576" spans="2:2" ht="15.75" customHeight="1" x14ac:dyDescent="0.3">
      <c r="B576" s="4"/>
    </row>
    <row r="577" spans="2:2" ht="15.75" customHeight="1" x14ac:dyDescent="0.3">
      <c r="B577" s="4"/>
    </row>
    <row r="578" spans="2:2" ht="15.75" customHeight="1" x14ac:dyDescent="0.3">
      <c r="B578" s="4"/>
    </row>
    <row r="579" spans="2:2" ht="15.75" customHeight="1" x14ac:dyDescent="0.3">
      <c r="B579" s="4"/>
    </row>
    <row r="580" spans="2:2" ht="15.75" customHeight="1" x14ac:dyDescent="0.3">
      <c r="B580" s="4"/>
    </row>
    <row r="581" spans="2:2" ht="15.75" customHeight="1" x14ac:dyDescent="0.3">
      <c r="B581" s="4"/>
    </row>
    <row r="582" spans="2:2" ht="15.75" customHeight="1" x14ac:dyDescent="0.3">
      <c r="B582" s="4"/>
    </row>
    <row r="583" spans="2:2" ht="15.75" customHeight="1" x14ac:dyDescent="0.3">
      <c r="B583" s="4"/>
    </row>
    <row r="584" spans="2:2" ht="15.75" customHeight="1" x14ac:dyDescent="0.3">
      <c r="B584" s="4"/>
    </row>
    <row r="585" spans="2:2" ht="15.75" customHeight="1" x14ac:dyDescent="0.3">
      <c r="B585" s="4"/>
    </row>
    <row r="586" spans="2:2" ht="15.75" customHeight="1" x14ac:dyDescent="0.3">
      <c r="B586" s="4"/>
    </row>
    <row r="587" spans="2:2" ht="15.75" customHeight="1" x14ac:dyDescent="0.3">
      <c r="B587" s="4"/>
    </row>
    <row r="588" spans="2:2" ht="15.75" customHeight="1" x14ac:dyDescent="0.3">
      <c r="B588" s="4"/>
    </row>
    <row r="589" spans="2:2" ht="15.75" customHeight="1" x14ac:dyDescent="0.3">
      <c r="B589" s="4"/>
    </row>
    <row r="590" spans="2:2" ht="15.75" customHeight="1" x14ac:dyDescent="0.3">
      <c r="B590" s="4"/>
    </row>
    <row r="591" spans="2:2" ht="15.75" customHeight="1" x14ac:dyDescent="0.3">
      <c r="B591" s="4"/>
    </row>
    <row r="592" spans="2:2" ht="15.75" customHeight="1" x14ac:dyDescent="0.3">
      <c r="B592" s="4"/>
    </row>
    <row r="593" spans="2:2" ht="15.75" customHeight="1" x14ac:dyDescent="0.3">
      <c r="B593" s="4"/>
    </row>
    <row r="594" spans="2:2" ht="15.75" customHeight="1" x14ac:dyDescent="0.3">
      <c r="B594" s="4"/>
    </row>
    <row r="595" spans="2:2" ht="15.75" customHeight="1" x14ac:dyDescent="0.3">
      <c r="B595" s="4"/>
    </row>
    <row r="596" spans="2:2" ht="15.75" customHeight="1" x14ac:dyDescent="0.3">
      <c r="B596" s="4"/>
    </row>
    <row r="597" spans="2:2" ht="15.75" customHeight="1" x14ac:dyDescent="0.3">
      <c r="B597" s="4"/>
    </row>
    <row r="598" spans="2:2" ht="15.75" customHeight="1" x14ac:dyDescent="0.3">
      <c r="B598" s="4"/>
    </row>
    <row r="599" spans="2:2" ht="15.75" customHeight="1" x14ac:dyDescent="0.3">
      <c r="B599" s="4"/>
    </row>
    <row r="600" spans="2:2" ht="15.75" customHeight="1" x14ac:dyDescent="0.3">
      <c r="B600" s="4"/>
    </row>
    <row r="601" spans="2:2" ht="15.75" customHeight="1" x14ac:dyDescent="0.3">
      <c r="B601" s="4"/>
    </row>
    <row r="602" spans="2:2" ht="15.75" customHeight="1" x14ac:dyDescent="0.3">
      <c r="B602" s="4"/>
    </row>
    <row r="603" spans="2:2" ht="15.75" customHeight="1" x14ac:dyDescent="0.3">
      <c r="B603" s="4"/>
    </row>
    <row r="604" spans="2:2" ht="15.75" customHeight="1" x14ac:dyDescent="0.3">
      <c r="B604" s="4"/>
    </row>
    <row r="605" spans="2:2" ht="15.75" customHeight="1" x14ac:dyDescent="0.3">
      <c r="B605" s="4"/>
    </row>
    <row r="606" spans="2:2" ht="15.75" customHeight="1" x14ac:dyDescent="0.3">
      <c r="B606" s="4"/>
    </row>
    <row r="607" spans="2:2" ht="15.75" customHeight="1" x14ac:dyDescent="0.3">
      <c r="B607" s="4"/>
    </row>
    <row r="608" spans="2:2" ht="15.75" customHeight="1" x14ac:dyDescent="0.3">
      <c r="B608" s="4"/>
    </row>
    <row r="609" spans="2:2" ht="15.75" customHeight="1" x14ac:dyDescent="0.3">
      <c r="B609" s="4"/>
    </row>
    <row r="610" spans="2:2" ht="15.75" customHeight="1" x14ac:dyDescent="0.3">
      <c r="B610" s="4"/>
    </row>
    <row r="611" spans="2:2" ht="15.75" customHeight="1" x14ac:dyDescent="0.3">
      <c r="B611" s="4"/>
    </row>
    <row r="612" spans="2:2" ht="15.75" customHeight="1" x14ac:dyDescent="0.3">
      <c r="B612" s="4"/>
    </row>
    <row r="613" spans="2:2" ht="15.75" customHeight="1" x14ac:dyDescent="0.3">
      <c r="B613" s="4"/>
    </row>
    <row r="614" spans="2:2" ht="15.75" customHeight="1" x14ac:dyDescent="0.3">
      <c r="B614" s="4"/>
    </row>
    <row r="615" spans="2:2" ht="15.75" customHeight="1" x14ac:dyDescent="0.3">
      <c r="B615" s="4"/>
    </row>
    <row r="616" spans="2:2" ht="15.75" customHeight="1" x14ac:dyDescent="0.3">
      <c r="B616" s="4"/>
    </row>
    <row r="617" spans="2:2" ht="15.75" customHeight="1" x14ac:dyDescent="0.3">
      <c r="B617" s="4"/>
    </row>
    <row r="618" spans="2:2" ht="15.75" customHeight="1" x14ac:dyDescent="0.3">
      <c r="B618" s="4"/>
    </row>
    <row r="619" spans="2:2" ht="15.75" customHeight="1" x14ac:dyDescent="0.3">
      <c r="B619" s="4"/>
    </row>
    <row r="620" spans="2:2" ht="15.75" customHeight="1" x14ac:dyDescent="0.3">
      <c r="B620" s="4"/>
    </row>
    <row r="621" spans="2:2" ht="15.75" customHeight="1" x14ac:dyDescent="0.3">
      <c r="B621" s="4"/>
    </row>
    <row r="622" spans="2:2" ht="15.75" customHeight="1" x14ac:dyDescent="0.3">
      <c r="B622" s="4"/>
    </row>
    <row r="623" spans="2:2" ht="15.75" customHeight="1" x14ac:dyDescent="0.3">
      <c r="B623" s="4"/>
    </row>
    <row r="624" spans="2:2" ht="15.75" customHeight="1" x14ac:dyDescent="0.3">
      <c r="B624" s="4"/>
    </row>
    <row r="625" spans="2:2" ht="15.75" customHeight="1" x14ac:dyDescent="0.3">
      <c r="B625" s="4"/>
    </row>
    <row r="626" spans="2:2" ht="15.75" customHeight="1" x14ac:dyDescent="0.3">
      <c r="B626" s="4"/>
    </row>
    <row r="627" spans="2:2" ht="15.75" customHeight="1" x14ac:dyDescent="0.3">
      <c r="B627" s="4"/>
    </row>
    <row r="628" spans="2:2" ht="15.75" customHeight="1" x14ac:dyDescent="0.3">
      <c r="B628" s="4"/>
    </row>
    <row r="629" spans="2:2" ht="15.75" customHeight="1" x14ac:dyDescent="0.3">
      <c r="B629" s="4"/>
    </row>
    <row r="630" spans="2:2" ht="15.75" customHeight="1" x14ac:dyDescent="0.3">
      <c r="B630" s="4"/>
    </row>
    <row r="631" spans="2:2" ht="15.75" customHeight="1" x14ac:dyDescent="0.3">
      <c r="B631" s="4"/>
    </row>
    <row r="632" spans="2:2" ht="15.75" customHeight="1" x14ac:dyDescent="0.3">
      <c r="B632" s="4"/>
    </row>
    <row r="633" spans="2:2" ht="15.75" customHeight="1" x14ac:dyDescent="0.3">
      <c r="B633" s="4"/>
    </row>
    <row r="634" spans="2:2" ht="15.75" customHeight="1" x14ac:dyDescent="0.3">
      <c r="B634" s="4"/>
    </row>
    <row r="635" spans="2:2" ht="15.75" customHeight="1" x14ac:dyDescent="0.3">
      <c r="B635" s="4"/>
    </row>
    <row r="636" spans="2:2" ht="15.75" customHeight="1" x14ac:dyDescent="0.3">
      <c r="B636" s="4"/>
    </row>
    <row r="637" spans="2:2" ht="15.75" customHeight="1" x14ac:dyDescent="0.3">
      <c r="B637" s="4"/>
    </row>
    <row r="638" spans="2:2" ht="15.75" customHeight="1" x14ac:dyDescent="0.3">
      <c r="B638" s="4"/>
    </row>
    <row r="639" spans="2:2" ht="15.75" customHeight="1" x14ac:dyDescent="0.3">
      <c r="B639" s="4"/>
    </row>
    <row r="640" spans="2:2" ht="15.75" customHeight="1" x14ac:dyDescent="0.3">
      <c r="B640" s="4"/>
    </row>
    <row r="641" spans="2:2" ht="15.75" customHeight="1" x14ac:dyDescent="0.3">
      <c r="B641" s="4"/>
    </row>
    <row r="642" spans="2:2" ht="15.75" customHeight="1" x14ac:dyDescent="0.3">
      <c r="B642" s="4"/>
    </row>
    <row r="643" spans="2:2" ht="15.75" customHeight="1" x14ac:dyDescent="0.3">
      <c r="B643" s="4"/>
    </row>
    <row r="644" spans="2:2" ht="15.75" customHeight="1" x14ac:dyDescent="0.3">
      <c r="B644" s="4"/>
    </row>
    <row r="645" spans="2:2" ht="15.75" customHeight="1" x14ac:dyDescent="0.3">
      <c r="B645" s="4"/>
    </row>
    <row r="646" spans="2:2" ht="15.75" customHeight="1" x14ac:dyDescent="0.3">
      <c r="B646" s="4"/>
    </row>
    <row r="647" spans="2:2" ht="15.75" customHeight="1" x14ac:dyDescent="0.3">
      <c r="B647" s="4"/>
    </row>
    <row r="648" spans="2:2" ht="15.75" customHeight="1" x14ac:dyDescent="0.3">
      <c r="B648" s="4"/>
    </row>
    <row r="649" spans="2:2" ht="15.75" customHeight="1" x14ac:dyDescent="0.3">
      <c r="B649" s="4"/>
    </row>
    <row r="650" spans="2:2" ht="15.75" customHeight="1" x14ac:dyDescent="0.3">
      <c r="B650" s="4"/>
    </row>
    <row r="651" spans="2:2" ht="15.75" customHeight="1" x14ac:dyDescent="0.3">
      <c r="B651" s="4"/>
    </row>
    <row r="652" spans="2:2" ht="15.75" customHeight="1" x14ac:dyDescent="0.3">
      <c r="B652" s="4"/>
    </row>
    <row r="653" spans="2:2" ht="15.75" customHeight="1" x14ac:dyDescent="0.3">
      <c r="B653" s="4"/>
    </row>
    <row r="654" spans="2:2" ht="15.75" customHeight="1" x14ac:dyDescent="0.3">
      <c r="B654" s="4"/>
    </row>
    <row r="655" spans="2:2" ht="15.75" customHeight="1" x14ac:dyDescent="0.3">
      <c r="B655" s="4"/>
    </row>
    <row r="656" spans="2:2" ht="15.75" customHeight="1" x14ac:dyDescent="0.3">
      <c r="B656" s="4"/>
    </row>
    <row r="657" spans="2:2" ht="15.75" customHeight="1" x14ac:dyDescent="0.3">
      <c r="B657" s="4"/>
    </row>
    <row r="658" spans="2:2" ht="15.75" customHeight="1" x14ac:dyDescent="0.3">
      <c r="B658" s="4"/>
    </row>
    <row r="659" spans="2:2" ht="15.75" customHeight="1" x14ac:dyDescent="0.3">
      <c r="B659" s="4"/>
    </row>
    <row r="660" spans="2:2" ht="15.75" customHeight="1" x14ac:dyDescent="0.3">
      <c r="B660" s="4"/>
    </row>
    <row r="661" spans="2:2" ht="15.75" customHeight="1" x14ac:dyDescent="0.3">
      <c r="B661" s="4"/>
    </row>
    <row r="662" spans="2:2" ht="15.75" customHeight="1" x14ac:dyDescent="0.3">
      <c r="B662" s="4"/>
    </row>
    <row r="663" spans="2:2" ht="15.75" customHeight="1" x14ac:dyDescent="0.3">
      <c r="B663" s="4"/>
    </row>
    <row r="664" spans="2:2" ht="15.75" customHeight="1" x14ac:dyDescent="0.3">
      <c r="B664" s="4"/>
    </row>
    <row r="665" spans="2:2" ht="15.75" customHeight="1" x14ac:dyDescent="0.3">
      <c r="B665" s="4"/>
    </row>
    <row r="666" spans="2:2" ht="15.75" customHeight="1" x14ac:dyDescent="0.3">
      <c r="B666" s="4"/>
    </row>
    <row r="667" spans="2:2" ht="15.75" customHeight="1" x14ac:dyDescent="0.3">
      <c r="B667" s="4"/>
    </row>
    <row r="668" spans="2:2" ht="15.75" customHeight="1" x14ac:dyDescent="0.3">
      <c r="B668" s="4"/>
    </row>
    <row r="669" spans="2:2" ht="15.75" customHeight="1" x14ac:dyDescent="0.3">
      <c r="B669" s="4"/>
    </row>
    <row r="670" spans="2:2" ht="15.75" customHeight="1" x14ac:dyDescent="0.3">
      <c r="B670" s="4"/>
    </row>
    <row r="671" spans="2:2" ht="15.75" customHeight="1" x14ac:dyDescent="0.3">
      <c r="B671" s="4"/>
    </row>
    <row r="672" spans="2:2" ht="15.75" customHeight="1" x14ac:dyDescent="0.3">
      <c r="B672" s="4"/>
    </row>
    <row r="673" spans="2:2" ht="15.75" customHeight="1" x14ac:dyDescent="0.3">
      <c r="B673" s="4"/>
    </row>
    <row r="674" spans="2:2" ht="15.75" customHeight="1" x14ac:dyDescent="0.3">
      <c r="B674" s="4"/>
    </row>
    <row r="675" spans="2:2" ht="15.75" customHeight="1" x14ac:dyDescent="0.3">
      <c r="B675" s="4"/>
    </row>
    <row r="676" spans="2:2" ht="15.75" customHeight="1" x14ac:dyDescent="0.3">
      <c r="B676" s="4"/>
    </row>
    <row r="677" spans="2:2" ht="15.75" customHeight="1" x14ac:dyDescent="0.3">
      <c r="B677" s="4"/>
    </row>
    <row r="678" spans="2:2" ht="15.75" customHeight="1" x14ac:dyDescent="0.3">
      <c r="B678" s="4"/>
    </row>
    <row r="679" spans="2:2" ht="15.75" customHeight="1" x14ac:dyDescent="0.3">
      <c r="B679" s="4"/>
    </row>
    <row r="680" spans="2:2" ht="15.75" customHeight="1" x14ac:dyDescent="0.3">
      <c r="B680" s="4"/>
    </row>
    <row r="681" spans="2:2" ht="15.75" customHeight="1" x14ac:dyDescent="0.3">
      <c r="B681" s="4"/>
    </row>
    <row r="682" spans="2:2" ht="15.75" customHeight="1" x14ac:dyDescent="0.3">
      <c r="B682" s="4"/>
    </row>
    <row r="683" spans="2:2" ht="15.75" customHeight="1" x14ac:dyDescent="0.3">
      <c r="B683" s="4"/>
    </row>
    <row r="684" spans="2:2" ht="15.75" customHeight="1" x14ac:dyDescent="0.3">
      <c r="B684" s="4"/>
    </row>
    <row r="685" spans="2:2" ht="15.75" customHeight="1" x14ac:dyDescent="0.3">
      <c r="B685" s="4"/>
    </row>
    <row r="686" spans="2:2" ht="15.75" customHeight="1" x14ac:dyDescent="0.3">
      <c r="B686" s="4"/>
    </row>
    <row r="687" spans="2:2" ht="15.75" customHeight="1" x14ac:dyDescent="0.3">
      <c r="B687" s="4"/>
    </row>
    <row r="688" spans="2:2" ht="15.75" customHeight="1" x14ac:dyDescent="0.3">
      <c r="B688" s="4"/>
    </row>
    <row r="689" spans="2:2" ht="15.75" customHeight="1" x14ac:dyDescent="0.3">
      <c r="B689" s="4"/>
    </row>
    <row r="690" spans="2:2" ht="15.75" customHeight="1" x14ac:dyDescent="0.3">
      <c r="B690" s="4"/>
    </row>
    <row r="691" spans="2:2" ht="15.75" customHeight="1" x14ac:dyDescent="0.3">
      <c r="B691" s="4"/>
    </row>
    <row r="692" spans="2:2" ht="15.75" customHeight="1" x14ac:dyDescent="0.3">
      <c r="B692" s="4"/>
    </row>
    <row r="693" spans="2:2" ht="15.75" customHeight="1" x14ac:dyDescent="0.3">
      <c r="B693" s="4"/>
    </row>
    <row r="694" spans="2:2" ht="15.75" customHeight="1" x14ac:dyDescent="0.3">
      <c r="B694" s="4"/>
    </row>
    <row r="695" spans="2:2" ht="15.75" customHeight="1" x14ac:dyDescent="0.3">
      <c r="B695" s="4"/>
    </row>
    <row r="696" spans="2:2" ht="15.75" customHeight="1" x14ac:dyDescent="0.3">
      <c r="B696" s="4"/>
    </row>
    <row r="697" spans="2:2" ht="15.75" customHeight="1" x14ac:dyDescent="0.3">
      <c r="B697" s="4"/>
    </row>
    <row r="698" spans="2:2" ht="15.75" customHeight="1" x14ac:dyDescent="0.3">
      <c r="B698" s="4"/>
    </row>
    <row r="699" spans="2:2" ht="15.75" customHeight="1" x14ac:dyDescent="0.3">
      <c r="B699" s="4"/>
    </row>
    <row r="700" spans="2:2" ht="15.75" customHeight="1" x14ac:dyDescent="0.3">
      <c r="B700" s="4"/>
    </row>
    <row r="701" spans="2:2" ht="15.75" customHeight="1" x14ac:dyDescent="0.3">
      <c r="B701" s="4"/>
    </row>
    <row r="702" spans="2:2" ht="15.75" customHeight="1" x14ac:dyDescent="0.3">
      <c r="B702" s="4"/>
    </row>
    <row r="703" spans="2:2" ht="15.75" customHeight="1" x14ac:dyDescent="0.3">
      <c r="B703" s="4"/>
    </row>
    <row r="704" spans="2:2" ht="15.75" customHeight="1" x14ac:dyDescent="0.3">
      <c r="B704" s="4"/>
    </row>
    <row r="705" spans="2:2" ht="15.75" customHeight="1" x14ac:dyDescent="0.3">
      <c r="B705" s="4"/>
    </row>
    <row r="706" spans="2:2" ht="15.75" customHeight="1" x14ac:dyDescent="0.3">
      <c r="B706" s="4"/>
    </row>
    <row r="707" spans="2:2" ht="15.75" customHeight="1" x14ac:dyDescent="0.3">
      <c r="B707" s="4"/>
    </row>
    <row r="708" spans="2:2" ht="15.75" customHeight="1" x14ac:dyDescent="0.3">
      <c r="B708" s="4"/>
    </row>
    <row r="709" spans="2:2" ht="15.75" customHeight="1" x14ac:dyDescent="0.3">
      <c r="B709" s="4"/>
    </row>
    <row r="710" spans="2:2" ht="15.75" customHeight="1" x14ac:dyDescent="0.3">
      <c r="B710" s="4"/>
    </row>
    <row r="711" spans="2:2" ht="15.75" customHeight="1" x14ac:dyDescent="0.3">
      <c r="B711" s="4"/>
    </row>
    <row r="712" spans="2:2" ht="15.75" customHeight="1" x14ac:dyDescent="0.3">
      <c r="B712" s="4"/>
    </row>
    <row r="713" spans="2:2" ht="15.75" customHeight="1" x14ac:dyDescent="0.3">
      <c r="B713" s="4"/>
    </row>
    <row r="714" spans="2:2" ht="15.75" customHeight="1" x14ac:dyDescent="0.3">
      <c r="B714" s="4"/>
    </row>
    <row r="715" spans="2:2" ht="15.75" customHeight="1" x14ac:dyDescent="0.3">
      <c r="B715" s="4"/>
    </row>
    <row r="716" spans="2:2" ht="15.75" customHeight="1" x14ac:dyDescent="0.3">
      <c r="B716" s="4"/>
    </row>
    <row r="717" spans="2:2" ht="15.75" customHeight="1" x14ac:dyDescent="0.3">
      <c r="B717" s="4"/>
    </row>
    <row r="718" spans="2:2" ht="15.75" customHeight="1" x14ac:dyDescent="0.3">
      <c r="B718" s="4"/>
    </row>
    <row r="719" spans="2:2" ht="15.75" customHeight="1" x14ac:dyDescent="0.3">
      <c r="B719" s="4"/>
    </row>
    <row r="720" spans="2:2" ht="15.75" customHeight="1" x14ac:dyDescent="0.3">
      <c r="B720" s="4"/>
    </row>
    <row r="721" spans="2:2" ht="15.75" customHeight="1" x14ac:dyDescent="0.3">
      <c r="B721" s="4"/>
    </row>
    <row r="722" spans="2:2" ht="15.75" customHeight="1" x14ac:dyDescent="0.3">
      <c r="B722" s="4"/>
    </row>
    <row r="723" spans="2:2" ht="15.75" customHeight="1" x14ac:dyDescent="0.3">
      <c r="B723" s="4"/>
    </row>
    <row r="724" spans="2:2" ht="15.75" customHeight="1" x14ac:dyDescent="0.3">
      <c r="B724" s="4"/>
    </row>
    <row r="725" spans="2:2" ht="15.75" customHeight="1" x14ac:dyDescent="0.3">
      <c r="B725" s="4"/>
    </row>
    <row r="726" spans="2:2" ht="15.75" customHeight="1" x14ac:dyDescent="0.3">
      <c r="B726" s="4"/>
    </row>
    <row r="727" spans="2:2" ht="15.75" customHeight="1" x14ac:dyDescent="0.3">
      <c r="B727" s="4"/>
    </row>
    <row r="728" spans="2:2" ht="15.75" customHeight="1" x14ac:dyDescent="0.3">
      <c r="B728" s="4"/>
    </row>
    <row r="729" spans="2:2" ht="15.75" customHeight="1" x14ac:dyDescent="0.3">
      <c r="B729" s="4"/>
    </row>
    <row r="730" spans="2:2" ht="15.75" customHeight="1" x14ac:dyDescent="0.3">
      <c r="B730" s="4"/>
    </row>
    <row r="731" spans="2:2" ht="15.75" customHeight="1" x14ac:dyDescent="0.3">
      <c r="B731" s="4"/>
    </row>
    <row r="732" spans="2:2" ht="15.75" customHeight="1" x14ac:dyDescent="0.3">
      <c r="B732" s="4"/>
    </row>
    <row r="733" spans="2:2" ht="15.75" customHeight="1" x14ac:dyDescent="0.3">
      <c r="B733" s="4"/>
    </row>
    <row r="734" spans="2:2" ht="15.75" customHeight="1" x14ac:dyDescent="0.3">
      <c r="B734" s="4"/>
    </row>
    <row r="735" spans="2:2" ht="15.75" customHeight="1" x14ac:dyDescent="0.3">
      <c r="B735" s="4"/>
    </row>
    <row r="736" spans="2:2" ht="15.75" customHeight="1" x14ac:dyDescent="0.3">
      <c r="B736" s="4"/>
    </row>
    <row r="737" spans="2:2" ht="15.75" customHeight="1" x14ac:dyDescent="0.3">
      <c r="B737" s="4"/>
    </row>
    <row r="738" spans="2:2" ht="15.75" customHeight="1" x14ac:dyDescent="0.3">
      <c r="B738" s="4"/>
    </row>
    <row r="739" spans="2:2" ht="15.75" customHeight="1" x14ac:dyDescent="0.3">
      <c r="B739" s="4"/>
    </row>
    <row r="740" spans="2:2" ht="15.75" customHeight="1" x14ac:dyDescent="0.3">
      <c r="B740" s="4"/>
    </row>
    <row r="741" spans="2:2" ht="15.75" customHeight="1" x14ac:dyDescent="0.3">
      <c r="B741" s="4"/>
    </row>
    <row r="742" spans="2:2" ht="15.75" customHeight="1" x14ac:dyDescent="0.3">
      <c r="B742" s="4"/>
    </row>
    <row r="743" spans="2:2" ht="15.75" customHeight="1" x14ac:dyDescent="0.3">
      <c r="B743" s="4"/>
    </row>
    <row r="744" spans="2:2" ht="15.75" customHeight="1" x14ac:dyDescent="0.3">
      <c r="B744" s="4"/>
    </row>
    <row r="745" spans="2:2" ht="15.75" customHeight="1" x14ac:dyDescent="0.3">
      <c r="B745" s="4"/>
    </row>
    <row r="746" spans="2:2" ht="15.75" customHeight="1" x14ac:dyDescent="0.3">
      <c r="B746" s="4"/>
    </row>
    <row r="747" spans="2:2" ht="15.75" customHeight="1" x14ac:dyDescent="0.3">
      <c r="B747" s="4"/>
    </row>
    <row r="748" spans="2:2" ht="15.75" customHeight="1" x14ac:dyDescent="0.3">
      <c r="B748" s="4"/>
    </row>
    <row r="749" spans="2:2" ht="15.75" customHeight="1" x14ac:dyDescent="0.3">
      <c r="B749" s="4"/>
    </row>
    <row r="750" spans="2:2" ht="15.75" customHeight="1" x14ac:dyDescent="0.3">
      <c r="B750" s="4"/>
    </row>
    <row r="751" spans="2:2" ht="15.75" customHeight="1" x14ac:dyDescent="0.3">
      <c r="B751" s="4"/>
    </row>
    <row r="752" spans="2:2" ht="15.75" customHeight="1" x14ac:dyDescent="0.3">
      <c r="B752" s="4"/>
    </row>
    <row r="753" spans="2:2" ht="15.75" customHeight="1" x14ac:dyDescent="0.3">
      <c r="B753" s="4"/>
    </row>
    <row r="754" spans="2:2" ht="15.75" customHeight="1" x14ac:dyDescent="0.3">
      <c r="B754" s="4"/>
    </row>
    <row r="755" spans="2:2" ht="15.75" customHeight="1" x14ac:dyDescent="0.3">
      <c r="B755" s="4"/>
    </row>
    <row r="756" spans="2:2" ht="15.75" customHeight="1" x14ac:dyDescent="0.3">
      <c r="B756" s="4"/>
    </row>
    <row r="757" spans="2:2" ht="15.75" customHeight="1" x14ac:dyDescent="0.3">
      <c r="B757" s="4"/>
    </row>
    <row r="758" spans="2:2" ht="15.75" customHeight="1" x14ac:dyDescent="0.3">
      <c r="B758" s="4"/>
    </row>
    <row r="759" spans="2:2" ht="15.75" customHeight="1" x14ac:dyDescent="0.3">
      <c r="B759" s="4"/>
    </row>
    <row r="760" spans="2:2" ht="15.75" customHeight="1" x14ac:dyDescent="0.3">
      <c r="B760" s="4"/>
    </row>
    <row r="761" spans="2:2" ht="15.75" customHeight="1" x14ac:dyDescent="0.3">
      <c r="B761" s="4"/>
    </row>
    <row r="762" spans="2:2" ht="15.75" customHeight="1" x14ac:dyDescent="0.3">
      <c r="B762" s="4"/>
    </row>
    <row r="763" spans="2:2" ht="15.75" customHeight="1" x14ac:dyDescent="0.3">
      <c r="B763" s="4"/>
    </row>
    <row r="764" spans="2:2" ht="15.75" customHeight="1" x14ac:dyDescent="0.3">
      <c r="B764" s="4"/>
    </row>
    <row r="765" spans="2:2" ht="15.75" customHeight="1" x14ac:dyDescent="0.3">
      <c r="B765" s="4"/>
    </row>
    <row r="766" spans="2:2" ht="15.75" customHeight="1" x14ac:dyDescent="0.3">
      <c r="B766" s="4"/>
    </row>
    <row r="767" spans="2:2" ht="15.75" customHeight="1" x14ac:dyDescent="0.3">
      <c r="B767" s="4"/>
    </row>
    <row r="768" spans="2:2" ht="15.75" customHeight="1" x14ac:dyDescent="0.3">
      <c r="B768" s="4"/>
    </row>
    <row r="769" spans="2:2" ht="15.75" customHeight="1" x14ac:dyDescent="0.3">
      <c r="B769" s="4"/>
    </row>
    <row r="770" spans="2:2" ht="15.75" customHeight="1" x14ac:dyDescent="0.3">
      <c r="B770" s="4"/>
    </row>
    <row r="771" spans="2:2" ht="15.75" customHeight="1" x14ac:dyDescent="0.3">
      <c r="B771" s="4"/>
    </row>
    <row r="772" spans="2:2" ht="15.75" customHeight="1" x14ac:dyDescent="0.3">
      <c r="B772" s="4"/>
    </row>
    <row r="773" spans="2:2" ht="15.75" customHeight="1" x14ac:dyDescent="0.3">
      <c r="B773" s="4"/>
    </row>
    <row r="774" spans="2:2" ht="15.75" customHeight="1" x14ac:dyDescent="0.3">
      <c r="B774" s="4"/>
    </row>
    <row r="775" spans="2:2" ht="15.75" customHeight="1" x14ac:dyDescent="0.3">
      <c r="B775" s="4"/>
    </row>
    <row r="776" spans="2:2" ht="15.75" customHeight="1" x14ac:dyDescent="0.3">
      <c r="B776" s="4"/>
    </row>
    <row r="777" spans="2:2" ht="15.75" customHeight="1" x14ac:dyDescent="0.3">
      <c r="B777" s="4"/>
    </row>
    <row r="778" spans="2:2" ht="15.75" customHeight="1" x14ac:dyDescent="0.3">
      <c r="B778" s="4"/>
    </row>
    <row r="779" spans="2:2" ht="15.75" customHeight="1" x14ac:dyDescent="0.3">
      <c r="B779" s="4"/>
    </row>
    <row r="780" spans="2:2" ht="15.75" customHeight="1" x14ac:dyDescent="0.3">
      <c r="B780" s="4"/>
    </row>
    <row r="781" spans="2:2" ht="15.75" customHeight="1" x14ac:dyDescent="0.3">
      <c r="B781" s="4"/>
    </row>
    <row r="782" spans="2:2" ht="15.75" customHeight="1" x14ac:dyDescent="0.3">
      <c r="B782" s="4"/>
    </row>
    <row r="783" spans="2:2" ht="15.75" customHeight="1" x14ac:dyDescent="0.3">
      <c r="B783" s="4"/>
    </row>
    <row r="784" spans="2:2" ht="15.75" customHeight="1" x14ac:dyDescent="0.3">
      <c r="B784" s="4"/>
    </row>
    <row r="785" spans="2:2" ht="15.75" customHeight="1" x14ac:dyDescent="0.3">
      <c r="B785" s="4"/>
    </row>
    <row r="786" spans="2:2" ht="15.75" customHeight="1" x14ac:dyDescent="0.3">
      <c r="B786" s="4"/>
    </row>
    <row r="787" spans="2:2" ht="15.75" customHeight="1" x14ac:dyDescent="0.3">
      <c r="B787" s="4"/>
    </row>
    <row r="788" spans="2:2" ht="15.75" customHeight="1" x14ac:dyDescent="0.3">
      <c r="B788" s="4"/>
    </row>
    <row r="789" spans="2:2" ht="15.75" customHeight="1" x14ac:dyDescent="0.3">
      <c r="B789" s="4"/>
    </row>
    <row r="790" spans="2:2" ht="15.75" customHeight="1" x14ac:dyDescent="0.3">
      <c r="B790" s="4"/>
    </row>
    <row r="791" spans="2:2" ht="15.75" customHeight="1" x14ac:dyDescent="0.3">
      <c r="B791" s="4"/>
    </row>
    <row r="792" spans="2:2" ht="15.75" customHeight="1" x14ac:dyDescent="0.3">
      <c r="B792" s="4"/>
    </row>
    <row r="793" spans="2:2" ht="15.75" customHeight="1" x14ac:dyDescent="0.3">
      <c r="B793" s="4"/>
    </row>
    <row r="794" spans="2:2" ht="15.75" customHeight="1" x14ac:dyDescent="0.3">
      <c r="B794" s="4"/>
    </row>
    <row r="795" spans="2:2" ht="15.75" customHeight="1" x14ac:dyDescent="0.3">
      <c r="B795" s="4"/>
    </row>
    <row r="796" spans="2:2" ht="15.75" customHeight="1" x14ac:dyDescent="0.3">
      <c r="B796" s="4"/>
    </row>
    <row r="797" spans="2:2" ht="15.75" customHeight="1" x14ac:dyDescent="0.3">
      <c r="B797" s="4"/>
    </row>
    <row r="798" spans="2:2" ht="15.75" customHeight="1" x14ac:dyDescent="0.3">
      <c r="B798" s="4"/>
    </row>
    <row r="799" spans="2:2" ht="15.75" customHeight="1" x14ac:dyDescent="0.3">
      <c r="B799" s="4"/>
    </row>
    <row r="800" spans="2:2" ht="15.75" customHeight="1" x14ac:dyDescent="0.3">
      <c r="B800" s="4"/>
    </row>
    <row r="801" spans="2:2" ht="15.75" customHeight="1" x14ac:dyDescent="0.3">
      <c r="B801" s="4"/>
    </row>
    <row r="802" spans="2:2" ht="15.75" customHeight="1" x14ac:dyDescent="0.3">
      <c r="B802" s="4"/>
    </row>
    <row r="803" spans="2:2" ht="15.75" customHeight="1" x14ac:dyDescent="0.3">
      <c r="B803" s="4"/>
    </row>
    <row r="804" spans="2:2" ht="15.75" customHeight="1" x14ac:dyDescent="0.3">
      <c r="B804" s="4"/>
    </row>
    <row r="805" spans="2:2" ht="15.75" customHeight="1" x14ac:dyDescent="0.3">
      <c r="B805" s="4"/>
    </row>
    <row r="806" spans="2:2" ht="15.75" customHeight="1" x14ac:dyDescent="0.3">
      <c r="B806" s="4"/>
    </row>
    <row r="807" spans="2:2" ht="15.75" customHeight="1" x14ac:dyDescent="0.3">
      <c r="B807" s="4"/>
    </row>
    <row r="808" spans="2:2" ht="15.75" customHeight="1" x14ac:dyDescent="0.3">
      <c r="B808" s="4"/>
    </row>
    <row r="809" spans="2:2" ht="15.75" customHeight="1" x14ac:dyDescent="0.3">
      <c r="B809" s="4"/>
    </row>
    <row r="810" spans="2:2" ht="15.75" customHeight="1" x14ac:dyDescent="0.3">
      <c r="B810" s="4"/>
    </row>
    <row r="811" spans="2:2" ht="15.75" customHeight="1" x14ac:dyDescent="0.3">
      <c r="B811" s="4"/>
    </row>
    <row r="812" spans="2:2" ht="15.75" customHeight="1" x14ac:dyDescent="0.3">
      <c r="B812" s="4"/>
    </row>
    <row r="813" spans="2:2" ht="15.75" customHeight="1" x14ac:dyDescent="0.3">
      <c r="B813" s="4"/>
    </row>
    <row r="814" spans="2:2" ht="15.75" customHeight="1" x14ac:dyDescent="0.3">
      <c r="B814" s="4"/>
    </row>
    <row r="815" spans="2:2" ht="15.75" customHeight="1" x14ac:dyDescent="0.3">
      <c r="B815" s="4"/>
    </row>
    <row r="816" spans="2:2" ht="15.75" customHeight="1" x14ac:dyDescent="0.3">
      <c r="B816" s="4"/>
    </row>
    <row r="817" spans="2:2" ht="15.75" customHeight="1" x14ac:dyDescent="0.3">
      <c r="B817" s="4"/>
    </row>
    <row r="818" spans="2:2" ht="15.75" customHeight="1" x14ac:dyDescent="0.3">
      <c r="B818" s="4"/>
    </row>
    <row r="819" spans="2:2" ht="15.75" customHeight="1" x14ac:dyDescent="0.3">
      <c r="B819" s="4"/>
    </row>
    <row r="820" spans="2:2" ht="15.75" customHeight="1" x14ac:dyDescent="0.3">
      <c r="B820" s="4"/>
    </row>
    <row r="821" spans="2:2" ht="15.75" customHeight="1" x14ac:dyDescent="0.3">
      <c r="B821" s="4"/>
    </row>
    <row r="822" spans="2:2" ht="15.75" customHeight="1" x14ac:dyDescent="0.3">
      <c r="B822" s="4"/>
    </row>
    <row r="823" spans="2:2" ht="15.75" customHeight="1" x14ac:dyDescent="0.3">
      <c r="B823" s="4"/>
    </row>
    <row r="824" spans="2:2" ht="15.75" customHeight="1" x14ac:dyDescent="0.3">
      <c r="B824" s="4"/>
    </row>
    <row r="825" spans="2:2" ht="15.75" customHeight="1" x14ac:dyDescent="0.3">
      <c r="B825" s="4"/>
    </row>
    <row r="826" spans="2:2" ht="15.75" customHeight="1" x14ac:dyDescent="0.3">
      <c r="B826" s="4"/>
    </row>
    <row r="827" spans="2:2" ht="15.75" customHeight="1" x14ac:dyDescent="0.3">
      <c r="B827" s="4"/>
    </row>
    <row r="828" spans="2:2" ht="15.75" customHeight="1" x14ac:dyDescent="0.3">
      <c r="B828" s="4"/>
    </row>
    <row r="829" spans="2:2" ht="15.75" customHeight="1" x14ac:dyDescent="0.3">
      <c r="B829" s="4"/>
    </row>
    <row r="830" spans="2:2" ht="15.75" customHeight="1" x14ac:dyDescent="0.3">
      <c r="B830" s="4"/>
    </row>
    <row r="831" spans="2:2" ht="15.75" customHeight="1" x14ac:dyDescent="0.3">
      <c r="B831" s="4"/>
    </row>
    <row r="832" spans="2:2" ht="15.75" customHeight="1" x14ac:dyDescent="0.3">
      <c r="B832" s="4"/>
    </row>
    <row r="833" spans="2:2" ht="15.75" customHeight="1" x14ac:dyDescent="0.3">
      <c r="B833" s="4"/>
    </row>
    <row r="834" spans="2:2" ht="15.75" customHeight="1" x14ac:dyDescent="0.3">
      <c r="B834" s="4"/>
    </row>
    <row r="835" spans="2:2" ht="15.75" customHeight="1" x14ac:dyDescent="0.3">
      <c r="B835" s="4"/>
    </row>
    <row r="836" spans="2:2" ht="15.75" customHeight="1" x14ac:dyDescent="0.3">
      <c r="B836" s="4"/>
    </row>
    <row r="837" spans="2:2" ht="15.75" customHeight="1" x14ac:dyDescent="0.3">
      <c r="B837" s="4"/>
    </row>
    <row r="838" spans="2:2" ht="15.75" customHeight="1" x14ac:dyDescent="0.3">
      <c r="B838" s="4"/>
    </row>
    <row r="839" spans="2:2" ht="15.75" customHeight="1" x14ac:dyDescent="0.3">
      <c r="B839" s="4"/>
    </row>
    <row r="840" spans="2:2" ht="15.75" customHeight="1" x14ac:dyDescent="0.3">
      <c r="B840" s="4"/>
    </row>
    <row r="841" spans="2:2" ht="15.75" customHeight="1" x14ac:dyDescent="0.3">
      <c r="B841" s="4"/>
    </row>
    <row r="842" spans="2:2" ht="15.75" customHeight="1" x14ac:dyDescent="0.3">
      <c r="B842" s="4"/>
    </row>
    <row r="843" spans="2:2" ht="15.75" customHeight="1" x14ac:dyDescent="0.3">
      <c r="B843" s="4"/>
    </row>
    <row r="844" spans="2:2" ht="15.75" customHeight="1" x14ac:dyDescent="0.3">
      <c r="B844" s="4"/>
    </row>
    <row r="845" spans="2:2" ht="15.75" customHeight="1" x14ac:dyDescent="0.3">
      <c r="B845" s="4"/>
    </row>
    <row r="846" spans="2:2" ht="15.75" customHeight="1" x14ac:dyDescent="0.3">
      <c r="B846" s="4"/>
    </row>
    <row r="847" spans="2:2" ht="15.75" customHeight="1" x14ac:dyDescent="0.3">
      <c r="B847" s="4"/>
    </row>
    <row r="848" spans="2:2" ht="15.75" customHeight="1" x14ac:dyDescent="0.3">
      <c r="B848" s="4"/>
    </row>
    <row r="849" spans="2:2" ht="15.75" customHeight="1" x14ac:dyDescent="0.3">
      <c r="B849" s="4"/>
    </row>
    <row r="850" spans="2:2" ht="15.75" customHeight="1" x14ac:dyDescent="0.3">
      <c r="B850" s="4"/>
    </row>
    <row r="851" spans="2:2" ht="15.75" customHeight="1" x14ac:dyDescent="0.3">
      <c r="B851" s="4"/>
    </row>
    <row r="852" spans="2:2" ht="15.75" customHeight="1" x14ac:dyDescent="0.3">
      <c r="B852" s="4"/>
    </row>
    <row r="853" spans="2:2" ht="15.75" customHeight="1" x14ac:dyDescent="0.3">
      <c r="B853" s="4"/>
    </row>
    <row r="854" spans="2:2" ht="15.75" customHeight="1" x14ac:dyDescent="0.3">
      <c r="B854" s="4"/>
    </row>
    <row r="855" spans="2:2" ht="15.75" customHeight="1" x14ac:dyDescent="0.3">
      <c r="B855" s="4"/>
    </row>
    <row r="856" spans="2:2" ht="15.75" customHeight="1" x14ac:dyDescent="0.3">
      <c r="B856" s="4"/>
    </row>
    <row r="857" spans="2:2" ht="15.75" customHeight="1" x14ac:dyDescent="0.3">
      <c r="B857" s="4"/>
    </row>
    <row r="858" spans="2:2" ht="15.75" customHeight="1" x14ac:dyDescent="0.3">
      <c r="B858" s="4"/>
    </row>
    <row r="859" spans="2:2" ht="15.75" customHeight="1" x14ac:dyDescent="0.3">
      <c r="B859" s="4"/>
    </row>
    <row r="860" spans="2:2" ht="15.75" customHeight="1" x14ac:dyDescent="0.3">
      <c r="B860" s="4"/>
    </row>
    <row r="861" spans="2:2" ht="15.75" customHeight="1" x14ac:dyDescent="0.3">
      <c r="B861" s="4"/>
    </row>
    <row r="862" spans="2:2" ht="15.75" customHeight="1" x14ac:dyDescent="0.3">
      <c r="B862" s="4"/>
    </row>
    <row r="863" spans="2:2" ht="15.75" customHeight="1" x14ac:dyDescent="0.3">
      <c r="B863" s="4"/>
    </row>
    <row r="864" spans="2:2" ht="15.75" customHeight="1" x14ac:dyDescent="0.3">
      <c r="B864" s="4"/>
    </row>
    <row r="865" spans="2:2" ht="15.75" customHeight="1" x14ac:dyDescent="0.3">
      <c r="B865" s="4"/>
    </row>
    <row r="866" spans="2:2" ht="15.75" customHeight="1" x14ac:dyDescent="0.3">
      <c r="B866" s="4"/>
    </row>
    <row r="867" spans="2:2" ht="15.75" customHeight="1" x14ac:dyDescent="0.3">
      <c r="B867" s="4"/>
    </row>
    <row r="868" spans="2:2" ht="15.75" customHeight="1" x14ac:dyDescent="0.3">
      <c r="B868" s="4"/>
    </row>
    <row r="869" spans="2:2" ht="15.75" customHeight="1" x14ac:dyDescent="0.3">
      <c r="B869" s="4"/>
    </row>
    <row r="870" spans="2:2" ht="15.75" customHeight="1" x14ac:dyDescent="0.3">
      <c r="B870" s="4"/>
    </row>
    <row r="871" spans="2:2" ht="15.75" customHeight="1" x14ac:dyDescent="0.3">
      <c r="B871" s="4"/>
    </row>
    <row r="872" spans="2:2" ht="15.75" customHeight="1" x14ac:dyDescent="0.3">
      <c r="B872" s="4"/>
    </row>
    <row r="873" spans="2:2" ht="15.75" customHeight="1" x14ac:dyDescent="0.3">
      <c r="B873" s="4"/>
    </row>
    <row r="874" spans="2:2" ht="15.75" customHeight="1" x14ac:dyDescent="0.3">
      <c r="B874" s="4"/>
    </row>
    <row r="875" spans="2:2" ht="15.75" customHeight="1" x14ac:dyDescent="0.3">
      <c r="B875" s="4"/>
    </row>
    <row r="876" spans="2:2" ht="15.75" customHeight="1" x14ac:dyDescent="0.3">
      <c r="B876" s="4"/>
    </row>
    <row r="877" spans="2:2" ht="15.75" customHeight="1" x14ac:dyDescent="0.3">
      <c r="B877" s="4"/>
    </row>
    <row r="878" spans="2:2" ht="15.75" customHeight="1" x14ac:dyDescent="0.3">
      <c r="B878" s="4"/>
    </row>
    <row r="879" spans="2:2" ht="15.75" customHeight="1" x14ac:dyDescent="0.3">
      <c r="B879" s="4"/>
    </row>
    <row r="880" spans="2:2" ht="15.75" customHeight="1" x14ac:dyDescent="0.3">
      <c r="B880" s="4"/>
    </row>
    <row r="881" spans="2:2" ht="15.75" customHeight="1" x14ac:dyDescent="0.3">
      <c r="B881" s="4"/>
    </row>
    <row r="882" spans="2:2" ht="15.75" customHeight="1" x14ac:dyDescent="0.3">
      <c r="B882" s="4"/>
    </row>
    <row r="883" spans="2:2" ht="15.75" customHeight="1" x14ac:dyDescent="0.3">
      <c r="B883" s="4"/>
    </row>
    <row r="884" spans="2:2" ht="15.75" customHeight="1" x14ac:dyDescent="0.3">
      <c r="B884" s="4"/>
    </row>
    <row r="885" spans="2:2" ht="15.75" customHeight="1" x14ac:dyDescent="0.3">
      <c r="B885" s="4"/>
    </row>
    <row r="886" spans="2:2" ht="15.75" customHeight="1" x14ac:dyDescent="0.3">
      <c r="B886" s="4"/>
    </row>
    <row r="887" spans="2:2" ht="15.75" customHeight="1" x14ac:dyDescent="0.3">
      <c r="B887" s="4"/>
    </row>
    <row r="888" spans="2:2" ht="15.75" customHeight="1" x14ac:dyDescent="0.3">
      <c r="B888" s="4"/>
    </row>
    <row r="889" spans="2:2" ht="15.75" customHeight="1" x14ac:dyDescent="0.3">
      <c r="B889" s="4"/>
    </row>
    <row r="890" spans="2:2" ht="15.75" customHeight="1" x14ac:dyDescent="0.3">
      <c r="B890" s="4"/>
    </row>
    <row r="891" spans="2:2" ht="15.75" customHeight="1" x14ac:dyDescent="0.3">
      <c r="B891" s="4"/>
    </row>
    <row r="892" spans="2:2" ht="15.75" customHeight="1" x14ac:dyDescent="0.3">
      <c r="B892" s="4"/>
    </row>
    <row r="893" spans="2:2" ht="15.75" customHeight="1" x14ac:dyDescent="0.3">
      <c r="B893" s="4"/>
    </row>
    <row r="894" spans="2:2" ht="15.75" customHeight="1" x14ac:dyDescent="0.3">
      <c r="B894" s="4"/>
    </row>
    <row r="895" spans="2:2" ht="15.75" customHeight="1" x14ac:dyDescent="0.3">
      <c r="B895" s="4"/>
    </row>
    <row r="896" spans="2:2" ht="15.75" customHeight="1" x14ac:dyDescent="0.3">
      <c r="B896" s="4"/>
    </row>
    <row r="897" spans="2:2" ht="15.75" customHeight="1" x14ac:dyDescent="0.3">
      <c r="B897" s="4"/>
    </row>
    <row r="898" spans="2:2" ht="15.75" customHeight="1" x14ac:dyDescent="0.3">
      <c r="B898" s="4"/>
    </row>
    <row r="899" spans="2:2" ht="15.75" customHeight="1" x14ac:dyDescent="0.3">
      <c r="B899" s="4"/>
    </row>
    <row r="900" spans="2:2" ht="15.75" customHeight="1" x14ac:dyDescent="0.3">
      <c r="B900" s="4"/>
    </row>
    <row r="901" spans="2:2" ht="15.75" customHeight="1" x14ac:dyDescent="0.3">
      <c r="B901" s="4"/>
    </row>
    <row r="902" spans="2:2" ht="15.75" customHeight="1" x14ac:dyDescent="0.3">
      <c r="B902" s="4"/>
    </row>
    <row r="903" spans="2:2" ht="15.75" customHeight="1" x14ac:dyDescent="0.3">
      <c r="B903" s="4"/>
    </row>
    <row r="904" spans="2:2" ht="15.75" customHeight="1" x14ac:dyDescent="0.3">
      <c r="B904" s="4"/>
    </row>
    <row r="905" spans="2:2" ht="15.75" customHeight="1" x14ac:dyDescent="0.3">
      <c r="B905" s="4"/>
    </row>
    <row r="906" spans="2:2" ht="15.75" customHeight="1" x14ac:dyDescent="0.3">
      <c r="B906" s="4"/>
    </row>
    <row r="907" spans="2:2" ht="15.75" customHeight="1" x14ac:dyDescent="0.3">
      <c r="B907" s="4"/>
    </row>
    <row r="908" spans="2:2" ht="15.75" customHeight="1" x14ac:dyDescent="0.3">
      <c r="B908" s="4"/>
    </row>
    <row r="909" spans="2:2" ht="15.75" customHeight="1" x14ac:dyDescent="0.3">
      <c r="B909" s="4"/>
    </row>
    <row r="910" spans="2:2" ht="15.75" customHeight="1" x14ac:dyDescent="0.3">
      <c r="B910" s="4"/>
    </row>
    <row r="911" spans="2:2" ht="15.75" customHeight="1" x14ac:dyDescent="0.3">
      <c r="B911" s="4"/>
    </row>
    <row r="912" spans="2:2" ht="15.75" customHeight="1" x14ac:dyDescent="0.3">
      <c r="B912" s="4"/>
    </row>
    <row r="913" spans="2:2" ht="15.75" customHeight="1" x14ac:dyDescent="0.3">
      <c r="B913" s="4"/>
    </row>
    <row r="914" spans="2:2" ht="15.75" customHeight="1" x14ac:dyDescent="0.3">
      <c r="B914" s="4"/>
    </row>
    <row r="915" spans="2:2" ht="15.75" customHeight="1" x14ac:dyDescent="0.3">
      <c r="B915" s="4"/>
    </row>
    <row r="916" spans="2:2" ht="15.75" customHeight="1" x14ac:dyDescent="0.3">
      <c r="B916" s="4"/>
    </row>
    <row r="917" spans="2:2" ht="15.75" customHeight="1" x14ac:dyDescent="0.3">
      <c r="B917" s="4"/>
    </row>
    <row r="918" spans="2:2" ht="15.75" customHeight="1" x14ac:dyDescent="0.3">
      <c r="B918" s="4"/>
    </row>
    <row r="919" spans="2:2" ht="15.75" customHeight="1" x14ac:dyDescent="0.3">
      <c r="B919" s="4"/>
    </row>
    <row r="920" spans="2:2" ht="15.75" customHeight="1" x14ac:dyDescent="0.3">
      <c r="B920" s="4"/>
    </row>
    <row r="921" spans="2:2" ht="15.75" customHeight="1" x14ac:dyDescent="0.3">
      <c r="B921" s="4"/>
    </row>
    <row r="922" spans="2:2" ht="15.75" customHeight="1" x14ac:dyDescent="0.3">
      <c r="B922" s="4"/>
    </row>
    <row r="923" spans="2:2" ht="15.75" customHeight="1" x14ac:dyDescent="0.3">
      <c r="B923" s="4"/>
    </row>
    <row r="924" spans="2:2" ht="15.75" customHeight="1" x14ac:dyDescent="0.3">
      <c r="B924" s="4"/>
    </row>
    <row r="925" spans="2:2" ht="15.75" customHeight="1" x14ac:dyDescent="0.3">
      <c r="B925" s="4"/>
    </row>
    <row r="926" spans="2:2" ht="15.75" customHeight="1" x14ac:dyDescent="0.3">
      <c r="B926" s="4"/>
    </row>
    <row r="927" spans="2:2" ht="15.75" customHeight="1" x14ac:dyDescent="0.3">
      <c r="B927" s="4"/>
    </row>
    <row r="928" spans="2:2" ht="15.75" customHeight="1" x14ac:dyDescent="0.3">
      <c r="B928" s="4"/>
    </row>
    <row r="929" spans="2:2" ht="15.75" customHeight="1" x14ac:dyDescent="0.3">
      <c r="B929" s="4"/>
    </row>
    <row r="930" spans="2:2" ht="15.75" customHeight="1" x14ac:dyDescent="0.3">
      <c r="B930" s="4"/>
    </row>
    <row r="931" spans="2:2" ht="15.75" customHeight="1" x14ac:dyDescent="0.3">
      <c r="B931" s="4"/>
    </row>
    <row r="932" spans="2:2" ht="15.75" customHeight="1" x14ac:dyDescent="0.3">
      <c r="B932" s="4"/>
    </row>
    <row r="933" spans="2:2" ht="15.75" customHeight="1" x14ac:dyDescent="0.3">
      <c r="B933" s="4"/>
    </row>
    <row r="934" spans="2:2" ht="15.75" customHeight="1" x14ac:dyDescent="0.3">
      <c r="B934" s="4"/>
    </row>
    <row r="935" spans="2:2" ht="15.75" customHeight="1" x14ac:dyDescent="0.3">
      <c r="B935" s="4"/>
    </row>
    <row r="936" spans="2:2" ht="15.75" customHeight="1" x14ac:dyDescent="0.3">
      <c r="B936" s="4"/>
    </row>
    <row r="937" spans="2:2" ht="15.75" customHeight="1" x14ac:dyDescent="0.3">
      <c r="B937" s="4"/>
    </row>
    <row r="938" spans="2:2" ht="15.75" customHeight="1" x14ac:dyDescent="0.3">
      <c r="B938" s="4"/>
    </row>
    <row r="939" spans="2:2" ht="15.75" customHeight="1" x14ac:dyDescent="0.3">
      <c r="B939" s="4"/>
    </row>
    <row r="940" spans="2:2" ht="15.75" customHeight="1" x14ac:dyDescent="0.3">
      <c r="B940" s="4"/>
    </row>
    <row r="941" spans="2:2" ht="15.75" customHeight="1" x14ac:dyDescent="0.3">
      <c r="B941" s="4"/>
    </row>
    <row r="942" spans="2:2" ht="15.75" customHeight="1" x14ac:dyDescent="0.3">
      <c r="B942" s="4"/>
    </row>
    <row r="943" spans="2:2" ht="15.75" customHeight="1" x14ac:dyDescent="0.3">
      <c r="B943" s="4"/>
    </row>
    <row r="944" spans="2:2" ht="15.75" customHeight="1" x14ac:dyDescent="0.3">
      <c r="B944" s="4"/>
    </row>
    <row r="945" spans="2:2" ht="15.75" customHeight="1" x14ac:dyDescent="0.3">
      <c r="B945" s="4"/>
    </row>
    <row r="946" spans="2:2" ht="15.75" customHeight="1" x14ac:dyDescent="0.3">
      <c r="B946" s="4"/>
    </row>
    <row r="947" spans="2:2" ht="15.75" customHeight="1" x14ac:dyDescent="0.3">
      <c r="B947" s="4"/>
    </row>
    <row r="948" spans="2:2" ht="15.75" customHeight="1" x14ac:dyDescent="0.3">
      <c r="B948" s="4"/>
    </row>
    <row r="949" spans="2:2" ht="15.75" customHeight="1" x14ac:dyDescent="0.3">
      <c r="B949" s="4"/>
    </row>
    <row r="950" spans="2:2" ht="15.75" customHeight="1" x14ac:dyDescent="0.3">
      <c r="B950" s="4"/>
    </row>
    <row r="951" spans="2:2" ht="15.75" customHeight="1" x14ac:dyDescent="0.3">
      <c r="B951" s="4"/>
    </row>
    <row r="952" spans="2:2" ht="15.75" customHeight="1" x14ac:dyDescent="0.3">
      <c r="B952" s="4"/>
    </row>
    <row r="953" spans="2:2" ht="15.75" customHeight="1" x14ac:dyDescent="0.3">
      <c r="B953" s="4"/>
    </row>
    <row r="954" spans="2:2" ht="15.75" customHeight="1" x14ac:dyDescent="0.3">
      <c r="B954" s="4"/>
    </row>
    <row r="955" spans="2:2" ht="15.75" customHeight="1" x14ac:dyDescent="0.3">
      <c r="B955" s="4"/>
    </row>
    <row r="956" spans="2:2" ht="15.75" customHeight="1" x14ac:dyDescent="0.3">
      <c r="B956" s="4"/>
    </row>
    <row r="957" spans="2:2" ht="15.75" customHeight="1" x14ac:dyDescent="0.3">
      <c r="B957" s="4"/>
    </row>
    <row r="958" spans="2:2" ht="15.75" customHeight="1" x14ac:dyDescent="0.3">
      <c r="B958" s="4"/>
    </row>
    <row r="959" spans="2:2" ht="15.75" customHeight="1" x14ac:dyDescent="0.3">
      <c r="B959" s="4"/>
    </row>
    <row r="960" spans="2:2" ht="15.75" customHeight="1" x14ac:dyDescent="0.3">
      <c r="B960" s="4"/>
    </row>
    <row r="961" spans="2:2" ht="15.75" customHeight="1" x14ac:dyDescent="0.3">
      <c r="B961" s="4"/>
    </row>
    <row r="962" spans="2:2" ht="15.75" customHeight="1" x14ac:dyDescent="0.3">
      <c r="B962" s="4"/>
    </row>
    <row r="963" spans="2:2" ht="15.75" customHeight="1" x14ac:dyDescent="0.3">
      <c r="B963" s="4"/>
    </row>
    <row r="964" spans="2:2" ht="15.75" customHeight="1" x14ac:dyDescent="0.3">
      <c r="B964" s="4"/>
    </row>
    <row r="965" spans="2:2" ht="15.75" customHeight="1" x14ac:dyDescent="0.3">
      <c r="B965" s="4"/>
    </row>
    <row r="966" spans="2:2" ht="15.75" customHeight="1" x14ac:dyDescent="0.3">
      <c r="B966" s="4"/>
    </row>
    <row r="967" spans="2:2" ht="15.75" customHeight="1" x14ac:dyDescent="0.3">
      <c r="B967" s="4"/>
    </row>
    <row r="968" spans="2:2" ht="15.75" customHeight="1" x14ac:dyDescent="0.3">
      <c r="B968" s="4"/>
    </row>
    <row r="969" spans="2:2" ht="15.75" customHeight="1" x14ac:dyDescent="0.3">
      <c r="B969" s="4"/>
    </row>
    <row r="970" spans="2:2" ht="15.75" customHeight="1" x14ac:dyDescent="0.3">
      <c r="B970" s="4"/>
    </row>
    <row r="971" spans="2:2" ht="15.75" customHeight="1" x14ac:dyDescent="0.3">
      <c r="B971" s="4"/>
    </row>
    <row r="972" spans="2:2" ht="15.75" customHeight="1" x14ac:dyDescent="0.3">
      <c r="B972" s="4"/>
    </row>
    <row r="973" spans="2:2" ht="15.75" customHeight="1" x14ac:dyDescent="0.3">
      <c r="B973" s="4"/>
    </row>
    <row r="974" spans="2:2" ht="15.75" customHeight="1" x14ac:dyDescent="0.3">
      <c r="B974" s="4"/>
    </row>
    <row r="975" spans="2:2" ht="15.75" customHeight="1" x14ac:dyDescent="0.3">
      <c r="B975" s="4"/>
    </row>
    <row r="976" spans="2:2" ht="15.75" customHeight="1" x14ac:dyDescent="0.3">
      <c r="B976" s="4"/>
    </row>
    <row r="977" spans="2:2" ht="15.75" customHeight="1" x14ac:dyDescent="0.3">
      <c r="B977" s="4"/>
    </row>
    <row r="978" spans="2:2" ht="15.75" customHeight="1" x14ac:dyDescent="0.3">
      <c r="B978" s="4"/>
    </row>
    <row r="979" spans="2:2" ht="15.75" customHeight="1" x14ac:dyDescent="0.3">
      <c r="B979" s="4"/>
    </row>
    <row r="980" spans="2:2" ht="15.75" customHeight="1" x14ac:dyDescent="0.3">
      <c r="B980" s="4"/>
    </row>
    <row r="981" spans="2:2" ht="15.75" customHeight="1" x14ac:dyDescent="0.3">
      <c r="B981" s="4"/>
    </row>
    <row r="982" spans="2:2" ht="15.75" customHeight="1" x14ac:dyDescent="0.3">
      <c r="B982" s="4"/>
    </row>
    <row r="983" spans="2:2" ht="15.75" customHeight="1" x14ac:dyDescent="0.3">
      <c r="B983" s="4"/>
    </row>
    <row r="984" spans="2:2" ht="15.75" customHeight="1" x14ac:dyDescent="0.3">
      <c r="B984" s="4"/>
    </row>
    <row r="985" spans="2:2" ht="15.75" customHeight="1" x14ac:dyDescent="0.3">
      <c r="B985" s="4"/>
    </row>
    <row r="986" spans="2:2" ht="15.75" customHeight="1" x14ac:dyDescent="0.3">
      <c r="B986" s="4"/>
    </row>
    <row r="987" spans="2:2" ht="15.75" customHeight="1" x14ac:dyDescent="0.3">
      <c r="B987" s="4"/>
    </row>
    <row r="988" spans="2:2" ht="15.75" customHeight="1" x14ac:dyDescent="0.3">
      <c r="B988" s="4"/>
    </row>
    <row r="989" spans="2:2" ht="15.75" customHeight="1" x14ac:dyDescent="0.3">
      <c r="B989" s="4"/>
    </row>
    <row r="990" spans="2:2" ht="15.75" customHeight="1" x14ac:dyDescent="0.3">
      <c r="B990" s="4"/>
    </row>
    <row r="991" spans="2:2" ht="15.75" customHeight="1" x14ac:dyDescent="0.3">
      <c r="B991" s="4"/>
    </row>
    <row r="992" spans="2:2" ht="15.75" customHeight="1" x14ac:dyDescent="0.3">
      <c r="B992" s="4"/>
    </row>
    <row r="993" spans="2:2" ht="15.75" customHeight="1" x14ac:dyDescent="0.3">
      <c r="B993" s="4"/>
    </row>
    <row r="994" spans="2:2" ht="15.75" customHeight="1" x14ac:dyDescent="0.3">
      <c r="B994" s="4"/>
    </row>
    <row r="995" spans="2:2" ht="15.75" customHeight="1" x14ac:dyDescent="0.3">
      <c r="B995" s="4"/>
    </row>
    <row r="996" spans="2:2" ht="15.75" customHeight="1" x14ac:dyDescent="0.3">
      <c r="B996" s="4"/>
    </row>
    <row r="997" spans="2:2" ht="15.75" customHeight="1" x14ac:dyDescent="0.3">
      <c r="B997" s="4"/>
    </row>
    <row r="998" spans="2:2" ht="15.75" customHeight="1" x14ac:dyDescent="0.3">
      <c r="B998" s="4"/>
    </row>
    <row r="999" spans="2:2" ht="15.75" customHeight="1" x14ac:dyDescent="0.3">
      <c r="B999" s="4"/>
    </row>
    <row r="1000" spans="2:2" ht="15.75" customHeight="1" x14ac:dyDescent="0.3">
      <c r="B1000" s="4"/>
    </row>
    <row r="1001" spans="2:2" ht="15.75" customHeight="1" x14ac:dyDescent="0.3">
      <c r="B1001" s="4"/>
    </row>
    <row r="1002" spans="2:2" ht="15.75" customHeight="1" x14ac:dyDescent="0.3">
      <c r="B1002" s="4"/>
    </row>
    <row r="1003" spans="2:2" ht="15.75" customHeight="1" x14ac:dyDescent="0.3">
      <c r="B1003" s="4"/>
    </row>
  </sheetData>
  <mergeCells count="2">
    <mergeCell ref="D1:F1"/>
    <mergeCell ref="I1:K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TOTAL</vt:lpstr>
      <vt:lpstr>Núcleo Básico + Habilitação</vt:lpstr>
      <vt:lpstr>Módulo de 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Paulo Sérgio Cugnasca</cp:lastModifiedBy>
  <dcterms:created xsi:type="dcterms:W3CDTF">2023-09-27T12:50:35Z</dcterms:created>
  <dcterms:modified xsi:type="dcterms:W3CDTF">2023-10-15T22:13:22Z</dcterms:modified>
</cp:coreProperties>
</file>