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14400" yWindow="-15" windowWidth="14445" windowHeight="12675"/>
  </bookViews>
  <sheets>
    <sheet name="TOTAL" sheetId="5" r:id="rId1"/>
    <sheet name="Bienio" sheetId="1" r:id="rId2"/>
    <sheet name="Habilitação" sheetId="2" r:id="rId3"/>
    <sheet name="Modulo" sheetId="3" r:id="rId4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4" i="5"/>
  <c r="H24"/>
  <c r="H47"/>
  <c r="I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47" s="1"/>
  <c r="J23"/>
  <c r="J22"/>
  <c r="J21"/>
  <c r="J20"/>
  <c r="J19"/>
  <c r="J18"/>
  <c r="J17"/>
  <c r="J16"/>
  <c r="J15"/>
  <c r="J14"/>
  <c r="J13"/>
  <c r="J12"/>
  <c r="J24" s="1"/>
  <c r="J11"/>
  <c r="J10"/>
  <c r="J9"/>
  <c r="J8"/>
  <c r="J7"/>
  <c r="E11" l="1"/>
  <c r="E10"/>
  <c r="E9"/>
  <c r="E8"/>
  <c r="E7"/>
  <c r="E12" s="1"/>
  <c r="C34" l="1"/>
  <c r="E33"/>
  <c r="D34"/>
  <c r="D12"/>
  <c r="C12"/>
  <c r="E34" l="1"/>
  <c r="E29"/>
  <c r="E30"/>
  <c r="E31"/>
  <c r="E32"/>
  <c r="E28"/>
  <c r="D36" i="2"/>
  <c r="D12" i="3"/>
  <c r="D37" i="1"/>
  <c r="E12" i="3"/>
  <c r="F12"/>
  <c r="F36" i="2"/>
  <c r="E36"/>
  <c r="E37" i="1"/>
  <c r="F37"/>
</calcChain>
</file>

<file path=xl/sharedStrings.xml><?xml version="1.0" encoding="utf-8"?>
<sst xmlns="http://schemas.openxmlformats.org/spreadsheetml/2006/main" count="207" uniqueCount="164">
  <si>
    <t>Física I</t>
  </si>
  <si>
    <t>MAC2166</t>
  </si>
  <si>
    <t>Introdução à Computação</t>
  </si>
  <si>
    <t>MAT2453</t>
  </si>
  <si>
    <t>Cálculo Diferencial e Integral I</t>
  </si>
  <si>
    <t>MAT3457</t>
  </si>
  <si>
    <t>Álgebra Linear I</t>
  </si>
  <si>
    <t>PCC3100</t>
  </si>
  <si>
    <t>Representação Gráfica para Projeto</t>
  </si>
  <si>
    <t>PMR3100</t>
  </si>
  <si>
    <t>Introdução a Engenharia Mecatrônica</t>
  </si>
  <si>
    <t>PMT3100</t>
  </si>
  <si>
    <t>Fundamentos de Ciência e Engenharia dos Materiais</t>
  </si>
  <si>
    <t>PMT3131</t>
  </si>
  <si>
    <t>Química dos Materiais Aplicada à Engenharia Elétrica</t>
  </si>
  <si>
    <t>Cred. Aula</t>
  </si>
  <si>
    <t>Cred. Trab.</t>
  </si>
  <si>
    <t>CH</t>
  </si>
  <si>
    <t>Física II</t>
  </si>
  <si>
    <t>MAT2454</t>
  </si>
  <si>
    <t>Cálculo Diferencial e Integral II</t>
  </si>
  <si>
    <t>MAT3458</t>
  </si>
  <si>
    <t>Álgebra Linear II</t>
  </si>
  <si>
    <t>PME3100</t>
  </si>
  <si>
    <t>Mecânica I</t>
  </si>
  <si>
    <t>PMR3101</t>
  </si>
  <si>
    <t>Introdução à Manufatura Mecânica</t>
  </si>
  <si>
    <t>PMT3200</t>
  </si>
  <si>
    <t>Ciência dos Materiais</t>
  </si>
  <si>
    <t>PRO3820</t>
  </si>
  <si>
    <t>Introdução à Economia</t>
  </si>
  <si>
    <t>Probabilidade</t>
  </si>
  <si>
    <t>Física Experimental A</t>
  </si>
  <si>
    <t>Física III</t>
  </si>
  <si>
    <t>MAT2455</t>
  </si>
  <si>
    <t>Cálculo Diferencial e Integral III</t>
  </si>
  <si>
    <t>PHA3001</t>
  </si>
  <si>
    <t>Engenharia e Meio Ambiente</t>
  </si>
  <si>
    <t>PME3200</t>
  </si>
  <si>
    <t>Mecânica II</t>
  </si>
  <si>
    <t>PMR3201</t>
  </si>
  <si>
    <t>Computação para Automação</t>
  </si>
  <si>
    <t>PMR3202</t>
  </si>
  <si>
    <t>Introdução ao Projeto de Sistemas Mecânicos</t>
  </si>
  <si>
    <t>Física Experimental B</t>
  </si>
  <si>
    <t>Física IV</t>
  </si>
  <si>
    <t>MAT2456</t>
  </si>
  <si>
    <t>Cálculo Diferencial e Integral IV</t>
  </si>
  <si>
    <t>PEA3201</t>
  </si>
  <si>
    <t>Eletricidade Geral II</t>
  </si>
  <si>
    <t>PEF3202</t>
  </si>
  <si>
    <t>Introdução à Mecânica dos Sólidos</t>
  </si>
  <si>
    <t>PME3230</t>
  </si>
  <si>
    <t>Mecânica dos Fluidos I</t>
  </si>
  <si>
    <t>PRO3200</t>
  </si>
  <si>
    <t>Estatística</t>
  </si>
  <si>
    <t>MAP3121</t>
  </si>
  <si>
    <t>Métodos Numéricos e Aplicações</t>
  </si>
  <si>
    <t>PEF3306</t>
  </si>
  <si>
    <t>Tópicos de Mecânica dos Materiais</t>
  </si>
  <si>
    <t>PME3301</t>
  </si>
  <si>
    <t>Termodinâmica</t>
  </si>
  <si>
    <t>PMR3301</t>
  </si>
  <si>
    <t>Complementos de Fabricação Mecânica</t>
  </si>
  <si>
    <t>PMR3302</t>
  </si>
  <si>
    <t>Sistemas Dinâmicos I para Mecatrônica</t>
  </si>
  <si>
    <t>PMR3303</t>
  </si>
  <si>
    <t>Eletrônica Digital para Mecatrônica</t>
  </si>
  <si>
    <t>PME3360</t>
  </si>
  <si>
    <t>Transferência de Calor</t>
  </si>
  <si>
    <t>PMR3304</t>
  </si>
  <si>
    <t>Sistemas de Informação</t>
  </si>
  <si>
    <t>PMR3305</t>
  </si>
  <si>
    <t>Sistemas a Eventos Discretos</t>
  </si>
  <si>
    <t>PMR3306</t>
  </si>
  <si>
    <t>Sistemas Dinâmicos II para Mecatrônica</t>
  </si>
  <si>
    <t>PMR3307</t>
  </si>
  <si>
    <t>Elementos de Máquinas para Automação</t>
  </si>
  <si>
    <t>PMR3308</t>
  </si>
  <si>
    <t>Eletrônica Analógica para Mecatrônica</t>
  </si>
  <si>
    <t>PMR3401</t>
  </si>
  <si>
    <t>Mecânica Computacional para Mecatrônica</t>
  </si>
  <si>
    <t>PMR3402</t>
  </si>
  <si>
    <t>Sistemas Embarcados</t>
  </si>
  <si>
    <t>PMR3403</t>
  </si>
  <si>
    <t>Atuadores e Acionamentos</t>
  </si>
  <si>
    <t>PMR3404</t>
  </si>
  <si>
    <t>Controle I</t>
  </si>
  <si>
    <t>PMR3405</t>
  </si>
  <si>
    <t>Mecanismos para Automação</t>
  </si>
  <si>
    <t>PMR3406</t>
  </si>
  <si>
    <t>Microprocessadores em Automação e Robótica</t>
  </si>
  <si>
    <t>PMR3407</t>
  </si>
  <si>
    <t>Sistemas Fluidomecânicos para Mecatrônica</t>
  </si>
  <si>
    <t>PMR3408</t>
  </si>
  <si>
    <t>Instrumentação</t>
  </si>
  <si>
    <t>PMR3409</t>
  </si>
  <si>
    <t>Controle II</t>
  </si>
  <si>
    <t>PMR3411</t>
  </si>
  <si>
    <t>Projeto de Máquinas</t>
  </si>
  <si>
    <t>PMR3412</t>
  </si>
  <si>
    <t>Redes Industriais</t>
  </si>
  <si>
    <t>PRO3810</t>
  </si>
  <si>
    <t>Introdução à Administração</t>
  </si>
  <si>
    <t>PMR3500</t>
  </si>
  <si>
    <t>Trabalho de Conclusão de Curso I em Engenharia Mecatrônica</t>
  </si>
  <si>
    <t>PMR3506</t>
  </si>
  <si>
    <t>Estágio Supervisionado em Engenharia Mecatrônica</t>
  </si>
  <si>
    <t>PMR3550</t>
  </si>
  <si>
    <t>Trabalho de Conclusão de Curso II em Engenharia Mecatrônica</t>
  </si>
  <si>
    <t>Tópicos de Pesquisa em Engenharia I</t>
  </si>
  <si>
    <t>PMR3502</t>
  </si>
  <si>
    <t>Elementos de Robótica</t>
  </si>
  <si>
    <t>PMR3507</t>
  </si>
  <si>
    <t>Fábrica Digital</t>
  </si>
  <si>
    <t>PMR3410</t>
  </si>
  <si>
    <t>Empreendedorismo de Base Tecnológica</t>
  </si>
  <si>
    <t>PMR3508</t>
  </si>
  <si>
    <t>Aprendizado de Máquina e Reconhecimento de Padrões</t>
  </si>
  <si>
    <t>PMR3510</t>
  </si>
  <si>
    <t>Inteligência Artificial</t>
  </si>
  <si>
    <t>PMR3501</t>
  </si>
  <si>
    <t>Engenharia de Precisão</t>
  </si>
  <si>
    <t>Habilitação</t>
  </si>
  <si>
    <t>Total</t>
  </si>
  <si>
    <t>Opt. Livres</t>
  </si>
  <si>
    <t>Disciplinas</t>
  </si>
  <si>
    <t>Créditos Aula</t>
  </si>
  <si>
    <t>Crédito Trabalho</t>
  </si>
  <si>
    <t>Horas</t>
  </si>
  <si>
    <t>Módulo</t>
  </si>
  <si>
    <t>Disciplina</t>
  </si>
  <si>
    <t>ATUAL</t>
  </si>
  <si>
    <t>NOVO</t>
  </si>
  <si>
    <t>Ativ. Exten.</t>
  </si>
  <si>
    <t>AAC</t>
  </si>
  <si>
    <t>PNV3100 Introdução à Engenharia</t>
  </si>
  <si>
    <t>PME3320 Metodologia do Projeto I</t>
  </si>
  <si>
    <t>PME3400 Vibrações</t>
  </si>
  <si>
    <t>PME3401 Medições de Grandezas Mecânicas</t>
  </si>
  <si>
    <t>PME3421 Metodologia do Projeto II</t>
  </si>
  <si>
    <t>PME3463 Introdução à Qualidade</t>
  </si>
  <si>
    <t>PME3481 Controle e Aplicações</t>
  </si>
  <si>
    <t>PME3402 Laboratório de Medição e Controle Discreto</t>
  </si>
  <si>
    <t>PME3403 Laboratório de Vibrações e Controle</t>
  </si>
  <si>
    <t>PME3479 Sistemas Térmicos</t>
  </si>
  <si>
    <t>PME3472 Projeto de Máquinas</t>
  </si>
  <si>
    <t>PME3482 Controle Discreto</t>
  </si>
  <si>
    <t>PME3598 Introdução ao Projeto Integrado</t>
  </si>
  <si>
    <t>PME3597 Estágio Supervisionado</t>
  </si>
  <si>
    <t>PME3599 Projeto Integrado I</t>
  </si>
  <si>
    <t>PME3600 Projeto Integrado II</t>
  </si>
  <si>
    <t>PMExyz1 Introdução ao Projeto Integrado de Extensão</t>
  </si>
  <si>
    <t>PMExyz2 Projeto Integrado de Extensão I</t>
  </si>
  <si>
    <t>PMExyz3 Projeto Integrado de Extensão II</t>
  </si>
  <si>
    <t>O aluno ingressante a partir do ano de 2023, para a conclusão do curso, deverá:</t>
  </si>
  <si>
    <t>1 - Cursar todas as disciplinas solicitadas na grade curricular do 1º ao 10º semestres, (obrigatórias, eletivas e livres) considerando inclusive todas as informações específicas fornecidas;</t>
  </si>
  <si>
    <t>2 - Optar por um Módulo de Formação, dentre os vários módulos propostos na EPUSP, no decorrer do 8º semestre ideal, e cursar disciplinas deste Módulo de modo a obter 24 créditos distribuídos em dois semestres (9º e 10º), além de cursar as disciplinas de Trabalho de Conclusão do Curso e de Estágio Supervisionado, sendo que estas devem ser cursadas obrigatoriamente na habilitação de origem do aluno. O Departamento de Engenharia Mecânica oferece cinco Módulos de Formação aos alunos da EPUSP: (1) Aeronáutica, (2) Automotiva, (3) Energia e Meio Ambiente, (4) Energias Renováveis, e (5) Pesquisa em Engenharia Mecânica e Engenharia Mecatrônica (Pré-Mestrado). O aluno que optar pelo Módulo "Pesquisa em Engenharia Mecânica e Mecatrônica" deverá cursar também as disciplinas PME3575 e PMR3599. Obs: o aluno estará habilitado a optar por um Módulo de Formação assim que obtiver ao menos 80% dos créditos devidos até o final do 7º semestre ideal do curso.</t>
  </si>
  <si>
    <t>3 - Obter um mínimo de 2 créditos trabalho de Atividades Acadêmicas Complementares (AAC) para a conclusão do curso. A quantidade de créditos trabalho atribuídos em AAC não deve ultrapassar 12.</t>
  </si>
  <si>
    <t>5 - Cursar disciplinas optativas livres de extensão ou ACE de modo a acumular 420 horas de atividades de extensão. Caso o aluno opte pelo TCC de extensão universitária (300 horas), deverá acumular 120 horas adicionais de atividades de extensão por meio de optativas livres de extensão ou ACE e 300 horas de optativas livres.</t>
  </si>
  <si>
    <t>CURRICULARIZAÇÃO DA EXTENSÃO
ENGENHARIA MECÂNICA</t>
  </si>
  <si>
    <t>Bienio*</t>
  </si>
  <si>
    <t>* soma dos dois primeiros anos, sem distinção de disciplina comum ou da habilitação</t>
  </si>
  <si>
    <t>4 - Optar entre TCC acadêmico (PME3598, PME3599 e PME3600) ou TCC de extensão Universitária (PMExyz1, PMExyz2 e PMExyz3, totalizando 300 horas em atividades de extensão). "Optativa Eletiva"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</si>
</sst>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8"/>
      <color rgb="FF666666"/>
      <name val="Verdana"/>
      <family val="2"/>
    </font>
    <font>
      <u/>
      <sz val="11"/>
      <color theme="10"/>
      <name val="Calibri"/>
      <family val="2"/>
      <scheme val="minor"/>
    </font>
    <font>
      <sz val="11"/>
      <color rgb="FF666666"/>
      <name val="Calibri"/>
      <family val="2"/>
      <scheme val="minor"/>
    </font>
    <font>
      <u/>
      <sz val="11"/>
      <color rgb="FFC00000"/>
      <name val="Calibri"/>
      <family val="2"/>
      <scheme val="minor"/>
    </font>
    <font>
      <sz val="8"/>
      <color rgb="FFC00000"/>
      <name val="Verdana"/>
      <family val="2"/>
    </font>
    <font>
      <sz val="11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u/>
      <sz val="11"/>
      <color theme="9" tint="-0.249977111117893"/>
      <name val="Calibri"/>
      <family val="2"/>
      <scheme val="minor"/>
    </font>
    <font>
      <sz val="8"/>
      <color theme="9" tint="-0.249977111117893"/>
      <name val="Verdana"/>
      <family val="2"/>
    </font>
    <font>
      <sz val="11"/>
      <color theme="9" tint="-0.249977111117893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/>
    </xf>
    <xf numFmtId="0" fontId="4" fillId="2" borderId="0" xfId="1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2" fillId="0" borderId="0" xfId="1" applyFill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top" wrapText="1"/>
    </xf>
    <xf numFmtId="0" fontId="2" fillId="0" borderId="0" xfId="1" applyFill="1" applyAlignment="1">
      <alignment vertical="center" wrapText="1"/>
    </xf>
    <xf numFmtId="0" fontId="7" fillId="0" borderId="0" xfId="0" applyFont="1" applyAlignment="1">
      <alignment horizontal="center"/>
    </xf>
    <xf numFmtId="0" fontId="8" fillId="3" borderId="0" xfId="1" applyFont="1" applyFill="1" applyAlignment="1">
      <alignment horizontal="center" vertical="center" wrapText="1"/>
    </xf>
    <xf numFmtId="0" fontId="9" fillId="3" borderId="0" xfId="0" applyFont="1" applyFill="1" applyAlignment="1">
      <alignment vertical="center" wrapText="1"/>
    </xf>
    <xf numFmtId="0" fontId="10" fillId="3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1" fillId="0" borderId="1" xfId="0" applyFont="1" applyBorder="1"/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0" fontId="1" fillId="0" borderId="0" xfId="0" applyFont="1" applyAlignment="1">
      <alignment horizontal="righ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uspdigital.usp.br/jupiterweb/obterDisciplina?sgldis=PMT3131&amp;codcur=3112&amp;codhab=3000" TargetMode="External"/><Relationship Id="rId13" Type="http://schemas.openxmlformats.org/officeDocument/2006/relationships/hyperlink" Target="https://uspdigital.usp.br/jupiterweb/obterDisciplina?sgldis=PMR3101&amp;codcur=3112&amp;codhab=3000" TargetMode="External"/><Relationship Id="rId18" Type="http://schemas.openxmlformats.org/officeDocument/2006/relationships/hyperlink" Target="https://uspdigital.usp.br/jupiterweb/obterDisciplina?sgldis=4323203&amp;codcur=3112&amp;codhab=3000" TargetMode="External"/><Relationship Id="rId26" Type="http://schemas.openxmlformats.org/officeDocument/2006/relationships/hyperlink" Target="https://uspdigital.usp.br/jupiterweb/obterDisciplina?sgldis=MAT2456&amp;codcur=3112&amp;codhab=3000" TargetMode="External"/><Relationship Id="rId3" Type="http://schemas.openxmlformats.org/officeDocument/2006/relationships/hyperlink" Target="https://uspdigital.usp.br/jupiterweb/obterDisciplina?sgldis=MAT2453&amp;codcur=3112&amp;codhab=3000" TargetMode="External"/><Relationship Id="rId21" Type="http://schemas.openxmlformats.org/officeDocument/2006/relationships/hyperlink" Target="https://uspdigital.usp.br/jupiterweb/obterDisciplina?sgldis=PME3200&amp;codcur=3112&amp;codhab=3000" TargetMode="External"/><Relationship Id="rId7" Type="http://schemas.openxmlformats.org/officeDocument/2006/relationships/hyperlink" Target="https://uspdigital.usp.br/jupiterweb/obterDisciplina?sgldis=PMT3100&amp;codcur=3112&amp;codhab=3000" TargetMode="External"/><Relationship Id="rId12" Type="http://schemas.openxmlformats.org/officeDocument/2006/relationships/hyperlink" Target="https://uspdigital.usp.br/jupiterweb/obterDisciplina?sgldis=PME3100&amp;codcur=3112&amp;codhab=3000" TargetMode="External"/><Relationship Id="rId17" Type="http://schemas.openxmlformats.org/officeDocument/2006/relationships/hyperlink" Target="https://uspdigital.usp.br/jupiterweb/obterDisciplina?sgldis=4323201&amp;codcur=3112&amp;codhab=3000" TargetMode="External"/><Relationship Id="rId25" Type="http://schemas.openxmlformats.org/officeDocument/2006/relationships/hyperlink" Target="https://uspdigital.usp.br/jupiterweb/obterDisciplina?sgldis=4323204&amp;codcur=3112&amp;codhab=3000" TargetMode="External"/><Relationship Id="rId2" Type="http://schemas.openxmlformats.org/officeDocument/2006/relationships/hyperlink" Target="https://uspdigital.usp.br/jupiterweb/obterDisciplina?sgldis=MAC2166&amp;codcur=3112&amp;codhab=3000" TargetMode="External"/><Relationship Id="rId16" Type="http://schemas.openxmlformats.org/officeDocument/2006/relationships/hyperlink" Target="https://uspdigital.usp.br/jupiterweb/obterDisciplina?sgldis=0303200&amp;codcur=3112&amp;codhab=3000" TargetMode="External"/><Relationship Id="rId20" Type="http://schemas.openxmlformats.org/officeDocument/2006/relationships/hyperlink" Target="https://uspdigital.usp.br/jupiterweb/obterDisciplina?sgldis=PHA3001&amp;codcur=3112&amp;codhab=3000" TargetMode="External"/><Relationship Id="rId29" Type="http://schemas.openxmlformats.org/officeDocument/2006/relationships/hyperlink" Target="https://uspdigital.usp.br/jupiterweb/obterDisciplina?sgldis=PME3230&amp;codcur=3112&amp;codhab=3000" TargetMode="External"/><Relationship Id="rId1" Type="http://schemas.openxmlformats.org/officeDocument/2006/relationships/hyperlink" Target="https://uspdigital.usp.br/jupiterweb/obterDisciplina?sgldis=4323101&amp;codcur=3112&amp;codhab=3000" TargetMode="External"/><Relationship Id="rId6" Type="http://schemas.openxmlformats.org/officeDocument/2006/relationships/hyperlink" Target="https://uspdigital.usp.br/jupiterweb/obterDisciplina?sgldis=PMR3100&amp;codcur=3112&amp;codhab=3000" TargetMode="External"/><Relationship Id="rId11" Type="http://schemas.openxmlformats.org/officeDocument/2006/relationships/hyperlink" Target="https://uspdigital.usp.br/jupiterweb/obterDisciplina?sgldis=MAT3458&amp;codcur=3112&amp;codhab=3000" TargetMode="External"/><Relationship Id="rId24" Type="http://schemas.openxmlformats.org/officeDocument/2006/relationships/hyperlink" Target="https://uspdigital.usp.br/jupiterweb/obterDisciplina?sgldis=4323202&amp;codcur=3112&amp;codhab=3000" TargetMode="External"/><Relationship Id="rId5" Type="http://schemas.openxmlformats.org/officeDocument/2006/relationships/hyperlink" Target="https://uspdigital.usp.br/jupiterweb/obterDisciplina?sgldis=PCC3100&amp;codcur=3112&amp;codhab=3000" TargetMode="External"/><Relationship Id="rId15" Type="http://schemas.openxmlformats.org/officeDocument/2006/relationships/hyperlink" Target="https://uspdigital.usp.br/jupiterweb/obterDisciplina?sgldis=PRO3820&amp;codcur=3112&amp;codhab=3000" TargetMode="External"/><Relationship Id="rId23" Type="http://schemas.openxmlformats.org/officeDocument/2006/relationships/hyperlink" Target="https://uspdigital.usp.br/jupiterweb/obterDisciplina?sgldis=PMR3202&amp;codcur=3112&amp;codhab=3000" TargetMode="External"/><Relationship Id="rId28" Type="http://schemas.openxmlformats.org/officeDocument/2006/relationships/hyperlink" Target="https://uspdigital.usp.br/jupiterweb/obterDisciplina?sgldis=PEF3202&amp;codcur=3112&amp;codhab=3000" TargetMode="External"/><Relationship Id="rId10" Type="http://schemas.openxmlformats.org/officeDocument/2006/relationships/hyperlink" Target="https://uspdigital.usp.br/jupiterweb/obterDisciplina?sgldis=MAT2454&amp;codcur=3112&amp;codhab=3000" TargetMode="External"/><Relationship Id="rId19" Type="http://schemas.openxmlformats.org/officeDocument/2006/relationships/hyperlink" Target="https://uspdigital.usp.br/jupiterweb/obterDisciplina?sgldis=MAT2455&amp;codcur=3112&amp;codhab=3000" TargetMode="External"/><Relationship Id="rId4" Type="http://schemas.openxmlformats.org/officeDocument/2006/relationships/hyperlink" Target="https://uspdigital.usp.br/jupiterweb/obterDisciplina?sgldis=MAT3457&amp;codcur=3112&amp;codhab=3000" TargetMode="External"/><Relationship Id="rId9" Type="http://schemas.openxmlformats.org/officeDocument/2006/relationships/hyperlink" Target="https://uspdigital.usp.br/jupiterweb/obterDisciplina?sgldis=4323102&amp;codcur=3112&amp;codhab=3000" TargetMode="External"/><Relationship Id="rId14" Type="http://schemas.openxmlformats.org/officeDocument/2006/relationships/hyperlink" Target="https://uspdigital.usp.br/jupiterweb/obterDisciplina?sgldis=PMT3200&amp;codcur=3112&amp;codhab=3000" TargetMode="External"/><Relationship Id="rId22" Type="http://schemas.openxmlformats.org/officeDocument/2006/relationships/hyperlink" Target="https://uspdigital.usp.br/jupiterweb/obterDisciplina?sgldis=PMR3201&amp;codcur=3112&amp;codhab=3000" TargetMode="External"/><Relationship Id="rId27" Type="http://schemas.openxmlformats.org/officeDocument/2006/relationships/hyperlink" Target="https://uspdigital.usp.br/jupiterweb/obterDisciplina?sgldis=PEA3201&amp;codcur=3112&amp;codhab=3000" TargetMode="External"/><Relationship Id="rId30" Type="http://schemas.openxmlformats.org/officeDocument/2006/relationships/hyperlink" Target="https://uspdigital.usp.br/jupiterweb/obterDisciplina?sgldis=PRO3200&amp;codcur=3112&amp;codhab=3000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uspdigital.usp.br/jupiterweb/obterDisciplina?sgldis=PMR3304&amp;codcur=3112&amp;codhab=3000" TargetMode="External"/><Relationship Id="rId13" Type="http://schemas.openxmlformats.org/officeDocument/2006/relationships/hyperlink" Target="https://uspdigital.usp.br/jupiterweb/obterDisciplina?sgldis=PMR3401&amp;codcur=3112&amp;codhab=3000" TargetMode="External"/><Relationship Id="rId18" Type="http://schemas.openxmlformats.org/officeDocument/2006/relationships/hyperlink" Target="https://uspdigital.usp.br/jupiterweb/obterDisciplina?sgldis=PMR3406&amp;codcur=3112&amp;codhab=3000" TargetMode="External"/><Relationship Id="rId26" Type="http://schemas.openxmlformats.org/officeDocument/2006/relationships/hyperlink" Target="https://uspdigital.usp.br/jupiterweb/obterDisciplina?sgldis=PMR3506&amp;codcur=3112&amp;codhab=3000" TargetMode="External"/><Relationship Id="rId3" Type="http://schemas.openxmlformats.org/officeDocument/2006/relationships/hyperlink" Target="https://uspdigital.usp.br/jupiterweb/obterDisciplina?sgldis=PME3301&amp;codcur=3112&amp;codhab=3000" TargetMode="External"/><Relationship Id="rId21" Type="http://schemas.openxmlformats.org/officeDocument/2006/relationships/hyperlink" Target="https://uspdigital.usp.br/jupiterweb/obterDisciplina?sgldis=PMR3409&amp;codcur=3112&amp;codhab=3000" TargetMode="External"/><Relationship Id="rId7" Type="http://schemas.openxmlformats.org/officeDocument/2006/relationships/hyperlink" Target="https://uspdigital.usp.br/jupiterweb/obterDisciplina?sgldis=PME3360&amp;codcur=3112&amp;codhab=3000" TargetMode="External"/><Relationship Id="rId12" Type="http://schemas.openxmlformats.org/officeDocument/2006/relationships/hyperlink" Target="https://uspdigital.usp.br/jupiterweb/obterDisciplina?sgldis=PMR3308&amp;codcur=3112&amp;codhab=3000" TargetMode="External"/><Relationship Id="rId17" Type="http://schemas.openxmlformats.org/officeDocument/2006/relationships/hyperlink" Target="https://uspdigital.usp.br/jupiterweb/obterDisciplina?sgldis=PMR3405&amp;codcur=3112&amp;codhab=3000" TargetMode="External"/><Relationship Id="rId25" Type="http://schemas.openxmlformats.org/officeDocument/2006/relationships/hyperlink" Target="https://uspdigital.usp.br/jupiterweb/obterDisciplina?sgldis=PMR3500&amp;codcur=3112&amp;codhab=3000" TargetMode="External"/><Relationship Id="rId2" Type="http://schemas.openxmlformats.org/officeDocument/2006/relationships/hyperlink" Target="https://uspdigital.usp.br/jupiterweb/obterDisciplina?sgldis=PEF3306&amp;codcur=3112&amp;codhab=3000" TargetMode="External"/><Relationship Id="rId16" Type="http://schemas.openxmlformats.org/officeDocument/2006/relationships/hyperlink" Target="https://uspdigital.usp.br/jupiterweb/obterDisciplina?sgldis=PMR3404&amp;codcur=3112&amp;codhab=3000" TargetMode="External"/><Relationship Id="rId20" Type="http://schemas.openxmlformats.org/officeDocument/2006/relationships/hyperlink" Target="https://uspdigital.usp.br/jupiterweb/obterDisciplina?sgldis=PMR3408&amp;codcur=3112&amp;codhab=3000" TargetMode="External"/><Relationship Id="rId1" Type="http://schemas.openxmlformats.org/officeDocument/2006/relationships/hyperlink" Target="https://uspdigital.usp.br/jupiterweb/obterDisciplina?sgldis=MAP3121&amp;codcur=3112&amp;codhab=3000" TargetMode="External"/><Relationship Id="rId6" Type="http://schemas.openxmlformats.org/officeDocument/2006/relationships/hyperlink" Target="https://uspdigital.usp.br/jupiterweb/obterDisciplina?sgldis=PMR3303&amp;codcur=3112&amp;codhab=3000" TargetMode="External"/><Relationship Id="rId11" Type="http://schemas.openxmlformats.org/officeDocument/2006/relationships/hyperlink" Target="https://uspdigital.usp.br/jupiterweb/obterDisciplina?sgldis=PMR3307&amp;codcur=3112&amp;codhab=3000" TargetMode="External"/><Relationship Id="rId24" Type="http://schemas.openxmlformats.org/officeDocument/2006/relationships/hyperlink" Target="https://uspdigital.usp.br/jupiterweb/obterDisciplina?sgldis=PRO3810&amp;codcur=3112&amp;codhab=3000" TargetMode="External"/><Relationship Id="rId5" Type="http://schemas.openxmlformats.org/officeDocument/2006/relationships/hyperlink" Target="https://uspdigital.usp.br/jupiterweb/obterDisciplina?sgldis=PMR3302&amp;codcur=3112&amp;codhab=3000" TargetMode="External"/><Relationship Id="rId15" Type="http://schemas.openxmlformats.org/officeDocument/2006/relationships/hyperlink" Target="https://uspdigital.usp.br/jupiterweb/obterDisciplina?sgldis=PMR3403&amp;codcur=3112&amp;codhab=3000" TargetMode="External"/><Relationship Id="rId23" Type="http://schemas.openxmlformats.org/officeDocument/2006/relationships/hyperlink" Target="https://uspdigital.usp.br/jupiterweb/obterDisciplina?sgldis=PMR3412&amp;codcur=3112&amp;codhab=3000" TargetMode="External"/><Relationship Id="rId10" Type="http://schemas.openxmlformats.org/officeDocument/2006/relationships/hyperlink" Target="https://uspdigital.usp.br/jupiterweb/obterDisciplina?sgldis=PMR3306&amp;codcur=3112&amp;codhab=3000" TargetMode="External"/><Relationship Id="rId19" Type="http://schemas.openxmlformats.org/officeDocument/2006/relationships/hyperlink" Target="https://uspdigital.usp.br/jupiterweb/obterDisciplina?sgldis=PMR3407&amp;codcur=3112&amp;codhab=3000" TargetMode="External"/><Relationship Id="rId4" Type="http://schemas.openxmlformats.org/officeDocument/2006/relationships/hyperlink" Target="https://uspdigital.usp.br/jupiterweb/obterDisciplina?sgldis=PMR3301&amp;codcur=3112&amp;codhab=3000" TargetMode="External"/><Relationship Id="rId9" Type="http://schemas.openxmlformats.org/officeDocument/2006/relationships/hyperlink" Target="https://uspdigital.usp.br/jupiterweb/obterDisciplina?sgldis=PMR3305&amp;codcur=3112&amp;codhab=3000" TargetMode="External"/><Relationship Id="rId14" Type="http://schemas.openxmlformats.org/officeDocument/2006/relationships/hyperlink" Target="https://uspdigital.usp.br/jupiterweb/obterDisciplina?sgldis=PMR3402&amp;codcur=3112&amp;codhab=3000" TargetMode="External"/><Relationship Id="rId22" Type="http://schemas.openxmlformats.org/officeDocument/2006/relationships/hyperlink" Target="https://uspdigital.usp.br/jupiterweb/obterDisciplina?sgldis=PMR3411&amp;codcur=3112&amp;codhab=3000" TargetMode="External"/><Relationship Id="rId27" Type="http://schemas.openxmlformats.org/officeDocument/2006/relationships/hyperlink" Target="https://uspdigital.usp.br/jupiterweb/obterDisciplina?sgldis=PMR3550&amp;codcur=3112&amp;codhab=3000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uspdigital.usp.br/jupiterweb/obterDisciplina?sgldis=PMR3507&amp;codcur=3112&amp;codhab=5000" TargetMode="External"/><Relationship Id="rId7" Type="http://schemas.openxmlformats.org/officeDocument/2006/relationships/hyperlink" Target="https://uspdigital.usp.br/jupiterweb/obterDisciplina?sgldis=PMR3501&amp;codcur=3112&amp;codhab=5000" TargetMode="External"/><Relationship Id="rId2" Type="http://schemas.openxmlformats.org/officeDocument/2006/relationships/hyperlink" Target="https://uspdigital.usp.br/jupiterweb/obterDisciplina?sgldis=PMR3502&amp;codcur=3112&amp;codhab=5000" TargetMode="External"/><Relationship Id="rId1" Type="http://schemas.openxmlformats.org/officeDocument/2006/relationships/hyperlink" Target="https://uspdigital.usp.br/jupiterweb/obterDisciplina?sgldis=0303541&amp;codcur=3112&amp;codhab=5000" TargetMode="External"/><Relationship Id="rId6" Type="http://schemas.openxmlformats.org/officeDocument/2006/relationships/hyperlink" Target="https://uspdigital.usp.br/jupiterweb/obterDisciplina?sgldis=PMR3510&amp;codcur=3112&amp;codhab=5000" TargetMode="External"/><Relationship Id="rId5" Type="http://schemas.openxmlformats.org/officeDocument/2006/relationships/hyperlink" Target="https://uspdigital.usp.br/jupiterweb/obterDisciplina?sgldis=PMR3508&amp;codcur=3112&amp;codhab=5000" TargetMode="External"/><Relationship Id="rId4" Type="http://schemas.openxmlformats.org/officeDocument/2006/relationships/hyperlink" Target="https://uspdigital.usp.br/jupiterweb/obterDisciplina?sgldis=PMR3410&amp;codcur=3112&amp;codhab=50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4"/>
  <sheetViews>
    <sheetView tabSelected="1" workbookViewId="0">
      <selection activeCell="B2" sqref="B2:J3"/>
    </sheetView>
  </sheetViews>
  <sheetFormatPr defaultRowHeight="15"/>
  <cols>
    <col min="1" max="1" width="1.5703125" customWidth="1"/>
    <col min="2" max="2" width="10.85546875" bestFit="1" customWidth="1"/>
    <col min="3" max="3" width="12.85546875" bestFit="1" customWidth="1"/>
    <col min="4" max="4" width="15.85546875" bestFit="1" customWidth="1"/>
    <col min="5" max="5" width="7.85546875" customWidth="1"/>
    <col min="6" max="6" width="2.140625" customWidth="1"/>
    <col min="7" max="7" width="52.85546875" customWidth="1"/>
    <col min="8" max="8" width="12.85546875" bestFit="1" customWidth="1"/>
    <col min="9" max="9" width="15.85546875" bestFit="1" customWidth="1"/>
    <col min="10" max="10" width="7.140625" customWidth="1"/>
    <col min="11" max="11" width="2.42578125" customWidth="1"/>
    <col min="12" max="12" width="116.85546875" customWidth="1"/>
  </cols>
  <sheetData>
    <row r="1" spans="2:10" ht="6" customHeight="1"/>
    <row r="2" spans="2:10">
      <c r="B2" s="27" t="s">
        <v>160</v>
      </c>
      <c r="C2" s="26"/>
      <c r="D2" s="26"/>
      <c r="E2" s="26"/>
      <c r="F2" s="26"/>
      <c r="G2" s="26"/>
      <c r="H2" s="26"/>
      <c r="I2" s="26"/>
      <c r="J2" s="26"/>
    </row>
    <row r="3" spans="2:10">
      <c r="B3" s="26"/>
      <c r="C3" s="26"/>
      <c r="D3" s="26"/>
      <c r="E3" s="26"/>
      <c r="F3" s="26"/>
      <c r="G3" s="26"/>
      <c r="H3" s="26"/>
      <c r="I3" s="26"/>
      <c r="J3" s="26"/>
    </row>
    <row r="5" spans="2:10">
      <c r="B5" s="26" t="s">
        <v>132</v>
      </c>
      <c r="C5" s="26"/>
      <c r="D5" s="26"/>
      <c r="E5" s="26"/>
      <c r="G5" s="26" t="s">
        <v>132</v>
      </c>
      <c r="H5" s="26"/>
      <c r="I5" s="26"/>
      <c r="J5" s="26"/>
    </row>
    <row r="6" spans="2:10">
      <c r="B6" s="17" t="s">
        <v>126</v>
      </c>
      <c r="C6" s="18" t="s">
        <v>127</v>
      </c>
      <c r="D6" s="18" t="s">
        <v>128</v>
      </c>
      <c r="E6" s="18" t="s">
        <v>129</v>
      </c>
      <c r="G6" s="18" t="s">
        <v>131</v>
      </c>
      <c r="H6" s="18" t="s">
        <v>127</v>
      </c>
      <c r="I6" s="18" t="s">
        <v>128</v>
      </c>
      <c r="J6" s="18" t="s">
        <v>129</v>
      </c>
    </row>
    <row r="7" spans="2:10">
      <c r="B7" s="17" t="s">
        <v>161</v>
      </c>
      <c r="C7" s="18">
        <v>112</v>
      </c>
      <c r="D7" s="18">
        <v>2</v>
      </c>
      <c r="E7" s="18">
        <f>C7*15+D7*30</f>
        <v>1740</v>
      </c>
      <c r="G7" s="17" t="s">
        <v>136</v>
      </c>
      <c r="H7" s="18">
        <v>4</v>
      </c>
      <c r="I7" s="18">
        <v>1</v>
      </c>
      <c r="J7" s="18">
        <f>H7*15+I7*30</f>
        <v>90</v>
      </c>
    </row>
    <row r="8" spans="2:10">
      <c r="B8" s="17" t="s">
        <v>123</v>
      </c>
      <c r="C8" s="18">
        <v>97</v>
      </c>
      <c r="D8" s="18">
        <v>30</v>
      </c>
      <c r="E8" s="18">
        <f>C8*15+D8*30</f>
        <v>2355</v>
      </c>
      <c r="G8" s="22" t="s">
        <v>137</v>
      </c>
      <c r="H8" s="19">
        <v>2</v>
      </c>
      <c r="I8" s="19">
        <v>2</v>
      </c>
      <c r="J8" s="18">
        <f t="shared" ref="J8:J23" si="0">H8*15+I8*30</f>
        <v>90</v>
      </c>
    </row>
    <row r="9" spans="2:10">
      <c r="B9" s="17" t="s">
        <v>130</v>
      </c>
      <c r="C9" s="18">
        <v>24</v>
      </c>
      <c r="D9" s="18">
        <v>0</v>
      </c>
      <c r="E9" s="18">
        <f>C9*15+D9*30</f>
        <v>360</v>
      </c>
      <c r="G9" s="17" t="s">
        <v>138</v>
      </c>
      <c r="H9" s="19">
        <v>4</v>
      </c>
      <c r="I9" s="19">
        <v>1</v>
      </c>
      <c r="J9" s="18">
        <f t="shared" si="0"/>
        <v>90</v>
      </c>
    </row>
    <row r="10" spans="2:10">
      <c r="B10" s="17" t="s">
        <v>125</v>
      </c>
      <c r="C10" s="18">
        <v>20</v>
      </c>
      <c r="D10" s="18">
        <v>0</v>
      </c>
      <c r="E10" s="18">
        <f>C10*15+D10*30</f>
        <v>300</v>
      </c>
      <c r="G10" s="17" t="s">
        <v>139</v>
      </c>
      <c r="H10" s="19">
        <v>2</v>
      </c>
      <c r="I10" s="19">
        <v>4</v>
      </c>
      <c r="J10" s="18">
        <f t="shared" si="0"/>
        <v>150</v>
      </c>
    </row>
    <row r="11" spans="2:10">
      <c r="B11" s="17" t="s">
        <v>135</v>
      </c>
      <c r="C11" s="18">
        <v>0</v>
      </c>
      <c r="D11" s="18">
        <v>2</v>
      </c>
      <c r="E11" s="18">
        <f>C11*15+D11*30</f>
        <v>60</v>
      </c>
      <c r="G11" s="17" t="s">
        <v>140</v>
      </c>
      <c r="H11" s="19">
        <v>2</v>
      </c>
      <c r="I11" s="19">
        <v>2</v>
      </c>
      <c r="J11" s="18">
        <f t="shared" si="0"/>
        <v>90</v>
      </c>
    </row>
    <row r="12" spans="2:10">
      <c r="B12" s="17" t="s">
        <v>124</v>
      </c>
      <c r="C12" s="18">
        <f>SUM(C7:C11)</f>
        <v>253</v>
      </c>
      <c r="D12" s="18">
        <f>SUM(D7:D11)</f>
        <v>34</v>
      </c>
      <c r="E12" s="18">
        <f>SUM(E7:E11)</f>
        <v>4815</v>
      </c>
      <c r="G12" s="17" t="s">
        <v>141</v>
      </c>
      <c r="H12" s="19">
        <v>2</v>
      </c>
      <c r="I12" s="19">
        <v>1</v>
      </c>
      <c r="J12" s="18">
        <f t="shared" si="0"/>
        <v>60</v>
      </c>
    </row>
    <row r="13" spans="2:10">
      <c r="B13" s="20"/>
      <c r="C13" s="21"/>
      <c r="D13" s="21"/>
      <c r="E13" s="21"/>
      <c r="G13" s="17" t="s">
        <v>142</v>
      </c>
      <c r="H13" s="19">
        <v>4</v>
      </c>
      <c r="I13" s="19">
        <v>1</v>
      </c>
      <c r="J13" s="18">
        <f t="shared" si="0"/>
        <v>90</v>
      </c>
    </row>
    <row r="14" spans="2:10">
      <c r="B14" s="20"/>
      <c r="C14" s="21"/>
      <c r="D14" s="21"/>
      <c r="E14" s="21"/>
      <c r="G14" s="17" t="s">
        <v>143</v>
      </c>
      <c r="H14" s="19">
        <v>2</v>
      </c>
      <c r="I14" s="19">
        <v>1</v>
      </c>
      <c r="J14" s="18">
        <f t="shared" si="0"/>
        <v>60</v>
      </c>
    </row>
    <row r="15" spans="2:10">
      <c r="B15" s="20"/>
      <c r="C15" s="21"/>
      <c r="D15" s="21"/>
      <c r="E15" s="21"/>
      <c r="G15" s="17" t="s">
        <v>144</v>
      </c>
      <c r="H15" s="19">
        <v>2</v>
      </c>
      <c r="I15" s="19">
        <v>1</v>
      </c>
      <c r="J15" s="18">
        <f t="shared" si="0"/>
        <v>60</v>
      </c>
    </row>
    <row r="16" spans="2:10">
      <c r="B16" s="20"/>
      <c r="C16" s="21"/>
      <c r="D16" s="21"/>
      <c r="E16" s="21"/>
      <c r="G16" s="17" t="s">
        <v>146</v>
      </c>
      <c r="H16" s="19">
        <v>2</v>
      </c>
      <c r="I16" s="19">
        <v>2</v>
      </c>
      <c r="J16" s="18">
        <f t="shared" si="0"/>
        <v>90</v>
      </c>
    </row>
    <row r="17" spans="2:10">
      <c r="B17" s="20"/>
      <c r="C17" s="21"/>
      <c r="D17" s="21"/>
      <c r="E17" s="21"/>
      <c r="G17" s="17" t="s">
        <v>145</v>
      </c>
      <c r="H17" s="19">
        <v>5</v>
      </c>
      <c r="I17" s="19">
        <v>1</v>
      </c>
      <c r="J17" s="18">
        <f t="shared" si="0"/>
        <v>105</v>
      </c>
    </row>
    <row r="18" spans="2:10">
      <c r="B18" s="20"/>
      <c r="C18" s="21"/>
      <c r="D18" s="21"/>
      <c r="E18" s="21"/>
      <c r="G18" s="17" t="s">
        <v>147</v>
      </c>
      <c r="H18" s="19">
        <v>2</v>
      </c>
      <c r="I18" s="19">
        <v>1</v>
      </c>
      <c r="J18" s="18">
        <f t="shared" si="0"/>
        <v>60</v>
      </c>
    </row>
    <row r="19" spans="2:10">
      <c r="B19" s="20"/>
      <c r="C19" s="21"/>
      <c r="D19" s="21"/>
      <c r="E19" s="21"/>
      <c r="G19" s="17" t="s">
        <v>148</v>
      </c>
      <c r="H19" s="19">
        <v>1</v>
      </c>
      <c r="I19" s="19">
        <v>2</v>
      </c>
      <c r="J19" s="18">
        <f t="shared" si="0"/>
        <v>75</v>
      </c>
    </row>
    <row r="20" spans="2:10">
      <c r="B20" s="20"/>
      <c r="C20" s="21"/>
      <c r="D20" s="21"/>
      <c r="E20" s="21"/>
      <c r="G20" s="17" t="s">
        <v>149</v>
      </c>
      <c r="H20" s="19">
        <v>1</v>
      </c>
      <c r="I20" s="19">
        <v>6</v>
      </c>
      <c r="J20" s="18">
        <f t="shared" si="0"/>
        <v>195</v>
      </c>
    </row>
    <row r="21" spans="2:10">
      <c r="B21" s="20"/>
      <c r="C21" s="21"/>
      <c r="D21" s="21"/>
      <c r="E21" s="21"/>
      <c r="G21" s="17" t="s">
        <v>150</v>
      </c>
      <c r="H21" s="19">
        <v>1</v>
      </c>
      <c r="I21" s="19">
        <v>4</v>
      </c>
      <c r="J21" s="18">
        <f t="shared" si="0"/>
        <v>135</v>
      </c>
    </row>
    <row r="22" spans="2:10">
      <c r="B22" s="20"/>
      <c r="C22" s="21"/>
      <c r="D22" s="21"/>
      <c r="E22" s="21"/>
      <c r="G22" s="17" t="s">
        <v>151</v>
      </c>
      <c r="H22" s="19">
        <v>1</v>
      </c>
      <c r="I22" s="19">
        <v>4</v>
      </c>
      <c r="J22" s="18">
        <f t="shared" si="0"/>
        <v>135</v>
      </c>
    </row>
    <row r="23" spans="2:10">
      <c r="B23" s="20"/>
      <c r="C23" s="21"/>
      <c r="D23" s="21"/>
      <c r="E23" s="21"/>
      <c r="G23" s="17"/>
      <c r="H23" s="19"/>
      <c r="I23" s="19"/>
      <c r="J23" s="18">
        <f t="shared" si="0"/>
        <v>0</v>
      </c>
    </row>
    <row r="24" spans="2:10">
      <c r="G24" s="17" t="s">
        <v>124</v>
      </c>
      <c r="H24" s="19">
        <f>SUM(H7:H23)</f>
        <v>37</v>
      </c>
      <c r="I24" s="19">
        <f>SUM(I7:I23)</f>
        <v>34</v>
      </c>
      <c r="J24" s="19">
        <f>SUM(J7:J23)</f>
        <v>1575</v>
      </c>
    </row>
    <row r="25" spans="2:10">
      <c r="C25" s="1"/>
      <c r="D25" s="1"/>
    </row>
    <row r="26" spans="2:10">
      <c r="B26" s="26" t="s">
        <v>133</v>
      </c>
      <c r="C26" s="26"/>
      <c r="D26" s="26"/>
      <c r="E26" s="26"/>
      <c r="G26" s="26" t="s">
        <v>133</v>
      </c>
      <c r="H26" s="26"/>
      <c r="I26" s="26"/>
      <c r="J26" s="26"/>
    </row>
    <row r="27" spans="2:10">
      <c r="B27" s="17" t="s">
        <v>126</v>
      </c>
      <c r="C27" s="18" t="s">
        <v>127</v>
      </c>
      <c r="D27" s="18" t="s">
        <v>128</v>
      </c>
      <c r="E27" s="18" t="s">
        <v>129</v>
      </c>
      <c r="G27" s="18" t="s">
        <v>131</v>
      </c>
      <c r="H27" s="18" t="s">
        <v>127</v>
      </c>
      <c r="I27" s="18" t="s">
        <v>128</v>
      </c>
      <c r="J27" s="18" t="s">
        <v>129</v>
      </c>
    </row>
    <row r="28" spans="2:10">
      <c r="B28" s="17" t="s">
        <v>161</v>
      </c>
      <c r="C28" s="18">
        <v>112</v>
      </c>
      <c r="D28" s="18">
        <v>1</v>
      </c>
      <c r="E28" s="18">
        <f>C28*15+D28*30</f>
        <v>1710</v>
      </c>
      <c r="G28" s="17" t="s">
        <v>136</v>
      </c>
      <c r="H28" s="18">
        <v>4</v>
      </c>
      <c r="I28" s="18">
        <v>0</v>
      </c>
      <c r="J28" s="18">
        <f>H28*15+I28*30</f>
        <v>60</v>
      </c>
    </row>
    <row r="29" spans="2:10">
      <c r="B29" s="17" t="s">
        <v>123</v>
      </c>
      <c r="C29" s="18">
        <v>96</v>
      </c>
      <c r="D29" s="18">
        <v>6</v>
      </c>
      <c r="E29" s="18">
        <f t="shared" ref="E29:E33" si="1">C29*15+D29*30</f>
        <v>1620</v>
      </c>
      <c r="G29" s="22" t="s">
        <v>137</v>
      </c>
      <c r="H29" s="19">
        <v>2</v>
      </c>
      <c r="I29" s="19">
        <v>0</v>
      </c>
      <c r="J29" s="18">
        <f t="shared" ref="J29:J46" si="2">H29*15+I29*30</f>
        <v>30</v>
      </c>
    </row>
    <row r="30" spans="2:10">
      <c r="B30" s="17" t="s">
        <v>130</v>
      </c>
      <c r="C30" s="18">
        <v>24</v>
      </c>
      <c r="D30" s="18">
        <v>0</v>
      </c>
      <c r="E30" s="18">
        <f t="shared" si="1"/>
        <v>360</v>
      </c>
      <c r="G30" s="17" t="s">
        <v>138</v>
      </c>
      <c r="H30" s="19">
        <v>4</v>
      </c>
      <c r="I30" s="19">
        <v>0</v>
      </c>
      <c r="J30" s="18">
        <f t="shared" si="2"/>
        <v>60</v>
      </c>
    </row>
    <row r="31" spans="2:10">
      <c r="B31" s="17" t="s">
        <v>125</v>
      </c>
      <c r="C31" s="18">
        <v>0</v>
      </c>
      <c r="D31" s="18">
        <v>0</v>
      </c>
      <c r="E31" s="18">
        <f t="shared" si="1"/>
        <v>0</v>
      </c>
      <c r="G31" s="17" t="s">
        <v>139</v>
      </c>
      <c r="H31" s="19">
        <v>2</v>
      </c>
      <c r="I31" s="19">
        <v>0</v>
      </c>
      <c r="J31" s="18">
        <f t="shared" si="2"/>
        <v>30</v>
      </c>
    </row>
    <row r="32" spans="2:10">
      <c r="B32" s="17" t="s">
        <v>134</v>
      </c>
      <c r="C32" s="18">
        <v>0</v>
      </c>
      <c r="D32" s="18">
        <v>14</v>
      </c>
      <c r="E32" s="18">
        <f t="shared" si="1"/>
        <v>420</v>
      </c>
      <c r="G32" s="17" t="s">
        <v>140</v>
      </c>
      <c r="H32" s="19">
        <v>2</v>
      </c>
      <c r="I32" s="19">
        <v>0</v>
      </c>
      <c r="J32" s="18">
        <f t="shared" si="2"/>
        <v>30</v>
      </c>
    </row>
    <row r="33" spans="2:10">
      <c r="B33" s="17" t="s">
        <v>135</v>
      </c>
      <c r="C33" s="18">
        <v>0</v>
      </c>
      <c r="D33" s="18">
        <v>2</v>
      </c>
      <c r="E33" s="18">
        <f t="shared" si="1"/>
        <v>60</v>
      </c>
      <c r="G33" s="17" t="s">
        <v>141</v>
      </c>
      <c r="H33" s="19">
        <v>2</v>
      </c>
      <c r="I33" s="19">
        <v>0</v>
      </c>
      <c r="J33" s="18">
        <f t="shared" si="2"/>
        <v>30</v>
      </c>
    </row>
    <row r="34" spans="2:10">
      <c r="B34" s="17" t="s">
        <v>124</v>
      </c>
      <c r="C34" s="18">
        <f>SUM(C28:C33)</f>
        <v>232</v>
      </c>
      <c r="D34" s="18">
        <f>SUM(D28:D33)</f>
        <v>23</v>
      </c>
      <c r="E34" s="18">
        <f>SUM(E28:E33)</f>
        <v>4170</v>
      </c>
      <c r="G34" s="17" t="s">
        <v>142</v>
      </c>
      <c r="H34" s="19">
        <v>4</v>
      </c>
      <c r="I34" s="19">
        <v>0</v>
      </c>
      <c r="J34" s="18">
        <f t="shared" si="2"/>
        <v>60</v>
      </c>
    </row>
    <row r="35" spans="2:10">
      <c r="B35" s="20"/>
      <c r="C35" s="21"/>
      <c r="D35" s="21"/>
      <c r="E35" s="21"/>
      <c r="G35" s="17" t="s">
        <v>143</v>
      </c>
      <c r="H35" s="19">
        <v>2</v>
      </c>
      <c r="I35" s="19">
        <v>0</v>
      </c>
      <c r="J35" s="18">
        <f t="shared" si="2"/>
        <v>30</v>
      </c>
    </row>
    <row r="36" spans="2:10">
      <c r="B36" s="25"/>
      <c r="C36" s="21"/>
      <c r="D36" s="21"/>
      <c r="E36" s="21"/>
      <c r="G36" s="17" t="s">
        <v>144</v>
      </c>
      <c r="H36" s="19">
        <v>2</v>
      </c>
      <c r="I36" s="19">
        <v>0</v>
      </c>
      <c r="J36" s="18">
        <f t="shared" si="2"/>
        <v>30</v>
      </c>
    </row>
    <row r="37" spans="2:10">
      <c r="B37" s="20"/>
      <c r="C37" s="21"/>
      <c r="D37" s="21"/>
      <c r="E37" s="21"/>
      <c r="G37" s="17" t="s">
        <v>146</v>
      </c>
      <c r="H37" s="19">
        <v>2</v>
      </c>
      <c r="I37" s="19">
        <v>0</v>
      </c>
      <c r="J37" s="18">
        <f t="shared" si="2"/>
        <v>30</v>
      </c>
    </row>
    <row r="38" spans="2:10">
      <c r="B38" s="20"/>
      <c r="C38" s="21"/>
      <c r="D38" s="21"/>
      <c r="E38" s="21"/>
      <c r="G38" s="17" t="s">
        <v>145</v>
      </c>
      <c r="H38" s="19">
        <v>5</v>
      </c>
      <c r="I38" s="19">
        <v>0</v>
      </c>
      <c r="J38" s="18">
        <f t="shared" si="2"/>
        <v>75</v>
      </c>
    </row>
    <row r="39" spans="2:10">
      <c r="B39" s="20"/>
      <c r="C39" s="21"/>
      <c r="D39" s="21"/>
      <c r="E39" s="21"/>
      <c r="G39" s="17" t="s">
        <v>147</v>
      </c>
      <c r="H39" s="19">
        <v>2</v>
      </c>
      <c r="I39" s="19">
        <v>0</v>
      </c>
      <c r="J39" s="18">
        <f t="shared" si="2"/>
        <v>30</v>
      </c>
    </row>
    <row r="40" spans="2:10">
      <c r="B40" s="20"/>
      <c r="C40" s="21"/>
      <c r="D40" s="21"/>
      <c r="E40" s="21"/>
      <c r="G40" s="17" t="s">
        <v>148</v>
      </c>
      <c r="H40" s="19">
        <v>1</v>
      </c>
      <c r="I40" s="19">
        <v>0</v>
      </c>
      <c r="J40" s="18">
        <f t="shared" si="2"/>
        <v>15</v>
      </c>
    </row>
    <row r="41" spans="2:10">
      <c r="B41" s="20"/>
      <c r="C41" s="21"/>
      <c r="D41" s="21"/>
      <c r="E41" s="21"/>
      <c r="G41" s="17" t="s">
        <v>149</v>
      </c>
      <c r="H41" s="19">
        <v>0</v>
      </c>
      <c r="I41" s="19">
        <v>6</v>
      </c>
      <c r="J41" s="18">
        <f t="shared" si="2"/>
        <v>180</v>
      </c>
    </row>
    <row r="42" spans="2:10">
      <c r="B42" s="20"/>
      <c r="C42" s="21"/>
      <c r="D42" s="21"/>
      <c r="E42" s="21"/>
      <c r="G42" s="17" t="s">
        <v>150</v>
      </c>
      <c r="H42" s="19">
        <v>1</v>
      </c>
      <c r="I42" s="19">
        <v>0</v>
      </c>
      <c r="J42" s="18">
        <f t="shared" si="2"/>
        <v>15</v>
      </c>
    </row>
    <row r="43" spans="2:10">
      <c r="B43" s="20"/>
      <c r="C43" s="21"/>
      <c r="D43" s="21"/>
      <c r="E43" s="21"/>
      <c r="G43" s="17" t="s">
        <v>151</v>
      </c>
      <c r="H43" s="19">
        <v>1</v>
      </c>
      <c r="I43" s="19">
        <v>0</v>
      </c>
      <c r="J43" s="18">
        <f t="shared" si="2"/>
        <v>15</v>
      </c>
    </row>
    <row r="44" spans="2:10">
      <c r="B44" s="20"/>
      <c r="C44" s="21"/>
      <c r="D44" s="21"/>
      <c r="E44" s="21"/>
      <c r="G44" s="17" t="s">
        <v>152</v>
      </c>
      <c r="H44" s="19">
        <v>1</v>
      </c>
      <c r="I44" s="19">
        <v>2</v>
      </c>
      <c r="J44" s="18">
        <f t="shared" si="2"/>
        <v>75</v>
      </c>
    </row>
    <row r="45" spans="2:10">
      <c r="B45" s="20"/>
      <c r="C45" s="21"/>
      <c r="D45" s="21"/>
      <c r="E45" s="21"/>
      <c r="G45" s="17" t="s">
        <v>153</v>
      </c>
      <c r="H45" s="19">
        <v>1</v>
      </c>
      <c r="I45" s="19">
        <v>4</v>
      </c>
      <c r="J45" s="19">
        <f t="shared" si="2"/>
        <v>135</v>
      </c>
    </row>
    <row r="46" spans="2:10">
      <c r="B46" s="20"/>
      <c r="C46" s="21"/>
      <c r="D46" s="21"/>
      <c r="E46" s="21"/>
      <c r="G46" s="17" t="s">
        <v>154</v>
      </c>
      <c r="H46" s="19">
        <v>1</v>
      </c>
      <c r="I46" s="19">
        <v>4</v>
      </c>
      <c r="J46" s="19">
        <f t="shared" si="2"/>
        <v>135</v>
      </c>
    </row>
    <row r="47" spans="2:10">
      <c r="C47" s="1"/>
      <c r="D47" s="1"/>
      <c r="E47" s="1"/>
      <c r="G47" s="17" t="s">
        <v>124</v>
      </c>
      <c r="H47" s="19">
        <f>SUM(H28:H46)</f>
        <v>39</v>
      </c>
      <c r="I47" s="19">
        <f>SUM(I28:I46)</f>
        <v>16</v>
      </c>
      <c r="J47" s="19">
        <f>SUM(J28:J46)</f>
        <v>1065</v>
      </c>
    </row>
    <row r="48" spans="2:10">
      <c r="C48" s="1"/>
      <c r="D48" s="1"/>
    </row>
    <row r="49" spans="2:12">
      <c r="B49" s="25" t="s">
        <v>162</v>
      </c>
      <c r="L49" s="23" t="s">
        <v>155</v>
      </c>
    </row>
    <row r="50" spans="2:12" ht="30">
      <c r="L50" s="23" t="s">
        <v>156</v>
      </c>
    </row>
    <row r="51" spans="2:12" ht="120">
      <c r="L51" s="24" t="s">
        <v>157</v>
      </c>
    </row>
    <row r="52" spans="2:12" ht="30">
      <c r="L52" s="23" t="s">
        <v>158</v>
      </c>
    </row>
    <row r="53" spans="2:12" ht="30">
      <c r="L53" s="23" t="s">
        <v>163</v>
      </c>
    </row>
    <row r="54" spans="2:12" ht="45">
      <c r="L54" s="24" t="s">
        <v>159</v>
      </c>
    </row>
  </sheetData>
  <mergeCells count="5">
    <mergeCell ref="B5:E5"/>
    <mergeCell ref="G5:J5"/>
    <mergeCell ref="B2:J3"/>
    <mergeCell ref="B26:E26"/>
    <mergeCell ref="G26:J26"/>
  </mergeCells>
  <printOptions horizontalCentered="1" verticalCentered="1"/>
  <pageMargins left="0.25" right="0.25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37"/>
  <sheetViews>
    <sheetView topLeftCell="A4" zoomScale="97" zoomScaleNormal="97" workbookViewId="0">
      <selection activeCell="C15" sqref="C15"/>
    </sheetView>
  </sheetViews>
  <sheetFormatPr defaultRowHeight="15"/>
  <cols>
    <col min="2" max="2" width="9.140625" style="1"/>
    <col min="3" max="3" width="47" customWidth="1"/>
    <col min="4" max="4" width="10.140625" bestFit="1" customWidth="1"/>
    <col min="5" max="5" width="10.5703125" bestFit="1" customWidth="1"/>
    <col min="6" max="6" width="7.42578125" customWidth="1"/>
  </cols>
  <sheetData>
    <row r="2" spans="2:9">
      <c r="D2" s="1" t="s">
        <v>15</v>
      </c>
      <c r="E2" s="1" t="s">
        <v>16</v>
      </c>
      <c r="F2" s="1" t="s">
        <v>17</v>
      </c>
    </row>
    <row r="3" spans="2:9">
      <c r="B3" s="13">
        <v>4323101</v>
      </c>
      <c r="C3" s="14" t="s">
        <v>0</v>
      </c>
      <c r="D3" s="15">
        <v>3</v>
      </c>
      <c r="E3" s="15">
        <v>0</v>
      </c>
      <c r="F3" s="15">
        <v>45</v>
      </c>
      <c r="G3" s="9"/>
      <c r="H3" s="7"/>
      <c r="I3" s="7"/>
    </row>
    <row r="4" spans="2:9">
      <c r="B4" s="6" t="s">
        <v>1</v>
      </c>
      <c r="C4" s="7" t="s">
        <v>2</v>
      </c>
      <c r="D4" s="8">
        <v>4</v>
      </c>
      <c r="E4" s="8">
        <v>0</v>
      </c>
      <c r="F4" s="8">
        <v>60</v>
      </c>
      <c r="G4" s="7"/>
      <c r="H4" s="7"/>
      <c r="I4" s="7"/>
    </row>
    <row r="5" spans="2:9">
      <c r="B5" s="13" t="s">
        <v>3</v>
      </c>
      <c r="C5" s="14" t="s">
        <v>4</v>
      </c>
      <c r="D5" s="15">
        <v>6</v>
      </c>
      <c r="E5" s="15">
        <v>0</v>
      </c>
      <c r="F5" s="15">
        <v>90</v>
      </c>
      <c r="G5" s="7"/>
      <c r="H5" s="7"/>
      <c r="I5" s="7"/>
    </row>
    <row r="6" spans="2:9">
      <c r="B6" s="13" t="s">
        <v>5</v>
      </c>
      <c r="C6" s="14" t="s">
        <v>6</v>
      </c>
      <c r="D6" s="15">
        <v>4</v>
      </c>
      <c r="E6" s="15">
        <v>0</v>
      </c>
      <c r="F6" s="15">
        <v>60</v>
      </c>
      <c r="G6" s="7"/>
      <c r="H6" s="7"/>
      <c r="I6" s="7"/>
    </row>
    <row r="7" spans="2:9">
      <c r="B7" s="5" t="s">
        <v>7</v>
      </c>
      <c r="C7" s="3" t="s">
        <v>8</v>
      </c>
      <c r="D7" s="4">
        <v>3</v>
      </c>
      <c r="E7" s="4">
        <v>1</v>
      </c>
      <c r="F7" s="4">
        <v>75</v>
      </c>
      <c r="G7" s="7"/>
      <c r="H7" s="7"/>
      <c r="I7" s="7"/>
    </row>
    <row r="8" spans="2:9">
      <c r="B8" s="6" t="s">
        <v>9</v>
      </c>
      <c r="C8" s="7" t="s">
        <v>10</v>
      </c>
      <c r="D8" s="8">
        <v>4</v>
      </c>
      <c r="E8" s="8">
        <v>0</v>
      </c>
      <c r="F8" s="8">
        <v>60</v>
      </c>
      <c r="G8" s="7"/>
      <c r="H8" s="7"/>
      <c r="I8" s="7"/>
    </row>
    <row r="9" spans="2:9">
      <c r="B9" s="6" t="s">
        <v>11</v>
      </c>
      <c r="C9" s="7" t="s">
        <v>12</v>
      </c>
      <c r="D9" s="8">
        <v>2</v>
      </c>
      <c r="E9" s="8">
        <v>0</v>
      </c>
      <c r="F9" s="8">
        <v>30</v>
      </c>
      <c r="G9" s="7"/>
      <c r="H9" s="7"/>
      <c r="I9" s="7"/>
    </row>
    <row r="10" spans="2:9">
      <c r="B10" s="6" t="s">
        <v>13</v>
      </c>
      <c r="C10" s="7" t="s">
        <v>14</v>
      </c>
      <c r="D10" s="8">
        <v>2</v>
      </c>
      <c r="E10" s="8">
        <v>0</v>
      </c>
      <c r="F10" s="8">
        <v>30</v>
      </c>
      <c r="G10" s="7"/>
      <c r="H10" s="7"/>
      <c r="I10" s="7"/>
    </row>
    <row r="11" spans="2:9">
      <c r="D11" s="1"/>
      <c r="E11" s="1"/>
      <c r="F11" s="1"/>
    </row>
    <row r="12" spans="2:9">
      <c r="B12" s="13">
        <v>4323102</v>
      </c>
      <c r="C12" s="14" t="s">
        <v>18</v>
      </c>
      <c r="D12" s="15">
        <v>2</v>
      </c>
      <c r="E12" s="15">
        <v>0</v>
      </c>
      <c r="F12" s="15">
        <v>30</v>
      </c>
      <c r="G12" s="9"/>
      <c r="H12" s="7"/>
      <c r="I12" s="7"/>
    </row>
    <row r="13" spans="2:9">
      <c r="B13" s="13" t="s">
        <v>19</v>
      </c>
      <c r="C13" s="14" t="s">
        <v>20</v>
      </c>
      <c r="D13" s="15">
        <v>4</v>
      </c>
      <c r="E13" s="15">
        <v>0</v>
      </c>
      <c r="F13" s="15">
        <v>60</v>
      </c>
      <c r="G13" s="7"/>
      <c r="H13" s="7"/>
      <c r="I13" s="7"/>
    </row>
    <row r="14" spans="2:9">
      <c r="B14" s="13" t="s">
        <v>21</v>
      </c>
      <c r="C14" s="14" t="s">
        <v>22</v>
      </c>
      <c r="D14" s="15">
        <v>4</v>
      </c>
      <c r="E14" s="15">
        <v>0</v>
      </c>
      <c r="F14" s="15">
        <v>60</v>
      </c>
      <c r="G14" s="7"/>
      <c r="H14" s="7"/>
      <c r="I14" s="7"/>
    </row>
    <row r="15" spans="2:9">
      <c r="B15" s="6" t="s">
        <v>23</v>
      </c>
      <c r="C15" s="7" t="s">
        <v>24</v>
      </c>
      <c r="D15" s="8">
        <v>6</v>
      </c>
      <c r="E15" s="8">
        <v>0</v>
      </c>
      <c r="F15" s="8">
        <v>90</v>
      </c>
      <c r="G15" s="7"/>
      <c r="H15" s="7"/>
      <c r="I15" s="7"/>
    </row>
    <row r="16" spans="2:9">
      <c r="B16" s="6" t="s">
        <v>25</v>
      </c>
      <c r="C16" s="7" t="s">
        <v>26</v>
      </c>
      <c r="D16" s="8">
        <v>4</v>
      </c>
      <c r="E16" s="8">
        <v>0</v>
      </c>
      <c r="F16" s="8">
        <v>60</v>
      </c>
      <c r="G16" s="7"/>
      <c r="H16" s="7"/>
      <c r="I16" s="7"/>
    </row>
    <row r="17" spans="2:9">
      <c r="B17" s="6" t="s">
        <v>27</v>
      </c>
      <c r="C17" s="7" t="s">
        <v>28</v>
      </c>
      <c r="D17" s="8">
        <v>4</v>
      </c>
      <c r="E17" s="8">
        <v>0</v>
      </c>
      <c r="F17" s="8">
        <v>60</v>
      </c>
      <c r="G17" s="7"/>
      <c r="H17" s="7"/>
      <c r="I17" s="7"/>
    </row>
    <row r="18" spans="2:9">
      <c r="B18" s="6" t="s">
        <v>29</v>
      </c>
      <c r="C18" s="7" t="s">
        <v>30</v>
      </c>
      <c r="D18" s="8">
        <v>4</v>
      </c>
      <c r="E18" s="8">
        <v>0</v>
      </c>
      <c r="F18" s="8">
        <v>60</v>
      </c>
      <c r="G18" s="7"/>
      <c r="H18" s="7"/>
      <c r="I18" s="7"/>
    </row>
    <row r="19" spans="2:9">
      <c r="B19" s="28"/>
      <c r="C19" s="28"/>
      <c r="D19" s="10"/>
      <c r="E19" s="10"/>
      <c r="F19" s="10"/>
    </row>
    <row r="20" spans="2:9">
      <c r="B20" s="6">
        <v>303200</v>
      </c>
      <c r="C20" s="7" t="s">
        <v>31</v>
      </c>
      <c r="D20" s="8">
        <v>2</v>
      </c>
      <c r="E20" s="8">
        <v>0</v>
      </c>
      <c r="F20" s="8">
        <v>30</v>
      </c>
      <c r="G20" s="7"/>
      <c r="H20" s="7"/>
      <c r="I20" s="7"/>
    </row>
    <row r="21" spans="2:9">
      <c r="B21" s="13">
        <v>4323201</v>
      </c>
      <c r="C21" s="14" t="s">
        <v>32</v>
      </c>
      <c r="D21" s="15">
        <v>2</v>
      </c>
      <c r="E21" s="15">
        <v>0</v>
      </c>
      <c r="F21" s="15">
        <v>30</v>
      </c>
      <c r="G21" s="7"/>
      <c r="H21" s="7"/>
      <c r="I21" s="7"/>
    </row>
    <row r="22" spans="2:9">
      <c r="B22" s="13">
        <v>4323203</v>
      </c>
      <c r="C22" s="14" t="s">
        <v>33</v>
      </c>
      <c r="D22" s="15">
        <v>4</v>
      </c>
      <c r="E22" s="15">
        <v>0</v>
      </c>
      <c r="F22" s="15">
        <v>60</v>
      </c>
      <c r="G22" s="7"/>
      <c r="H22" s="7"/>
      <c r="I22" s="7"/>
    </row>
    <row r="23" spans="2:9">
      <c r="B23" s="13" t="s">
        <v>34</v>
      </c>
      <c r="C23" s="14" t="s">
        <v>35</v>
      </c>
      <c r="D23" s="15">
        <v>4</v>
      </c>
      <c r="E23" s="15">
        <v>0</v>
      </c>
      <c r="F23" s="15">
        <v>60</v>
      </c>
      <c r="G23" s="7"/>
      <c r="H23" s="7"/>
      <c r="I23" s="7"/>
    </row>
    <row r="24" spans="2:9">
      <c r="B24" s="6" t="s">
        <v>36</v>
      </c>
      <c r="C24" s="7" t="s">
        <v>37</v>
      </c>
      <c r="D24" s="8">
        <v>2</v>
      </c>
      <c r="E24" s="8">
        <v>0</v>
      </c>
      <c r="F24" s="8">
        <v>30</v>
      </c>
      <c r="G24" s="7"/>
      <c r="H24" s="7"/>
      <c r="I24" s="7"/>
    </row>
    <row r="25" spans="2:9">
      <c r="B25" s="6" t="s">
        <v>38</v>
      </c>
      <c r="C25" s="7" t="s">
        <v>39</v>
      </c>
      <c r="D25" s="8">
        <v>4</v>
      </c>
      <c r="E25" s="8">
        <v>0</v>
      </c>
      <c r="F25" s="8">
        <v>60</v>
      </c>
      <c r="G25" s="7"/>
      <c r="H25" s="7"/>
      <c r="I25" s="7"/>
    </row>
    <row r="26" spans="2:9">
      <c r="B26" s="6" t="s">
        <v>40</v>
      </c>
      <c r="C26" s="7" t="s">
        <v>41</v>
      </c>
      <c r="D26" s="8">
        <v>4</v>
      </c>
      <c r="E26" s="8">
        <v>0</v>
      </c>
      <c r="F26" s="8">
        <v>60</v>
      </c>
      <c r="G26" s="7"/>
      <c r="H26" s="7"/>
      <c r="I26" s="7"/>
    </row>
    <row r="27" spans="2:9">
      <c r="B27" s="6" t="s">
        <v>42</v>
      </c>
      <c r="C27" s="7" t="s">
        <v>43</v>
      </c>
      <c r="D27" s="8">
        <v>5</v>
      </c>
      <c r="E27" s="8">
        <v>0</v>
      </c>
      <c r="F27" s="8">
        <v>75</v>
      </c>
      <c r="G27" s="7"/>
      <c r="H27" s="7"/>
      <c r="I27" s="7"/>
    </row>
    <row r="29" spans="2:9">
      <c r="B29" s="13">
        <v>4323202</v>
      </c>
      <c r="C29" s="14" t="s">
        <v>44</v>
      </c>
      <c r="D29" s="15">
        <v>2</v>
      </c>
      <c r="E29" s="15">
        <v>0</v>
      </c>
      <c r="F29" s="15">
        <v>30</v>
      </c>
      <c r="G29" s="7"/>
      <c r="H29" s="7"/>
      <c r="I29" s="7"/>
    </row>
    <row r="30" spans="2:9">
      <c r="B30" s="13">
        <v>4323204</v>
      </c>
      <c r="C30" s="14" t="s">
        <v>45</v>
      </c>
      <c r="D30" s="15">
        <v>4</v>
      </c>
      <c r="E30" s="15">
        <v>0</v>
      </c>
      <c r="F30" s="15">
        <v>60</v>
      </c>
      <c r="G30" s="7"/>
      <c r="H30" s="7"/>
      <c r="I30" s="7"/>
    </row>
    <row r="31" spans="2:9">
      <c r="B31" s="13" t="s">
        <v>46</v>
      </c>
      <c r="C31" s="14" t="s">
        <v>47</v>
      </c>
      <c r="D31" s="15">
        <v>4</v>
      </c>
      <c r="E31" s="15">
        <v>0</v>
      </c>
      <c r="F31" s="15">
        <v>60</v>
      </c>
      <c r="G31" s="7"/>
      <c r="H31" s="7"/>
      <c r="I31" s="7"/>
    </row>
    <row r="32" spans="2:9">
      <c r="B32" s="6" t="s">
        <v>48</v>
      </c>
      <c r="C32" s="7" t="s">
        <v>49</v>
      </c>
      <c r="D32" s="8">
        <v>4</v>
      </c>
      <c r="E32" s="8">
        <v>0</v>
      </c>
      <c r="F32" s="8">
        <v>60</v>
      </c>
      <c r="G32" s="7"/>
      <c r="H32" s="7"/>
      <c r="I32" s="7"/>
    </row>
    <row r="33" spans="2:9">
      <c r="B33" s="6" t="s">
        <v>50</v>
      </c>
      <c r="C33" s="7" t="s">
        <v>51</v>
      </c>
      <c r="D33" s="8">
        <v>4</v>
      </c>
      <c r="E33" s="8">
        <v>0</v>
      </c>
      <c r="F33" s="8">
        <v>60</v>
      </c>
      <c r="G33" s="7"/>
      <c r="H33" s="7"/>
      <c r="I33" s="7"/>
    </row>
    <row r="34" spans="2:9">
      <c r="B34" s="6" t="s">
        <v>52</v>
      </c>
      <c r="C34" s="7" t="s">
        <v>53</v>
      </c>
      <c r="D34" s="8">
        <v>4</v>
      </c>
      <c r="E34" s="8">
        <v>0</v>
      </c>
      <c r="F34" s="8">
        <v>60</v>
      </c>
      <c r="G34" s="7"/>
      <c r="H34" s="7"/>
      <c r="I34" s="7"/>
    </row>
    <row r="35" spans="2:9">
      <c r="B35" s="6" t="s">
        <v>54</v>
      </c>
      <c r="C35" s="7" t="s">
        <v>55</v>
      </c>
      <c r="D35" s="8">
        <v>4</v>
      </c>
      <c r="E35" s="8">
        <v>0</v>
      </c>
      <c r="F35" s="8">
        <v>60</v>
      </c>
      <c r="G35" s="7"/>
      <c r="H35" s="7"/>
      <c r="I35" s="7"/>
    </row>
    <row r="37" spans="2:9" ht="15.75">
      <c r="D37" s="12">
        <f>SUM(D3:D36)</f>
        <v>109</v>
      </c>
      <c r="E37" s="12">
        <f t="shared" ref="E37:F37" si="0">SUM(E3:E36)</f>
        <v>1</v>
      </c>
      <c r="F37" s="12">
        <f t="shared" si="0"/>
        <v>1665</v>
      </c>
    </row>
  </sheetData>
  <mergeCells count="1">
    <mergeCell ref="B19:C19"/>
  </mergeCells>
  <hyperlinks>
    <hyperlink ref="B3" r:id="rId1" display="https://uspdigital.usp.br/jupiterweb/obterDisciplina?sgldis=4323101&amp;codcur=3112&amp;codhab=3000"/>
    <hyperlink ref="B4" r:id="rId2" display="https://uspdigital.usp.br/jupiterweb/obterDisciplina?sgldis=MAC2166&amp;codcur=3112&amp;codhab=3000"/>
    <hyperlink ref="B5" r:id="rId3" display="https://uspdigital.usp.br/jupiterweb/obterDisciplina?sgldis=MAT2453&amp;codcur=3112&amp;codhab=3000"/>
    <hyperlink ref="B6" r:id="rId4" display="https://uspdigital.usp.br/jupiterweb/obterDisciplina?sgldis=MAT3457&amp;codcur=3112&amp;codhab=3000"/>
    <hyperlink ref="B7" r:id="rId5" display="https://uspdigital.usp.br/jupiterweb/obterDisciplina?sgldis=PCC3100&amp;codcur=3112&amp;codhab=3000"/>
    <hyperlink ref="B8" r:id="rId6" display="https://uspdigital.usp.br/jupiterweb/obterDisciplina?sgldis=PMR3100&amp;codcur=3112&amp;codhab=3000"/>
    <hyperlink ref="B9" r:id="rId7" display="https://uspdigital.usp.br/jupiterweb/obterDisciplina?sgldis=PMT3100&amp;codcur=3112&amp;codhab=3000"/>
    <hyperlink ref="B10" r:id="rId8" display="https://uspdigital.usp.br/jupiterweb/obterDisciplina?sgldis=PMT3131&amp;codcur=3112&amp;codhab=3000"/>
    <hyperlink ref="B12" r:id="rId9" display="https://uspdigital.usp.br/jupiterweb/obterDisciplina?sgldis=4323102&amp;codcur=3112&amp;codhab=3000"/>
    <hyperlink ref="B13" r:id="rId10" display="https://uspdigital.usp.br/jupiterweb/obterDisciplina?sgldis=MAT2454&amp;codcur=3112&amp;codhab=3000"/>
    <hyperlink ref="B14" r:id="rId11" display="https://uspdigital.usp.br/jupiterweb/obterDisciplina?sgldis=MAT3458&amp;codcur=3112&amp;codhab=3000"/>
    <hyperlink ref="B15" r:id="rId12" display="https://uspdigital.usp.br/jupiterweb/obterDisciplina?sgldis=PME3100&amp;codcur=3112&amp;codhab=3000"/>
    <hyperlink ref="B16" r:id="rId13" display="https://uspdigital.usp.br/jupiterweb/obterDisciplina?sgldis=PMR3101&amp;codcur=3112&amp;codhab=3000"/>
    <hyperlink ref="B17" r:id="rId14" display="https://uspdigital.usp.br/jupiterweb/obterDisciplina?sgldis=PMT3200&amp;codcur=3112&amp;codhab=3000"/>
    <hyperlink ref="B18" r:id="rId15" display="https://uspdigital.usp.br/jupiterweb/obterDisciplina?sgldis=PRO3820&amp;codcur=3112&amp;codhab=3000"/>
    <hyperlink ref="B20" r:id="rId16" display="https://uspdigital.usp.br/jupiterweb/obterDisciplina?sgldis=0303200&amp;codcur=3112&amp;codhab=3000"/>
    <hyperlink ref="B21" r:id="rId17" display="https://uspdigital.usp.br/jupiterweb/obterDisciplina?sgldis=4323201&amp;codcur=3112&amp;codhab=3000"/>
    <hyperlink ref="B22" r:id="rId18" display="https://uspdigital.usp.br/jupiterweb/obterDisciplina?sgldis=4323203&amp;codcur=3112&amp;codhab=3000"/>
    <hyperlink ref="B23" r:id="rId19" display="https://uspdigital.usp.br/jupiterweb/obterDisciplina?sgldis=MAT2455&amp;codcur=3112&amp;codhab=3000"/>
    <hyperlink ref="B24" r:id="rId20" display="https://uspdigital.usp.br/jupiterweb/obterDisciplina?sgldis=PHA3001&amp;codcur=3112&amp;codhab=3000"/>
    <hyperlink ref="B25" r:id="rId21" display="https://uspdigital.usp.br/jupiterweb/obterDisciplina?sgldis=PME3200&amp;codcur=3112&amp;codhab=3000"/>
    <hyperlink ref="B26" r:id="rId22" display="https://uspdigital.usp.br/jupiterweb/obterDisciplina?sgldis=PMR3201&amp;codcur=3112&amp;codhab=3000"/>
    <hyperlink ref="B27" r:id="rId23" display="https://uspdigital.usp.br/jupiterweb/obterDisciplina?sgldis=PMR3202&amp;codcur=3112&amp;codhab=3000"/>
    <hyperlink ref="B29" r:id="rId24" display="https://uspdigital.usp.br/jupiterweb/obterDisciplina?sgldis=4323202&amp;codcur=3112&amp;codhab=3000"/>
    <hyperlink ref="B30" r:id="rId25" display="https://uspdigital.usp.br/jupiterweb/obterDisciplina?sgldis=4323204&amp;codcur=3112&amp;codhab=3000"/>
    <hyperlink ref="B31" r:id="rId26" display="https://uspdigital.usp.br/jupiterweb/obterDisciplina?sgldis=MAT2456&amp;codcur=3112&amp;codhab=3000"/>
    <hyperlink ref="B32" r:id="rId27" display="https://uspdigital.usp.br/jupiterweb/obterDisciplina?sgldis=PEA3201&amp;codcur=3112&amp;codhab=3000"/>
    <hyperlink ref="B33" r:id="rId28" display="https://uspdigital.usp.br/jupiterweb/obterDisciplina?sgldis=PEF3202&amp;codcur=3112&amp;codhab=3000"/>
    <hyperlink ref="B34" r:id="rId29" display="https://uspdigital.usp.br/jupiterweb/obterDisciplina?sgldis=PME3230&amp;codcur=3112&amp;codhab=3000"/>
    <hyperlink ref="B35" r:id="rId30" display="https://uspdigital.usp.br/jupiterweb/obterDisciplina?sgldis=PRO3200&amp;codcur=3112&amp;codhab=3000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2:I36"/>
  <sheetViews>
    <sheetView topLeftCell="A4" workbookViewId="0">
      <selection activeCell="F34" sqref="B34:F34"/>
    </sheetView>
  </sheetViews>
  <sheetFormatPr defaultRowHeight="15"/>
  <cols>
    <col min="2" max="2" width="9.140625" style="1" customWidth="1"/>
    <col min="3" max="3" width="54" customWidth="1"/>
    <col min="4" max="4" width="10.5703125" customWidth="1"/>
    <col min="5" max="5" width="10.28515625" customWidth="1"/>
    <col min="6" max="6" width="8.85546875" customWidth="1"/>
  </cols>
  <sheetData>
    <row r="2" spans="2:9">
      <c r="D2" s="1" t="s">
        <v>15</v>
      </c>
      <c r="E2" s="1" t="s">
        <v>16</v>
      </c>
      <c r="F2" s="1" t="s">
        <v>17</v>
      </c>
    </row>
    <row r="3" spans="2:9">
      <c r="B3" s="6" t="s">
        <v>56</v>
      </c>
      <c r="C3" s="7" t="s">
        <v>57</v>
      </c>
      <c r="D3" s="1">
        <v>4</v>
      </c>
      <c r="E3" s="1">
        <v>0</v>
      </c>
      <c r="F3" s="1">
        <v>60</v>
      </c>
      <c r="G3" s="7"/>
      <c r="H3" s="7"/>
      <c r="I3" s="7"/>
    </row>
    <row r="4" spans="2:9">
      <c r="B4" s="6" t="s">
        <v>58</v>
      </c>
      <c r="C4" s="7" t="s">
        <v>59</v>
      </c>
      <c r="D4" s="1">
        <v>4</v>
      </c>
      <c r="E4" s="1">
        <v>0</v>
      </c>
      <c r="F4" s="1">
        <v>60</v>
      </c>
      <c r="G4" s="7"/>
      <c r="H4" s="7"/>
      <c r="I4" s="7"/>
    </row>
    <row r="5" spans="2:9">
      <c r="B5" s="6" t="s">
        <v>60</v>
      </c>
      <c r="C5" s="7" t="s">
        <v>61</v>
      </c>
      <c r="D5" s="1">
        <v>4</v>
      </c>
      <c r="E5" s="1">
        <v>0</v>
      </c>
      <c r="F5" s="1">
        <v>60</v>
      </c>
      <c r="G5" s="7"/>
      <c r="H5" s="7"/>
      <c r="I5" s="7"/>
    </row>
    <row r="6" spans="2:9">
      <c r="B6" s="6" t="s">
        <v>62</v>
      </c>
      <c r="C6" s="7" t="s">
        <v>63</v>
      </c>
      <c r="D6" s="1">
        <v>4</v>
      </c>
      <c r="E6" s="1">
        <v>0</v>
      </c>
      <c r="F6" s="1">
        <v>60</v>
      </c>
      <c r="G6" s="7"/>
      <c r="H6" s="7"/>
      <c r="I6" s="7"/>
    </row>
    <row r="7" spans="2:9">
      <c r="B7" s="6" t="s">
        <v>64</v>
      </c>
      <c r="C7" s="7" t="s">
        <v>65</v>
      </c>
      <c r="D7" s="1">
        <v>4</v>
      </c>
      <c r="E7" s="1">
        <v>0</v>
      </c>
      <c r="F7" s="1">
        <v>60</v>
      </c>
      <c r="G7" s="7"/>
      <c r="H7" s="7"/>
      <c r="I7" s="7"/>
    </row>
    <row r="8" spans="2:9">
      <c r="B8" s="6" t="s">
        <v>66</v>
      </c>
      <c r="C8" s="7" t="s">
        <v>67</v>
      </c>
      <c r="D8" s="1">
        <v>4</v>
      </c>
      <c r="E8" s="1">
        <v>0</v>
      </c>
      <c r="F8" s="1">
        <v>60</v>
      </c>
      <c r="G8" s="7"/>
    </row>
    <row r="10" spans="2:9">
      <c r="B10" s="11" t="s">
        <v>68</v>
      </c>
      <c r="C10" s="7" t="s">
        <v>69</v>
      </c>
      <c r="D10" s="1">
        <v>4</v>
      </c>
      <c r="E10" s="1">
        <v>0</v>
      </c>
      <c r="F10" s="1">
        <v>60</v>
      </c>
      <c r="G10" s="7"/>
      <c r="H10" s="7"/>
      <c r="I10" s="7"/>
    </row>
    <row r="11" spans="2:9">
      <c r="B11" s="11" t="s">
        <v>70</v>
      </c>
      <c r="C11" s="7" t="s">
        <v>71</v>
      </c>
      <c r="D11" s="1">
        <v>4</v>
      </c>
      <c r="E11" s="1">
        <v>0</v>
      </c>
      <c r="F11" s="1">
        <v>60</v>
      </c>
      <c r="G11" s="7"/>
      <c r="H11" s="7"/>
      <c r="I11" s="7"/>
    </row>
    <row r="12" spans="2:9">
      <c r="B12" s="11" t="s">
        <v>72</v>
      </c>
      <c r="C12" s="7" t="s">
        <v>73</v>
      </c>
      <c r="D12" s="1">
        <v>4</v>
      </c>
      <c r="E12" s="1">
        <v>0</v>
      </c>
      <c r="F12" s="1">
        <v>60</v>
      </c>
      <c r="G12" s="7"/>
      <c r="H12" s="7"/>
      <c r="I12" s="7"/>
    </row>
    <row r="13" spans="2:9">
      <c r="B13" s="11" t="s">
        <v>74</v>
      </c>
      <c r="C13" s="7" t="s">
        <v>75</v>
      </c>
      <c r="D13" s="1">
        <v>4</v>
      </c>
      <c r="E13" s="1">
        <v>0</v>
      </c>
      <c r="F13" s="1">
        <v>60</v>
      </c>
      <c r="G13" s="7"/>
      <c r="H13" s="7"/>
      <c r="I13" s="7"/>
    </row>
    <row r="14" spans="2:9">
      <c r="B14" s="11" t="s">
        <v>76</v>
      </c>
      <c r="C14" s="7" t="s">
        <v>77</v>
      </c>
      <c r="D14" s="1">
        <v>4</v>
      </c>
      <c r="E14" s="1">
        <v>0</v>
      </c>
      <c r="F14" s="1">
        <v>60</v>
      </c>
      <c r="G14" s="7"/>
      <c r="H14" s="7"/>
      <c r="I14" s="7"/>
    </row>
    <row r="15" spans="2:9">
      <c r="B15" s="11" t="s">
        <v>78</v>
      </c>
      <c r="C15" s="7" t="s">
        <v>79</v>
      </c>
      <c r="D15" s="1">
        <v>4</v>
      </c>
      <c r="E15" s="1">
        <v>0</v>
      </c>
      <c r="F15" s="1">
        <v>60</v>
      </c>
    </row>
    <row r="17" spans="2:9">
      <c r="B17" s="11" t="s">
        <v>80</v>
      </c>
      <c r="C17" s="7" t="s">
        <v>81</v>
      </c>
      <c r="D17" s="1">
        <v>4</v>
      </c>
      <c r="E17" s="1">
        <v>0</v>
      </c>
      <c r="F17" s="1">
        <v>60</v>
      </c>
      <c r="G17" s="7"/>
      <c r="H17" s="7"/>
      <c r="I17" s="7"/>
    </row>
    <row r="18" spans="2:9">
      <c r="B18" s="11" t="s">
        <v>82</v>
      </c>
      <c r="C18" s="7" t="s">
        <v>83</v>
      </c>
      <c r="D18" s="1">
        <v>3</v>
      </c>
      <c r="E18" s="1">
        <v>0</v>
      </c>
      <c r="F18" s="1">
        <v>45</v>
      </c>
      <c r="G18" s="7"/>
      <c r="H18" s="7"/>
      <c r="I18" s="7"/>
    </row>
    <row r="19" spans="2:9">
      <c r="B19" s="11" t="s">
        <v>84</v>
      </c>
      <c r="C19" s="7" t="s">
        <v>85</v>
      </c>
      <c r="D19" s="1">
        <v>3</v>
      </c>
      <c r="E19" s="1">
        <v>0</v>
      </c>
      <c r="F19" s="1">
        <v>45</v>
      </c>
      <c r="G19" s="7"/>
      <c r="H19" s="7"/>
      <c r="I19" s="7"/>
    </row>
    <row r="20" spans="2:9">
      <c r="B20" s="11" t="s">
        <v>86</v>
      </c>
      <c r="C20" s="7" t="s">
        <v>87</v>
      </c>
      <c r="D20" s="1">
        <v>4</v>
      </c>
      <c r="E20" s="1">
        <v>0</v>
      </c>
      <c r="F20" s="1">
        <v>60</v>
      </c>
      <c r="G20" s="7"/>
      <c r="H20" s="7"/>
      <c r="I20" s="7"/>
    </row>
    <row r="21" spans="2:9">
      <c r="B21" s="11" t="s">
        <v>88</v>
      </c>
      <c r="C21" s="7" t="s">
        <v>89</v>
      </c>
      <c r="D21" s="1">
        <v>4</v>
      </c>
      <c r="E21" s="1">
        <v>0</v>
      </c>
      <c r="F21" s="1">
        <v>60</v>
      </c>
      <c r="G21" s="7"/>
      <c r="H21" s="7"/>
      <c r="I21" s="7"/>
    </row>
    <row r="22" spans="2:9">
      <c r="B22" s="11" t="s">
        <v>90</v>
      </c>
      <c r="C22" s="7" t="s">
        <v>91</v>
      </c>
      <c r="D22" s="1">
        <v>4</v>
      </c>
      <c r="E22" s="1">
        <v>0</v>
      </c>
      <c r="F22" s="1">
        <v>60</v>
      </c>
      <c r="G22" s="7"/>
    </row>
    <row r="24" spans="2:9">
      <c r="B24" s="11" t="s">
        <v>92</v>
      </c>
      <c r="C24" s="7" t="s">
        <v>93</v>
      </c>
      <c r="D24" s="1">
        <v>5</v>
      </c>
      <c r="E24" s="1">
        <v>0</v>
      </c>
      <c r="F24" s="1">
        <v>75</v>
      </c>
      <c r="G24" s="7"/>
      <c r="H24" s="7"/>
      <c r="I24" s="7"/>
    </row>
    <row r="25" spans="2:9">
      <c r="B25" s="11" t="s">
        <v>94</v>
      </c>
      <c r="C25" s="7" t="s">
        <v>95</v>
      </c>
      <c r="D25" s="1">
        <v>4</v>
      </c>
      <c r="E25" s="1">
        <v>0</v>
      </c>
      <c r="F25" s="1">
        <v>60</v>
      </c>
      <c r="G25" s="7"/>
      <c r="H25" s="7"/>
      <c r="I25" s="7"/>
    </row>
    <row r="26" spans="2:9">
      <c r="B26" s="11" t="s">
        <v>96</v>
      </c>
      <c r="C26" s="7" t="s">
        <v>97</v>
      </c>
      <c r="D26" s="1">
        <v>3</v>
      </c>
      <c r="E26" s="1">
        <v>0</v>
      </c>
      <c r="F26" s="1">
        <v>45</v>
      </c>
      <c r="G26" s="7"/>
      <c r="H26" s="7"/>
      <c r="I26" s="7"/>
    </row>
    <row r="27" spans="2:9">
      <c r="B27" s="11" t="s">
        <v>98</v>
      </c>
      <c r="C27" s="7" t="s">
        <v>99</v>
      </c>
      <c r="D27" s="1">
        <v>4</v>
      </c>
      <c r="E27" s="1">
        <v>0</v>
      </c>
      <c r="F27" s="1">
        <v>60</v>
      </c>
      <c r="G27" s="7"/>
      <c r="H27" s="7"/>
      <c r="I27" s="7"/>
    </row>
    <row r="28" spans="2:9">
      <c r="B28" s="11" t="s">
        <v>100</v>
      </c>
      <c r="C28" s="7" t="s">
        <v>101</v>
      </c>
      <c r="D28" s="1">
        <v>2</v>
      </c>
      <c r="E28" s="1">
        <v>0</v>
      </c>
      <c r="F28" s="1">
        <v>30</v>
      </c>
      <c r="G28" s="7"/>
      <c r="H28" s="7"/>
      <c r="I28" s="7"/>
    </row>
    <row r="29" spans="2:9">
      <c r="B29" s="11" t="s">
        <v>102</v>
      </c>
      <c r="C29" s="7" t="s">
        <v>103</v>
      </c>
      <c r="D29" s="1">
        <v>4</v>
      </c>
      <c r="E29" s="1">
        <v>0</v>
      </c>
      <c r="F29" s="1">
        <v>60</v>
      </c>
      <c r="G29" s="7"/>
    </row>
    <row r="31" spans="2:9" ht="14.25" customHeight="1">
      <c r="B31" s="2" t="s">
        <v>104</v>
      </c>
      <c r="C31" s="3" t="s">
        <v>105</v>
      </c>
      <c r="D31" s="16">
        <v>2</v>
      </c>
      <c r="E31" s="16">
        <v>2</v>
      </c>
      <c r="F31" s="16">
        <v>90</v>
      </c>
      <c r="G31" s="7"/>
      <c r="H31" s="7"/>
      <c r="I31" s="7"/>
    </row>
    <row r="32" spans="2:9" ht="13.5" customHeight="1">
      <c r="B32" s="2" t="s">
        <v>106</v>
      </c>
      <c r="C32" s="3" t="s">
        <v>107</v>
      </c>
      <c r="D32" s="16">
        <v>2</v>
      </c>
      <c r="E32" s="16">
        <v>6</v>
      </c>
      <c r="F32" s="16">
        <v>210</v>
      </c>
    </row>
    <row r="34" spans="2:7" ht="15" customHeight="1">
      <c r="B34" s="2" t="s">
        <v>108</v>
      </c>
      <c r="C34" s="3" t="s">
        <v>109</v>
      </c>
      <c r="D34" s="16">
        <v>2</v>
      </c>
      <c r="E34" s="16">
        <v>4</v>
      </c>
      <c r="F34" s="16">
        <v>150</v>
      </c>
      <c r="G34" s="7"/>
    </row>
    <row r="36" spans="2:7" ht="15.75">
      <c r="D36" s="12">
        <f>SUM(D2:D35)</f>
        <v>98</v>
      </c>
      <c r="E36" s="12">
        <f t="shared" ref="E36:F36" si="0">SUM(E2:E35)</f>
        <v>12</v>
      </c>
      <c r="F36" s="12">
        <f t="shared" si="0"/>
        <v>1830</v>
      </c>
    </row>
  </sheetData>
  <hyperlinks>
    <hyperlink ref="B3" r:id="rId1" display="https://uspdigital.usp.br/jupiterweb/obterDisciplina?sgldis=MAP3121&amp;codcur=3112&amp;codhab=3000"/>
    <hyperlink ref="B4" r:id="rId2" display="https://uspdigital.usp.br/jupiterweb/obterDisciplina?sgldis=PEF3306&amp;codcur=3112&amp;codhab=3000"/>
    <hyperlink ref="B5" r:id="rId3" display="https://uspdigital.usp.br/jupiterweb/obterDisciplina?sgldis=PME3301&amp;codcur=3112&amp;codhab=3000"/>
    <hyperlink ref="B6" r:id="rId4" display="https://uspdigital.usp.br/jupiterweb/obterDisciplina?sgldis=PMR3301&amp;codcur=3112&amp;codhab=3000"/>
    <hyperlink ref="B7" r:id="rId5" display="https://uspdigital.usp.br/jupiterweb/obterDisciplina?sgldis=PMR3302&amp;codcur=3112&amp;codhab=3000"/>
    <hyperlink ref="B8" r:id="rId6" display="https://uspdigital.usp.br/jupiterweb/obterDisciplina?sgldis=PMR3303&amp;codcur=3112&amp;codhab=3000"/>
    <hyperlink ref="B10" r:id="rId7" display="https://uspdigital.usp.br/jupiterweb/obterDisciplina?sgldis=PME3360&amp;codcur=3112&amp;codhab=3000"/>
    <hyperlink ref="B11" r:id="rId8" display="https://uspdigital.usp.br/jupiterweb/obterDisciplina?sgldis=PMR3304&amp;codcur=3112&amp;codhab=3000"/>
    <hyperlink ref="B12" r:id="rId9" display="https://uspdigital.usp.br/jupiterweb/obterDisciplina?sgldis=PMR3305&amp;codcur=3112&amp;codhab=3000"/>
    <hyperlink ref="B13" r:id="rId10" display="https://uspdigital.usp.br/jupiterweb/obterDisciplina?sgldis=PMR3306&amp;codcur=3112&amp;codhab=3000"/>
    <hyperlink ref="B14" r:id="rId11" display="https://uspdigital.usp.br/jupiterweb/obterDisciplina?sgldis=PMR3307&amp;codcur=3112&amp;codhab=3000"/>
    <hyperlink ref="B15" r:id="rId12" display="https://uspdigital.usp.br/jupiterweb/obterDisciplina?sgldis=PMR3308&amp;codcur=3112&amp;codhab=3000"/>
    <hyperlink ref="B17" r:id="rId13" display="https://uspdigital.usp.br/jupiterweb/obterDisciplina?sgldis=PMR3401&amp;codcur=3112&amp;codhab=3000"/>
    <hyperlink ref="B18" r:id="rId14" display="https://uspdigital.usp.br/jupiterweb/obterDisciplina?sgldis=PMR3402&amp;codcur=3112&amp;codhab=3000"/>
    <hyperlink ref="B19" r:id="rId15" display="https://uspdigital.usp.br/jupiterweb/obterDisciplina?sgldis=PMR3403&amp;codcur=3112&amp;codhab=3000"/>
    <hyperlink ref="B20" r:id="rId16" display="https://uspdigital.usp.br/jupiterweb/obterDisciplina?sgldis=PMR3404&amp;codcur=3112&amp;codhab=3000"/>
    <hyperlink ref="B21" r:id="rId17" display="https://uspdigital.usp.br/jupiterweb/obterDisciplina?sgldis=PMR3405&amp;codcur=3112&amp;codhab=3000"/>
    <hyperlink ref="B22" r:id="rId18" display="https://uspdigital.usp.br/jupiterweb/obterDisciplina?sgldis=PMR3406&amp;codcur=3112&amp;codhab=3000"/>
    <hyperlink ref="B24" r:id="rId19" display="https://uspdigital.usp.br/jupiterweb/obterDisciplina?sgldis=PMR3407&amp;codcur=3112&amp;codhab=3000"/>
    <hyperlink ref="B25" r:id="rId20" display="https://uspdigital.usp.br/jupiterweb/obterDisciplina?sgldis=PMR3408&amp;codcur=3112&amp;codhab=3000"/>
    <hyperlink ref="B26" r:id="rId21" display="https://uspdigital.usp.br/jupiterweb/obterDisciplina?sgldis=PMR3409&amp;codcur=3112&amp;codhab=3000"/>
    <hyperlink ref="B27" r:id="rId22" display="https://uspdigital.usp.br/jupiterweb/obterDisciplina?sgldis=PMR3411&amp;codcur=3112&amp;codhab=3000"/>
    <hyperlink ref="B28" r:id="rId23" display="https://uspdigital.usp.br/jupiterweb/obterDisciplina?sgldis=PMR3412&amp;codcur=3112&amp;codhab=3000"/>
    <hyperlink ref="B29" r:id="rId24" display="https://uspdigital.usp.br/jupiterweb/obterDisciplina?sgldis=PRO3810&amp;codcur=3112&amp;codhab=3000"/>
    <hyperlink ref="B31" r:id="rId25" display="https://uspdigital.usp.br/jupiterweb/obterDisciplina?sgldis=PMR3500&amp;codcur=3112&amp;codhab=3000"/>
    <hyperlink ref="B32" r:id="rId26" display="https://uspdigital.usp.br/jupiterweb/obterDisciplina?sgldis=PMR3506&amp;codcur=3112&amp;codhab=3000"/>
    <hyperlink ref="B34" r:id="rId27" display="https://uspdigital.usp.br/jupiterweb/obterDisciplina?sgldis=PMR3550&amp;codcur=3112&amp;codhab=3000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2:I12"/>
  <sheetViews>
    <sheetView workbookViewId="0">
      <selection activeCell="D24" sqref="D24"/>
    </sheetView>
  </sheetViews>
  <sheetFormatPr defaultRowHeight="15"/>
  <cols>
    <col min="2" max="2" width="9.140625" style="1"/>
    <col min="3" max="3" width="46.5703125" customWidth="1"/>
    <col min="4" max="5" width="10.140625" customWidth="1"/>
    <col min="6" max="6" width="8.42578125" customWidth="1"/>
  </cols>
  <sheetData>
    <row r="2" spans="2:9">
      <c r="D2" s="1" t="s">
        <v>15</v>
      </c>
      <c r="E2" s="1" t="s">
        <v>16</v>
      </c>
      <c r="F2" s="1" t="s">
        <v>17</v>
      </c>
    </row>
    <row r="3" spans="2:9">
      <c r="B3" s="6">
        <v>303541</v>
      </c>
      <c r="C3" s="7" t="s">
        <v>110</v>
      </c>
      <c r="D3" s="1">
        <v>4</v>
      </c>
      <c r="E3" s="1">
        <v>0</v>
      </c>
      <c r="F3" s="1">
        <v>60</v>
      </c>
      <c r="G3" s="7"/>
      <c r="H3" s="7"/>
      <c r="I3" s="7"/>
    </row>
    <row r="4" spans="2:9">
      <c r="B4" s="6" t="s">
        <v>111</v>
      </c>
      <c r="C4" s="7" t="s">
        <v>112</v>
      </c>
      <c r="D4" s="1">
        <v>4</v>
      </c>
      <c r="E4" s="1">
        <v>0</v>
      </c>
      <c r="F4" s="1">
        <v>60</v>
      </c>
      <c r="G4" s="7"/>
      <c r="H4" s="7"/>
      <c r="I4" s="7"/>
    </row>
    <row r="5" spans="2:9">
      <c r="B5" s="6" t="s">
        <v>113</v>
      </c>
      <c r="C5" s="7" t="s">
        <v>114</v>
      </c>
      <c r="D5" s="1">
        <v>4</v>
      </c>
      <c r="E5" s="1">
        <v>0</v>
      </c>
      <c r="F5" s="1">
        <v>60</v>
      </c>
      <c r="G5" s="7"/>
    </row>
    <row r="7" spans="2:9">
      <c r="B7" s="11" t="s">
        <v>115</v>
      </c>
      <c r="C7" s="7" t="s">
        <v>116</v>
      </c>
      <c r="D7" s="1">
        <v>2</v>
      </c>
      <c r="E7" s="1">
        <v>0</v>
      </c>
      <c r="F7" s="1">
        <v>30</v>
      </c>
      <c r="G7" s="7"/>
      <c r="H7" s="7"/>
      <c r="I7" s="7"/>
    </row>
    <row r="8" spans="2:9" ht="12.75" customHeight="1">
      <c r="B8" s="11" t="s">
        <v>117</v>
      </c>
      <c r="C8" s="7" t="s">
        <v>118</v>
      </c>
      <c r="D8" s="1">
        <v>4</v>
      </c>
      <c r="E8" s="1">
        <v>0</v>
      </c>
      <c r="F8" s="1">
        <v>60</v>
      </c>
      <c r="G8" s="7"/>
      <c r="H8" s="7"/>
      <c r="I8" s="7"/>
    </row>
    <row r="9" spans="2:9" ht="13.5" customHeight="1">
      <c r="B9" s="11" t="s">
        <v>119</v>
      </c>
      <c r="C9" s="7" t="s">
        <v>120</v>
      </c>
      <c r="D9" s="1">
        <v>2</v>
      </c>
      <c r="E9" s="1">
        <v>0</v>
      </c>
      <c r="F9" s="1">
        <v>30</v>
      </c>
    </row>
    <row r="10" spans="2:9" ht="13.5" customHeight="1">
      <c r="B10" s="11" t="s">
        <v>121</v>
      </c>
      <c r="C10" s="7" t="s">
        <v>122</v>
      </c>
      <c r="D10" s="1">
        <v>4</v>
      </c>
      <c r="E10" s="1">
        <v>0</v>
      </c>
      <c r="F10" s="1">
        <v>60</v>
      </c>
    </row>
    <row r="12" spans="2:9" ht="15.75">
      <c r="D12" s="12">
        <f>SUM(D3:D10)</f>
        <v>24</v>
      </c>
      <c r="E12" s="12">
        <f t="shared" ref="E12:F12" si="0">SUM(E3:E10)</f>
        <v>0</v>
      </c>
      <c r="F12" s="12">
        <f t="shared" si="0"/>
        <v>360</v>
      </c>
    </row>
  </sheetData>
  <hyperlinks>
    <hyperlink ref="B3" r:id="rId1" display="https://uspdigital.usp.br/jupiterweb/obterDisciplina?sgldis=0303541&amp;codcur=3112&amp;codhab=5000"/>
    <hyperlink ref="B4" r:id="rId2" display="https://uspdigital.usp.br/jupiterweb/obterDisciplina?sgldis=PMR3502&amp;codcur=3112&amp;codhab=5000"/>
    <hyperlink ref="B5" r:id="rId3" display="https://uspdigital.usp.br/jupiterweb/obterDisciplina?sgldis=PMR3507&amp;codcur=3112&amp;codhab=5000"/>
    <hyperlink ref="B7" r:id="rId4" display="https://uspdigital.usp.br/jupiterweb/obterDisciplina?sgldis=PMR3410&amp;codcur=3112&amp;codhab=5000"/>
    <hyperlink ref="B8" r:id="rId5" display="https://uspdigital.usp.br/jupiterweb/obterDisciplina?sgldis=PMR3508&amp;codcur=3112&amp;codhab=5000"/>
    <hyperlink ref="B9" r:id="rId6" display="https://uspdigital.usp.br/jupiterweb/obterDisciplina?sgldis=PMR3510&amp;codcur=3112&amp;codhab=5000"/>
    <hyperlink ref="B10" r:id="rId7" display="https://uspdigital.usp.br/jupiterweb/obterDisciplina?sgldis=PMR3501&amp;codcur=3112&amp;codhab=500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TOTAL</vt:lpstr>
      <vt:lpstr>Bienio</vt:lpstr>
      <vt:lpstr>Habilitação</vt:lpstr>
      <vt:lpstr>Modulo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Moura</dc:creator>
  <cp:lastModifiedBy>ES25</cp:lastModifiedBy>
  <cp:lastPrinted>2023-09-27T14:53:56Z</cp:lastPrinted>
  <dcterms:created xsi:type="dcterms:W3CDTF">2023-09-27T12:50:35Z</dcterms:created>
  <dcterms:modified xsi:type="dcterms:W3CDTF">2023-10-16T10:34:05Z</dcterms:modified>
</cp:coreProperties>
</file>