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\Desktop\"/>
    </mc:Choice>
  </mc:AlternateContent>
  <xr:revisionPtr revIDLastSave="0" documentId="13_ncr:1_{1E859A22-D16F-441F-8C13-B4044FD1B776}" xr6:coauthVersionLast="47" xr6:coauthVersionMax="47" xr10:uidLastSave="{00000000-0000-0000-0000-000000000000}"/>
  <bookViews>
    <workbookView xWindow="-108" yWindow="-108" windowWidth="23256" windowHeight="12456" firstSheet="3" activeTab="5" xr2:uid="{F3B82F4F-92ED-416E-BF39-8BDCF890F09E}"/>
  </bookViews>
  <sheets>
    <sheet name="A - Apresentação" sheetId="11" r:id="rId1"/>
    <sheet name="BRC0401F - Bife à role" sheetId="2" r:id="rId2"/>
    <sheet name="BRC0004G - Molho branco" sheetId="3" r:id="rId3"/>
    <sheet name="BRC1079F - Costela cabrito" sheetId="1" r:id="rId4"/>
    <sheet name="BRC1025F - Fígado frango" sheetId="12" r:id="rId5"/>
    <sheet name="BRC0782F - Farofa com linguiça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4" l="1"/>
  <c r="F34" i="4"/>
  <c r="F19" i="12"/>
  <c r="E19" i="12"/>
  <c r="F22" i="1"/>
  <c r="E22" i="1"/>
  <c r="F15" i="3"/>
  <c r="E15" i="3"/>
  <c r="G23" i="2"/>
  <c r="F23" i="2"/>
  <c r="B18" i="4"/>
  <c r="B19" i="4"/>
  <c r="B20" i="4"/>
  <c r="B21" i="4"/>
  <c r="B22" i="4"/>
  <c r="B23" i="4"/>
  <c r="B24" i="4"/>
  <c r="B17" i="4"/>
  <c r="F14" i="2"/>
  <c r="AO11" i="1"/>
  <c r="AO22" i="1" s="1"/>
  <c r="G9" i="1"/>
  <c r="H9" i="1"/>
  <c r="H11" i="1" s="1"/>
  <c r="H22" i="1" s="1"/>
  <c r="I9" i="1"/>
  <c r="J9" i="1"/>
  <c r="K9" i="1"/>
  <c r="L9" i="1"/>
  <c r="L11" i="1" s="1"/>
  <c r="M9" i="1"/>
  <c r="N9" i="1"/>
  <c r="N11" i="1" s="1"/>
  <c r="N22" i="1" s="1"/>
  <c r="O9" i="1"/>
  <c r="P9" i="1"/>
  <c r="Q9" i="1"/>
  <c r="R9" i="1"/>
  <c r="S9" i="1"/>
  <c r="T9" i="1"/>
  <c r="T11" i="1" s="1"/>
  <c r="T22" i="1" s="1"/>
  <c r="U9" i="1"/>
  <c r="U11" i="1" s="1"/>
  <c r="U22" i="1" s="1"/>
  <c r="V9" i="1"/>
  <c r="V11" i="1" s="1"/>
  <c r="V22" i="1" s="1"/>
  <c r="W9" i="1"/>
  <c r="W11" i="1" s="1"/>
  <c r="W22" i="1" s="1"/>
  <c r="X9" i="1"/>
  <c r="X11" i="1" s="1"/>
  <c r="X22" i="1" s="1"/>
  <c r="Y9" i="1"/>
  <c r="Y11" i="1" s="1"/>
  <c r="Y22" i="1" s="1"/>
  <c r="AA9" i="1"/>
  <c r="AA11" i="1" s="1"/>
  <c r="AA22" i="1" s="1"/>
  <c r="AD9" i="1"/>
  <c r="AE9" i="1"/>
  <c r="AF9" i="1"/>
  <c r="AG9" i="1"/>
  <c r="AG11" i="1" s="1"/>
  <c r="AG22" i="1" s="1"/>
  <c r="AH9" i="1"/>
  <c r="AH11" i="1" s="1"/>
  <c r="AH22" i="1" s="1"/>
  <c r="AI9" i="1"/>
  <c r="AI11" i="1" s="1"/>
  <c r="AI22" i="1" s="1"/>
  <c r="AJ9" i="1"/>
  <c r="AK9" i="1"/>
  <c r="AL9" i="1"/>
  <c r="AM9" i="1"/>
  <c r="AM11" i="1" s="1"/>
  <c r="AN9" i="1"/>
  <c r="AN11" i="1" s="1"/>
  <c r="D12" i="1"/>
  <c r="D14" i="1"/>
  <c r="AP22" i="1"/>
  <c r="AQ22" i="1"/>
  <c r="AR22" i="1"/>
  <c r="AP34" i="12"/>
  <c r="AO34" i="12"/>
  <c r="AQ19" i="12"/>
  <c r="AQ34" i="12" s="1"/>
  <c r="D19" i="12"/>
  <c r="D22" i="12" s="1"/>
  <c r="AQ17" i="12"/>
  <c r="AN17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AN16" i="12"/>
  <c r="AM16" i="12"/>
  <c r="AL16" i="12"/>
  <c r="AK16" i="12"/>
  <c r="AJ16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AN14" i="12"/>
  <c r="AM14" i="12"/>
  <c r="AL14" i="12"/>
  <c r="AK14" i="12"/>
  <c r="AJ14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5" i="12" l="1"/>
  <c r="I19" i="12"/>
  <c r="I34" i="12" s="1"/>
  <c r="Q19" i="12"/>
  <c r="Q34" i="12" s="1"/>
  <c r="U19" i="12"/>
  <c r="U34" i="12" s="1"/>
  <c r="AL19" i="12"/>
  <c r="AL34" i="12" s="1"/>
  <c r="X19" i="12"/>
  <c r="X34" i="12" s="1"/>
  <c r="F17" i="12"/>
  <c r="L19" i="12"/>
  <c r="L34" i="12" s="1"/>
  <c r="AC19" i="12"/>
  <c r="AC34" i="12" s="1"/>
  <c r="F14" i="12"/>
  <c r="R19" i="12"/>
  <c r="R34" i="12" s="1"/>
  <c r="M19" i="12"/>
  <c r="M34" i="12" s="1"/>
  <c r="S19" i="12"/>
  <c r="S34" i="12" s="1"/>
  <c r="W19" i="12"/>
  <c r="W34" i="12" s="1"/>
  <c r="E15" i="12"/>
  <c r="F16" i="12"/>
  <c r="AM19" i="12"/>
  <c r="AM34" i="12" s="1"/>
  <c r="F13" i="12"/>
  <c r="Y19" i="12"/>
  <c r="Y34" i="12" s="1"/>
  <c r="AF19" i="12"/>
  <c r="AF34" i="12" s="1"/>
  <c r="AJ19" i="12"/>
  <c r="AJ34" i="12" s="1"/>
  <c r="K19" i="12"/>
  <c r="K34" i="12" s="1"/>
  <c r="N19" i="12"/>
  <c r="N34" i="12" s="1"/>
  <c r="Z19" i="12"/>
  <c r="Z34" i="12" s="1"/>
  <c r="AD19" i="12"/>
  <c r="AD34" i="12" s="1"/>
  <c r="AG19" i="12"/>
  <c r="AG34" i="12" s="1"/>
  <c r="AH19" i="12"/>
  <c r="AH34" i="12" s="1"/>
  <c r="AN19" i="12"/>
  <c r="AN34" i="12" s="1"/>
  <c r="E14" i="12"/>
  <c r="AA19" i="12"/>
  <c r="AA34" i="12" s="1"/>
  <c r="AI19" i="12"/>
  <c r="AI34" i="12" s="1"/>
  <c r="AK19" i="12"/>
  <c r="AK34" i="12" s="1"/>
  <c r="V19" i="12"/>
  <c r="V34" i="12" s="1"/>
  <c r="O19" i="12"/>
  <c r="O34" i="12" s="1"/>
  <c r="AE19" i="12"/>
  <c r="AE34" i="12" s="1"/>
  <c r="H19" i="12"/>
  <c r="P19" i="12"/>
  <c r="P34" i="12" s="1"/>
  <c r="T19" i="12"/>
  <c r="T34" i="12" s="1"/>
  <c r="AB19" i="12"/>
  <c r="AB34" i="12" s="1"/>
  <c r="E16" i="12"/>
  <c r="AM22" i="1"/>
  <c r="AL11" i="1"/>
  <c r="AL22" i="1" s="1"/>
  <c r="AK11" i="1"/>
  <c r="AK22" i="1" s="1"/>
  <c r="AJ11" i="1"/>
  <c r="AJ22" i="1" s="1"/>
  <c r="AN22" i="1"/>
  <c r="M11" i="1"/>
  <c r="M22" i="1" s="1"/>
  <c r="AS9" i="1"/>
  <c r="AS11" i="1" s="1"/>
  <c r="AS22" i="1" s="1"/>
  <c r="J11" i="1"/>
  <c r="J22" i="1" s="1"/>
  <c r="I11" i="1"/>
  <c r="I22" i="1" s="1"/>
  <c r="E9" i="1"/>
  <c r="E11" i="1" s="1"/>
  <c r="K11" i="1"/>
  <c r="AF11" i="1" s="1"/>
  <c r="I16" i="1"/>
  <c r="L22" i="1"/>
  <c r="F9" i="1"/>
  <c r="F11" i="1" s="1"/>
  <c r="J19" i="12"/>
  <c r="J34" i="12" s="1"/>
  <c r="AS13" i="12"/>
  <c r="AR14" i="12"/>
  <c r="AR15" i="12"/>
  <c r="AS16" i="12"/>
  <c r="E13" i="12"/>
  <c r="E17" i="12"/>
  <c r="D20" i="12"/>
  <c r="G19" i="12" s="1"/>
  <c r="I24" i="12" l="1"/>
  <c r="F34" i="12"/>
  <c r="H34" i="12"/>
  <c r="E34" i="12"/>
  <c r="S11" i="1"/>
  <c r="K22" i="1"/>
  <c r="Z9" i="1"/>
  <c r="Z11" i="1" s="1"/>
  <c r="R11" i="1"/>
  <c r="R22" i="1" s="1"/>
  <c r="AD11" i="1"/>
  <c r="Q11" i="1"/>
  <c r="Q22" i="1" s="1"/>
  <c r="AB9" i="1"/>
  <c r="AB11" i="1" s="1"/>
  <c r="G11" i="1"/>
  <c r="G16" i="1" s="1"/>
  <c r="AE11" i="1"/>
  <c r="O11" i="1"/>
  <c r="O22" i="1" s="1"/>
  <c r="AC9" i="1"/>
  <c r="AC11" i="1"/>
  <c r="P11" i="1"/>
  <c r="P22" i="1" s="1"/>
  <c r="AR19" i="12"/>
  <c r="AR34" i="12" s="1"/>
  <c r="AS19" i="12"/>
  <c r="AS34" i="12" s="1"/>
  <c r="G34" i="12"/>
  <c r="G24" i="12"/>
  <c r="G22" i="1" l="1"/>
  <c r="AH24" i="4" l="1"/>
  <c r="AF24" i="4"/>
  <c r="AE24" i="4"/>
  <c r="R23" i="4"/>
  <c r="AN22" i="4"/>
  <c r="AK22" i="4"/>
  <c r="AJ22" i="4"/>
  <c r="AI22" i="4"/>
  <c r="AF22" i="4"/>
  <c r="AE22" i="4"/>
  <c r="AD22" i="4"/>
  <c r="P22" i="4"/>
  <c r="AE21" i="4"/>
  <c r="AD21" i="4"/>
  <c r="AA21" i="4"/>
  <c r="AK20" i="4"/>
  <c r="AJ20" i="4"/>
  <c r="AE19" i="4"/>
  <c r="AD19" i="4"/>
  <c r="AL18" i="4"/>
  <c r="AF18" i="4"/>
  <c r="AE18" i="4"/>
  <c r="AD18" i="4"/>
  <c r="AN17" i="4"/>
  <c r="AK17" i="4"/>
  <c r="AJ17" i="4"/>
  <c r="AI17" i="4"/>
  <c r="AC17" i="4"/>
  <c r="S17" i="4"/>
  <c r="B13" i="4"/>
  <c r="AP27" i="3"/>
  <c r="AO27" i="3"/>
  <c r="AK27" i="3"/>
  <c r="AQ15" i="3"/>
  <c r="AQ27" i="3" s="1"/>
  <c r="D15" i="3"/>
  <c r="D17" i="3" s="1"/>
  <c r="AQ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AH18" i="2"/>
  <c r="AF18" i="2"/>
  <c r="AE18" i="2"/>
  <c r="AN17" i="2"/>
  <c r="AJ17" i="2"/>
  <c r="R17" i="2"/>
  <c r="Q17" i="2"/>
  <c r="AL16" i="2"/>
  <c r="AJ16" i="2"/>
  <c r="AI16" i="2"/>
  <c r="AG16" i="2"/>
  <c r="AF16" i="2"/>
  <c r="AE16" i="2"/>
  <c r="AD16" i="2"/>
  <c r="AK15" i="2"/>
  <c r="T15" i="2"/>
  <c r="AL14" i="2"/>
  <c r="AJ14" i="2"/>
  <c r="AI14" i="2"/>
  <c r="AD14" i="2"/>
  <c r="AA14" i="2"/>
  <c r="B10" i="2"/>
  <c r="B18" i="2" s="1"/>
  <c r="L15" i="3" l="1"/>
  <c r="L27" i="3" s="1"/>
  <c r="R15" i="3"/>
  <c r="R27" i="3" s="1"/>
  <c r="V15" i="3"/>
  <c r="V27" i="3" s="1"/>
  <c r="AJ15" i="3"/>
  <c r="AJ27" i="3" s="1"/>
  <c r="X15" i="3"/>
  <c r="X27" i="3" s="1"/>
  <c r="S15" i="3"/>
  <c r="S27" i="3" s="1"/>
  <c r="W15" i="3"/>
  <c r="W27" i="3" s="1"/>
  <c r="K15" i="3"/>
  <c r="K27" i="3" s="1"/>
  <c r="Z15" i="3"/>
  <c r="Z27" i="3" s="1"/>
  <c r="AG15" i="3"/>
  <c r="AG27" i="3" s="1"/>
  <c r="AH15" i="3"/>
  <c r="AH27" i="3" s="1"/>
  <c r="AN15" i="3"/>
  <c r="AN27" i="3" s="1"/>
  <c r="M15" i="3"/>
  <c r="M27" i="3" s="1"/>
  <c r="N15" i="3"/>
  <c r="N27" i="3" s="1"/>
  <c r="AD15" i="3"/>
  <c r="AD27" i="3" s="1"/>
  <c r="O15" i="3"/>
  <c r="O27" i="3" s="1"/>
  <c r="AA15" i="3"/>
  <c r="AA27" i="3" s="1"/>
  <c r="AE15" i="3"/>
  <c r="AE27" i="3" s="1"/>
  <c r="AI15" i="3"/>
  <c r="AI27" i="3" s="1"/>
  <c r="F13" i="3"/>
  <c r="H15" i="3"/>
  <c r="P15" i="3"/>
  <c r="P27" i="3" s="1"/>
  <c r="T15" i="3"/>
  <c r="T27" i="3" s="1"/>
  <c r="AB15" i="3"/>
  <c r="AB27" i="3" s="1"/>
  <c r="I15" i="3"/>
  <c r="I27" i="3" s="1"/>
  <c r="Q15" i="3"/>
  <c r="Q27" i="3" s="1"/>
  <c r="U15" i="3"/>
  <c r="U27" i="3" s="1"/>
  <c r="AC15" i="3"/>
  <c r="AC27" i="3" s="1"/>
  <c r="AL15" i="3"/>
  <c r="AL27" i="3" s="1"/>
  <c r="AM15" i="3"/>
  <c r="F12" i="3"/>
  <c r="D16" i="3"/>
  <c r="G15" i="3" s="1"/>
  <c r="G27" i="3" s="1"/>
  <c r="Y15" i="3"/>
  <c r="Y27" i="3" s="1"/>
  <c r="AF15" i="3"/>
  <c r="AF27" i="3" s="1"/>
  <c r="F11" i="3"/>
  <c r="B16" i="2"/>
  <c r="AH16" i="2" s="1"/>
  <c r="X17" i="4"/>
  <c r="T17" i="4"/>
  <c r="N17" i="4"/>
  <c r="K17" i="4"/>
  <c r="W17" i="4"/>
  <c r="H17" i="4"/>
  <c r="AM17" i="4"/>
  <c r="AD17" i="4"/>
  <c r="V17" i="4"/>
  <c r="R17" i="4"/>
  <c r="M17" i="4"/>
  <c r="J17" i="4"/>
  <c r="U17" i="4"/>
  <c r="Q17" i="4"/>
  <c r="I17" i="4"/>
  <c r="Z17" i="4"/>
  <c r="AL17" i="4"/>
  <c r="AF17" i="4"/>
  <c r="AB17" i="4"/>
  <c r="P17" i="4"/>
  <c r="AG17" i="4"/>
  <c r="AO17" i="4"/>
  <c r="AH17" i="4"/>
  <c r="AE17" i="4"/>
  <c r="AA17" i="4"/>
  <c r="O17" i="4"/>
  <c r="L17" i="4"/>
  <c r="Y17" i="4"/>
  <c r="AS11" i="3"/>
  <c r="AR12" i="3"/>
  <c r="AR15" i="3" s="1"/>
  <c r="AR27" i="3" s="1"/>
  <c r="J15" i="3"/>
  <c r="J27" i="3" s="1"/>
  <c r="E11" i="3"/>
  <c r="E12" i="3"/>
  <c r="AS13" i="3"/>
  <c r="E13" i="3"/>
  <c r="AG18" i="2"/>
  <c r="Z18" i="2"/>
  <c r="K18" i="2"/>
  <c r="P18" i="2"/>
  <c r="Y18" i="2"/>
  <c r="AL18" i="2"/>
  <c r="L18" i="2"/>
  <c r="X18" i="2"/>
  <c r="T18" i="2"/>
  <c r="N18" i="2"/>
  <c r="AO18" i="2"/>
  <c r="AA18" i="2"/>
  <c r="AN18" i="2"/>
  <c r="AK18" i="2"/>
  <c r="W18" i="2"/>
  <c r="S18" i="2"/>
  <c r="H18" i="2"/>
  <c r="AM18" i="2"/>
  <c r="AD18" i="2"/>
  <c r="V18" i="2"/>
  <c r="R18" i="2"/>
  <c r="M18" i="2"/>
  <c r="J18" i="2"/>
  <c r="AP18" i="2"/>
  <c r="AP23" i="2" s="1"/>
  <c r="AI18" i="2"/>
  <c r="O18" i="2"/>
  <c r="AC18" i="2"/>
  <c r="U18" i="2"/>
  <c r="Q18" i="2"/>
  <c r="I18" i="2"/>
  <c r="AJ18" i="2"/>
  <c r="AB18" i="2"/>
  <c r="B14" i="2"/>
  <c r="B17" i="2"/>
  <c r="B15" i="2"/>
  <c r="I19" i="3" l="1"/>
  <c r="H27" i="3"/>
  <c r="F27" i="3"/>
  <c r="E27" i="3"/>
  <c r="X16" i="2"/>
  <c r="V16" i="2"/>
  <c r="M16" i="2"/>
  <c r="T16" i="2"/>
  <c r="N16" i="2"/>
  <c r="Q16" i="2"/>
  <c r="P16" i="2"/>
  <c r="H16" i="2"/>
  <c r="AM16" i="2"/>
  <c r="AN16" i="2"/>
  <c r="AO16" i="2"/>
  <c r="W16" i="2"/>
  <c r="U16" i="2"/>
  <c r="AA16" i="2"/>
  <c r="L16" i="2"/>
  <c r="K16" i="2"/>
  <c r="AT16" i="2" s="1"/>
  <c r="Z16" i="2"/>
  <c r="AC16" i="2"/>
  <c r="AK16" i="2"/>
  <c r="R16" i="2"/>
  <c r="I16" i="2"/>
  <c r="Y16" i="2"/>
  <c r="S16" i="2"/>
  <c r="J16" i="2"/>
  <c r="AB16" i="2"/>
  <c r="O16" i="2"/>
  <c r="AC18" i="4"/>
  <c r="U18" i="4"/>
  <c r="Q18" i="4"/>
  <c r="I18" i="4"/>
  <c r="AK18" i="4"/>
  <c r="W18" i="4"/>
  <c r="AJ18" i="4"/>
  <c r="AB18" i="4"/>
  <c r="P18" i="4"/>
  <c r="AO18" i="4"/>
  <c r="AI18" i="4"/>
  <c r="AH18" i="4"/>
  <c r="AA18" i="4"/>
  <c r="O18" i="4"/>
  <c r="L18" i="4"/>
  <c r="S18" i="4"/>
  <c r="AG18" i="4"/>
  <c r="Z18" i="4"/>
  <c r="K18" i="4"/>
  <c r="AT18" i="4" s="1"/>
  <c r="AT34" i="4" s="1"/>
  <c r="Y18" i="4"/>
  <c r="X18" i="4"/>
  <c r="T18" i="4"/>
  <c r="N18" i="4"/>
  <c r="AN18" i="4"/>
  <c r="H18" i="4"/>
  <c r="J18" i="4"/>
  <c r="V18" i="4"/>
  <c r="M18" i="4"/>
  <c r="AM18" i="4"/>
  <c r="R18" i="4"/>
  <c r="AR21" i="4"/>
  <c r="AN20" i="4"/>
  <c r="W20" i="4"/>
  <c r="S20" i="4"/>
  <c r="H20" i="4"/>
  <c r="AM20" i="4"/>
  <c r="AD20" i="4"/>
  <c r="V20" i="4"/>
  <c r="R20" i="4"/>
  <c r="M20" i="4"/>
  <c r="J20" i="4"/>
  <c r="AC20" i="4"/>
  <c r="U20" i="4"/>
  <c r="Q20" i="4"/>
  <c r="I20" i="4"/>
  <c r="X20" i="4"/>
  <c r="AL20" i="4"/>
  <c r="AF20" i="4"/>
  <c r="AB20" i="4"/>
  <c r="P20" i="4"/>
  <c r="T20" i="4"/>
  <c r="AO20" i="4"/>
  <c r="AI20" i="4"/>
  <c r="AH20" i="4"/>
  <c r="AE20" i="4"/>
  <c r="AA20" i="4"/>
  <c r="O20" i="4"/>
  <c r="L20" i="4"/>
  <c r="N20" i="4"/>
  <c r="AG20" i="4"/>
  <c r="Z20" i="4"/>
  <c r="K20" i="4"/>
  <c r="AS20" i="4" s="1"/>
  <c r="Y20" i="4"/>
  <c r="G17" i="4"/>
  <c r="F17" i="4"/>
  <c r="AG19" i="4"/>
  <c r="Z19" i="4"/>
  <c r="K19" i="4"/>
  <c r="AS19" i="4" s="1"/>
  <c r="AF19" i="4"/>
  <c r="Y19" i="4"/>
  <c r="AJ19" i="4"/>
  <c r="X19" i="4"/>
  <c r="T19" i="4"/>
  <c r="N19" i="4"/>
  <c r="P19" i="4"/>
  <c r="AI19" i="4"/>
  <c r="AN19" i="4"/>
  <c r="AK19" i="4"/>
  <c r="W19" i="4"/>
  <c r="S19" i="4"/>
  <c r="H19" i="4"/>
  <c r="AO19" i="4"/>
  <c r="AM19" i="4"/>
  <c r="V19" i="4"/>
  <c r="R19" i="4"/>
  <c r="M19" i="4"/>
  <c r="J19" i="4"/>
  <c r="AC19" i="4"/>
  <c r="U19" i="4"/>
  <c r="Q19" i="4"/>
  <c r="I19" i="4"/>
  <c r="AL19" i="4"/>
  <c r="AB19" i="4"/>
  <c r="AH19" i="4"/>
  <c r="AA19" i="4"/>
  <c r="L19" i="4"/>
  <c r="O19" i="4"/>
  <c r="AL21" i="4"/>
  <c r="AJ21" i="4"/>
  <c r="AF21" i="4"/>
  <c r="AB21" i="4"/>
  <c r="P21" i="4"/>
  <c r="AM21" i="4"/>
  <c r="M21" i="4"/>
  <c r="AO21" i="4"/>
  <c r="AI21" i="4"/>
  <c r="AH21" i="4"/>
  <c r="O21" i="4"/>
  <c r="L21" i="4"/>
  <c r="AG21" i="4"/>
  <c r="Z21" i="4"/>
  <c r="K21" i="4"/>
  <c r="J21" i="4"/>
  <c r="Q21" i="4"/>
  <c r="Y21" i="4"/>
  <c r="X21" i="4"/>
  <c r="T21" i="4"/>
  <c r="N21" i="4"/>
  <c r="R21" i="4"/>
  <c r="AC21" i="4"/>
  <c r="I21" i="4"/>
  <c r="AN21" i="4"/>
  <c r="AK21" i="4"/>
  <c r="W21" i="4"/>
  <c r="S21" i="4"/>
  <c r="H21" i="4"/>
  <c r="V21" i="4"/>
  <c r="U21" i="4"/>
  <c r="AS17" i="4"/>
  <c r="Y22" i="4"/>
  <c r="AO22" i="4"/>
  <c r="X22" i="4"/>
  <c r="T22" i="4"/>
  <c r="N22" i="4"/>
  <c r="W22" i="4"/>
  <c r="S22" i="4"/>
  <c r="H22" i="4"/>
  <c r="Z22" i="4"/>
  <c r="AM22" i="4"/>
  <c r="V22" i="4"/>
  <c r="R22" i="4"/>
  <c r="M22" i="4"/>
  <c r="J22" i="4"/>
  <c r="AH22" i="4"/>
  <c r="AA22" i="4"/>
  <c r="L22" i="4"/>
  <c r="AC22" i="4"/>
  <c r="U22" i="4"/>
  <c r="Q22" i="4"/>
  <c r="I22" i="4"/>
  <c r="O22" i="4"/>
  <c r="AG22" i="4"/>
  <c r="AL22" i="4"/>
  <c r="AB22" i="4"/>
  <c r="K22" i="4"/>
  <c r="AS22" i="4" s="1"/>
  <c r="AM23" i="4"/>
  <c r="AD23" i="4"/>
  <c r="V23" i="4"/>
  <c r="M23" i="4"/>
  <c r="J23" i="4"/>
  <c r="AC23" i="4"/>
  <c r="U23" i="4"/>
  <c r="Q23" i="4"/>
  <c r="I23" i="4"/>
  <c r="AL23" i="4"/>
  <c r="AJ23" i="4"/>
  <c r="AF23" i="4"/>
  <c r="AB23" i="4"/>
  <c r="P23" i="4"/>
  <c r="N23" i="4"/>
  <c r="W23" i="4"/>
  <c r="AO23" i="4"/>
  <c r="AI23" i="4"/>
  <c r="AH23" i="4"/>
  <c r="AE23" i="4"/>
  <c r="AA23" i="4"/>
  <c r="O23" i="4"/>
  <c r="L23" i="4"/>
  <c r="AG23" i="4"/>
  <c r="Z23" i="4"/>
  <c r="K23" i="4"/>
  <c r="AS23" i="4" s="1"/>
  <c r="T23" i="4"/>
  <c r="AK23" i="4"/>
  <c r="S23" i="4"/>
  <c r="Y23" i="4"/>
  <c r="X23" i="4"/>
  <c r="AN23" i="4"/>
  <c r="H23" i="4"/>
  <c r="B25" i="4"/>
  <c r="AO24" i="4"/>
  <c r="AI24" i="4"/>
  <c r="AA24" i="4"/>
  <c r="O24" i="4"/>
  <c r="L24" i="4"/>
  <c r="Q24" i="4"/>
  <c r="AG24" i="4"/>
  <c r="Z24" i="4"/>
  <c r="K24" i="4"/>
  <c r="AC24" i="4"/>
  <c r="AL24" i="4"/>
  <c r="Y24" i="4"/>
  <c r="U24" i="4"/>
  <c r="X24" i="4"/>
  <c r="T24" i="4"/>
  <c r="N24" i="4"/>
  <c r="P24" i="4"/>
  <c r="AN24" i="4"/>
  <c r="AK24" i="4"/>
  <c r="W24" i="4"/>
  <c r="S24" i="4"/>
  <c r="H24" i="4"/>
  <c r="I24" i="4"/>
  <c r="AJ24" i="4"/>
  <c r="AM24" i="4"/>
  <c r="AD24" i="4"/>
  <c r="V24" i="4"/>
  <c r="R24" i="4"/>
  <c r="M24" i="4"/>
  <c r="J24" i="4"/>
  <c r="AP24" i="4"/>
  <c r="AP34" i="4" s="1"/>
  <c r="AB24" i="4"/>
  <c r="AS15" i="3"/>
  <c r="AS27" i="3" s="1"/>
  <c r="AC17" i="2"/>
  <c r="U17" i="2"/>
  <c r="I17" i="2"/>
  <c r="V17" i="2"/>
  <c r="AL17" i="2"/>
  <c r="AF17" i="2"/>
  <c r="AB17" i="2"/>
  <c r="P17" i="2"/>
  <c r="M17" i="2"/>
  <c r="AO17" i="2"/>
  <c r="AI17" i="2"/>
  <c r="AH17" i="2"/>
  <c r="AE17" i="2"/>
  <c r="AA17" i="2"/>
  <c r="O17" i="2"/>
  <c r="L17" i="2"/>
  <c r="AG17" i="2"/>
  <c r="Z17" i="2"/>
  <c r="K17" i="2"/>
  <c r="AS17" i="2" s="1"/>
  <c r="S17" i="2"/>
  <c r="Y17" i="2"/>
  <c r="AK17" i="2"/>
  <c r="X17" i="2"/>
  <c r="T17" i="2"/>
  <c r="N17" i="2"/>
  <c r="W17" i="2"/>
  <c r="H17" i="2"/>
  <c r="AM17" i="2"/>
  <c r="AD17" i="2"/>
  <c r="J17" i="2"/>
  <c r="AO15" i="2"/>
  <c r="AI15" i="2"/>
  <c r="AH15" i="2"/>
  <c r="AE15" i="2"/>
  <c r="AA15" i="2"/>
  <c r="O15" i="2"/>
  <c r="L15" i="2"/>
  <c r="U15" i="2"/>
  <c r="AG15" i="2"/>
  <c r="Z15" i="2"/>
  <c r="K15" i="2"/>
  <c r="AS15" i="2" s="1"/>
  <c r="Y15" i="2"/>
  <c r="AC15" i="2"/>
  <c r="X15" i="2"/>
  <c r="N15" i="2"/>
  <c r="Q15" i="2"/>
  <c r="AF15" i="2"/>
  <c r="AN15" i="2"/>
  <c r="W15" i="2"/>
  <c r="S15" i="2"/>
  <c r="H15" i="2"/>
  <c r="AJ15" i="2"/>
  <c r="AJ23" i="2" s="1"/>
  <c r="AB15" i="2"/>
  <c r="AM15" i="2"/>
  <c r="AD15" i="2"/>
  <c r="V15" i="2"/>
  <c r="R15" i="2"/>
  <c r="M15" i="2"/>
  <c r="J15" i="2"/>
  <c r="I15" i="2"/>
  <c r="AL15" i="2"/>
  <c r="P15" i="2"/>
  <c r="AM14" i="2"/>
  <c r="V14" i="2"/>
  <c r="R14" i="2"/>
  <c r="M14" i="2"/>
  <c r="J14" i="2"/>
  <c r="N14" i="2"/>
  <c r="AC14" i="2"/>
  <c r="U14" i="2"/>
  <c r="Q14" i="2"/>
  <c r="I14" i="2"/>
  <c r="AN14" i="2"/>
  <c r="AF14" i="2"/>
  <c r="AB14" i="2"/>
  <c r="P14" i="2"/>
  <c r="S14" i="2"/>
  <c r="AO14" i="2"/>
  <c r="AH14" i="2"/>
  <c r="AE14" i="2"/>
  <c r="O14" i="2"/>
  <c r="L14" i="2"/>
  <c r="T14" i="2"/>
  <c r="AG14" i="2"/>
  <c r="Z14" i="2"/>
  <c r="K14" i="2"/>
  <c r="AK14" i="2"/>
  <c r="B19" i="2"/>
  <c r="Y14" i="2"/>
  <c r="X14" i="2"/>
  <c r="W14" i="2"/>
  <c r="H14" i="2"/>
  <c r="F18" i="2"/>
  <c r="G18" i="2"/>
  <c r="P34" i="4" l="1"/>
  <c r="AA34" i="4"/>
  <c r="AM34" i="4"/>
  <c r="AE34" i="4"/>
  <c r="AD34" i="4"/>
  <c r="K34" i="4"/>
  <c r="O34" i="4"/>
  <c r="T34" i="4"/>
  <c r="N34" i="4"/>
  <c r="AB34" i="4"/>
  <c r="V34" i="4"/>
  <c r="Y34" i="4"/>
  <c r="W34" i="4"/>
  <c r="AF34" i="4"/>
  <c r="X34" i="4"/>
  <c r="L34" i="4"/>
  <c r="AL34" i="4"/>
  <c r="AS34" i="4"/>
  <c r="AG34" i="4"/>
  <c r="M34" i="4"/>
  <c r="H34" i="4"/>
  <c r="AO34" i="4"/>
  <c r="Q34" i="4"/>
  <c r="Z34" i="4"/>
  <c r="AH34" i="4"/>
  <c r="R34" i="4"/>
  <c r="I34" i="4"/>
  <c r="U34" i="4"/>
  <c r="AD23" i="2"/>
  <c r="AL23" i="2"/>
  <c r="T23" i="2"/>
  <c r="F16" i="2"/>
  <c r="W23" i="2"/>
  <c r="R23" i="2"/>
  <c r="AC23" i="2"/>
  <c r="G16" i="2"/>
  <c r="AK23" i="2"/>
  <c r="AM23" i="2"/>
  <c r="AB23" i="2"/>
  <c r="AS23" i="2"/>
  <c r="AA23" i="2"/>
  <c r="P23" i="2"/>
  <c r="H23" i="2"/>
  <c r="AE23" i="2"/>
  <c r="AN23" i="2"/>
  <c r="M23" i="2"/>
  <c r="O23" i="2"/>
  <c r="X23" i="2"/>
  <c r="Q23" i="2"/>
  <c r="Y23" i="2"/>
  <c r="AG23" i="2"/>
  <c r="S23" i="2"/>
  <c r="AI23" i="2"/>
  <c r="G18" i="4"/>
  <c r="F18" i="4"/>
  <c r="AK34" i="4"/>
  <c r="AN34" i="4"/>
  <c r="AI34" i="4"/>
  <c r="F24" i="4"/>
  <c r="G24" i="4"/>
  <c r="G23" i="4"/>
  <c r="F23" i="4"/>
  <c r="J34" i="4"/>
  <c r="F22" i="4"/>
  <c r="G22" i="4"/>
  <c r="G20" i="4"/>
  <c r="F20" i="4"/>
  <c r="AC34" i="4"/>
  <c r="G21" i="4"/>
  <c r="F21" i="4"/>
  <c r="G19" i="4"/>
  <c r="F19" i="4"/>
  <c r="S34" i="4"/>
  <c r="AJ34" i="4"/>
  <c r="L23" i="2"/>
  <c r="N23" i="2"/>
  <c r="AF23" i="2"/>
  <c r="J23" i="2"/>
  <c r="G14" i="2"/>
  <c r="G17" i="2"/>
  <c r="F17" i="2"/>
  <c r="AT14" i="2"/>
  <c r="AT23" i="2" s="1"/>
  <c r="K23" i="2"/>
  <c r="F15" i="2"/>
  <c r="G15" i="2"/>
  <c r="AH23" i="2"/>
  <c r="I23" i="2"/>
  <c r="Z23" i="2"/>
  <c r="AO23" i="2"/>
  <c r="V23" i="2"/>
  <c r="U23" i="2"/>
  <c r="J27" i="4" l="1"/>
  <c r="J21" i="2"/>
</calcChain>
</file>

<file path=xl/sharedStrings.xml><?xml version="1.0" encoding="utf-8"?>
<sst xmlns="http://schemas.openxmlformats.org/spreadsheetml/2006/main" count="2112" uniqueCount="167">
  <si>
    <t>Código</t>
  </si>
  <si>
    <t>Descrição</t>
  </si>
  <si>
    <t>ENERC (kJ) (padronizada)</t>
  </si>
  <si>
    <t>ENERC (kcal) (padronizada)</t>
  </si>
  <si>
    <t>WATER(g)</t>
  </si>
  <si>
    <t>CHOCDF(g) (padronizado)</t>
  </si>
  <si>
    <t>CHOAVLDF(g) (padronizado)</t>
  </si>
  <si>
    <t>PROCNT(g) (padronizada)</t>
  </si>
  <si>
    <t>FATCE(g)</t>
  </si>
  <si>
    <t>FAT(g)</t>
  </si>
  <si>
    <t>FIBTG(g) (padronizada)</t>
  </si>
  <si>
    <t>ALC (g)</t>
  </si>
  <si>
    <t>ASH (g)</t>
  </si>
  <si>
    <t>CHOLE (mg)</t>
  </si>
  <si>
    <t>FASAT (g)</t>
  </si>
  <si>
    <t>FAMS (g)</t>
  </si>
  <si>
    <t>FAPU (g)</t>
  </si>
  <si>
    <t>FATRN (g)</t>
  </si>
  <si>
    <t>CA (mg)</t>
  </si>
  <si>
    <t>FE (mg)</t>
  </si>
  <si>
    <t>NA (mg)</t>
  </si>
  <si>
    <t>MG (mg)</t>
  </si>
  <si>
    <t>P (mg)</t>
  </si>
  <si>
    <t>K (mg)</t>
  </si>
  <si>
    <t>MN (mcg)</t>
  </si>
  <si>
    <t>ZN (mg)</t>
  </si>
  <si>
    <t>CU (mg)</t>
  </si>
  <si>
    <t>SE (mcg)</t>
  </si>
  <si>
    <t>VITA (mcg)</t>
  </si>
  <si>
    <t>VITA_RAE (mcg)</t>
  </si>
  <si>
    <t>VITD (mcg) (padronizada)</t>
  </si>
  <si>
    <t>TOCPHA (mg)</t>
  </si>
  <si>
    <t>THIA (mg)</t>
  </si>
  <si>
    <t>RIBF (mg)</t>
  </si>
  <si>
    <t>NIA (mg)</t>
  </si>
  <si>
    <t>VITB6A (mg)</t>
  </si>
  <si>
    <t>VITB12 (mcg)</t>
  </si>
  <si>
    <t>VITC (mg) (padronizado)</t>
  </si>
  <si>
    <t>FOLDFE (mcg)</t>
  </si>
  <si>
    <t>Sal de adição (g)</t>
  </si>
  <si>
    <t>Açúcar de adição (g)</t>
  </si>
  <si>
    <t>Gordura de adição (g)</t>
  </si>
  <si>
    <t>Proteína vegetal (g)</t>
  </si>
  <si>
    <t>Proteína animal(g)</t>
  </si>
  <si>
    <t>Fonte da receita:</t>
  </si>
  <si>
    <t>Composição para 100 g dos ingredientes</t>
  </si>
  <si>
    <r>
      <t xml:space="preserve">Carne, cabrito, costela, crua, </t>
    </r>
    <r>
      <rPr>
        <b/>
        <i/>
        <sz val="10"/>
        <rFont val="Arial"/>
        <family val="2"/>
      </rPr>
      <t xml:space="preserve">Capra hirbus   </t>
    </r>
  </si>
  <si>
    <t>NA</t>
  </si>
  <si>
    <t>-</t>
  </si>
  <si>
    <t>Composição dos ingredientes proporcial</t>
  </si>
  <si>
    <t>Fator de cocção</t>
  </si>
  <si>
    <t>Total de ingredientes</t>
  </si>
  <si>
    <t>Alteração de peso após o preparo</t>
  </si>
  <si>
    <t>Fato de absorção de gordura (%)*</t>
  </si>
  <si>
    <t>Fator de rendimento da receita</t>
  </si>
  <si>
    <t>Conferência</t>
  </si>
  <si>
    <t>Fatores de retenção de nutrientes</t>
  </si>
  <si>
    <r>
      <t xml:space="preserve">Carne, cabrito, costela, cozida, s/ óleo, s/ sal, </t>
    </r>
    <r>
      <rPr>
        <b/>
        <i/>
        <sz val="10"/>
        <rFont val="Arial"/>
        <family val="2"/>
      </rPr>
      <t>Capra hirbus</t>
    </r>
    <r>
      <rPr>
        <b/>
        <sz val="10"/>
        <rFont val="Arial"/>
        <family val="2"/>
      </rPr>
      <t xml:space="preserve">   </t>
    </r>
  </si>
  <si>
    <t>Desvio padrão</t>
  </si>
  <si>
    <t>Mínimo</t>
  </si>
  <si>
    <t>Máximo</t>
  </si>
  <si>
    <t>*Como o valor de FAT ficou entre 5 e 15 %,o FPG descontado foi de 7 % da perda de lípidios, proporcional ao peso após o preparo.</t>
  </si>
  <si>
    <t>Número de dados</t>
  </si>
  <si>
    <t>**Para os valores das frações de lipídios e vitaminas lipossolúveis, o ajuste foi feito a partir dos valores por 100 g e do valor corrigido pela perda de lipídios (regra de 3).</t>
  </si>
  <si>
    <t>Referências</t>
  </si>
  <si>
    <t>Tipo de dado</t>
  </si>
  <si>
    <t>Calculado</t>
  </si>
  <si>
    <t>Assumido</t>
  </si>
  <si>
    <t>Os valores finais dos componentes, foram arredondados considerado os critérios da FAO/Infoods.</t>
  </si>
  <si>
    <t>Carne, cabrito, cozida (parte comestível) (Bognar 2002, table 8 - lamb, muttom, game, core, boil, edible part)</t>
  </si>
  <si>
    <t>Ingredientes - composição em 100 g (Receita adaptada de Magalhães; Rodrigues, 2015)</t>
  </si>
  <si>
    <t>C0039F</t>
  </si>
  <si>
    <r>
      <t xml:space="preserve">Carne, boi, lagarto, cozida, s/ sal, </t>
    </r>
    <r>
      <rPr>
        <b/>
        <i/>
        <sz val="10"/>
        <rFont val="Arial"/>
        <family val="2"/>
      </rPr>
      <t xml:space="preserve">Bos taurus  </t>
    </r>
  </si>
  <si>
    <t>tr</t>
  </si>
  <si>
    <t>Tr</t>
  </si>
  <si>
    <t>Tomate, molho, caseiro, s/ sal (tomate, c/ óleo de soja, cebola e alho, s/ sal)</t>
  </si>
  <si>
    <r>
      <t xml:space="preserve">Carne, porco, toucinho defumado (bacon), frito, </t>
    </r>
    <r>
      <rPr>
        <b/>
        <i/>
        <sz val="10"/>
        <rFont val="Arial"/>
        <family val="2"/>
      </rPr>
      <t>Sus ssp</t>
    </r>
    <r>
      <rPr>
        <b/>
        <sz val="10"/>
        <rFont val="Arial"/>
        <family val="2"/>
      </rPr>
      <t xml:space="preserve">. </t>
    </r>
  </si>
  <si>
    <r>
      <t xml:space="preserve">Cenoura, s/ casca, cozida, s/ sal, drenada, </t>
    </r>
    <r>
      <rPr>
        <b/>
        <i/>
        <sz val="10"/>
        <color theme="1"/>
        <rFont val="Arial"/>
        <family val="2"/>
      </rPr>
      <t>Daucus carota</t>
    </r>
    <r>
      <rPr>
        <b/>
        <sz val="10"/>
        <color theme="1"/>
        <rFont val="Arial"/>
        <family val="2"/>
      </rPr>
      <t xml:space="preserve"> L.</t>
    </r>
  </si>
  <si>
    <t>C0020L</t>
  </si>
  <si>
    <t xml:space="preserve">Sal, refinado </t>
  </si>
  <si>
    <t>2,00*</t>
  </si>
  <si>
    <t>100,03**</t>
  </si>
  <si>
    <t>11,61***</t>
  </si>
  <si>
    <t>*Quantidade de óleo de soja no molho de tomate.</t>
  </si>
  <si>
    <t>**Apesar de não atingir o somatório de 100 g, ainda está dentro do considerado aceitável pelos critérios da FAO/Infoods</t>
  </si>
  <si>
    <t>***O somatório dos lipídios nem sempre é igual aos lipídios totais.</t>
  </si>
  <si>
    <t>Para as casas decimais foram considerados os critérios de Greenfield; Southgate (2003).</t>
  </si>
  <si>
    <t>Ingredientes - composição em 100 g (Receita adaptada de Pinheiro et al, 2018; Wright; Treuille, 2017)</t>
  </si>
  <si>
    <t>Leite, vaca, integral, fluido</t>
  </si>
  <si>
    <r>
      <t xml:space="preserve">Trigo, farinha, branca, fortificada com ferro e ácido fólico, crua, </t>
    </r>
    <r>
      <rPr>
        <b/>
        <i/>
        <sz val="10"/>
        <rFont val="Arial"/>
        <family val="2"/>
      </rPr>
      <t>Triticum aestivum</t>
    </r>
  </si>
  <si>
    <t>Manteiga, s/ sal</t>
  </si>
  <si>
    <t>100,02*</t>
  </si>
  <si>
    <t>9,31**</t>
  </si>
  <si>
    <t>Fator de retenção de nutrientes</t>
  </si>
  <si>
    <t>Leite, fervido (Bognar 2002, table 1 milk - boil)</t>
  </si>
  <si>
    <t>Trigo, farinha, cozida (Bognar, 2002, table 38 cereal flour - white flour, boiled, whole dish)</t>
  </si>
  <si>
    <t>Manteiga, cozida (EuroFIR, 2005 - cooked with fat or oil - fried)</t>
  </si>
  <si>
    <t>Molho branco (molho bechamel), s/ sal (leite integral, farinha de trigo refinada, manteiga, s/ sal)</t>
  </si>
  <si>
    <t>*Apesar de não atingir o somatório de 100 g, ainda está dentro do considerado aceitável pelos critérios da FAO/Infoods</t>
  </si>
  <si>
    <t>**O somatório dos lipídios nem sempre é igual aos lipídios totais.</t>
  </si>
  <si>
    <t>Mandioca, farinha, torrada*</t>
  </si>
  <si>
    <t xml:space="preserve">Linguiça, frita, (média de diferentes tipos de carne) </t>
  </si>
  <si>
    <r>
      <t xml:space="preserve">Tomate, maduro, cozido, s/ óleo, c/ sal, </t>
    </r>
    <r>
      <rPr>
        <b/>
        <i/>
        <sz val="10"/>
        <color theme="1"/>
        <rFont val="Arial"/>
        <family val="2"/>
      </rPr>
      <t>Solanum lycopersicum</t>
    </r>
  </si>
  <si>
    <t>Cebola e alho, refogados c/ óleo de soja, s/ sal</t>
  </si>
  <si>
    <r>
      <t xml:space="preserve">Óleo, soja, </t>
    </r>
    <r>
      <rPr>
        <b/>
        <i/>
        <sz val="10"/>
        <color theme="1"/>
        <rFont val="Arial"/>
        <family val="2"/>
      </rPr>
      <t>Glycine max</t>
    </r>
  </si>
  <si>
    <r>
      <t xml:space="preserve">Azeitona, preta, conserva, drenada, </t>
    </r>
    <r>
      <rPr>
        <b/>
        <i/>
        <sz val="10"/>
        <color theme="1"/>
        <rFont val="Arial"/>
        <family val="2"/>
      </rPr>
      <t>Olea europaea</t>
    </r>
    <r>
      <rPr>
        <b/>
        <sz val="10"/>
        <color theme="1"/>
        <rFont val="Arial"/>
        <family val="2"/>
      </rPr>
      <t xml:space="preserve"> L.  </t>
    </r>
  </si>
  <si>
    <r>
      <t xml:space="preserve">Salsa, cozida, s/ óleo, s/ sal, </t>
    </r>
    <r>
      <rPr>
        <b/>
        <i/>
        <sz val="10"/>
        <color theme="1"/>
        <rFont val="Arial"/>
        <family val="2"/>
      </rPr>
      <t>Petroselium spp.</t>
    </r>
  </si>
  <si>
    <t>C0088B</t>
  </si>
  <si>
    <t>C0183F</t>
  </si>
  <si>
    <t>C0704B</t>
  </si>
  <si>
    <t>C0108B</t>
  </si>
  <si>
    <t>0,8**</t>
  </si>
  <si>
    <t>C0030D</t>
  </si>
  <si>
    <t>C0120B</t>
  </si>
  <si>
    <t>C0057B</t>
  </si>
  <si>
    <t>Óleo soja, frito (EuroFIR, 2005 - cooked with fat or oil - fried)</t>
  </si>
  <si>
    <t>C0782B</t>
  </si>
  <si>
    <t>Farofa, linguiça, c/ sal (farinha de mandioca (aipim, macaxeira), linguiça com carne bovina e suína, tomate, azeitona, salsa, c/ óleo de soja, cebola e alho, c/ sal)</t>
  </si>
  <si>
    <t>*Usamos farinha de mandioca torrada pois não temos FRN para mandioca.</t>
  </si>
  <si>
    <t>**Quantidade de óleo de soja utilizada no refogado.</t>
  </si>
  <si>
    <t>COPYRIGHT</t>
  </si>
  <si>
    <t>Não é permitida a reprodução total ou parcial do material. Caso seja utilizada a informação do material, é obrigatório citar a fonte. Não é permitida a comercialização. Não é permitido a alteração total ou mesmo parcial do conteúdo (Creative Commons NonCommercial-NoDerivatives (CC BY-NC-ND 4.0)).</t>
  </si>
  <si>
    <t>É estimulada a divulgação de dados, sem fins comerciais, sendo necessário citar a fonte:</t>
  </si>
  <si>
    <t>Para fins comerciais, é necessário contatar os coordenadores.</t>
  </si>
  <si>
    <t>Quando os dados forem utilizados para o cálculo da informação nutricional, a citação do fonte é dispensada.</t>
  </si>
  <si>
    <t>Developed by</t>
  </si>
  <si>
    <t>Kristy Soraya Coelho e Eliana Bistriche Giuntini, BRASILFOODS</t>
  </si>
  <si>
    <t>Contato</t>
  </si>
  <si>
    <t>Caso você tenha dúvidas ou sugestões, envie sua mensagem para tbca.contato@usp.br.</t>
  </si>
  <si>
    <t>Tabela Brasileira de Composição de Alimentos (TBCA). Universidade de São Paulo (USP). Food Research Center (FoRC). Versão 7.2. São Paulo, 2023. [Acesso em: xxxx ]. Disponível em: http://www.fcf.usp.br/tbca.</t>
  </si>
  <si>
    <t>Ingredientes - composição em 100 g (Receita preparada)</t>
  </si>
  <si>
    <t>*O somatório dos lipídios nem sempre é igual aos lipídios totais.</t>
  </si>
  <si>
    <r>
      <t xml:space="preserve">Carne, frango, fígado, crua, </t>
    </r>
    <r>
      <rPr>
        <b/>
        <i/>
        <sz val="10"/>
        <rFont val="Arial"/>
        <family val="2"/>
      </rPr>
      <t xml:space="preserve">Gallus gallus </t>
    </r>
  </si>
  <si>
    <t>Farinha, de rosca, caseira</t>
  </si>
  <si>
    <t>Ovo, galinha, inteiro, cru</t>
  </si>
  <si>
    <r>
      <t xml:space="preserve">Óleo, soja, </t>
    </r>
    <r>
      <rPr>
        <b/>
        <i/>
        <sz val="10"/>
        <rFont val="Arial"/>
        <family val="2"/>
      </rPr>
      <t>Glycine max</t>
    </r>
  </si>
  <si>
    <t>Fator de absorção de gordura (FAG)</t>
  </si>
  <si>
    <t>12,67*</t>
  </si>
  <si>
    <t>Carne, frango, víscera (fígado), frito em imersão (parte comestível) (Bognar 2002, table 18 - liver, kidney ,lung, tongue, blood, brain, deep fry)</t>
  </si>
  <si>
    <t>Farinha de rosca frita em imersão (USDA Table of retention factors, 2007, FLOUR/MEAL, SAUTEED)</t>
  </si>
  <si>
    <t>Ovo, galinha, frito em imersão (Bognar 2002, table 2 - fried eggs)</t>
  </si>
  <si>
    <t>Óleo, soja, frito (EuroFIR, 2005 - cooked with fat or oil - fried)</t>
  </si>
  <si>
    <t>Carne, frango, fígado, a milanesa, s/ sal (carne, frango, fígado, farinha de trigo, farinha de rosca, ovo, frito (c/ óleo de soja), s/ sal)</t>
  </si>
  <si>
    <t>BRC1157B</t>
  </si>
  <si>
    <t>BRC0170F</t>
  </si>
  <si>
    <t>BRC0047B</t>
  </si>
  <si>
    <t>BRC0020L</t>
  </si>
  <si>
    <t>BRC0039F</t>
  </si>
  <si>
    <t>BRC0401F</t>
  </si>
  <si>
    <t>Bife à role, c/ carne bovina, c/ sal (carne, boi, lagarto, cozida, c/ cenoura e toucinho defumado (bacon), c/ molho de tomate (tomate, c/ óleo de soja, cebola e alho), c/ sal)</t>
  </si>
  <si>
    <t>BRC0043G</t>
  </si>
  <si>
    <t>BRC0139A</t>
  </si>
  <si>
    <t>BRC0006D</t>
  </si>
  <si>
    <t>BRC0004G</t>
  </si>
  <si>
    <t>BRC0090F</t>
  </si>
  <si>
    <t>Ingredientes - composição em 100g (Receita padronizada)</t>
  </si>
  <si>
    <t>BRC1070F</t>
  </si>
  <si>
    <t>BRC0128F</t>
  </si>
  <si>
    <t>BRC0107A</t>
  </si>
  <si>
    <t>BRC0011J</t>
  </si>
  <si>
    <t>BRC0030D</t>
  </si>
  <si>
    <t>BRC1025F</t>
  </si>
  <si>
    <t>BRASILFOODS, 2023</t>
  </si>
  <si>
    <t>****Apesar de não atingir o somatório de 100 g, ainda está dentro do considerado aceitável pelos critérios da FAO/Infoods</t>
  </si>
  <si>
    <t>100,01****</t>
  </si>
  <si>
    <t>12,02***</t>
  </si>
  <si>
    <t>5,26***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</si>
</sst>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8"/>
      <color theme="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</font>
    <font>
      <b/>
      <sz val="10"/>
      <color theme="4" tint="-0.499984740745262"/>
      <name val="Arial"/>
      <family val="2"/>
    </font>
    <font>
      <sz val="10"/>
      <color rgb="FF5B9BD5"/>
      <name val="Arial"/>
      <family val="2"/>
    </font>
    <font>
      <sz val="11"/>
      <color rgb="FF000000"/>
      <name val="Calibri"/>
      <family val="2"/>
      <scheme val="minor"/>
    </font>
    <font>
      <sz val="10"/>
      <color theme="5"/>
      <name val="Arial"/>
      <family val="2"/>
    </font>
    <font>
      <b/>
      <i/>
      <sz val="10"/>
      <color theme="1"/>
      <name val="Arial"/>
      <family val="2"/>
    </font>
    <font>
      <sz val="10"/>
      <color theme="4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b/>
      <sz val="10"/>
      <color rgb="FF2C2C2C"/>
      <name val="Arial"/>
      <family val="2"/>
    </font>
    <font>
      <sz val="10"/>
      <color theme="1"/>
      <name val="Arial"/>
      <family val="2"/>
    </font>
    <font>
      <sz val="12"/>
      <color rgb="FF2C2C2C"/>
      <name val="Arial"/>
      <family val="2"/>
    </font>
    <font>
      <b/>
      <sz val="10"/>
      <color theme="1"/>
      <name val="Arial"/>
      <family val="2"/>
    </font>
    <font>
      <sz val="18"/>
      <color rgb="FF2C2C2C"/>
      <name val="Arial"/>
      <family val="2"/>
    </font>
    <font>
      <sz val="10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A5A5A5"/>
        <bgColor rgb="FFA5A5A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15" fillId="0" borderId="0"/>
    <xf numFmtId="0" fontId="2" fillId="0" borderId="0"/>
    <xf numFmtId="0" fontId="1" fillId="0" borderId="0"/>
  </cellStyleXfs>
  <cellXfs count="17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/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5" fillId="3" borderId="0" xfId="0" applyFont="1" applyFill="1"/>
    <xf numFmtId="0" fontId="2" fillId="3" borderId="0" xfId="0" applyFont="1" applyFill="1"/>
    <xf numFmtId="0" fontId="6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0" borderId="0" xfId="0" applyFont="1"/>
    <xf numFmtId="2" fontId="7" fillId="0" borderId="0" xfId="1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left" vertical="center"/>
    </xf>
    <xf numFmtId="0" fontId="5" fillId="4" borderId="0" xfId="0" applyFont="1" applyFill="1" applyAlignment="1">
      <alignment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5" borderId="0" xfId="0" applyFont="1" applyFill="1" applyAlignment="1">
      <alignment horizontal="center"/>
    </xf>
    <xf numFmtId="0" fontId="2" fillId="5" borderId="0" xfId="0" applyFont="1" applyFill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2" fontId="10" fillId="4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2" fontId="11" fillId="6" borderId="0" xfId="0" applyNumberFormat="1" applyFont="1" applyFill="1" applyAlignment="1">
      <alignment horizontal="center"/>
    </xf>
    <xf numFmtId="1" fontId="4" fillId="6" borderId="0" xfId="0" applyNumberFormat="1" applyFont="1" applyFill="1" applyAlignment="1">
      <alignment horizontal="center"/>
    </xf>
    <xf numFmtId="2" fontId="4" fillId="6" borderId="0" xfId="0" applyNumberFormat="1" applyFont="1" applyFill="1" applyAlignment="1">
      <alignment horizontal="center"/>
    </xf>
    <xf numFmtId="0" fontId="2" fillId="6" borderId="0" xfId="0" applyFont="1" applyFill="1"/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2" fillId="4" borderId="0" xfId="0" applyFont="1" applyFill="1"/>
    <xf numFmtId="2" fontId="14" fillId="4" borderId="0" xfId="0" applyNumberFormat="1" applyFont="1" applyFill="1" applyAlignment="1">
      <alignment horizontal="center"/>
    </xf>
    <xf numFmtId="2" fontId="14" fillId="4" borderId="0" xfId="0" applyNumberFormat="1" applyFont="1" applyFill="1" applyAlignment="1">
      <alignment horizontal="right"/>
    </xf>
    <xf numFmtId="2" fontId="12" fillId="4" borderId="0" xfId="0" applyNumberFormat="1" applyFont="1" applyFill="1"/>
    <xf numFmtId="2" fontId="4" fillId="7" borderId="0" xfId="1" applyNumberFormat="1" applyFont="1" applyFill="1" applyAlignment="1">
      <alignment horizontal="center"/>
    </xf>
    <xf numFmtId="0" fontId="4" fillId="7" borderId="0" xfId="1" applyFont="1" applyFill="1" applyAlignment="1">
      <alignment horizontal="center"/>
    </xf>
    <xf numFmtId="0" fontId="4" fillId="7" borderId="0" xfId="1" applyFont="1" applyFill="1" applyAlignment="1">
      <alignment horizontal="left"/>
    </xf>
    <xf numFmtId="1" fontId="4" fillId="7" borderId="0" xfId="0" applyNumberFormat="1" applyFont="1" applyFill="1" applyAlignment="1">
      <alignment horizontal="center"/>
    </xf>
    <xf numFmtId="2" fontId="4" fillId="7" borderId="0" xfId="0" applyNumberFormat="1" applyFont="1" applyFill="1" applyAlignment="1">
      <alignment horizontal="center"/>
    </xf>
    <xf numFmtId="164" fontId="4" fillId="7" borderId="0" xfId="0" applyNumberFormat="1" applyFont="1" applyFill="1" applyAlignment="1">
      <alignment horizontal="center"/>
    </xf>
    <xf numFmtId="2" fontId="10" fillId="7" borderId="0" xfId="0" applyNumberFormat="1" applyFont="1" applyFill="1" applyAlignment="1">
      <alignment horizontal="center"/>
    </xf>
    <xf numFmtId="2" fontId="2" fillId="2" borderId="0" xfId="0" applyNumberFormat="1" applyFont="1" applyFill="1"/>
    <xf numFmtId="2" fontId="2" fillId="0" borderId="0" xfId="0" applyNumberFormat="1" applyFont="1"/>
    <xf numFmtId="2" fontId="2" fillId="7" borderId="0" xfId="0" applyNumberFormat="1" applyFont="1" applyFill="1"/>
    <xf numFmtId="165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10" borderId="0" xfId="0" applyFont="1" applyFill="1" applyAlignment="1">
      <alignment horizontal="left"/>
    </xf>
    <xf numFmtId="1" fontId="2" fillId="10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0" borderId="0" xfId="0" applyFont="1"/>
    <xf numFmtId="0" fontId="10" fillId="10" borderId="0" xfId="0" applyFont="1" applyFill="1" applyAlignment="1">
      <alignment horizontal="left"/>
    </xf>
    <xf numFmtId="0" fontId="5" fillId="10" borderId="0" xfId="0" applyFont="1" applyFill="1"/>
    <xf numFmtId="0" fontId="5" fillId="2" borderId="0" xfId="0" applyFont="1" applyFill="1"/>
    <xf numFmtId="0" fontId="10" fillId="11" borderId="0" xfId="0" applyFont="1" applyFill="1"/>
    <xf numFmtId="0" fontId="5" fillId="11" borderId="0" xfId="0" applyFont="1" applyFill="1"/>
    <xf numFmtId="0" fontId="4" fillId="7" borderId="0" xfId="0" applyFont="1" applyFill="1"/>
    <xf numFmtId="0" fontId="5" fillId="5" borderId="0" xfId="0" applyFont="1" applyFill="1"/>
    <xf numFmtId="2" fontId="5" fillId="0" borderId="0" xfId="0" applyNumberFormat="1" applyFont="1"/>
    <xf numFmtId="2" fontId="5" fillId="7" borderId="0" xfId="0" applyNumberFormat="1" applyFont="1" applyFill="1"/>
    <xf numFmtId="0" fontId="4" fillId="7" borderId="0" xfId="0" applyFont="1" applyFill="1" applyAlignment="1">
      <alignment horizontal="center"/>
    </xf>
    <xf numFmtId="0" fontId="5" fillId="8" borderId="0" xfId="0" applyFont="1" applyFill="1"/>
    <xf numFmtId="0" fontId="5" fillId="7" borderId="0" xfId="0" applyFont="1" applyFill="1"/>
    <xf numFmtId="0" fontId="2" fillId="0" borderId="0" xfId="1"/>
    <xf numFmtId="0" fontId="2" fillId="11" borderId="0" xfId="0" applyFont="1" applyFill="1"/>
    <xf numFmtId="0" fontId="2" fillId="8" borderId="0" xfId="0" applyFont="1" applyFill="1"/>
    <xf numFmtId="0" fontId="2" fillId="7" borderId="0" xfId="0" applyFont="1" applyFill="1"/>
    <xf numFmtId="2" fontId="5" fillId="0" borderId="0" xfId="0" applyNumberFormat="1" applyFont="1" applyAlignment="1">
      <alignment horizontal="center"/>
    </xf>
    <xf numFmtId="2" fontId="2" fillId="0" borderId="0" xfId="1" applyNumberFormat="1" applyAlignment="1">
      <alignment horizontal="center" vertical="center"/>
    </xf>
    <xf numFmtId="0" fontId="5" fillId="0" borderId="0" xfId="1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2" fontId="4" fillId="0" borderId="0" xfId="2" applyNumberFormat="1" applyFont="1" applyAlignment="1">
      <alignment horizontal="center"/>
    </xf>
    <xf numFmtId="2" fontId="4" fillId="12" borderId="0" xfId="2" applyNumberFormat="1" applyFont="1" applyFill="1" applyAlignment="1">
      <alignment horizontal="center"/>
    </xf>
    <xf numFmtId="1" fontId="4" fillId="12" borderId="0" xfId="2" applyNumberFormat="1" applyFont="1" applyFill="1" applyAlignment="1">
      <alignment horizontal="center"/>
    </xf>
    <xf numFmtId="2" fontId="4" fillId="12" borderId="0" xfId="2" applyNumberFormat="1" applyFont="1" applyFill="1"/>
    <xf numFmtId="0" fontId="2" fillId="12" borderId="0" xfId="0" applyFont="1" applyFill="1"/>
    <xf numFmtId="2" fontId="16" fillId="0" borderId="0" xfId="2" applyNumberFormat="1" applyFont="1" applyAlignment="1">
      <alignment horizontal="center"/>
    </xf>
    <xf numFmtId="1" fontId="16" fillId="0" borderId="0" xfId="2" applyNumberFormat="1" applyFont="1" applyAlignment="1">
      <alignment horizontal="center"/>
    </xf>
    <xf numFmtId="2" fontId="16" fillId="2" borderId="0" xfId="2" applyNumberFormat="1" applyFont="1" applyFill="1"/>
    <xf numFmtId="49" fontId="16" fillId="0" borderId="0" xfId="2" applyNumberFormat="1" applyFont="1" applyAlignment="1">
      <alignment horizontal="center" vertical="center" wrapText="1"/>
    </xf>
    <xf numFmtId="1" fontId="16" fillId="0" borderId="0" xfId="2" applyNumberFormat="1" applyFont="1" applyAlignment="1">
      <alignment horizontal="center" vertical="center" wrapText="1"/>
    </xf>
    <xf numFmtId="49" fontId="16" fillId="2" borderId="0" xfId="2" applyNumberFormat="1" applyFont="1" applyFill="1" applyAlignment="1">
      <alignment vertical="center" wrapText="1"/>
    </xf>
    <xf numFmtId="0" fontId="5" fillId="13" borderId="0" xfId="0" applyFont="1" applyFill="1"/>
    <xf numFmtId="2" fontId="5" fillId="0" borderId="0" xfId="3" applyNumberFormat="1" applyFont="1" applyAlignment="1">
      <alignment horizontal="center"/>
    </xf>
    <xf numFmtId="2" fontId="5" fillId="0" borderId="0" xfId="3" applyNumberFormat="1" applyFont="1"/>
    <xf numFmtId="2" fontId="5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1" fontId="5" fillId="0" borderId="0" xfId="1" applyNumberFormat="1" applyFont="1" applyAlignment="1">
      <alignment horizontal="center"/>
    </xf>
    <xf numFmtId="2" fontId="5" fillId="0" borderId="0" xfId="1" applyNumberFormat="1" applyFont="1"/>
    <xf numFmtId="2" fontId="10" fillId="0" borderId="0" xfId="0" applyNumberFormat="1" applyFont="1" applyAlignment="1">
      <alignment horizontal="center" vertical="center"/>
    </xf>
    <xf numFmtId="0" fontId="4" fillId="0" borderId="0" xfId="1" applyFont="1" applyAlignment="1">
      <alignment horizontal="left"/>
    </xf>
    <xf numFmtId="1" fontId="5" fillId="0" borderId="0" xfId="0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0" fontId="10" fillId="0" borderId="0" xfId="3" applyFont="1" applyAlignment="1">
      <alignment horizontal="center"/>
    </xf>
    <xf numFmtId="0" fontId="10" fillId="0" borderId="0" xfId="3" applyFont="1"/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/>
    </xf>
    <xf numFmtId="2" fontId="4" fillId="7" borderId="0" xfId="1" applyNumberFormat="1" applyFont="1" applyFill="1" applyAlignment="1">
      <alignment horizontal="center" vertical="center"/>
    </xf>
    <xf numFmtId="0" fontId="10" fillId="14" borderId="0" xfId="0" applyFont="1" applyFill="1" applyAlignment="1">
      <alignment horizontal="center" vertical="center"/>
    </xf>
    <xf numFmtId="1" fontId="4" fillId="7" borderId="0" xfId="0" applyNumberFormat="1" applyFont="1" applyFill="1" applyAlignment="1">
      <alignment horizontal="center" vertical="center"/>
    </xf>
    <xf numFmtId="2" fontId="4" fillId="7" borderId="0" xfId="0" applyNumberFormat="1" applyFont="1" applyFill="1" applyAlignment="1">
      <alignment horizontal="center" vertical="center"/>
    </xf>
    <xf numFmtId="164" fontId="4" fillId="7" borderId="0" xfId="0" applyNumberFormat="1" applyFont="1" applyFill="1" applyAlignment="1">
      <alignment horizontal="center" vertical="center"/>
    </xf>
    <xf numFmtId="2" fontId="10" fillId="7" borderId="0" xfId="0" applyNumberFormat="1" applyFont="1" applyFill="1" applyAlignment="1">
      <alignment horizontal="center" vertical="center"/>
    </xf>
    <xf numFmtId="164" fontId="10" fillId="7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2" fontId="2" fillId="7" borderId="0" xfId="0" applyNumberFormat="1" applyFont="1" applyFill="1" applyAlignment="1">
      <alignment vertical="center"/>
    </xf>
    <xf numFmtId="0" fontId="11" fillId="9" borderId="0" xfId="0" applyFont="1" applyFill="1" applyAlignment="1">
      <alignment horizontal="left"/>
    </xf>
    <xf numFmtId="0" fontId="10" fillId="10" borderId="0" xfId="0" applyFont="1" applyFill="1"/>
    <xf numFmtId="0" fontId="4" fillId="10" borderId="0" xfId="0" applyFont="1" applyFill="1" applyAlignment="1">
      <alignment horizontal="center"/>
    </xf>
    <xf numFmtId="0" fontId="4" fillId="10" borderId="0" xfId="0" applyFont="1" applyFill="1"/>
    <xf numFmtId="2" fontId="10" fillId="4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4" fillId="9" borderId="0" xfId="0" applyFont="1" applyFill="1"/>
    <xf numFmtId="1" fontId="2" fillId="9" borderId="0" xfId="0" applyNumberFormat="1" applyFont="1" applyFill="1" applyAlignment="1">
      <alignment horizontal="center"/>
    </xf>
    <xf numFmtId="0" fontId="10" fillId="4" borderId="0" xfId="0" applyFont="1" applyFill="1"/>
    <xf numFmtId="0" fontId="5" fillId="4" borderId="0" xfId="0" applyFont="1" applyFill="1"/>
    <xf numFmtId="1" fontId="5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4" fillId="9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0" fontId="18" fillId="0" borderId="0" xfId="0" applyFont="1"/>
    <xf numFmtId="0" fontId="4" fillId="7" borderId="0" xfId="1" applyFont="1" applyFill="1" applyAlignment="1">
      <alignment horizontal="left" vertical="center"/>
    </xf>
    <xf numFmtId="164" fontId="10" fillId="7" borderId="0" xfId="0" applyNumberFormat="1" applyFont="1" applyFill="1" applyAlignment="1">
      <alignment horizontal="center"/>
    </xf>
    <xf numFmtId="0" fontId="20" fillId="4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22" fillId="4" borderId="0" xfId="0" applyFont="1" applyFill="1" applyAlignment="1">
      <alignment wrapText="1"/>
    </xf>
    <xf numFmtId="0" fontId="23" fillId="0" borderId="0" xfId="0" applyFont="1" applyAlignment="1">
      <alignment horizontal="left" vertical="center" wrapText="1"/>
    </xf>
    <xf numFmtId="0" fontId="22" fillId="0" borderId="0" xfId="0" applyFont="1"/>
    <xf numFmtId="0" fontId="24" fillId="0" borderId="0" xfId="0" applyFont="1"/>
    <xf numFmtId="0" fontId="25" fillId="0" borderId="0" xfId="0" applyFont="1" applyAlignment="1">
      <alignment horizontal="left" vertical="center" wrapText="1"/>
    </xf>
    <xf numFmtId="0" fontId="26" fillId="0" borderId="0" xfId="0" applyFont="1"/>
    <xf numFmtId="0" fontId="27" fillId="4" borderId="0" xfId="0" applyFont="1" applyFill="1" applyAlignment="1">
      <alignment wrapText="1"/>
    </xf>
    <xf numFmtId="0" fontId="28" fillId="4" borderId="0" xfId="0" applyFont="1" applyFill="1" applyAlignment="1">
      <alignment wrapText="1"/>
    </xf>
    <xf numFmtId="0" fontId="19" fillId="4" borderId="0" xfId="0" applyFont="1" applyFill="1" applyAlignment="1">
      <alignment wrapText="1"/>
    </xf>
    <xf numFmtId="2" fontId="7" fillId="0" borderId="0" xfId="1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14" borderId="0" xfId="0" applyFont="1" applyFill="1" applyAlignment="1">
      <alignment horizontal="left" vertical="center" wrapText="1"/>
    </xf>
    <xf numFmtId="2" fontId="10" fillId="0" borderId="0" xfId="0" applyNumberFormat="1" applyFont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4" fillId="10" borderId="0" xfId="0" applyFont="1" applyFill="1" applyAlignment="1">
      <alignment horizontal="left" wrapText="1"/>
    </xf>
    <xf numFmtId="0" fontId="11" fillId="9" borderId="0" xfId="0" applyFont="1" applyFill="1" applyAlignment="1">
      <alignment horizontal="center"/>
    </xf>
  </cellXfs>
  <cellStyles count="5">
    <cellStyle name="Normal" xfId="0" builtinId="0"/>
    <cellStyle name="Normal 2" xfId="1" xr:uid="{D3D4AE64-C6BB-4583-B9F2-162BB5D7B6BB}"/>
    <cellStyle name="Normal 4" xfId="2" xr:uid="{BB119C34-9059-4814-A8A8-F9B45F43E726}"/>
    <cellStyle name="Normal 4 2" xfId="3" xr:uid="{51A3D7A3-976F-40C4-BC51-3BE2D4BD72D2}"/>
    <cellStyle name="Normal 4 3" xfId="4" xr:uid="{EA56D500-3719-4BB9-AE03-53561A8EDC56}"/>
  </cellStyles>
  <dxfs count="1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8324850</xdr:colOff>
      <xdr:row>11</xdr:row>
      <xdr:rowOff>9525</xdr:rowOff>
    </xdr:from>
    <xdr:ext cx="4610100" cy="150495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72AD51CF-53ED-4ECE-99F8-6364E0356691}"/>
            </a:ext>
          </a:extLst>
        </xdr:cNvPr>
        <xdr:cNvSpPr/>
      </xdr:nvSpPr>
      <xdr:spPr>
        <a:xfrm>
          <a:off x="8324850" y="3491865"/>
          <a:ext cx="4610100" cy="1504950"/>
        </a:xfrm>
        <a:prstGeom prst="roundRect">
          <a:avLst>
            <a:gd name="adj" fmla="val 16667"/>
          </a:avLst>
        </a:prstGeom>
        <a:solidFill>
          <a:schemeClr val="accent2"/>
        </a:solidFill>
        <a:ln w="25400" cap="flat" cmpd="sng">
          <a:solidFill>
            <a:srgbClr val="8C3A3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Esta versão do Formulário para </a:t>
          </a:r>
          <a:r>
            <a:rPr lang="en-US" sz="12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Estimar a composiação química das preparações a partir de receitas (BRASILDOODS, 2023)</a:t>
          </a:r>
          <a:r>
            <a:rPr lang="en-US" sz="12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, foi adaptada do Compilation tool (FAO/INFOODS)  e contém os componentes utilizados para a elaboração da TBCA 7.2 e utilizados pelo relatório da POF de consumo alimentar (POF 2017-2018).</a:t>
          </a:r>
          <a:endParaRPr sz="1200"/>
        </a:p>
      </xdr:txBody>
    </xdr:sp>
    <xdr:clientData fLocksWithSheet="0"/>
  </xdr:oneCellAnchor>
  <xdr:oneCellAnchor>
    <xdr:from>
      <xdr:col>7</xdr:col>
      <xdr:colOff>0</xdr:colOff>
      <xdr:row>22</xdr:row>
      <xdr:rowOff>0</xdr:rowOff>
    </xdr:from>
    <xdr:ext cx="304800" cy="304800"/>
    <xdr:sp macro="" textlink="">
      <xdr:nvSpPr>
        <xdr:cNvPr id="3" name="Shape 4" descr="Versão 7.0 (2019) Tabelas Complementares Flavonoides">
          <a:extLst>
            <a:ext uri="{FF2B5EF4-FFF2-40B4-BE49-F238E27FC236}">
              <a16:creationId xmlns:a16="http://schemas.microsoft.com/office/drawing/2014/main" id="{32CDD6F8-377C-4720-979E-2E875FF99DA9}"/>
            </a:ext>
          </a:extLst>
        </xdr:cNvPr>
        <xdr:cNvSpPr/>
      </xdr:nvSpPr>
      <xdr:spPr>
        <a:xfrm>
          <a:off x="16710660" y="54102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" name="Shape 5" descr="Versão 7.0 (2019) Tabelas Complementares Flavonoides">
          <a:extLst>
            <a:ext uri="{FF2B5EF4-FFF2-40B4-BE49-F238E27FC236}">
              <a16:creationId xmlns:a16="http://schemas.microsoft.com/office/drawing/2014/main" id="{0671F1CE-0C15-41F5-9B82-3AE17215D3FC}"/>
            </a:ext>
          </a:extLst>
        </xdr:cNvPr>
        <xdr:cNvSpPr/>
      </xdr:nvSpPr>
      <xdr:spPr>
        <a:xfrm>
          <a:off x="0" y="300228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605790</xdr:colOff>
      <xdr:row>21</xdr:row>
      <xdr:rowOff>171450</xdr:rowOff>
    </xdr:from>
    <xdr:ext cx="3419475" cy="828675"/>
    <xdr:grpSp>
      <xdr:nvGrpSpPr>
        <xdr:cNvPr id="5" name="Shape 2">
          <a:extLst>
            <a:ext uri="{FF2B5EF4-FFF2-40B4-BE49-F238E27FC236}">
              <a16:creationId xmlns:a16="http://schemas.microsoft.com/office/drawing/2014/main" id="{38E3687C-D9E1-44E2-B277-93239C24509D}"/>
            </a:ext>
          </a:extLst>
        </xdr:cNvPr>
        <xdr:cNvGrpSpPr/>
      </xdr:nvGrpSpPr>
      <xdr:grpSpPr>
        <a:xfrm>
          <a:off x="605790" y="5385707"/>
          <a:ext cx="3419475" cy="828675"/>
          <a:chOff x="3636263" y="3365663"/>
          <a:chExt cx="3419475" cy="828675"/>
        </a:xfrm>
      </xdr:grpSpPr>
      <xdr:grpSp>
        <xdr:nvGrpSpPr>
          <xdr:cNvPr id="6" name="Shape 6">
            <a:extLst>
              <a:ext uri="{FF2B5EF4-FFF2-40B4-BE49-F238E27FC236}">
                <a16:creationId xmlns:a16="http://schemas.microsoft.com/office/drawing/2014/main" id="{B23E0DD1-7B99-9244-7DAC-CB425AEC8148}"/>
              </a:ext>
            </a:extLst>
          </xdr:cNvPr>
          <xdr:cNvGrpSpPr/>
        </xdr:nvGrpSpPr>
        <xdr:grpSpPr>
          <a:xfrm>
            <a:off x="3636263" y="3365663"/>
            <a:ext cx="3419475" cy="828675"/>
            <a:chOff x="6766415" y="5799995"/>
            <a:chExt cx="5320142" cy="1282047"/>
          </a:xfrm>
        </xdr:grpSpPr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731EB6B4-5367-B7EB-CCB0-D1C1045DC7A3}"/>
                </a:ext>
              </a:extLst>
            </xdr:cNvPr>
            <xdr:cNvSpPr/>
          </xdr:nvSpPr>
          <xdr:spPr>
            <a:xfrm>
              <a:off x="6766415" y="5799995"/>
              <a:ext cx="5320125" cy="1282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8" name="Shape 8">
              <a:extLst>
                <a:ext uri="{FF2B5EF4-FFF2-40B4-BE49-F238E27FC236}">
                  <a16:creationId xmlns:a16="http://schemas.microsoft.com/office/drawing/2014/main" id="{33934026-A6DE-AE12-9B90-9651900A2F88}"/>
                </a:ext>
              </a:extLst>
            </xdr:cNvPr>
            <xdr:cNvPicPr preferRelativeResize="0"/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>
            <a:xfrm>
              <a:off x="9327285" y="6138010"/>
              <a:ext cx="1361437" cy="675216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9" name="Shape 9">
              <a:extLst>
                <a:ext uri="{FF2B5EF4-FFF2-40B4-BE49-F238E27FC236}">
                  <a16:creationId xmlns:a16="http://schemas.microsoft.com/office/drawing/2014/main" id="{961AA7B7-1515-F831-31BC-8FB66EA36672}"/>
                </a:ext>
              </a:extLst>
            </xdr:cNvPr>
            <xdr:cNvPicPr preferRelativeResize="0"/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>
            <a:xfrm>
              <a:off x="10797217" y="6334339"/>
              <a:ext cx="1289340" cy="307966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0" name="Shape 10" descr="http://www.scs.usp.br/identidadevisual/wp-content/uploads/2013/08/usp-logo-png.png">
              <a:extLst>
                <a:ext uri="{FF2B5EF4-FFF2-40B4-BE49-F238E27FC236}">
                  <a16:creationId xmlns:a16="http://schemas.microsoft.com/office/drawing/2014/main" id="{9B8BA9A4-5DC3-5C8A-40F0-EB0A07E6A25F}"/>
                </a:ext>
              </a:extLst>
            </xdr:cNvPr>
            <xdr:cNvPicPr preferRelativeResize="0"/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>
            <a:xfrm>
              <a:off x="8501194" y="6172656"/>
              <a:ext cx="825962" cy="679066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1" name="Shape 11">
              <a:extLst>
                <a:ext uri="{FF2B5EF4-FFF2-40B4-BE49-F238E27FC236}">
                  <a16:creationId xmlns:a16="http://schemas.microsoft.com/office/drawing/2014/main" id="{249412E0-A113-90E1-9A30-F04CD295D821}"/>
                </a:ext>
              </a:extLst>
            </xdr:cNvPr>
            <xdr:cNvPicPr preferRelativeResize="0"/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>
            <a:xfrm>
              <a:off x="6766415" y="5799995"/>
              <a:ext cx="1954475" cy="1282047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  <xdr:oneCellAnchor>
    <xdr:from>
      <xdr:col>0</xdr:col>
      <xdr:colOff>9258300</xdr:colOff>
      <xdr:row>4</xdr:row>
      <xdr:rowOff>104775</xdr:rowOff>
    </xdr:from>
    <xdr:ext cx="3619500" cy="1257300"/>
    <xdr:pic>
      <xdr:nvPicPr>
        <xdr:cNvPr id="12" name="image1.png">
          <a:extLst>
            <a:ext uri="{FF2B5EF4-FFF2-40B4-BE49-F238E27FC236}">
              <a16:creationId xmlns:a16="http://schemas.microsoft.com/office/drawing/2014/main" id="{18EF6178-8C0B-48BF-A63A-44A1AC50A5C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258300" y="1156335"/>
          <a:ext cx="3619500" cy="12573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9184820</xdr:colOff>
      <xdr:row>22</xdr:row>
      <xdr:rowOff>107495</xdr:rowOff>
    </xdr:from>
    <xdr:ext cx="1450521" cy="610962"/>
    <xdr:pic>
      <xdr:nvPicPr>
        <xdr:cNvPr id="13" name="image2.png">
          <a:extLst>
            <a:ext uri="{FF2B5EF4-FFF2-40B4-BE49-F238E27FC236}">
              <a16:creationId xmlns:a16="http://schemas.microsoft.com/office/drawing/2014/main" id="{8E6C4408-0155-4E88-B9D6-DC56F47AD94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184820" y="5517695"/>
          <a:ext cx="1450521" cy="610962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10918371</xdr:colOff>
      <xdr:row>22</xdr:row>
      <xdr:rowOff>130628</xdr:rowOff>
    </xdr:from>
    <xdr:to>
      <xdr:col>0</xdr:col>
      <xdr:colOff>12852970</xdr:colOff>
      <xdr:row>27</xdr:row>
      <xdr:rowOff>63404</xdr:rowOff>
    </xdr:to>
    <xdr:pic>
      <xdr:nvPicPr>
        <xdr:cNvPr id="14" name="Gráfico 1">
          <a:extLst>
            <a:ext uri="{FF2B5EF4-FFF2-40B4-BE49-F238E27FC236}">
              <a16:creationId xmlns:a16="http://schemas.microsoft.com/office/drawing/2014/main" id="{803E5CEB-472B-4CF7-A569-308B14739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918371" y="5606142"/>
          <a:ext cx="1934599" cy="749205"/>
        </a:xfrm>
        <a:prstGeom prst="rect">
          <a:avLst/>
        </a:prstGeom>
        <a:effectLst>
          <a:innerShdw blurRad="38100" dist="25400" dir="13500000">
            <a:prstClr val="black">
              <a:alpha val="67000"/>
            </a:prstClr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4B124-7B8F-42CA-A0D9-F3E46C563289}">
  <dimension ref="A1:A1000"/>
  <sheetViews>
    <sheetView showGridLines="0" zoomScale="70" zoomScaleNormal="70" workbookViewId="0">
      <selection activeCell="M2" sqref="M2"/>
    </sheetView>
  </sheetViews>
  <sheetFormatPr defaultColWidth="14.44140625" defaultRowHeight="15" customHeight="1" x14ac:dyDescent="0.3"/>
  <cols>
    <col min="1" max="1" width="191.6640625" customWidth="1"/>
    <col min="2" max="26" width="8.6640625" customWidth="1"/>
  </cols>
  <sheetData>
    <row r="1" spans="1:1" ht="12.75" customHeight="1" x14ac:dyDescent="0.3">
      <c r="A1" t="s">
        <v>162</v>
      </c>
    </row>
    <row r="2" spans="1:1" ht="12.75" customHeight="1" x14ac:dyDescent="0.3"/>
    <row r="3" spans="1:1" ht="12.75" customHeight="1" x14ac:dyDescent="0.3">
      <c r="A3" s="152" t="s">
        <v>120</v>
      </c>
    </row>
    <row r="4" spans="1:1" ht="45" customHeight="1" x14ac:dyDescent="0.3">
      <c r="A4" s="153" t="s">
        <v>121</v>
      </c>
    </row>
    <row r="5" spans="1:1" ht="12.75" customHeight="1" x14ac:dyDescent="0.3">
      <c r="A5" s="154"/>
    </row>
    <row r="6" spans="1:1" ht="116.25" customHeight="1" x14ac:dyDescent="0.3"/>
    <row r="7" spans="1:1" ht="12.75" customHeight="1" x14ac:dyDescent="0.3">
      <c r="A7" s="155" t="s">
        <v>122</v>
      </c>
    </row>
    <row r="8" spans="1:1" ht="12.75" customHeight="1" x14ac:dyDescent="0.3"/>
    <row r="9" spans="1:1" ht="12.75" customHeight="1" x14ac:dyDescent="0.3">
      <c r="A9" s="156" t="s">
        <v>129</v>
      </c>
    </row>
    <row r="10" spans="1:1" ht="12.75" customHeight="1" x14ac:dyDescent="0.3"/>
    <row r="11" spans="1:1" ht="12.75" customHeight="1" x14ac:dyDescent="0.3">
      <c r="A11" s="155" t="s">
        <v>123</v>
      </c>
    </row>
    <row r="12" spans="1:1" ht="18" customHeight="1" x14ac:dyDescent="0.3">
      <c r="A12" s="156"/>
    </row>
    <row r="13" spans="1:1" ht="12.75" customHeight="1" x14ac:dyDescent="0.3">
      <c r="A13" s="155" t="s">
        <v>124</v>
      </c>
    </row>
    <row r="14" spans="1:1" ht="12.75" customHeight="1" x14ac:dyDescent="0.3"/>
    <row r="15" spans="1:1" ht="12.75" customHeight="1" x14ac:dyDescent="0.3"/>
    <row r="16" spans="1:1" ht="12.75" customHeight="1" x14ac:dyDescent="0.3"/>
    <row r="17" spans="1:1" ht="12.75" customHeight="1" x14ac:dyDescent="0.3"/>
    <row r="18" spans="1:1" ht="12.75" customHeight="1" x14ac:dyDescent="0.3">
      <c r="A18" s="157" t="s">
        <v>125</v>
      </c>
    </row>
    <row r="19" spans="1:1" ht="12.75" customHeight="1" x14ac:dyDescent="0.3">
      <c r="A19" s="157" t="s">
        <v>126</v>
      </c>
    </row>
    <row r="20" spans="1:1" ht="12.75" customHeight="1" x14ac:dyDescent="0.3"/>
    <row r="21" spans="1:1" ht="12.75" customHeight="1" x14ac:dyDescent="0.3"/>
    <row r="22" spans="1:1" ht="20.399999999999999" customHeight="1" x14ac:dyDescent="0.3">
      <c r="A22" s="158" t="s">
        <v>127</v>
      </c>
    </row>
    <row r="23" spans="1:1" ht="12.75" customHeight="1" x14ac:dyDescent="0.3">
      <c r="A23" s="156" t="s">
        <v>128</v>
      </c>
    </row>
    <row r="24" spans="1:1" ht="12.75" customHeight="1" x14ac:dyDescent="0.3"/>
    <row r="25" spans="1:1" ht="12.75" customHeight="1" x14ac:dyDescent="0.3"/>
    <row r="26" spans="1:1" ht="12.75" customHeight="1" x14ac:dyDescent="0.3"/>
    <row r="27" spans="1:1" ht="12.75" customHeight="1" x14ac:dyDescent="0.3"/>
    <row r="28" spans="1:1" ht="12.75" customHeight="1" x14ac:dyDescent="0.3"/>
    <row r="29" spans="1:1" ht="12.75" customHeight="1" x14ac:dyDescent="0.3"/>
    <row r="30" spans="1:1" ht="12.75" customHeight="1" x14ac:dyDescent="0.3"/>
    <row r="31" spans="1:1" ht="12.75" customHeight="1" x14ac:dyDescent="0.3">
      <c r="A31" s="159"/>
    </row>
    <row r="32" spans="1:1" ht="12.75" customHeight="1" x14ac:dyDescent="0.3">
      <c r="A32" s="160"/>
    </row>
    <row r="33" spans="1:1" ht="12.75" customHeight="1" x14ac:dyDescent="0.3">
      <c r="A33" s="160"/>
    </row>
    <row r="34" spans="1:1" ht="12.75" customHeight="1" x14ac:dyDescent="0.3">
      <c r="A34" s="161"/>
    </row>
    <row r="35" spans="1:1" ht="12.75" customHeight="1" x14ac:dyDescent="0.3">
      <c r="A35" s="161"/>
    </row>
    <row r="36" spans="1:1" ht="12.75" customHeight="1" x14ac:dyDescent="0.3">
      <c r="A36" s="162"/>
    </row>
    <row r="37" spans="1:1" ht="12.75" customHeight="1" x14ac:dyDescent="0.3"/>
    <row r="38" spans="1:1" ht="12.75" customHeight="1" x14ac:dyDescent="0.3"/>
    <row r="39" spans="1:1" ht="12.75" customHeight="1" x14ac:dyDescent="0.3"/>
    <row r="40" spans="1:1" ht="12.75" customHeight="1" x14ac:dyDescent="0.3"/>
    <row r="41" spans="1:1" ht="12.75" customHeight="1" x14ac:dyDescent="0.3"/>
    <row r="42" spans="1:1" ht="12.75" customHeight="1" x14ac:dyDescent="0.3"/>
    <row r="43" spans="1:1" ht="12.75" customHeight="1" x14ac:dyDescent="0.3"/>
    <row r="44" spans="1:1" ht="12.75" customHeight="1" x14ac:dyDescent="0.3"/>
    <row r="45" spans="1:1" ht="12.75" customHeight="1" x14ac:dyDescent="0.3"/>
    <row r="46" spans="1:1" ht="12.75" customHeight="1" x14ac:dyDescent="0.3"/>
    <row r="47" spans="1:1" ht="12.75" customHeight="1" x14ac:dyDescent="0.3"/>
    <row r="48" spans="1:1" ht="12.75" customHeight="1" x14ac:dyDescent="0.3"/>
    <row r="49" customFormat="1" ht="12.75" customHeight="1" x14ac:dyDescent="0.3"/>
    <row r="50" customFormat="1" ht="12.75" customHeight="1" x14ac:dyDescent="0.3"/>
    <row r="51" customFormat="1" ht="12.75" customHeight="1" x14ac:dyDescent="0.3"/>
    <row r="52" customFormat="1" ht="12.75" customHeight="1" x14ac:dyDescent="0.3"/>
    <row r="53" customFormat="1" ht="12.75" customHeight="1" x14ac:dyDescent="0.3"/>
    <row r="54" customFormat="1" ht="12.75" customHeight="1" x14ac:dyDescent="0.3"/>
    <row r="55" customFormat="1" ht="12.75" customHeight="1" x14ac:dyDescent="0.3"/>
    <row r="56" customFormat="1" ht="12.75" customHeight="1" x14ac:dyDescent="0.3"/>
    <row r="57" customFormat="1" ht="12.75" customHeight="1" x14ac:dyDescent="0.3"/>
    <row r="58" customFormat="1" ht="12.75" customHeight="1" x14ac:dyDescent="0.3"/>
    <row r="59" customFormat="1" ht="12.75" customHeight="1" x14ac:dyDescent="0.3"/>
    <row r="60" customFormat="1" ht="12.75" customHeight="1" x14ac:dyDescent="0.3"/>
    <row r="61" customFormat="1" ht="12.75" customHeight="1" x14ac:dyDescent="0.3"/>
    <row r="62" customFormat="1" ht="12.75" customHeight="1" x14ac:dyDescent="0.3"/>
    <row r="63" customFormat="1" ht="12.75" customHeight="1" x14ac:dyDescent="0.3"/>
    <row r="64" customFormat="1" ht="12.75" customHeight="1" x14ac:dyDescent="0.3"/>
    <row r="65" customFormat="1" ht="12.75" customHeight="1" x14ac:dyDescent="0.3"/>
    <row r="66" customFormat="1" ht="12.75" customHeight="1" x14ac:dyDescent="0.3"/>
    <row r="67" customFormat="1" ht="12.75" customHeight="1" x14ac:dyDescent="0.3"/>
    <row r="68" customFormat="1" ht="12.75" customHeight="1" x14ac:dyDescent="0.3"/>
    <row r="69" customFormat="1" ht="12.75" customHeight="1" x14ac:dyDescent="0.3"/>
    <row r="70" customFormat="1" ht="12.75" customHeight="1" x14ac:dyDescent="0.3"/>
    <row r="71" customFormat="1" ht="12.75" customHeight="1" x14ac:dyDescent="0.3"/>
    <row r="72" customFormat="1" ht="12.75" customHeight="1" x14ac:dyDescent="0.3"/>
    <row r="73" customFormat="1" ht="12.75" customHeight="1" x14ac:dyDescent="0.3"/>
    <row r="74" customFormat="1" ht="12.75" customHeight="1" x14ac:dyDescent="0.3"/>
    <row r="75" customFormat="1" ht="12.75" customHeight="1" x14ac:dyDescent="0.3"/>
    <row r="76" customFormat="1" ht="12.75" customHeight="1" x14ac:dyDescent="0.3"/>
    <row r="77" customFormat="1" ht="12.75" customHeight="1" x14ac:dyDescent="0.3"/>
    <row r="78" customFormat="1" ht="12.75" customHeight="1" x14ac:dyDescent="0.3"/>
    <row r="79" customFormat="1" ht="12.75" customHeight="1" x14ac:dyDescent="0.3"/>
    <row r="80" customFormat="1" ht="12.75" customHeight="1" x14ac:dyDescent="0.3"/>
    <row r="81" customFormat="1" ht="12.75" customHeight="1" x14ac:dyDescent="0.3"/>
    <row r="82" customFormat="1" ht="12.75" customHeight="1" x14ac:dyDescent="0.3"/>
    <row r="83" customFormat="1" ht="12.75" customHeight="1" x14ac:dyDescent="0.3"/>
    <row r="84" customFormat="1" ht="12.75" customHeight="1" x14ac:dyDescent="0.3"/>
    <row r="85" customFormat="1" ht="12.75" customHeight="1" x14ac:dyDescent="0.3"/>
    <row r="86" customFormat="1" ht="12.75" customHeight="1" x14ac:dyDescent="0.3"/>
    <row r="87" customFormat="1" ht="12.75" customHeight="1" x14ac:dyDescent="0.3"/>
    <row r="88" customFormat="1" ht="12.75" customHeight="1" x14ac:dyDescent="0.3"/>
    <row r="89" customFormat="1" ht="12.75" customHeight="1" x14ac:dyDescent="0.3"/>
    <row r="90" customFormat="1" ht="12.75" customHeight="1" x14ac:dyDescent="0.3"/>
    <row r="91" customFormat="1" ht="12.75" customHeight="1" x14ac:dyDescent="0.3"/>
    <row r="92" customFormat="1" ht="12.75" customHeight="1" x14ac:dyDescent="0.3"/>
    <row r="93" customFormat="1" ht="12.75" customHeight="1" x14ac:dyDescent="0.3"/>
    <row r="94" customFormat="1" ht="12.75" customHeight="1" x14ac:dyDescent="0.3"/>
    <row r="95" customFormat="1" ht="12.75" customHeight="1" x14ac:dyDescent="0.3"/>
    <row r="96" customFormat="1" ht="12.75" customHeight="1" x14ac:dyDescent="0.3"/>
    <row r="97" customFormat="1" ht="12.75" customHeight="1" x14ac:dyDescent="0.3"/>
    <row r="98" customFormat="1" ht="12.75" customHeight="1" x14ac:dyDescent="0.3"/>
    <row r="99" customFormat="1" ht="12.75" customHeight="1" x14ac:dyDescent="0.3"/>
    <row r="100" customFormat="1" ht="12.75" customHeight="1" x14ac:dyDescent="0.3"/>
    <row r="101" customFormat="1" ht="12.75" customHeight="1" x14ac:dyDescent="0.3"/>
    <row r="102" customFormat="1" ht="12.75" customHeight="1" x14ac:dyDescent="0.3"/>
    <row r="103" customFormat="1" ht="12.75" customHeight="1" x14ac:dyDescent="0.3"/>
    <row r="104" customFormat="1" ht="12.75" customHeight="1" x14ac:dyDescent="0.3"/>
    <row r="105" customFormat="1" ht="12.75" customHeight="1" x14ac:dyDescent="0.3"/>
    <row r="106" customFormat="1" ht="12.75" customHeight="1" x14ac:dyDescent="0.3"/>
    <row r="107" customFormat="1" ht="12.75" customHeight="1" x14ac:dyDescent="0.3"/>
    <row r="108" customFormat="1" ht="12.75" customHeight="1" x14ac:dyDescent="0.3"/>
    <row r="109" customFormat="1" ht="12.75" customHeight="1" x14ac:dyDescent="0.3"/>
    <row r="110" customFormat="1" ht="12.75" customHeight="1" x14ac:dyDescent="0.3"/>
    <row r="111" customFormat="1" ht="12.75" customHeight="1" x14ac:dyDescent="0.3"/>
    <row r="112" customFormat="1" ht="12.75" customHeight="1" x14ac:dyDescent="0.3"/>
    <row r="113" customFormat="1" ht="12.75" customHeight="1" x14ac:dyDescent="0.3"/>
    <row r="114" customFormat="1" ht="12.75" customHeight="1" x14ac:dyDescent="0.3"/>
    <row r="115" customFormat="1" ht="12.75" customHeight="1" x14ac:dyDescent="0.3"/>
    <row r="116" customFormat="1" ht="12.75" customHeight="1" x14ac:dyDescent="0.3"/>
    <row r="117" customFormat="1" ht="12.75" customHeight="1" x14ac:dyDescent="0.3"/>
    <row r="118" customFormat="1" ht="12.75" customHeight="1" x14ac:dyDescent="0.3"/>
    <row r="119" customFormat="1" ht="12.75" customHeight="1" x14ac:dyDescent="0.3"/>
    <row r="120" customFormat="1" ht="12.75" customHeight="1" x14ac:dyDescent="0.3"/>
    <row r="121" customFormat="1" ht="12.75" customHeight="1" x14ac:dyDescent="0.3"/>
    <row r="122" customFormat="1" ht="12.75" customHeight="1" x14ac:dyDescent="0.3"/>
    <row r="123" customFormat="1" ht="12.75" customHeight="1" x14ac:dyDescent="0.3"/>
    <row r="124" customFormat="1" ht="12.75" customHeight="1" x14ac:dyDescent="0.3"/>
    <row r="125" customFormat="1" ht="12.75" customHeight="1" x14ac:dyDescent="0.3"/>
    <row r="126" customFormat="1" ht="12.75" customHeight="1" x14ac:dyDescent="0.3"/>
    <row r="127" customFormat="1" ht="12.75" customHeight="1" x14ac:dyDescent="0.3"/>
    <row r="128" customFormat="1" ht="12.75" customHeight="1" x14ac:dyDescent="0.3"/>
    <row r="129" customFormat="1" ht="12.75" customHeight="1" x14ac:dyDescent="0.3"/>
    <row r="130" customFormat="1" ht="12.75" customHeight="1" x14ac:dyDescent="0.3"/>
    <row r="131" customFormat="1" ht="12.75" customHeight="1" x14ac:dyDescent="0.3"/>
    <row r="132" customFormat="1" ht="12.75" customHeight="1" x14ac:dyDescent="0.3"/>
    <row r="133" customFormat="1" ht="12.75" customHeight="1" x14ac:dyDescent="0.3"/>
    <row r="134" customFormat="1" ht="12.75" customHeight="1" x14ac:dyDescent="0.3"/>
    <row r="135" customFormat="1" ht="12.75" customHeight="1" x14ac:dyDescent="0.3"/>
    <row r="136" customFormat="1" ht="12.75" customHeight="1" x14ac:dyDescent="0.3"/>
    <row r="137" customFormat="1" ht="12.75" customHeight="1" x14ac:dyDescent="0.3"/>
    <row r="138" customFormat="1" ht="12.75" customHeight="1" x14ac:dyDescent="0.3"/>
    <row r="139" customFormat="1" ht="12.75" customHeight="1" x14ac:dyDescent="0.3"/>
    <row r="140" customFormat="1" ht="12.75" customHeight="1" x14ac:dyDescent="0.3"/>
    <row r="141" customFormat="1" ht="12.75" customHeight="1" x14ac:dyDescent="0.3"/>
    <row r="142" customFormat="1" ht="12.75" customHeight="1" x14ac:dyDescent="0.3"/>
    <row r="143" customFormat="1" ht="12.75" customHeight="1" x14ac:dyDescent="0.3"/>
    <row r="144" customFormat="1" ht="12.75" customHeight="1" x14ac:dyDescent="0.3"/>
    <row r="145" customFormat="1" ht="12.75" customHeight="1" x14ac:dyDescent="0.3"/>
    <row r="146" customFormat="1" ht="12.75" customHeight="1" x14ac:dyDescent="0.3"/>
    <row r="147" customFormat="1" ht="12.75" customHeight="1" x14ac:dyDescent="0.3"/>
    <row r="148" customFormat="1" ht="12.75" customHeight="1" x14ac:dyDescent="0.3"/>
    <row r="149" customFormat="1" ht="12.75" customHeight="1" x14ac:dyDescent="0.3"/>
    <row r="150" customFormat="1" ht="12.75" customHeight="1" x14ac:dyDescent="0.3"/>
    <row r="151" customFormat="1" ht="12.75" customHeight="1" x14ac:dyDescent="0.3"/>
    <row r="152" customFormat="1" ht="12.75" customHeight="1" x14ac:dyDescent="0.3"/>
    <row r="153" customFormat="1" ht="12.75" customHeight="1" x14ac:dyDescent="0.3"/>
    <row r="154" customFormat="1" ht="12.75" customHeight="1" x14ac:dyDescent="0.3"/>
    <row r="155" customFormat="1" ht="12.75" customHeight="1" x14ac:dyDescent="0.3"/>
    <row r="156" customFormat="1" ht="12.75" customHeight="1" x14ac:dyDescent="0.3"/>
    <row r="157" customFormat="1" ht="12.75" customHeight="1" x14ac:dyDescent="0.3"/>
    <row r="158" customFormat="1" ht="12.75" customHeight="1" x14ac:dyDescent="0.3"/>
    <row r="159" customFormat="1" ht="12.75" customHeight="1" x14ac:dyDescent="0.3"/>
    <row r="160" customFormat="1" ht="12.75" customHeight="1" x14ac:dyDescent="0.3"/>
    <row r="161" customFormat="1" ht="12.75" customHeight="1" x14ac:dyDescent="0.3"/>
    <row r="162" customFormat="1" ht="12.75" customHeight="1" x14ac:dyDescent="0.3"/>
    <row r="163" customFormat="1" ht="12.75" customHeight="1" x14ac:dyDescent="0.3"/>
    <row r="164" customFormat="1" ht="12.75" customHeight="1" x14ac:dyDescent="0.3"/>
    <row r="165" customFormat="1" ht="12.75" customHeight="1" x14ac:dyDescent="0.3"/>
    <row r="166" customFormat="1" ht="12.75" customHeight="1" x14ac:dyDescent="0.3"/>
    <row r="167" customFormat="1" ht="12.75" customHeight="1" x14ac:dyDescent="0.3"/>
    <row r="168" customFormat="1" ht="12.75" customHeight="1" x14ac:dyDescent="0.3"/>
    <row r="169" customFormat="1" ht="12.75" customHeight="1" x14ac:dyDescent="0.3"/>
    <row r="170" customFormat="1" ht="12.75" customHeight="1" x14ac:dyDescent="0.3"/>
    <row r="171" customFormat="1" ht="12.75" customHeight="1" x14ac:dyDescent="0.3"/>
    <row r="172" customFormat="1" ht="12.75" customHeight="1" x14ac:dyDescent="0.3"/>
    <row r="173" customFormat="1" ht="12.75" customHeight="1" x14ac:dyDescent="0.3"/>
    <row r="174" customFormat="1" ht="12.75" customHeight="1" x14ac:dyDescent="0.3"/>
    <row r="175" customFormat="1" ht="12.75" customHeight="1" x14ac:dyDescent="0.3"/>
    <row r="176" customFormat="1" ht="12.75" customHeight="1" x14ac:dyDescent="0.3"/>
    <row r="177" customFormat="1" ht="12.75" customHeight="1" x14ac:dyDescent="0.3"/>
    <row r="178" customFormat="1" ht="12.75" customHeight="1" x14ac:dyDescent="0.3"/>
    <row r="179" customFormat="1" ht="12.75" customHeight="1" x14ac:dyDescent="0.3"/>
    <row r="180" customFormat="1" ht="12.75" customHeight="1" x14ac:dyDescent="0.3"/>
    <row r="181" customFormat="1" ht="12.75" customHeight="1" x14ac:dyDescent="0.3"/>
    <row r="182" customFormat="1" ht="12.75" customHeight="1" x14ac:dyDescent="0.3"/>
    <row r="183" customFormat="1" ht="12.75" customHeight="1" x14ac:dyDescent="0.3"/>
    <row r="184" customFormat="1" ht="12.75" customHeight="1" x14ac:dyDescent="0.3"/>
    <row r="185" customFormat="1" ht="12.75" customHeight="1" x14ac:dyDescent="0.3"/>
    <row r="186" customFormat="1" ht="12.75" customHeight="1" x14ac:dyDescent="0.3"/>
    <row r="187" customFormat="1" ht="12.75" customHeight="1" x14ac:dyDescent="0.3"/>
    <row r="188" customFormat="1" ht="12.75" customHeight="1" x14ac:dyDescent="0.3"/>
    <row r="189" customFormat="1" ht="12.75" customHeight="1" x14ac:dyDescent="0.3"/>
    <row r="190" customFormat="1" ht="12.75" customHeight="1" x14ac:dyDescent="0.3"/>
    <row r="191" customFormat="1" ht="12.75" customHeight="1" x14ac:dyDescent="0.3"/>
    <row r="192" customFormat="1" ht="12.75" customHeight="1" x14ac:dyDescent="0.3"/>
    <row r="193" customFormat="1" ht="12.75" customHeight="1" x14ac:dyDescent="0.3"/>
    <row r="194" customFormat="1" ht="12.75" customHeight="1" x14ac:dyDescent="0.3"/>
    <row r="195" customFormat="1" ht="12.75" customHeight="1" x14ac:dyDescent="0.3"/>
    <row r="196" customFormat="1" ht="12.75" customHeight="1" x14ac:dyDescent="0.3"/>
    <row r="197" customFormat="1" ht="12.75" customHeight="1" x14ac:dyDescent="0.3"/>
    <row r="198" customFormat="1" ht="12.75" customHeight="1" x14ac:dyDescent="0.3"/>
    <row r="199" customFormat="1" ht="12.75" customHeight="1" x14ac:dyDescent="0.3"/>
    <row r="200" customFormat="1" ht="12.75" customHeight="1" x14ac:dyDescent="0.3"/>
    <row r="201" customFormat="1" ht="12.75" customHeight="1" x14ac:dyDescent="0.3"/>
    <row r="202" customFormat="1" ht="12.75" customHeight="1" x14ac:dyDescent="0.3"/>
    <row r="203" customFormat="1" ht="12.75" customHeight="1" x14ac:dyDescent="0.3"/>
    <row r="204" customFormat="1" ht="12.75" customHeight="1" x14ac:dyDescent="0.3"/>
    <row r="205" customFormat="1" ht="12.75" customHeight="1" x14ac:dyDescent="0.3"/>
    <row r="206" customFormat="1" ht="12.75" customHeight="1" x14ac:dyDescent="0.3"/>
    <row r="207" customFormat="1" ht="12.75" customHeight="1" x14ac:dyDescent="0.3"/>
    <row r="208" customFormat="1" ht="12.75" customHeight="1" x14ac:dyDescent="0.3"/>
    <row r="209" customFormat="1" ht="12.75" customHeight="1" x14ac:dyDescent="0.3"/>
    <row r="210" customFormat="1" ht="12.75" customHeight="1" x14ac:dyDescent="0.3"/>
    <row r="211" customFormat="1" ht="12.75" customHeight="1" x14ac:dyDescent="0.3"/>
    <row r="212" customFormat="1" ht="12.75" customHeight="1" x14ac:dyDescent="0.3"/>
    <row r="213" customFormat="1" ht="12.75" customHeight="1" x14ac:dyDescent="0.3"/>
    <row r="214" customFormat="1" ht="12.75" customHeight="1" x14ac:dyDescent="0.3"/>
    <row r="215" customFormat="1" ht="12.75" customHeight="1" x14ac:dyDescent="0.3"/>
    <row r="216" customFormat="1" ht="12.75" customHeight="1" x14ac:dyDescent="0.3"/>
    <row r="217" customFormat="1" ht="12.75" customHeight="1" x14ac:dyDescent="0.3"/>
    <row r="218" customFormat="1" ht="12.75" customHeight="1" x14ac:dyDescent="0.3"/>
    <row r="219" customFormat="1" ht="12.75" customHeight="1" x14ac:dyDescent="0.3"/>
    <row r="220" customFormat="1" ht="12.75" customHeight="1" x14ac:dyDescent="0.3"/>
    <row r="221" customFormat="1" ht="12.75" customHeight="1" x14ac:dyDescent="0.3"/>
    <row r="222" customFormat="1" ht="12.75" customHeight="1" x14ac:dyDescent="0.3"/>
    <row r="223" customFormat="1" ht="12.75" customHeight="1" x14ac:dyDescent="0.3"/>
    <row r="224" customFormat="1" ht="12.75" customHeight="1" x14ac:dyDescent="0.3"/>
    <row r="225" customFormat="1" ht="12.75" customHeight="1" x14ac:dyDescent="0.3"/>
    <row r="226" customFormat="1" ht="12.75" customHeight="1" x14ac:dyDescent="0.3"/>
    <row r="227" customFormat="1" ht="12.75" customHeight="1" x14ac:dyDescent="0.3"/>
    <row r="228" customFormat="1" ht="12.75" customHeight="1" x14ac:dyDescent="0.3"/>
    <row r="229" customFormat="1" ht="12.75" customHeight="1" x14ac:dyDescent="0.3"/>
    <row r="230" customFormat="1" ht="12.75" customHeight="1" x14ac:dyDescent="0.3"/>
    <row r="231" customFormat="1" ht="12.75" customHeight="1" x14ac:dyDescent="0.3"/>
    <row r="232" customFormat="1" ht="12.75" customHeight="1" x14ac:dyDescent="0.3"/>
    <row r="233" customFormat="1" ht="12.75" customHeight="1" x14ac:dyDescent="0.3"/>
    <row r="234" customFormat="1" ht="12.75" customHeight="1" x14ac:dyDescent="0.3"/>
    <row r="235" customFormat="1" ht="12.75" customHeight="1" x14ac:dyDescent="0.3"/>
    <row r="236" customFormat="1" ht="12.75" customHeight="1" x14ac:dyDescent="0.3"/>
    <row r="237" customFormat="1" ht="12.75" customHeight="1" x14ac:dyDescent="0.3"/>
    <row r="238" customFormat="1" ht="12.75" customHeight="1" x14ac:dyDescent="0.3"/>
    <row r="239" customFormat="1" ht="12.75" customHeight="1" x14ac:dyDescent="0.3"/>
    <row r="240" customFormat="1" ht="12.75" customHeight="1" x14ac:dyDescent="0.3"/>
    <row r="241" customFormat="1" ht="12.75" customHeight="1" x14ac:dyDescent="0.3"/>
    <row r="242" customFormat="1" ht="12.75" customHeight="1" x14ac:dyDescent="0.3"/>
    <row r="243" customFormat="1" ht="12.75" customHeight="1" x14ac:dyDescent="0.3"/>
    <row r="244" customFormat="1" ht="12.75" customHeight="1" x14ac:dyDescent="0.3"/>
    <row r="245" customFormat="1" ht="12.75" customHeight="1" x14ac:dyDescent="0.3"/>
    <row r="246" customFormat="1" ht="12.75" customHeight="1" x14ac:dyDescent="0.3"/>
    <row r="247" customFormat="1" ht="12.75" customHeight="1" x14ac:dyDescent="0.3"/>
    <row r="248" customFormat="1" ht="12.75" customHeight="1" x14ac:dyDescent="0.3"/>
    <row r="249" customFormat="1" ht="12.75" customHeight="1" x14ac:dyDescent="0.3"/>
    <row r="250" customFormat="1" ht="12.75" customHeight="1" x14ac:dyDescent="0.3"/>
    <row r="251" customFormat="1" ht="12.75" customHeight="1" x14ac:dyDescent="0.3"/>
    <row r="252" customFormat="1" ht="12.75" customHeight="1" x14ac:dyDescent="0.3"/>
    <row r="253" customFormat="1" ht="12.75" customHeight="1" x14ac:dyDescent="0.3"/>
    <row r="254" customFormat="1" ht="12.75" customHeight="1" x14ac:dyDescent="0.3"/>
    <row r="255" customFormat="1" ht="12.75" customHeight="1" x14ac:dyDescent="0.3"/>
    <row r="256" customFormat="1" ht="12.75" customHeight="1" x14ac:dyDescent="0.3"/>
    <row r="257" customFormat="1" ht="12.75" customHeight="1" x14ac:dyDescent="0.3"/>
    <row r="258" customFormat="1" ht="12.75" customHeight="1" x14ac:dyDescent="0.3"/>
    <row r="259" customFormat="1" ht="12.75" customHeight="1" x14ac:dyDescent="0.3"/>
    <row r="260" customFormat="1" ht="12.75" customHeight="1" x14ac:dyDescent="0.3"/>
    <row r="261" customFormat="1" ht="12.75" customHeight="1" x14ac:dyDescent="0.3"/>
    <row r="262" customFormat="1" ht="12.75" customHeight="1" x14ac:dyDescent="0.3"/>
    <row r="263" customFormat="1" ht="12.75" customHeight="1" x14ac:dyDescent="0.3"/>
    <row r="264" customFormat="1" ht="12.75" customHeight="1" x14ac:dyDescent="0.3"/>
    <row r="265" customFormat="1" ht="12.75" customHeight="1" x14ac:dyDescent="0.3"/>
    <row r="266" customFormat="1" ht="12.75" customHeight="1" x14ac:dyDescent="0.3"/>
    <row r="267" customFormat="1" ht="12.75" customHeight="1" x14ac:dyDescent="0.3"/>
    <row r="268" customFormat="1" ht="12.75" customHeight="1" x14ac:dyDescent="0.3"/>
    <row r="269" customFormat="1" ht="12.75" customHeight="1" x14ac:dyDescent="0.3"/>
    <row r="270" customFormat="1" ht="12.75" customHeight="1" x14ac:dyDescent="0.3"/>
    <row r="271" customFormat="1" ht="12.75" customHeight="1" x14ac:dyDescent="0.3"/>
    <row r="272" customFormat="1" ht="12.75" customHeight="1" x14ac:dyDescent="0.3"/>
    <row r="273" customFormat="1" ht="12.75" customHeight="1" x14ac:dyDescent="0.3"/>
    <row r="274" customFormat="1" ht="12.75" customHeight="1" x14ac:dyDescent="0.3"/>
    <row r="275" customFormat="1" ht="12.75" customHeight="1" x14ac:dyDescent="0.3"/>
    <row r="276" customFormat="1" ht="12.75" customHeight="1" x14ac:dyDescent="0.3"/>
    <row r="277" customFormat="1" ht="12.75" customHeight="1" x14ac:dyDescent="0.3"/>
    <row r="278" customFormat="1" ht="12.75" customHeight="1" x14ac:dyDescent="0.3"/>
    <row r="279" customFormat="1" ht="12.75" customHeight="1" x14ac:dyDescent="0.3"/>
    <row r="280" customFormat="1" ht="12.75" customHeight="1" x14ac:dyDescent="0.3"/>
    <row r="281" customFormat="1" ht="12.75" customHeight="1" x14ac:dyDescent="0.3"/>
    <row r="282" customFormat="1" ht="12.75" customHeight="1" x14ac:dyDescent="0.3"/>
    <row r="283" customFormat="1" ht="12.75" customHeight="1" x14ac:dyDescent="0.3"/>
    <row r="284" customFormat="1" ht="12.75" customHeight="1" x14ac:dyDescent="0.3"/>
    <row r="285" customFormat="1" ht="12.75" customHeight="1" x14ac:dyDescent="0.3"/>
    <row r="286" customFormat="1" ht="12.75" customHeight="1" x14ac:dyDescent="0.3"/>
    <row r="287" customFormat="1" ht="12.75" customHeight="1" x14ac:dyDescent="0.3"/>
    <row r="288" customFormat="1" ht="12.75" customHeight="1" x14ac:dyDescent="0.3"/>
    <row r="289" customFormat="1" ht="12.75" customHeight="1" x14ac:dyDescent="0.3"/>
    <row r="290" customFormat="1" ht="12.75" customHeight="1" x14ac:dyDescent="0.3"/>
    <row r="291" customFormat="1" ht="12.75" customHeight="1" x14ac:dyDescent="0.3"/>
    <row r="292" customFormat="1" ht="12.75" customHeight="1" x14ac:dyDescent="0.3"/>
    <row r="293" customFormat="1" ht="12.75" customHeight="1" x14ac:dyDescent="0.3"/>
    <row r="294" customFormat="1" ht="12.75" customHeight="1" x14ac:dyDescent="0.3"/>
    <row r="295" customFormat="1" ht="12.75" customHeight="1" x14ac:dyDescent="0.3"/>
    <row r="296" customFormat="1" ht="12.75" customHeight="1" x14ac:dyDescent="0.3"/>
    <row r="297" customFormat="1" ht="12.75" customHeight="1" x14ac:dyDescent="0.3"/>
    <row r="298" customFormat="1" ht="12.75" customHeight="1" x14ac:dyDescent="0.3"/>
    <row r="299" customFormat="1" ht="12.75" customHeight="1" x14ac:dyDescent="0.3"/>
    <row r="300" customFormat="1" ht="12.75" customHeight="1" x14ac:dyDescent="0.3"/>
    <row r="301" customFormat="1" ht="12.75" customHeight="1" x14ac:dyDescent="0.3"/>
    <row r="302" customFormat="1" ht="12.75" customHeight="1" x14ac:dyDescent="0.3"/>
    <row r="303" customFormat="1" ht="12.75" customHeight="1" x14ac:dyDescent="0.3"/>
    <row r="304" customFormat="1" ht="12.75" customHeight="1" x14ac:dyDescent="0.3"/>
    <row r="305" customFormat="1" ht="12.75" customHeight="1" x14ac:dyDescent="0.3"/>
    <row r="306" customFormat="1" ht="12.75" customHeight="1" x14ac:dyDescent="0.3"/>
    <row r="307" customFormat="1" ht="12.75" customHeight="1" x14ac:dyDescent="0.3"/>
    <row r="308" customFormat="1" ht="12.75" customHeight="1" x14ac:dyDescent="0.3"/>
    <row r="309" customFormat="1" ht="12.75" customHeight="1" x14ac:dyDescent="0.3"/>
    <row r="310" customFormat="1" ht="12.75" customHeight="1" x14ac:dyDescent="0.3"/>
    <row r="311" customFormat="1" ht="12.75" customHeight="1" x14ac:dyDescent="0.3"/>
    <row r="312" customFormat="1" ht="12.75" customHeight="1" x14ac:dyDescent="0.3"/>
    <row r="313" customFormat="1" ht="12.75" customHeight="1" x14ac:dyDescent="0.3"/>
    <row r="314" customFormat="1" ht="12.75" customHeight="1" x14ac:dyDescent="0.3"/>
    <row r="315" customFormat="1" ht="12.75" customHeight="1" x14ac:dyDescent="0.3"/>
    <row r="316" customFormat="1" ht="12.75" customHeight="1" x14ac:dyDescent="0.3"/>
    <row r="317" customFormat="1" ht="12.75" customHeight="1" x14ac:dyDescent="0.3"/>
    <row r="318" customFormat="1" ht="12.75" customHeight="1" x14ac:dyDescent="0.3"/>
    <row r="319" customFormat="1" ht="12.75" customHeight="1" x14ac:dyDescent="0.3"/>
    <row r="320" customFormat="1" ht="12.75" customHeight="1" x14ac:dyDescent="0.3"/>
    <row r="321" customFormat="1" ht="12.75" customHeight="1" x14ac:dyDescent="0.3"/>
    <row r="322" customFormat="1" ht="12.75" customHeight="1" x14ac:dyDescent="0.3"/>
    <row r="323" customFormat="1" ht="12.75" customHeight="1" x14ac:dyDescent="0.3"/>
    <row r="324" customFormat="1" ht="12.75" customHeight="1" x14ac:dyDescent="0.3"/>
    <row r="325" customFormat="1" ht="12.75" customHeight="1" x14ac:dyDescent="0.3"/>
    <row r="326" customFormat="1" ht="12.75" customHeight="1" x14ac:dyDescent="0.3"/>
    <row r="327" customFormat="1" ht="12.75" customHeight="1" x14ac:dyDescent="0.3"/>
    <row r="328" customFormat="1" ht="12.75" customHeight="1" x14ac:dyDescent="0.3"/>
    <row r="329" customFormat="1" ht="12.75" customHeight="1" x14ac:dyDescent="0.3"/>
    <row r="330" customFormat="1" ht="12.75" customHeight="1" x14ac:dyDescent="0.3"/>
    <row r="331" customFormat="1" ht="12.75" customHeight="1" x14ac:dyDescent="0.3"/>
    <row r="332" customFormat="1" ht="12.75" customHeight="1" x14ac:dyDescent="0.3"/>
    <row r="333" customFormat="1" ht="12.75" customHeight="1" x14ac:dyDescent="0.3"/>
    <row r="334" customFormat="1" ht="12.75" customHeight="1" x14ac:dyDescent="0.3"/>
    <row r="335" customFormat="1" ht="12.75" customHeight="1" x14ac:dyDescent="0.3"/>
    <row r="336" customFormat="1" ht="12.75" customHeight="1" x14ac:dyDescent="0.3"/>
    <row r="337" customFormat="1" ht="12.75" customHeight="1" x14ac:dyDescent="0.3"/>
    <row r="338" customFormat="1" ht="12.75" customHeight="1" x14ac:dyDescent="0.3"/>
    <row r="339" customFormat="1" ht="12.75" customHeight="1" x14ac:dyDescent="0.3"/>
    <row r="340" customFormat="1" ht="12.75" customHeight="1" x14ac:dyDescent="0.3"/>
    <row r="341" customFormat="1" ht="12.75" customHeight="1" x14ac:dyDescent="0.3"/>
    <row r="342" customFormat="1" ht="12.75" customHeight="1" x14ac:dyDescent="0.3"/>
    <row r="343" customFormat="1" ht="12.75" customHeight="1" x14ac:dyDescent="0.3"/>
    <row r="344" customFormat="1" ht="12.75" customHeight="1" x14ac:dyDescent="0.3"/>
    <row r="345" customFormat="1" ht="12.75" customHeight="1" x14ac:dyDescent="0.3"/>
    <row r="346" customFormat="1" ht="12.75" customHeight="1" x14ac:dyDescent="0.3"/>
    <row r="347" customFormat="1" ht="12.75" customHeight="1" x14ac:dyDescent="0.3"/>
    <row r="348" customFormat="1" ht="12.75" customHeight="1" x14ac:dyDescent="0.3"/>
    <row r="349" customFormat="1" ht="12.75" customHeight="1" x14ac:dyDescent="0.3"/>
    <row r="350" customFormat="1" ht="12.75" customHeight="1" x14ac:dyDescent="0.3"/>
    <row r="351" customFormat="1" ht="12.75" customHeight="1" x14ac:dyDescent="0.3"/>
    <row r="352" customFormat="1" ht="12.75" customHeight="1" x14ac:dyDescent="0.3"/>
    <row r="353" customFormat="1" ht="12.75" customHeight="1" x14ac:dyDescent="0.3"/>
    <row r="354" customFormat="1" ht="12.75" customHeight="1" x14ac:dyDescent="0.3"/>
    <row r="355" customFormat="1" ht="12.75" customHeight="1" x14ac:dyDescent="0.3"/>
    <row r="356" customFormat="1" ht="12.75" customHeight="1" x14ac:dyDescent="0.3"/>
    <row r="357" customFormat="1" ht="12.75" customHeight="1" x14ac:dyDescent="0.3"/>
    <row r="358" customFormat="1" ht="12.75" customHeight="1" x14ac:dyDescent="0.3"/>
    <row r="359" customFormat="1" ht="12.75" customHeight="1" x14ac:dyDescent="0.3"/>
    <row r="360" customFormat="1" ht="12.75" customHeight="1" x14ac:dyDescent="0.3"/>
    <row r="361" customFormat="1" ht="12.75" customHeight="1" x14ac:dyDescent="0.3"/>
    <row r="362" customFormat="1" ht="12.75" customHeight="1" x14ac:dyDescent="0.3"/>
    <row r="363" customFormat="1" ht="12.75" customHeight="1" x14ac:dyDescent="0.3"/>
    <row r="364" customFormat="1" ht="12.75" customHeight="1" x14ac:dyDescent="0.3"/>
    <row r="365" customFormat="1" ht="12.75" customHeight="1" x14ac:dyDescent="0.3"/>
    <row r="366" customFormat="1" ht="12.75" customHeight="1" x14ac:dyDescent="0.3"/>
    <row r="367" customFormat="1" ht="12.75" customHeight="1" x14ac:dyDescent="0.3"/>
    <row r="368" customFormat="1" ht="12.75" customHeight="1" x14ac:dyDescent="0.3"/>
    <row r="369" customFormat="1" ht="12.75" customHeight="1" x14ac:dyDescent="0.3"/>
    <row r="370" customFormat="1" ht="12.75" customHeight="1" x14ac:dyDescent="0.3"/>
    <row r="371" customFormat="1" ht="12.75" customHeight="1" x14ac:dyDescent="0.3"/>
    <row r="372" customFormat="1" ht="12.75" customHeight="1" x14ac:dyDescent="0.3"/>
    <row r="373" customFormat="1" ht="12.75" customHeight="1" x14ac:dyDescent="0.3"/>
    <row r="374" customFormat="1" ht="12.75" customHeight="1" x14ac:dyDescent="0.3"/>
    <row r="375" customFormat="1" ht="12.75" customHeight="1" x14ac:dyDescent="0.3"/>
    <row r="376" customFormat="1" ht="12.75" customHeight="1" x14ac:dyDescent="0.3"/>
    <row r="377" customFormat="1" ht="12.75" customHeight="1" x14ac:dyDescent="0.3"/>
    <row r="378" customFormat="1" ht="12.75" customHeight="1" x14ac:dyDescent="0.3"/>
    <row r="379" customFormat="1" ht="12.75" customHeight="1" x14ac:dyDescent="0.3"/>
    <row r="380" customFormat="1" ht="12.75" customHeight="1" x14ac:dyDescent="0.3"/>
    <row r="381" customFormat="1" ht="12.75" customHeight="1" x14ac:dyDescent="0.3"/>
    <row r="382" customFormat="1" ht="12.75" customHeight="1" x14ac:dyDescent="0.3"/>
    <row r="383" customFormat="1" ht="12.75" customHeight="1" x14ac:dyDescent="0.3"/>
    <row r="384" customFormat="1" ht="12.75" customHeight="1" x14ac:dyDescent="0.3"/>
    <row r="385" customFormat="1" ht="12.75" customHeight="1" x14ac:dyDescent="0.3"/>
    <row r="386" customFormat="1" ht="12.75" customHeight="1" x14ac:dyDescent="0.3"/>
    <row r="387" customFormat="1" ht="12.75" customHeight="1" x14ac:dyDescent="0.3"/>
    <row r="388" customFormat="1" ht="12.75" customHeight="1" x14ac:dyDescent="0.3"/>
    <row r="389" customFormat="1" ht="12.75" customHeight="1" x14ac:dyDescent="0.3"/>
    <row r="390" customFormat="1" ht="12.75" customHeight="1" x14ac:dyDescent="0.3"/>
    <row r="391" customFormat="1" ht="12.75" customHeight="1" x14ac:dyDescent="0.3"/>
    <row r="392" customFormat="1" ht="12.75" customHeight="1" x14ac:dyDescent="0.3"/>
    <row r="393" customFormat="1" ht="12.75" customHeight="1" x14ac:dyDescent="0.3"/>
    <row r="394" customFormat="1" ht="12.75" customHeight="1" x14ac:dyDescent="0.3"/>
    <row r="395" customFormat="1" ht="12.75" customHeight="1" x14ac:dyDescent="0.3"/>
    <row r="396" customFormat="1" ht="12.75" customHeight="1" x14ac:dyDescent="0.3"/>
    <row r="397" customFormat="1" ht="12.75" customHeight="1" x14ac:dyDescent="0.3"/>
    <row r="398" customFormat="1" ht="12.75" customHeight="1" x14ac:dyDescent="0.3"/>
    <row r="399" customFormat="1" ht="12.75" customHeight="1" x14ac:dyDescent="0.3"/>
    <row r="400" customFormat="1" ht="12.75" customHeight="1" x14ac:dyDescent="0.3"/>
    <row r="401" customFormat="1" ht="12.75" customHeight="1" x14ac:dyDescent="0.3"/>
    <row r="402" customFormat="1" ht="12.75" customHeight="1" x14ac:dyDescent="0.3"/>
    <row r="403" customFormat="1" ht="12.75" customHeight="1" x14ac:dyDescent="0.3"/>
    <row r="404" customFormat="1" ht="12.75" customHeight="1" x14ac:dyDescent="0.3"/>
    <row r="405" customFormat="1" ht="12.75" customHeight="1" x14ac:dyDescent="0.3"/>
    <row r="406" customFormat="1" ht="12.75" customHeight="1" x14ac:dyDescent="0.3"/>
    <row r="407" customFormat="1" ht="12.75" customHeight="1" x14ac:dyDescent="0.3"/>
    <row r="408" customFormat="1" ht="12.75" customHeight="1" x14ac:dyDescent="0.3"/>
    <row r="409" customFormat="1" ht="12.75" customHeight="1" x14ac:dyDescent="0.3"/>
    <row r="410" customFormat="1" ht="12.75" customHeight="1" x14ac:dyDescent="0.3"/>
    <row r="411" customFormat="1" ht="12.75" customHeight="1" x14ac:dyDescent="0.3"/>
    <row r="412" customFormat="1" ht="12.75" customHeight="1" x14ac:dyDescent="0.3"/>
    <row r="413" customFormat="1" ht="12.75" customHeight="1" x14ac:dyDescent="0.3"/>
    <row r="414" customFormat="1" ht="12.75" customHeight="1" x14ac:dyDescent="0.3"/>
    <row r="415" customFormat="1" ht="12.75" customHeight="1" x14ac:dyDescent="0.3"/>
    <row r="416" customFormat="1" ht="12.75" customHeight="1" x14ac:dyDescent="0.3"/>
    <row r="417" customFormat="1" ht="12.75" customHeight="1" x14ac:dyDescent="0.3"/>
    <row r="418" customFormat="1" ht="12.75" customHeight="1" x14ac:dyDescent="0.3"/>
    <row r="419" customFormat="1" ht="12.75" customHeight="1" x14ac:dyDescent="0.3"/>
    <row r="420" customFormat="1" ht="12.75" customHeight="1" x14ac:dyDescent="0.3"/>
    <row r="421" customFormat="1" ht="12.75" customHeight="1" x14ac:dyDescent="0.3"/>
    <row r="422" customFormat="1" ht="12.75" customHeight="1" x14ac:dyDescent="0.3"/>
    <row r="423" customFormat="1" ht="12.75" customHeight="1" x14ac:dyDescent="0.3"/>
    <row r="424" customFormat="1" ht="12.75" customHeight="1" x14ac:dyDescent="0.3"/>
    <row r="425" customFormat="1" ht="12.75" customHeight="1" x14ac:dyDescent="0.3"/>
    <row r="426" customFormat="1" ht="12.75" customHeight="1" x14ac:dyDescent="0.3"/>
    <row r="427" customFormat="1" ht="12.75" customHeight="1" x14ac:dyDescent="0.3"/>
    <row r="428" customFormat="1" ht="12.75" customHeight="1" x14ac:dyDescent="0.3"/>
    <row r="429" customFormat="1" ht="12.75" customHeight="1" x14ac:dyDescent="0.3"/>
    <row r="430" customFormat="1" ht="12.75" customHeight="1" x14ac:dyDescent="0.3"/>
    <row r="431" customFormat="1" ht="12.75" customHeight="1" x14ac:dyDescent="0.3"/>
    <row r="432" customFormat="1" ht="12.75" customHeight="1" x14ac:dyDescent="0.3"/>
    <row r="433" customFormat="1" ht="12.75" customHeight="1" x14ac:dyDescent="0.3"/>
    <row r="434" customFormat="1" ht="12.75" customHeight="1" x14ac:dyDescent="0.3"/>
    <row r="435" customFormat="1" ht="12.75" customHeight="1" x14ac:dyDescent="0.3"/>
    <row r="436" customFormat="1" ht="12.75" customHeight="1" x14ac:dyDescent="0.3"/>
    <row r="437" customFormat="1" ht="12.75" customHeight="1" x14ac:dyDescent="0.3"/>
    <row r="438" customFormat="1" ht="12.75" customHeight="1" x14ac:dyDescent="0.3"/>
    <row r="439" customFormat="1" ht="12.75" customHeight="1" x14ac:dyDescent="0.3"/>
    <row r="440" customFormat="1" ht="12.75" customHeight="1" x14ac:dyDescent="0.3"/>
    <row r="441" customFormat="1" ht="12.75" customHeight="1" x14ac:dyDescent="0.3"/>
    <row r="442" customFormat="1" ht="12.75" customHeight="1" x14ac:dyDescent="0.3"/>
    <row r="443" customFormat="1" ht="12.75" customHeight="1" x14ac:dyDescent="0.3"/>
    <row r="444" customFormat="1" ht="12.75" customHeight="1" x14ac:dyDescent="0.3"/>
    <row r="445" customFormat="1" ht="12.75" customHeight="1" x14ac:dyDescent="0.3"/>
    <row r="446" customFormat="1" ht="12.75" customHeight="1" x14ac:dyDescent="0.3"/>
    <row r="447" customFormat="1" ht="12.75" customHeight="1" x14ac:dyDescent="0.3"/>
    <row r="448" customFormat="1" ht="12.75" customHeight="1" x14ac:dyDescent="0.3"/>
    <row r="449" customFormat="1" ht="12.75" customHeight="1" x14ac:dyDescent="0.3"/>
    <row r="450" customFormat="1" ht="12.75" customHeight="1" x14ac:dyDescent="0.3"/>
    <row r="451" customFormat="1" ht="12.75" customHeight="1" x14ac:dyDescent="0.3"/>
    <row r="452" customFormat="1" ht="12.75" customHeight="1" x14ac:dyDescent="0.3"/>
    <row r="453" customFormat="1" ht="12.75" customHeight="1" x14ac:dyDescent="0.3"/>
    <row r="454" customFormat="1" ht="12.75" customHeight="1" x14ac:dyDescent="0.3"/>
    <row r="455" customFormat="1" ht="12.75" customHeight="1" x14ac:dyDescent="0.3"/>
    <row r="456" customFormat="1" ht="12.75" customHeight="1" x14ac:dyDescent="0.3"/>
    <row r="457" customFormat="1" ht="12.75" customHeight="1" x14ac:dyDescent="0.3"/>
    <row r="458" customFormat="1" ht="12.75" customHeight="1" x14ac:dyDescent="0.3"/>
    <row r="459" customFormat="1" ht="12.75" customHeight="1" x14ac:dyDescent="0.3"/>
    <row r="460" customFormat="1" ht="12.75" customHeight="1" x14ac:dyDescent="0.3"/>
    <row r="461" customFormat="1" ht="12.75" customHeight="1" x14ac:dyDescent="0.3"/>
    <row r="462" customFormat="1" ht="12.75" customHeight="1" x14ac:dyDescent="0.3"/>
    <row r="463" customFormat="1" ht="12.75" customHeight="1" x14ac:dyDescent="0.3"/>
    <row r="464" customFormat="1" ht="12.75" customHeight="1" x14ac:dyDescent="0.3"/>
    <row r="465" customFormat="1" ht="12.75" customHeight="1" x14ac:dyDescent="0.3"/>
    <row r="466" customFormat="1" ht="12.75" customHeight="1" x14ac:dyDescent="0.3"/>
    <row r="467" customFormat="1" ht="12.75" customHeight="1" x14ac:dyDescent="0.3"/>
    <row r="468" customFormat="1" ht="12.75" customHeight="1" x14ac:dyDescent="0.3"/>
    <row r="469" customFormat="1" ht="12.75" customHeight="1" x14ac:dyDescent="0.3"/>
    <row r="470" customFormat="1" ht="12.75" customHeight="1" x14ac:dyDescent="0.3"/>
    <row r="471" customFormat="1" ht="12.75" customHeight="1" x14ac:dyDescent="0.3"/>
    <row r="472" customFormat="1" ht="12.75" customHeight="1" x14ac:dyDescent="0.3"/>
    <row r="473" customFormat="1" ht="12.75" customHeight="1" x14ac:dyDescent="0.3"/>
    <row r="474" customFormat="1" ht="12.75" customHeight="1" x14ac:dyDescent="0.3"/>
    <row r="475" customFormat="1" ht="12.75" customHeight="1" x14ac:dyDescent="0.3"/>
    <row r="476" customFormat="1" ht="12.75" customHeight="1" x14ac:dyDescent="0.3"/>
    <row r="477" customFormat="1" ht="12.75" customHeight="1" x14ac:dyDescent="0.3"/>
    <row r="478" customFormat="1" ht="12.75" customHeight="1" x14ac:dyDescent="0.3"/>
    <row r="479" customFormat="1" ht="12.75" customHeight="1" x14ac:dyDescent="0.3"/>
    <row r="480" customFormat="1" ht="12.75" customHeight="1" x14ac:dyDescent="0.3"/>
    <row r="481" customFormat="1" ht="12.75" customHeight="1" x14ac:dyDescent="0.3"/>
    <row r="482" customFormat="1" ht="12.75" customHeight="1" x14ac:dyDescent="0.3"/>
    <row r="483" customFormat="1" ht="12.75" customHeight="1" x14ac:dyDescent="0.3"/>
    <row r="484" customFormat="1" ht="12.75" customHeight="1" x14ac:dyDescent="0.3"/>
    <row r="485" customFormat="1" ht="12.75" customHeight="1" x14ac:dyDescent="0.3"/>
    <row r="486" customFormat="1" ht="12.75" customHeight="1" x14ac:dyDescent="0.3"/>
    <row r="487" customFormat="1" ht="12.75" customHeight="1" x14ac:dyDescent="0.3"/>
    <row r="488" customFormat="1" ht="12.75" customHeight="1" x14ac:dyDescent="0.3"/>
    <row r="489" customFormat="1" ht="12.75" customHeight="1" x14ac:dyDescent="0.3"/>
    <row r="490" customFormat="1" ht="12.75" customHeight="1" x14ac:dyDescent="0.3"/>
    <row r="491" customFormat="1" ht="12.75" customHeight="1" x14ac:dyDescent="0.3"/>
    <row r="492" customFormat="1" ht="12.75" customHeight="1" x14ac:dyDescent="0.3"/>
    <row r="493" customFormat="1" ht="12.75" customHeight="1" x14ac:dyDescent="0.3"/>
    <row r="494" customFormat="1" ht="12.75" customHeight="1" x14ac:dyDescent="0.3"/>
    <row r="495" customFormat="1" ht="12.75" customHeight="1" x14ac:dyDescent="0.3"/>
    <row r="496" customFormat="1" ht="12.75" customHeight="1" x14ac:dyDescent="0.3"/>
    <row r="497" customFormat="1" ht="12.75" customHeight="1" x14ac:dyDescent="0.3"/>
    <row r="498" customFormat="1" ht="12.75" customHeight="1" x14ac:dyDescent="0.3"/>
    <row r="499" customFormat="1" ht="12.75" customHeight="1" x14ac:dyDescent="0.3"/>
    <row r="500" customFormat="1" ht="12.75" customHeight="1" x14ac:dyDescent="0.3"/>
    <row r="501" customFormat="1" ht="12.75" customHeight="1" x14ac:dyDescent="0.3"/>
    <row r="502" customFormat="1" ht="12.75" customHeight="1" x14ac:dyDescent="0.3"/>
    <row r="503" customFormat="1" ht="12.75" customHeight="1" x14ac:dyDescent="0.3"/>
    <row r="504" customFormat="1" ht="12.75" customHeight="1" x14ac:dyDescent="0.3"/>
    <row r="505" customFormat="1" ht="12.75" customHeight="1" x14ac:dyDescent="0.3"/>
    <row r="506" customFormat="1" ht="12.75" customHeight="1" x14ac:dyDescent="0.3"/>
    <row r="507" customFormat="1" ht="12.75" customHeight="1" x14ac:dyDescent="0.3"/>
    <row r="508" customFormat="1" ht="12.75" customHeight="1" x14ac:dyDescent="0.3"/>
    <row r="509" customFormat="1" ht="12.75" customHeight="1" x14ac:dyDescent="0.3"/>
    <row r="510" customFormat="1" ht="12.75" customHeight="1" x14ac:dyDescent="0.3"/>
    <row r="511" customFormat="1" ht="12.75" customHeight="1" x14ac:dyDescent="0.3"/>
    <row r="512" customFormat="1" ht="12.75" customHeight="1" x14ac:dyDescent="0.3"/>
    <row r="513" customFormat="1" ht="12.75" customHeight="1" x14ac:dyDescent="0.3"/>
    <row r="514" customFormat="1" ht="12.75" customHeight="1" x14ac:dyDescent="0.3"/>
    <row r="515" customFormat="1" ht="12.75" customHeight="1" x14ac:dyDescent="0.3"/>
    <row r="516" customFormat="1" ht="12.75" customHeight="1" x14ac:dyDescent="0.3"/>
    <row r="517" customFormat="1" ht="12.75" customHeight="1" x14ac:dyDescent="0.3"/>
    <row r="518" customFormat="1" ht="12.75" customHeight="1" x14ac:dyDescent="0.3"/>
    <row r="519" customFormat="1" ht="12.75" customHeight="1" x14ac:dyDescent="0.3"/>
    <row r="520" customFormat="1" ht="12.75" customHeight="1" x14ac:dyDescent="0.3"/>
    <row r="521" customFormat="1" ht="12.75" customHeight="1" x14ac:dyDescent="0.3"/>
    <row r="522" customFormat="1" ht="12.75" customHeight="1" x14ac:dyDescent="0.3"/>
    <row r="523" customFormat="1" ht="12.75" customHeight="1" x14ac:dyDescent="0.3"/>
    <row r="524" customFormat="1" ht="12.75" customHeight="1" x14ac:dyDescent="0.3"/>
    <row r="525" customFormat="1" ht="12.75" customHeight="1" x14ac:dyDescent="0.3"/>
    <row r="526" customFormat="1" ht="12.75" customHeight="1" x14ac:dyDescent="0.3"/>
    <row r="527" customFormat="1" ht="12.75" customHeight="1" x14ac:dyDescent="0.3"/>
    <row r="528" customFormat="1" ht="12.75" customHeight="1" x14ac:dyDescent="0.3"/>
    <row r="529" customFormat="1" ht="12.75" customHeight="1" x14ac:dyDescent="0.3"/>
    <row r="530" customFormat="1" ht="12.75" customHeight="1" x14ac:dyDescent="0.3"/>
    <row r="531" customFormat="1" ht="12.75" customHeight="1" x14ac:dyDescent="0.3"/>
    <row r="532" customFormat="1" ht="12.75" customHeight="1" x14ac:dyDescent="0.3"/>
    <row r="533" customFormat="1" ht="12.75" customHeight="1" x14ac:dyDescent="0.3"/>
    <row r="534" customFormat="1" ht="12.75" customHeight="1" x14ac:dyDescent="0.3"/>
    <row r="535" customFormat="1" ht="12.75" customHeight="1" x14ac:dyDescent="0.3"/>
    <row r="536" customFormat="1" ht="12.75" customHeight="1" x14ac:dyDescent="0.3"/>
    <row r="537" customFormat="1" ht="12.75" customHeight="1" x14ac:dyDescent="0.3"/>
    <row r="538" customFormat="1" ht="12.75" customHeight="1" x14ac:dyDescent="0.3"/>
    <row r="539" customFormat="1" ht="12.75" customHeight="1" x14ac:dyDescent="0.3"/>
    <row r="540" customFormat="1" ht="12.75" customHeight="1" x14ac:dyDescent="0.3"/>
    <row r="541" customFormat="1" ht="12.75" customHeight="1" x14ac:dyDescent="0.3"/>
    <row r="542" customFormat="1" ht="12.75" customHeight="1" x14ac:dyDescent="0.3"/>
    <row r="543" customFormat="1" ht="12.75" customHeight="1" x14ac:dyDescent="0.3"/>
    <row r="544" customFormat="1" ht="12.75" customHeight="1" x14ac:dyDescent="0.3"/>
    <row r="545" customFormat="1" ht="12.75" customHeight="1" x14ac:dyDescent="0.3"/>
    <row r="546" customFormat="1" ht="12.75" customHeight="1" x14ac:dyDescent="0.3"/>
    <row r="547" customFormat="1" ht="12.75" customHeight="1" x14ac:dyDescent="0.3"/>
    <row r="548" customFormat="1" ht="12.75" customHeight="1" x14ac:dyDescent="0.3"/>
    <row r="549" customFormat="1" ht="12.75" customHeight="1" x14ac:dyDescent="0.3"/>
    <row r="550" customFormat="1" ht="12.75" customHeight="1" x14ac:dyDescent="0.3"/>
    <row r="551" customFormat="1" ht="12.75" customHeight="1" x14ac:dyDescent="0.3"/>
    <row r="552" customFormat="1" ht="12.75" customHeight="1" x14ac:dyDescent="0.3"/>
    <row r="553" customFormat="1" ht="12.75" customHeight="1" x14ac:dyDescent="0.3"/>
    <row r="554" customFormat="1" ht="12.75" customHeight="1" x14ac:dyDescent="0.3"/>
    <row r="555" customFormat="1" ht="12.75" customHeight="1" x14ac:dyDescent="0.3"/>
    <row r="556" customFormat="1" ht="12.75" customHeight="1" x14ac:dyDescent="0.3"/>
    <row r="557" customFormat="1" ht="12.75" customHeight="1" x14ac:dyDescent="0.3"/>
    <row r="558" customFormat="1" ht="12.75" customHeight="1" x14ac:dyDescent="0.3"/>
    <row r="559" customFormat="1" ht="12.75" customHeight="1" x14ac:dyDescent="0.3"/>
    <row r="560" customFormat="1" ht="12.75" customHeight="1" x14ac:dyDescent="0.3"/>
    <row r="561" customFormat="1" ht="12.75" customHeight="1" x14ac:dyDescent="0.3"/>
    <row r="562" customFormat="1" ht="12.75" customHeight="1" x14ac:dyDescent="0.3"/>
    <row r="563" customFormat="1" ht="12.75" customHeight="1" x14ac:dyDescent="0.3"/>
    <row r="564" customFormat="1" ht="12.75" customHeight="1" x14ac:dyDescent="0.3"/>
    <row r="565" customFormat="1" ht="12.75" customHeight="1" x14ac:dyDescent="0.3"/>
    <row r="566" customFormat="1" ht="12.75" customHeight="1" x14ac:dyDescent="0.3"/>
    <row r="567" customFormat="1" ht="12.75" customHeight="1" x14ac:dyDescent="0.3"/>
    <row r="568" customFormat="1" ht="12.75" customHeight="1" x14ac:dyDescent="0.3"/>
    <row r="569" customFormat="1" ht="12.75" customHeight="1" x14ac:dyDescent="0.3"/>
    <row r="570" customFormat="1" ht="12.75" customHeight="1" x14ac:dyDescent="0.3"/>
    <row r="571" customFormat="1" ht="12.75" customHeight="1" x14ac:dyDescent="0.3"/>
    <row r="572" customFormat="1" ht="12.75" customHeight="1" x14ac:dyDescent="0.3"/>
    <row r="573" customFormat="1" ht="12.75" customHeight="1" x14ac:dyDescent="0.3"/>
    <row r="574" customFormat="1" ht="12.75" customHeight="1" x14ac:dyDescent="0.3"/>
    <row r="575" customFormat="1" ht="12.75" customHeight="1" x14ac:dyDescent="0.3"/>
    <row r="576" customFormat="1" ht="12.75" customHeight="1" x14ac:dyDescent="0.3"/>
    <row r="577" customFormat="1" ht="12.75" customHeight="1" x14ac:dyDescent="0.3"/>
    <row r="578" customFormat="1" ht="12.75" customHeight="1" x14ac:dyDescent="0.3"/>
    <row r="579" customFormat="1" ht="12.75" customHeight="1" x14ac:dyDescent="0.3"/>
    <row r="580" customFormat="1" ht="12.75" customHeight="1" x14ac:dyDescent="0.3"/>
    <row r="581" customFormat="1" ht="12.75" customHeight="1" x14ac:dyDescent="0.3"/>
    <row r="582" customFormat="1" ht="12.75" customHeight="1" x14ac:dyDescent="0.3"/>
    <row r="583" customFormat="1" ht="12.75" customHeight="1" x14ac:dyDescent="0.3"/>
    <row r="584" customFormat="1" ht="12.75" customHeight="1" x14ac:dyDescent="0.3"/>
    <row r="585" customFormat="1" ht="12.75" customHeight="1" x14ac:dyDescent="0.3"/>
    <row r="586" customFormat="1" ht="12.75" customHeight="1" x14ac:dyDescent="0.3"/>
    <row r="587" customFormat="1" ht="12.75" customHeight="1" x14ac:dyDescent="0.3"/>
    <row r="588" customFormat="1" ht="12.75" customHeight="1" x14ac:dyDescent="0.3"/>
    <row r="589" customFormat="1" ht="12.75" customHeight="1" x14ac:dyDescent="0.3"/>
    <row r="590" customFormat="1" ht="12.75" customHeight="1" x14ac:dyDescent="0.3"/>
    <row r="591" customFormat="1" ht="12.75" customHeight="1" x14ac:dyDescent="0.3"/>
    <row r="592" customFormat="1" ht="12.75" customHeight="1" x14ac:dyDescent="0.3"/>
    <row r="593" customFormat="1" ht="12.75" customHeight="1" x14ac:dyDescent="0.3"/>
    <row r="594" customFormat="1" ht="12.75" customHeight="1" x14ac:dyDescent="0.3"/>
    <row r="595" customFormat="1" ht="12.75" customHeight="1" x14ac:dyDescent="0.3"/>
    <row r="596" customFormat="1" ht="12.75" customHeight="1" x14ac:dyDescent="0.3"/>
    <row r="597" customFormat="1" ht="12.75" customHeight="1" x14ac:dyDescent="0.3"/>
    <row r="598" customFormat="1" ht="12.75" customHeight="1" x14ac:dyDescent="0.3"/>
    <row r="599" customFormat="1" ht="12.75" customHeight="1" x14ac:dyDescent="0.3"/>
    <row r="600" customFormat="1" ht="12.75" customHeight="1" x14ac:dyDescent="0.3"/>
    <row r="601" customFormat="1" ht="12.75" customHeight="1" x14ac:dyDescent="0.3"/>
    <row r="602" customFormat="1" ht="12.75" customHeight="1" x14ac:dyDescent="0.3"/>
    <row r="603" customFormat="1" ht="12.75" customHeight="1" x14ac:dyDescent="0.3"/>
    <row r="604" customFormat="1" ht="12.75" customHeight="1" x14ac:dyDescent="0.3"/>
    <row r="605" customFormat="1" ht="12.75" customHeight="1" x14ac:dyDescent="0.3"/>
    <row r="606" customFormat="1" ht="12.75" customHeight="1" x14ac:dyDescent="0.3"/>
    <row r="607" customFormat="1" ht="12.75" customHeight="1" x14ac:dyDescent="0.3"/>
    <row r="608" customFormat="1" ht="12.75" customHeight="1" x14ac:dyDescent="0.3"/>
    <row r="609" customFormat="1" ht="12.75" customHeight="1" x14ac:dyDescent="0.3"/>
    <row r="610" customFormat="1" ht="12.75" customHeight="1" x14ac:dyDescent="0.3"/>
    <row r="611" customFormat="1" ht="12.75" customHeight="1" x14ac:dyDescent="0.3"/>
    <row r="612" customFormat="1" ht="12.75" customHeight="1" x14ac:dyDescent="0.3"/>
    <row r="613" customFormat="1" ht="12.75" customHeight="1" x14ac:dyDescent="0.3"/>
    <row r="614" customFormat="1" ht="12.75" customHeight="1" x14ac:dyDescent="0.3"/>
    <row r="615" customFormat="1" ht="12.75" customHeight="1" x14ac:dyDescent="0.3"/>
    <row r="616" customFormat="1" ht="12.75" customHeight="1" x14ac:dyDescent="0.3"/>
    <row r="617" customFormat="1" ht="12.75" customHeight="1" x14ac:dyDescent="0.3"/>
    <row r="618" customFormat="1" ht="12.75" customHeight="1" x14ac:dyDescent="0.3"/>
    <row r="619" customFormat="1" ht="12.75" customHeight="1" x14ac:dyDescent="0.3"/>
    <row r="620" customFormat="1" ht="12.75" customHeight="1" x14ac:dyDescent="0.3"/>
    <row r="621" customFormat="1" ht="12.75" customHeight="1" x14ac:dyDescent="0.3"/>
    <row r="622" customFormat="1" ht="12.75" customHeight="1" x14ac:dyDescent="0.3"/>
    <row r="623" customFormat="1" ht="12.75" customHeight="1" x14ac:dyDescent="0.3"/>
    <row r="624" customFormat="1" ht="12.75" customHeight="1" x14ac:dyDescent="0.3"/>
    <row r="625" customFormat="1" ht="12.75" customHeight="1" x14ac:dyDescent="0.3"/>
    <row r="626" customFormat="1" ht="12.75" customHeight="1" x14ac:dyDescent="0.3"/>
    <row r="627" customFormat="1" ht="12.75" customHeight="1" x14ac:dyDescent="0.3"/>
    <row r="628" customFormat="1" ht="12.75" customHeight="1" x14ac:dyDescent="0.3"/>
    <row r="629" customFormat="1" ht="12.75" customHeight="1" x14ac:dyDescent="0.3"/>
    <row r="630" customFormat="1" ht="12.75" customHeight="1" x14ac:dyDescent="0.3"/>
    <row r="631" customFormat="1" ht="12.75" customHeight="1" x14ac:dyDescent="0.3"/>
    <row r="632" customFormat="1" ht="12.75" customHeight="1" x14ac:dyDescent="0.3"/>
    <row r="633" customFormat="1" ht="12.75" customHeight="1" x14ac:dyDescent="0.3"/>
    <row r="634" customFormat="1" ht="12.75" customHeight="1" x14ac:dyDescent="0.3"/>
    <row r="635" customFormat="1" ht="12.75" customHeight="1" x14ac:dyDescent="0.3"/>
    <row r="636" customFormat="1" ht="12.75" customHeight="1" x14ac:dyDescent="0.3"/>
    <row r="637" customFormat="1" ht="12.75" customHeight="1" x14ac:dyDescent="0.3"/>
    <row r="638" customFormat="1" ht="12.75" customHeight="1" x14ac:dyDescent="0.3"/>
    <row r="639" customFormat="1" ht="12.75" customHeight="1" x14ac:dyDescent="0.3"/>
    <row r="640" customFormat="1" ht="12.75" customHeight="1" x14ac:dyDescent="0.3"/>
    <row r="641" customFormat="1" ht="12.75" customHeight="1" x14ac:dyDescent="0.3"/>
    <row r="642" customFormat="1" ht="12.75" customHeight="1" x14ac:dyDescent="0.3"/>
    <row r="643" customFormat="1" ht="12.75" customHeight="1" x14ac:dyDescent="0.3"/>
    <row r="644" customFormat="1" ht="12.75" customHeight="1" x14ac:dyDescent="0.3"/>
    <row r="645" customFormat="1" ht="12.75" customHeight="1" x14ac:dyDescent="0.3"/>
    <row r="646" customFormat="1" ht="12.75" customHeight="1" x14ac:dyDescent="0.3"/>
    <row r="647" customFormat="1" ht="12.75" customHeight="1" x14ac:dyDescent="0.3"/>
    <row r="648" customFormat="1" ht="12.75" customHeight="1" x14ac:dyDescent="0.3"/>
    <row r="649" customFormat="1" ht="12.75" customHeight="1" x14ac:dyDescent="0.3"/>
    <row r="650" customFormat="1" ht="12.75" customHeight="1" x14ac:dyDescent="0.3"/>
    <row r="651" customFormat="1" ht="12.75" customHeight="1" x14ac:dyDescent="0.3"/>
    <row r="652" customFormat="1" ht="12.75" customHeight="1" x14ac:dyDescent="0.3"/>
    <row r="653" customFormat="1" ht="12.75" customHeight="1" x14ac:dyDescent="0.3"/>
    <row r="654" customFormat="1" ht="12.75" customHeight="1" x14ac:dyDescent="0.3"/>
    <row r="655" customFormat="1" ht="12.75" customHeight="1" x14ac:dyDescent="0.3"/>
    <row r="656" customFormat="1" ht="12.75" customHeight="1" x14ac:dyDescent="0.3"/>
    <row r="657" customFormat="1" ht="12.75" customHeight="1" x14ac:dyDescent="0.3"/>
    <row r="658" customFormat="1" ht="12.75" customHeight="1" x14ac:dyDescent="0.3"/>
    <row r="659" customFormat="1" ht="12.75" customHeight="1" x14ac:dyDescent="0.3"/>
    <row r="660" customFormat="1" ht="12.75" customHeight="1" x14ac:dyDescent="0.3"/>
    <row r="661" customFormat="1" ht="12.75" customHeight="1" x14ac:dyDescent="0.3"/>
    <row r="662" customFormat="1" ht="12.75" customHeight="1" x14ac:dyDescent="0.3"/>
    <row r="663" customFormat="1" ht="12.75" customHeight="1" x14ac:dyDescent="0.3"/>
    <row r="664" customFormat="1" ht="12.75" customHeight="1" x14ac:dyDescent="0.3"/>
    <row r="665" customFormat="1" ht="12.75" customHeight="1" x14ac:dyDescent="0.3"/>
    <row r="666" customFormat="1" ht="12.75" customHeight="1" x14ac:dyDescent="0.3"/>
    <row r="667" customFormat="1" ht="12.75" customHeight="1" x14ac:dyDescent="0.3"/>
    <row r="668" customFormat="1" ht="12.75" customHeight="1" x14ac:dyDescent="0.3"/>
    <row r="669" customFormat="1" ht="12.75" customHeight="1" x14ac:dyDescent="0.3"/>
    <row r="670" customFormat="1" ht="12.75" customHeight="1" x14ac:dyDescent="0.3"/>
    <row r="671" customFormat="1" ht="12.75" customHeight="1" x14ac:dyDescent="0.3"/>
    <row r="672" customFormat="1" ht="12.75" customHeight="1" x14ac:dyDescent="0.3"/>
    <row r="673" customFormat="1" ht="12.75" customHeight="1" x14ac:dyDescent="0.3"/>
    <row r="674" customFormat="1" ht="12.75" customHeight="1" x14ac:dyDescent="0.3"/>
    <row r="675" customFormat="1" ht="12.75" customHeight="1" x14ac:dyDescent="0.3"/>
    <row r="676" customFormat="1" ht="12.75" customHeight="1" x14ac:dyDescent="0.3"/>
    <row r="677" customFormat="1" ht="12.75" customHeight="1" x14ac:dyDescent="0.3"/>
    <row r="678" customFormat="1" ht="12.75" customHeight="1" x14ac:dyDescent="0.3"/>
    <row r="679" customFormat="1" ht="12.75" customHeight="1" x14ac:dyDescent="0.3"/>
    <row r="680" customFormat="1" ht="12.75" customHeight="1" x14ac:dyDescent="0.3"/>
    <row r="681" customFormat="1" ht="12.75" customHeight="1" x14ac:dyDescent="0.3"/>
    <row r="682" customFormat="1" ht="12.75" customHeight="1" x14ac:dyDescent="0.3"/>
    <row r="683" customFormat="1" ht="12.75" customHeight="1" x14ac:dyDescent="0.3"/>
    <row r="684" customFormat="1" ht="12.75" customHeight="1" x14ac:dyDescent="0.3"/>
    <row r="685" customFormat="1" ht="12.75" customHeight="1" x14ac:dyDescent="0.3"/>
    <row r="686" customFormat="1" ht="12.75" customHeight="1" x14ac:dyDescent="0.3"/>
    <row r="687" customFormat="1" ht="12.75" customHeight="1" x14ac:dyDescent="0.3"/>
    <row r="688" customFormat="1" ht="12.75" customHeight="1" x14ac:dyDescent="0.3"/>
    <row r="689" customFormat="1" ht="12.75" customHeight="1" x14ac:dyDescent="0.3"/>
    <row r="690" customFormat="1" ht="12.75" customHeight="1" x14ac:dyDescent="0.3"/>
    <row r="691" customFormat="1" ht="12.75" customHeight="1" x14ac:dyDescent="0.3"/>
    <row r="692" customFormat="1" ht="12.75" customHeight="1" x14ac:dyDescent="0.3"/>
    <row r="693" customFormat="1" ht="12.75" customHeight="1" x14ac:dyDescent="0.3"/>
    <row r="694" customFormat="1" ht="12.75" customHeight="1" x14ac:dyDescent="0.3"/>
    <row r="695" customFormat="1" ht="12.75" customHeight="1" x14ac:dyDescent="0.3"/>
    <row r="696" customFormat="1" ht="12.75" customHeight="1" x14ac:dyDescent="0.3"/>
    <row r="697" customFormat="1" ht="12.75" customHeight="1" x14ac:dyDescent="0.3"/>
    <row r="698" customFormat="1" ht="12.75" customHeight="1" x14ac:dyDescent="0.3"/>
    <row r="699" customFormat="1" ht="12.75" customHeight="1" x14ac:dyDescent="0.3"/>
    <row r="700" customFormat="1" ht="12.75" customHeight="1" x14ac:dyDescent="0.3"/>
    <row r="701" customFormat="1" ht="12.75" customHeight="1" x14ac:dyDescent="0.3"/>
    <row r="702" customFormat="1" ht="12.75" customHeight="1" x14ac:dyDescent="0.3"/>
    <row r="703" customFormat="1" ht="12.75" customHeight="1" x14ac:dyDescent="0.3"/>
    <row r="704" customFormat="1" ht="12.75" customHeight="1" x14ac:dyDescent="0.3"/>
    <row r="705" customFormat="1" ht="12.75" customHeight="1" x14ac:dyDescent="0.3"/>
    <row r="706" customFormat="1" ht="12.75" customHeight="1" x14ac:dyDescent="0.3"/>
    <row r="707" customFormat="1" ht="12.75" customHeight="1" x14ac:dyDescent="0.3"/>
    <row r="708" customFormat="1" ht="12.75" customHeight="1" x14ac:dyDescent="0.3"/>
    <row r="709" customFormat="1" ht="12.75" customHeight="1" x14ac:dyDescent="0.3"/>
    <row r="710" customFormat="1" ht="12.75" customHeight="1" x14ac:dyDescent="0.3"/>
    <row r="711" customFormat="1" ht="12.75" customHeight="1" x14ac:dyDescent="0.3"/>
    <row r="712" customFormat="1" ht="12.75" customHeight="1" x14ac:dyDescent="0.3"/>
    <row r="713" customFormat="1" ht="12.75" customHeight="1" x14ac:dyDescent="0.3"/>
    <row r="714" customFormat="1" ht="12.75" customHeight="1" x14ac:dyDescent="0.3"/>
    <row r="715" customFormat="1" ht="12.75" customHeight="1" x14ac:dyDescent="0.3"/>
    <row r="716" customFormat="1" ht="12.75" customHeight="1" x14ac:dyDescent="0.3"/>
    <row r="717" customFormat="1" ht="12.75" customHeight="1" x14ac:dyDescent="0.3"/>
    <row r="718" customFormat="1" ht="12.75" customHeight="1" x14ac:dyDescent="0.3"/>
    <row r="719" customFormat="1" ht="12.75" customHeight="1" x14ac:dyDescent="0.3"/>
    <row r="720" customFormat="1" ht="12.75" customHeight="1" x14ac:dyDescent="0.3"/>
    <row r="721" customFormat="1" ht="12.75" customHeight="1" x14ac:dyDescent="0.3"/>
    <row r="722" customFormat="1" ht="12.75" customHeight="1" x14ac:dyDescent="0.3"/>
    <row r="723" customFormat="1" ht="12.75" customHeight="1" x14ac:dyDescent="0.3"/>
    <row r="724" customFormat="1" ht="12.75" customHeight="1" x14ac:dyDescent="0.3"/>
    <row r="725" customFormat="1" ht="12.75" customHeight="1" x14ac:dyDescent="0.3"/>
    <row r="726" customFormat="1" ht="12.75" customHeight="1" x14ac:dyDescent="0.3"/>
    <row r="727" customFormat="1" ht="12.75" customHeight="1" x14ac:dyDescent="0.3"/>
    <row r="728" customFormat="1" ht="12.75" customHeight="1" x14ac:dyDescent="0.3"/>
    <row r="729" customFormat="1" ht="12.75" customHeight="1" x14ac:dyDescent="0.3"/>
    <row r="730" customFormat="1" ht="12.75" customHeight="1" x14ac:dyDescent="0.3"/>
    <row r="731" customFormat="1" ht="12.75" customHeight="1" x14ac:dyDescent="0.3"/>
    <row r="732" customFormat="1" ht="12.75" customHeight="1" x14ac:dyDescent="0.3"/>
    <row r="733" customFormat="1" ht="12.75" customHeight="1" x14ac:dyDescent="0.3"/>
    <row r="734" customFormat="1" ht="12.75" customHeight="1" x14ac:dyDescent="0.3"/>
    <row r="735" customFormat="1" ht="12.75" customHeight="1" x14ac:dyDescent="0.3"/>
    <row r="736" customFormat="1" ht="12.75" customHeight="1" x14ac:dyDescent="0.3"/>
    <row r="737" customFormat="1" ht="12.75" customHeight="1" x14ac:dyDescent="0.3"/>
    <row r="738" customFormat="1" ht="12.75" customHeight="1" x14ac:dyDescent="0.3"/>
    <row r="739" customFormat="1" ht="12.75" customHeight="1" x14ac:dyDescent="0.3"/>
    <row r="740" customFormat="1" ht="12.75" customHeight="1" x14ac:dyDescent="0.3"/>
    <row r="741" customFormat="1" ht="12.75" customHeight="1" x14ac:dyDescent="0.3"/>
    <row r="742" customFormat="1" ht="12.75" customHeight="1" x14ac:dyDescent="0.3"/>
    <row r="743" customFormat="1" ht="12.75" customHeight="1" x14ac:dyDescent="0.3"/>
    <row r="744" customFormat="1" ht="12.75" customHeight="1" x14ac:dyDescent="0.3"/>
    <row r="745" customFormat="1" ht="12.75" customHeight="1" x14ac:dyDescent="0.3"/>
    <row r="746" customFormat="1" ht="12.75" customHeight="1" x14ac:dyDescent="0.3"/>
    <row r="747" customFormat="1" ht="12.75" customHeight="1" x14ac:dyDescent="0.3"/>
    <row r="748" customFormat="1" ht="12.75" customHeight="1" x14ac:dyDescent="0.3"/>
    <row r="749" customFormat="1" ht="12.75" customHeight="1" x14ac:dyDescent="0.3"/>
    <row r="750" customFormat="1" ht="12.75" customHeight="1" x14ac:dyDescent="0.3"/>
    <row r="751" customFormat="1" ht="12.75" customHeight="1" x14ac:dyDescent="0.3"/>
    <row r="752" customFormat="1" ht="12.75" customHeight="1" x14ac:dyDescent="0.3"/>
    <row r="753" customFormat="1" ht="12.75" customHeight="1" x14ac:dyDescent="0.3"/>
    <row r="754" customFormat="1" ht="12.75" customHeight="1" x14ac:dyDescent="0.3"/>
    <row r="755" customFormat="1" ht="12.75" customHeight="1" x14ac:dyDescent="0.3"/>
    <row r="756" customFormat="1" ht="12.75" customHeight="1" x14ac:dyDescent="0.3"/>
    <row r="757" customFormat="1" ht="12.75" customHeight="1" x14ac:dyDescent="0.3"/>
    <row r="758" customFormat="1" ht="12.75" customHeight="1" x14ac:dyDescent="0.3"/>
    <row r="759" customFormat="1" ht="12.75" customHeight="1" x14ac:dyDescent="0.3"/>
    <row r="760" customFormat="1" ht="12.75" customHeight="1" x14ac:dyDescent="0.3"/>
    <row r="761" customFormat="1" ht="12.75" customHeight="1" x14ac:dyDescent="0.3"/>
    <row r="762" customFormat="1" ht="12.75" customHeight="1" x14ac:dyDescent="0.3"/>
    <row r="763" customFormat="1" ht="12.75" customHeight="1" x14ac:dyDescent="0.3"/>
    <row r="764" customFormat="1" ht="12.75" customHeight="1" x14ac:dyDescent="0.3"/>
    <row r="765" customFormat="1" ht="12.75" customHeight="1" x14ac:dyDescent="0.3"/>
    <row r="766" customFormat="1" ht="12.75" customHeight="1" x14ac:dyDescent="0.3"/>
    <row r="767" customFormat="1" ht="12.75" customHeight="1" x14ac:dyDescent="0.3"/>
    <row r="768" customFormat="1" ht="12.75" customHeight="1" x14ac:dyDescent="0.3"/>
    <row r="769" customFormat="1" ht="12.75" customHeight="1" x14ac:dyDescent="0.3"/>
    <row r="770" customFormat="1" ht="12.75" customHeight="1" x14ac:dyDescent="0.3"/>
    <row r="771" customFormat="1" ht="12.75" customHeight="1" x14ac:dyDescent="0.3"/>
    <row r="772" customFormat="1" ht="12.75" customHeight="1" x14ac:dyDescent="0.3"/>
    <row r="773" customFormat="1" ht="12.75" customHeight="1" x14ac:dyDescent="0.3"/>
    <row r="774" customFormat="1" ht="12.75" customHeight="1" x14ac:dyDescent="0.3"/>
    <row r="775" customFormat="1" ht="12.75" customHeight="1" x14ac:dyDescent="0.3"/>
    <row r="776" customFormat="1" ht="12.75" customHeight="1" x14ac:dyDescent="0.3"/>
    <row r="777" customFormat="1" ht="12.75" customHeight="1" x14ac:dyDescent="0.3"/>
    <row r="778" customFormat="1" ht="12.75" customHeight="1" x14ac:dyDescent="0.3"/>
    <row r="779" customFormat="1" ht="12.75" customHeight="1" x14ac:dyDescent="0.3"/>
    <row r="780" customFormat="1" ht="12.75" customHeight="1" x14ac:dyDescent="0.3"/>
    <row r="781" customFormat="1" ht="12.75" customHeight="1" x14ac:dyDescent="0.3"/>
    <row r="782" customFormat="1" ht="12.75" customHeight="1" x14ac:dyDescent="0.3"/>
    <row r="783" customFormat="1" ht="12.75" customHeight="1" x14ac:dyDescent="0.3"/>
    <row r="784" customFormat="1" ht="12.75" customHeight="1" x14ac:dyDescent="0.3"/>
    <row r="785" customFormat="1" ht="12.75" customHeight="1" x14ac:dyDescent="0.3"/>
    <row r="786" customFormat="1" ht="12.75" customHeight="1" x14ac:dyDescent="0.3"/>
    <row r="787" customFormat="1" ht="12.75" customHeight="1" x14ac:dyDescent="0.3"/>
    <row r="788" customFormat="1" ht="12.75" customHeight="1" x14ac:dyDescent="0.3"/>
    <row r="789" customFormat="1" ht="12.75" customHeight="1" x14ac:dyDescent="0.3"/>
    <row r="790" customFormat="1" ht="12.75" customHeight="1" x14ac:dyDescent="0.3"/>
    <row r="791" customFormat="1" ht="12.75" customHeight="1" x14ac:dyDescent="0.3"/>
    <row r="792" customFormat="1" ht="12.75" customHeight="1" x14ac:dyDescent="0.3"/>
    <row r="793" customFormat="1" ht="12.75" customHeight="1" x14ac:dyDescent="0.3"/>
    <row r="794" customFormat="1" ht="12.75" customHeight="1" x14ac:dyDescent="0.3"/>
    <row r="795" customFormat="1" ht="12.75" customHeight="1" x14ac:dyDescent="0.3"/>
    <row r="796" customFormat="1" ht="12.75" customHeight="1" x14ac:dyDescent="0.3"/>
    <row r="797" customFormat="1" ht="12.75" customHeight="1" x14ac:dyDescent="0.3"/>
    <row r="798" customFormat="1" ht="12.75" customHeight="1" x14ac:dyDescent="0.3"/>
    <row r="799" customFormat="1" ht="12.75" customHeight="1" x14ac:dyDescent="0.3"/>
    <row r="800" customFormat="1" ht="12.75" customHeight="1" x14ac:dyDescent="0.3"/>
    <row r="801" customFormat="1" ht="12.75" customHeight="1" x14ac:dyDescent="0.3"/>
    <row r="802" customFormat="1" ht="12.75" customHeight="1" x14ac:dyDescent="0.3"/>
    <row r="803" customFormat="1" ht="12.75" customHeight="1" x14ac:dyDescent="0.3"/>
    <row r="804" customFormat="1" ht="12.75" customHeight="1" x14ac:dyDescent="0.3"/>
    <row r="805" customFormat="1" ht="12.75" customHeight="1" x14ac:dyDescent="0.3"/>
    <row r="806" customFormat="1" ht="12.75" customHeight="1" x14ac:dyDescent="0.3"/>
    <row r="807" customFormat="1" ht="12.75" customHeight="1" x14ac:dyDescent="0.3"/>
    <row r="808" customFormat="1" ht="12.75" customHeight="1" x14ac:dyDescent="0.3"/>
    <row r="809" customFormat="1" ht="12.75" customHeight="1" x14ac:dyDescent="0.3"/>
    <row r="810" customFormat="1" ht="12.75" customHeight="1" x14ac:dyDescent="0.3"/>
    <row r="811" customFormat="1" ht="12.75" customHeight="1" x14ac:dyDescent="0.3"/>
    <row r="812" customFormat="1" ht="12.75" customHeight="1" x14ac:dyDescent="0.3"/>
    <row r="813" customFormat="1" ht="12.75" customHeight="1" x14ac:dyDescent="0.3"/>
    <row r="814" customFormat="1" ht="12.75" customHeight="1" x14ac:dyDescent="0.3"/>
    <row r="815" customFormat="1" ht="12.75" customHeight="1" x14ac:dyDescent="0.3"/>
    <row r="816" customFormat="1" ht="12.75" customHeight="1" x14ac:dyDescent="0.3"/>
    <row r="817" customFormat="1" ht="12.75" customHeight="1" x14ac:dyDescent="0.3"/>
    <row r="818" customFormat="1" ht="12.75" customHeight="1" x14ac:dyDescent="0.3"/>
    <row r="819" customFormat="1" ht="12.75" customHeight="1" x14ac:dyDescent="0.3"/>
    <row r="820" customFormat="1" ht="12.75" customHeight="1" x14ac:dyDescent="0.3"/>
    <row r="821" customFormat="1" ht="12.75" customHeight="1" x14ac:dyDescent="0.3"/>
    <row r="822" customFormat="1" ht="12.75" customHeight="1" x14ac:dyDescent="0.3"/>
    <row r="823" customFormat="1" ht="12.75" customHeight="1" x14ac:dyDescent="0.3"/>
    <row r="824" customFormat="1" ht="12.75" customHeight="1" x14ac:dyDescent="0.3"/>
    <row r="825" customFormat="1" ht="12.75" customHeight="1" x14ac:dyDescent="0.3"/>
    <row r="826" customFormat="1" ht="12.75" customHeight="1" x14ac:dyDescent="0.3"/>
    <row r="827" customFormat="1" ht="12.75" customHeight="1" x14ac:dyDescent="0.3"/>
    <row r="828" customFormat="1" ht="12.75" customHeight="1" x14ac:dyDescent="0.3"/>
    <row r="829" customFormat="1" ht="12.75" customHeight="1" x14ac:dyDescent="0.3"/>
    <row r="830" customFormat="1" ht="12.75" customHeight="1" x14ac:dyDescent="0.3"/>
    <row r="831" customFormat="1" ht="12.75" customHeight="1" x14ac:dyDescent="0.3"/>
    <row r="832" customFormat="1" ht="12.75" customHeight="1" x14ac:dyDescent="0.3"/>
    <row r="833" customFormat="1" ht="12.75" customHeight="1" x14ac:dyDescent="0.3"/>
    <row r="834" customFormat="1" ht="12.75" customHeight="1" x14ac:dyDescent="0.3"/>
    <row r="835" customFormat="1" ht="12.75" customHeight="1" x14ac:dyDescent="0.3"/>
    <row r="836" customFormat="1" ht="12.75" customHeight="1" x14ac:dyDescent="0.3"/>
    <row r="837" customFormat="1" ht="12.75" customHeight="1" x14ac:dyDescent="0.3"/>
    <row r="838" customFormat="1" ht="12.75" customHeight="1" x14ac:dyDescent="0.3"/>
    <row r="839" customFormat="1" ht="12.75" customHeight="1" x14ac:dyDescent="0.3"/>
    <row r="840" customFormat="1" ht="12.75" customHeight="1" x14ac:dyDescent="0.3"/>
    <row r="841" customFormat="1" ht="12.75" customHeight="1" x14ac:dyDescent="0.3"/>
    <row r="842" customFormat="1" ht="12.75" customHeight="1" x14ac:dyDescent="0.3"/>
    <row r="843" customFormat="1" ht="12.75" customHeight="1" x14ac:dyDescent="0.3"/>
    <row r="844" customFormat="1" ht="12.75" customHeight="1" x14ac:dyDescent="0.3"/>
    <row r="845" customFormat="1" ht="12.75" customHeight="1" x14ac:dyDescent="0.3"/>
    <row r="846" customFormat="1" ht="12.75" customHeight="1" x14ac:dyDescent="0.3"/>
    <row r="847" customFormat="1" ht="12.75" customHeight="1" x14ac:dyDescent="0.3"/>
    <row r="848" customFormat="1" ht="12.75" customHeight="1" x14ac:dyDescent="0.3"/>
    <row r="849" customFormat="1" ht="12.75" customHeight="1" x14ac:dyDescent="0.3"/>
    <row r="850" customFormat="1" ht="12.75" customHeight="1" x14ac:dyDescent="0.3"/>
    <row r="851" customFormat="1" ht="12.75" customHeight="1" x14ac:dyDescent="0.3"/>
    <row r="852" customFormat="1" ht="12.75" customHeight="1" x14ac:dyDescent="0.3"/>
    <row r="853" customFormat="1" ht="12.75" customHeight="1" x14ac:dyDescent="0.3"/>
    <row r="854" customFormat="1" ht="12.75" customHeight="1" x14ac:dyDescent="0.3"/>
    <row r="855" customFormat="1" ht="12.75" customHeight="1" x14ac:dyDescent="0.3"/>
    <row r="856" customFormat="1" ht="12.75" customHeight="1" x14ac:dyDescent="0.3"/>
    <row r="857" customFormat="1" ht="12.75" customHeight="1" x14ac:dyDescent="0.3"/>
    <row r="858" customFormat="1" ht="12.75" customHeight="1" x14ac:dyDescent="0.3"/>
    <row r="859" customFormat="1" ht="12.75" customHeight="1" x14ac:dyDescent="0.3"/>
    <row r="860" customFormat="1" ht="12.75" customHeight="1" x14ac:dyDescent="0.3"/>
    <row r="861" customFormat="1" ht="12.75" customHeight="1" x14ac:dyDescent="0.3"/>
    <row r="862" customFormat="1" ht="12.75" customHeight="1" x14ac:dyDescent="0.3"/>
    <row r="863" customFormat="1" ht="12.75" customHeight="1" x14ac:dyDescent="0.3"/>
    <row r="864" customFormat="1" ht="12.75" customHeight="1" x14ac:dyDescent="0.3"/>
    <row r="865" customFormat="1" ht="12.75" customHeight="1" x14ac:dyDescent="0.3"/>
    <row r="866" customFormat="1" ht="12.75" customHeight="1" x14ac:dyDescent="0.3"/>
    <row r="867" customFormat="1" ht="12.75" customHeight="1" x14ac:dyDescent="0.3"/>
    <row r="868" customFormat="1" ht="12.75" customHeight="1" x14ac:dyDescent="0.3"/>
    <row r="869" customFormat="1" ht="12.75" customHeight="1" x14ac:dyDescent="0.3"/>
    <row r="870" customFormat="1" ht="12.75" customHeight="1" x14ac:dyDescent="0.3"/>
    <row r="871" customFormat="1" ht="12.75" customHeight="1" x14ac:dyDescent="0.3"/>
    <row r="872" customFormat="1" ht="12.75" customHeight="1" x14ac:dyDescent="0.3"/>
    <row r="873" customFormat="1" ht="12.75" customHeight="1" x14ac:dyDescent="0.3"/>
    <row r="874" customFormat="1" ht="12.75" customHeight="1" x14ac:dyDescent="0.3"/>
    <row r="875" customFormat="1" ht="12.75" customHeight="1" x14ac:dyDescent="0.3"/>
    <row r="876" customFormat="1" ht="12.75" customHeight="1" x14ac:dyDescent="0.3"/>
    <row r="877" customFormat="1" ht="12.75" customHeight="1" x14ac:dyDescent="0.3"/>
    <row r="878" customFormat="1" ht="12.75" customHeight="1" x14ac:dyDescent="0.3"/>
    <row r="879" customFormat="1" ht="12.75" customHeight="1" x14ac:dyDescent="0.3"/>
    <row r="880" customFormat="1" ht="12.75" customHeight="1" x14ac:dyDescent="0.3"/>
    <row r="881" customFormat="1" ht="12.75" customHeight="1" x14ac:dyDescent="0.3"/>
    <row r="882" customFormat="1" ht="12.75" customHeight="1" x14ac:dyDescent="0.3"/>
    <row r="883" customFormat="1" ht="12.75" customHeight="1" x14ac:dyDescent="0.3"/>
    <row r="884" customFormat="1" ht="12.75" customHeight="1" x14ac:dyDescent="0.3"/>
    <row r="885" customFormat="1" ht="12.75" customHeight="1" x14ac:dyDescent="0.3"/>
    <row r="886" customFormat="1" ht="12.75" customHeight="1" x14ac:dyDescent="0.3"/>
    <row r="887" customFormat="1" ht="12.75" customHeight="1" x14ac:dyDescent="0.3"/>
    <row r="888" customFormat="1" ht="12.75" customHeight="1" x14ac:dyDescent="0.3"/>
    <row r="889" customFormat="1" ht="12.75" customHeight="1" x14ac:dyDescent="0.3"/>
    <row r="890" customFormat="1" ht="12.75" customHeight="1" x14ac:dyDescent="0.3"/>
    <row r="891" customFormat="1" ht="12.75" customHeight="1" x14ac:dyDescent="0.3"/>
    <row r="892" customFormat="1" ht="12.75" customHeight="1" x14ac:dyDescent="0.3"/>
    <row r="893" customFormat="1" ht="12.75" customHeight="1" x14ac:dyDescent="0.3"/>
    <row r="894" customFormat="1" ht="12.75" customHeight="1" x14ac:dyDescent="0.3"/>
    <row r="895" customFormat="1" ht="12.75" customHeight="1" x14ac:dyDescent="0.3"/>
    <row r="896" customFormat="1" ht="12.75" customHeight="1" x14ac:dyDescent="0.3"/>
    <row r="897" customFormat="1" ht="12.75" customHeight="1" x14ac:dyDescent="0.3"/>
    <row r="898" customFormat="1" ht="12.75" customHeight="1" x14ac:dyDescent="0.3"/>
    <row r="899" customFormat="1" ht="12.75" customHeight="1" x14ac:dyDescent="0.3"/>
    <row r="900" customFormat="1" ht="12.75" customHeight="1" x14ac:dyDescent="0.3"/>
    <row r="901" customFormat="1" ht="12.75" customHeight="1" x14ac:dyDescent="0.3"/>
    <row r="902" customFormat="1" ht="12.75" customHeight="1" x14ac:dyDescent="0.3"/>
    <row r="903" customFormat="1" ht="12.75" customHeight="1" x14ac:dyDescent="0.3"/>
    <row r="904" customFormat="1" ht="12.75" customHeight="1" x14ac:dyDescent="0.3"/>
    <row r="905" customFormat="1" ht="12.75" customHeight="1" x14ac:dyDescent="0.3"/>
    <row r="906" customFormat="1" ht="12.75" customHeight="1" x14ac:dyDescent="0.3"/>
    <row r="907" customFormat="1" ht="12.75" customHeight="1" x14ac:dyDescent="0.3"/>
    <row r="908" customFormat="1" ht="12.75" customHeight="1" x14ac:dyDescent="0.3"/>
    <row r="909" customFormat="1" ht="12.75" customHeight="1" x14ac:dyDescent="0.3"/>
    <row r="910" customFormat="1" ht="12.75" customHeight="1" x14ac:dyDescent="0.3"/>
    <row r="911" customFormat="1" ht="12.75" customHeight="1" x14ac:dyDescent="0.3"/>
    <row r="912" customFormat="1" ht="12.75" customHeight="1" x14ac:dyDescent="0.3"/>
    <row r="913" customFormat="1" ht="12.75" customHeight="1" x14ac:dyDescent="0.3"/>
    <row r="914" customFormat="1" ht="12.75" customHeight="1" x14ac:dyDescent="0.3"/>
    <row r="915" customFormat="1" ht="12.75" customHeight="1" x14ac:dyDescent="0.3"/>
    <row r="916" customFormat="1" ht="12.75" customHeight="1" x14ac:dyDescent="0.3"/>
    <row r="917" customFormat="1" ht="12.75" customHeight="1" x14ac:dyDescent="0.3"/>
    <row r="918" customFormat="1" ht="12.75" customHeight="1" x14ac:dyDescent="0.3"/>
    <row r="919" customFormat="1" ht="12.75" customHeight="1" x14ac:dyDescent="0.3"/>
    <row r="920" customFormat="1" ht="12.75" customHeight="1" x14ac:dyDescent="0.3"/>
    <row r="921" customFormat="1" ht="12.75" customHeight="1" x14ac:dyDescent="0.3"/>
    <row r="922" customFormat="1" ht="12.75" customHeight="1" x14ac:dyDescent="0.3"/>
    <row r="923" customFormat="1" ht="12.75" customHeight="1" x14ac:dyDescent="0.3"/>
    <row r="924" customFormat="1" ht="12.75" customHeight="1" x14ac:dyDescent="0.3"/>
    <row r="925" customFormat="1" ht="12.75" customHeight="1" x14ac:dyDescent="0.3"/>
    <row r="926" customFormat="1" ht="12.75" customHeight="1" x14ac:dyDescent="0.3"/>
    <row r="927" customFormat="1" ht="12.75" customHeight="1" x14ac:dyDescent="0.3"/>
    <row r="928" customFormat="1" ht="12.75" customHeight="1" x14ac:dyDescent="0.3"/>
    <row r="929" customFormat="1" ht="12.75" customHeight="1" x14ac:dyDescent="0.3"/>
    <row r="930" customFormat="1" ht="12.75" customHeight="1" x14ac:dyDescent="0.3"/>
    <row r="931" customFormat="1" ht="12.75" customHeight="1" x14ac:dyDescent="0.3"/>
    <row r="932" customFormat="1" ht="12.75" customHeight="1" x14ac:dyDescent="0.3"/>
    <row r="933" customFormat="1" ht="12.75" customHeight="1" x14ac:dyDescent="0.3"/>
    <row r="934" customFormat="1" ht="12.75" customHeight="1" x14ac:dyDescent="0.3"/>
    <row r="935" customFormat="1" ht="12.75" customHeight="1" x14ac:dyDescent="0.3"/>
    <row r="936" customFormat="1" ht="12.75" customHeight="1" x14ac:dyDescent="0.3"/>
    <row r="937" customFormat="1" ht="12.75" customHeight="1" x14ac:dyDescent="0.3"/>
    <row r="938" customFormat="1" ht="12.75" customHeight="1" x14ac:dyDescent="0.3"/>
    <row r="939" customFormat="1" ht="12.75" customHeight="1" x14ac:dyDescent="0.3"/>
    <row r="940" customFormat="1" ht="12.75" customHeight="1" x14ac:dyDescent="0.3"/>
    <row r="941" customFormat="1" ht="12.75" customHeight="1" x14ac:dyDescent="0.3"/>
    <row r="942" customFormat="1" ht="12.75" customHeight="1" x14ac:dyDescent="0.3"/>
    <row r="943" customFormat="1" ht="12.75" customHeight="1" x14ac:dyDescent="0.3"/>
    <row r="944" customFormat="1" ht="12.75" customHeight="1" x14ac:dyDescent="0.3"/>
    <row r="945" customFormat="1" ht="12.75" customHeight="1" x14ac:dyDescent="0.3"/>
    <row r="946" customFormat="1" ht="12.75" customHeight="1" x14ac:dyDescent="0.3"/>
    <row r="947" customFormat="1" ht="12.75" customHeight="1" x14ac:dyDescent="0.3"/>
    <row r="948" customFormat="1" ht="12.75" customHeight="1" x14ac:dyDescent="0.3"/>
    <row r="949" customFormat="1" ht="12.75" customHeight="1" x14ac:dyDescent="0.3"/>
    <row r="950" customFormat="1" ht="12.75" customHeight="1" x14ac:dyDescent="0.3"/>
    <row r="951" customFormat="1" ht="12.75" customHeight="1" x14ac:dyDescent="0.3"/>
    <row r="952" customFormat="1" ht="12.75" customHeight="1" x14ac:dyDescent="0.3"/>
    <row r="953" customFormat="1" ht="12.75" customHeight="1" x14ac:dyDescent="0.3"/>
    <row r="954" customFormat="1" ht="12.75" customHeight="1" x14ac:dyDescent="0.3"/>
    <row r="955" customFormat="1" ht="12.75" customHeight="1" x14ac:dyDescent="0.3"/>
    <row r="956" customFormat="1" ht="12.75" customHeight="1" x14ac:dyDescent="0.3"/>
    <row r="957" customFormat="1" ht="12.75" customHeight="1" x14ac:dyDescent="0.3"/>
    <row r="958" customFormat="1" ht="12.75" customHeight="1" x14ac:dyDescent="0.3"/>
    <row r="959" customFormat="1" ht="12.75" customHeight="1" x14ac:dyDescent="0.3"/>
    <row r="960" customFormat="1" ht="12.75" customHeight="1" x14ac:dyDescent="0.3"/>
    <row r="961" customFormat="1" ht="12.75" customHeight="1" x14ac:dyDescent="0.3"/>
    <row r="962" customFormat="1" ht="12.75" customHeight="1" x14ac:dyDescent="0.3"/>
    <row r="963" customFormat="1" ht="12.75" customHeight="1" x14ac:dyDescent="0.3"/>
    <row r="964" customFormat="1" ht="12.75" customHeight="1" x14ac:dyDescent="0.3"/>
    <row r="965" customFormat="1" ht="12.75" customHeight="1" x14ac:dyDescent="0.3"/>
    <row r="966" customFormat="1" ht="12.75" customHeight="1" x14ac:dyDescent="0.3"/>
    <row r="967" customFormat="1" ht="12.75" customHeight="1" x14ac:dyDescent="0.3"/>
    <row r="968" customFormat="1" ht="12.75" customHeight="1" x14ac:dyDescent="0.3"/>
    <row r="969" customFormat="1" ht="12.75" customHeight="1" x14ac:dyDescent="0.3"/>
    <row r="970" customFormat="1" ht="12.75" customHeight="1" x14ac:dyDescent="0.3"/>
    <row r="971" customFormat="1" ht="12.75" customHeight="1" x14ac:dyDescent="0.3"/>
    <row r="972" customFormat="1" ht="12.75" customHeight="1" x14ac:dyDescent="0.3"/>
    <row r="973" customFormat="1" ht="12.75" customHeight="1" x14ac:dyDescent="0.3"/>
    <row r="974" customFormat="1" ht="12.75" customHeight="1" x14ac:dyDescent="0.3"/>
    <row r="975" customFormat="1" ht="12.75" customHeight="1" x14ac:dyDescent="0.3"/>
    <row r="976" customFormat="1" ht="12.75" customHeight="1" x14ac:dyDescent="0.3"/>
    <row r="977" customFormat="1" ht="12.75" customHeight="1" x14ac:dyDescent="0.3"/>
    <row r="978" customFormat="1" ht="12.75" customHeight="1" x14ac:dyDescent="0.3"/>
    <row r="979" customFormat="1" ht="12.75" customHeight="1" x14ac:dyDescent="0.3"/>
    <row r="980" customFormat="1" ht="12.75" customHeight="1" x14ac:dyDescent="0.3"/>
    <row r="981" customFormat="1" ht="12.75" customHeight="1" x14ac:dyDescent="0.3"/>
    <row r="982" customFormat="1" ht="12.75" customHeight="1" x14ac:dyDescent="0.3"/>
    <row r="983" customFormat="1" ht="12.75" customHeight="1" x14ac:dyDescent="0.3"/>
    <row r="984" customFormat="1" ht="12.75" customHeight="1" x14ac:dyDescent="0.3"/>
    <row r="985" customFormat="1" ht="12.75" customHeight="1" x14ac:dyDescent="0.3"/>
    <row r="986" customFormat="1" ht="12.75" customHeight="1" x14ac:dyDescent="0.3"/>
    <row r="987" customFormat="1" ht="12.75" customHeight="1" x14ac:dyDescent="0.3"/>
    <row r="988" customFormat="1" ht="12.75" customHeight="1" x14ac:dyDescent="0.3"/>
    <row r="989" customFormat="1" ht="12.75" customHeight="1" x14ac:dyDescent="0.3"/>
    <row r="990" customFormat="1" ht="12.75" customHeight="1" x14ac:dyDescent="0.3"/>
    <row r="991" customFormat="1" ht="12.75" customHeight="1" x14ac:dyDescent="0.3"/>
    <row r="992" customFormat="1" ht="12.75" customHeight="1" x14ac:dyDescent="0.3"/>
    <row r="993" customFormat="1" ht="12.75" customHeight="1" x14ac:dyDescent="0.3"/>
    <row r="994" customFormat="1" ht="12.75" customHeight="1" x14ac:dyDescent="0.3"/>
    <row r="995" customFormat="1" ht="12.75" customHeight="1" x14ac:dyDescent="0.3"/>
    <row r="996" customFormat="1" ht="12.75" customHeight="1" x14ac:dyDescent="0.3"/>
    <row r="997" customFormat="1" ht="12.75" customHeight="1" x14ac:dyDescent="0.3"/>
    <row r="998" customFormat="1" ht="12.75" customHeight="1" x14ac:dyDescent="0.3"/>
    <row r="999" customFormat="1" ht="12.75" customHeight="1" x14ac:dyDescent="0.3"/>
    <row r="1000" customFormat="1" ht="12.75" customHeight="1" x14ac:dyDescent="0.3"/>
  </sheetData>
  <conditionalFormatting sqref="A6">
    <cfRule type="duplicateValues" dxfId="110" priority="36"/>
  </conditionalFormatting>
  <conditionalFormatting sqref="A7">
    <cfRule type="duplicateValues" dxfId="109" priority="34"/>
  </conditionalFormatting>
  <conditionalFormatting sqref="A9">
    <cfRule type="duplicateValues" dxfId="108" priority="33"/>
  </conditionalFormatting>
  <conditionalFormatting sqref="A10">
    <cfRule type="duplicateValues" dxfId="107" priority="31"/>
  </conditionalFormatting>
  <conditionalFormatting sqref="A13">
    <cfRule type="duplicateValues" dxfId="106" priority="24"/>
  </conditionalFormatting>
  <conditionalFormatting sqref="A14">
    <cfRule type="duplicateValues" dxfId="105" priority="39"/>
  </conditionalFormatting>
  <conditionalFormatting sqref="A17">
    <cfRule type="duplicateValues" dxfId="104" priority="28"/>
  </conditionalFormatting>
  <conditionalFormatting sqref="A18">
    <cfRule type="duplicateValues" dxfId="103" priority="26"/>
  </conditionalFormatting>
  <conditionalFormatting sqref="A22:A24">
    <cfRule type="duplicateValues" dxfId="102" priority="22"/>
  </conditionalFormatting>
  <conditionalFormatting sqref="A26">
    <cfRule type="duplicateValues" dxfId="101" priority="1"/>
  </conditionalFormatting>
  <conditionalFormatting sqref="A28">
    <cfRule type="duplicateValues" dxfId="100" priority="19"/>
  </conditionalFormatting>
  <conditionalFormatting sqref="A29">
    <cfRule type="duplicateValues" dxfId="99" priority="4"/>
  </conditionalFormatting>
  <conditionalFormatting sqref="A30">
    <cfRule type="duplicateValues" dxfId="98" priority="15"/>
  </conditionalFormatting>
  <conditionalFormatting sqref="A32">
    <cfRule type="duplicateValues" dxfId="97" priority="17"/>
  </conditionalFormatting>
  <conditionalFormatting sqref="A33">
    <cfRule type="duplicateValues" dxfId="96" priority="13"/>
  </conditionalFormatting>
  <conditionalFormatting sqref="A36">
    <cfRule type="duplicateValues" dxfId="95" priority="11"/>
  </conditionalFormatting>
  <conditionalFormatting sqref="A39">
    <cfRule type="duplicateValues" dxfId="94" priority="6"/>
  </conditionalFormatting>
  <conditionalFormatting sqref="A4:B4">
    <cfRule type="duplicateValues" dxfId="93" priority="38"/>
  </conditionalFormatting>
  <conditionalFormatting sqref="A5:B5">
    <cfRule type="duplicateValues" dxfId="92" priority="37"/>
  </conditionalFormatting>
  <conditionalFormatting sqref="A11:B11">
    <cfRule type="duplicateValues" dxfId="91" priority="29"/>
  </conditionalFormatting>
  <conditionalFormatting sqref="A25:B25">
    <cfRule type="duplicateValues" dxfId="90" priority="20"/>
  </conditionalFormatting>
  <conditionalFormatting sqref="A37:B37">
    <cfRule type="duplicateValues" dxfId="89" priority="9"/>
  </conditionalFormatting>
  <conditionalFormatting sqref="A40:B40">
    <cfRule type="duplicateValues" dxfId="88" priority="8"/>
  </conditionalFormatting>
  <conditionalFormatting sqref="A41:B41">
    <cfRule type="duplicateValues" dxfId="87" priority="7"/>
  </conditionalFormatting>
  <conditionalFormatting sqref="B6">
    <cfRule type="duplicateValues" dxfId="86" priority="35"/>
  </conditionalFormatting>
  <conditionalFormatting sqref="B9">
    <cfRule type="duplicateValues" dxfId="85" priority="32"/>
  </conditionalFormatting>
  <conditionalFormatting sqref="B10">
    <cfRule type="duplicateValues" dxfId="84" priority="30"/>
  </conditionalFormatting>
  <conditionalFormatting sqref="B13">
    <cfRule type="duplicateValues" dxfId="83" priority="23"/>
  </conditionalFormatting>
  <conditionalFormatting sqref="B14">
    <cfRule type="duplicateValues" dxfId="82" priority="40"/>
  </conditionalFormatting>
  <conditionalFormatting sqref="B17">
    <cfRule type="duplicateValues" dxfId="81" priority="27"/>
  </conditionalFormatting>
  <conditionalFormatting sqref="B18">
    <cfRule type="duplicateValues" dxfId="80" priority="25"/>
  </conditionalFormatting>
  <conditionalFormatting sqref="B22:B24">
    <cfRule type="duplicateValues" dxfId="79" priority="21"/>
  </conditionalFormatting>
  <conditionalFormatting sqref="B26">
    <cfRule type="duplicateValues" dxfId="78" priority="2"/>
  </conditionalFormatting>
  <conditionalFormatting sqref="B28">
    <cfRule type="duplicateValues" dxfId="77" priority="18"/>
  </conditionalFormatting>
  <conditionalFormatting sqref="B29">
    <cfRule type="duplicateValues" dxfId="76" priority="3"/>
  </conditionalFormatting>
  <conditionalFormatting sqref="B30">
    <cfRule type="duplicateValues" dxfId="75" priority="14"/>
  </conditionalFormatting>
  <conditionalFormatting sqref="B32">
    <cfRule type="duplicateValues" dxfId="74" priority="16"/>
  </conditionalFormatting>
  <conditionalFormatting sqref="B33">
    <cfRule type="duplicateValues" dxfId="73" priority="12"/>
  </conditionalFormatting>
  <conditionalFormatting sqref="B36">
    <cfRule type="duplicateValues" dxfId="72" priority="10"/>
  </conditionalFormatting>
  <conditionalFormatting sqref="B39">
    <cfRule type="duplicateValues" dxfId="71" priority="5"/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6F96C-6A94-41F4-9373-D88A2A462B12}">
  <dimension ref="A1:BQ5358"/>
  <sheetViews>
    <sheetView showGridLines="0" zoomScale="70" zoomScaleNormal="70" workbookViewId="0">
      <pane xSplit="4" ySplit="3" topLeftCell="E13" activePane="bottomRight" state="frozen"/>
      <selection pane="topRight" activeCell="E1" sqref="E1"/>
      <selection pane="bottomLeft" activeCell="A4" sqref="A4"/>
      <selection pane="bottomRight" activeCell="H23" sqref="H23"/>
    </sheetView>
  </sheetViews>
  <sheetFormatPr defaultRowHeight="13.2" x14ac:dyDescent="0.25"/>
  <cols>
    <col min="1" max="2" width="16.5546875" style="75" customWidth="1"/>
    <col min="3" max="3" width="11" style="21" customWidth="1"/>
    <col min="4" max="4" width="73.21875" style="21" customWidth="1"/>
    <col min="5" max="5" width="14.88671875" style="21" customWidth="1"/>
    <col min="6" max="6" width="12.5546875" style="21" customWidth="1"/>
    <col min="7" max="7" width="10.6640625" style="21" customWidth="1"/>
    <col min="8" max="8" width="8.88671875" style="21"/>
    <col min="9" max="9" width="12.33203125" style="21" customWidth="1"/>
    <col min="10" max="10" width="11" style="21" customWidth="1"/>
    <col min="11" max="11" width="13" style="21" customWidth="1"/>
    <col min="12" max="12" width="8.88671875" style="21"/>
    <col min="13" max="13" width="11.77734375" style="21" customWidth="1"/>
    <col min="14" max="22" width="8.88671875" style="21"/>
    <col min="23" max="23" width="10.44140625" style="21" customWidth="1"/>
    <col min="24" max="24" width="10" style="21" bestFit="1" customWidth="1"/>
    <col min="25" max="25" width="8.6640625" style="21" customWidth="1"/>
    <col min="26" max="26" width="10.44140625" style="21" customWidth="1"/>
    <col min="27" max="30" width="8.88671875" style="21" customWidth="1"/>
    <col min="31" max="32" width="8.88671875" style="21"/>
    <col min="33" max="33" width="11.5546875" style="21" customWidth="1"/>
    <col min="34" max="39" width="8.88671875" style="21"/>
    <col min="40" max="40" width="10.6640625" style="21" customWidth="1"/>
    <col min="41" max="41" width="8.88671875" style="21"/>
    <col min="42" max="42" width="11.21875" style="21" customWidth="1"/>
    <col min="43" max="43" width="10.5546875" style="21" customWidth="1"/>
    <col min="44" max="45" width="11.21875" style="21" customWidth="1"/>
    <col min="46" max="46" width="10.6640625" style="21" customWidth="1"/>
    <col min="47" max="47" width="4.5546875" style="78" customWidth="1"/>
    <col min="48" max="16384" width="8.88671875" style="21"/>
  </cols>
  <sheetData>
    <row r="1" spans="1:69" s="4" customFormat="1" ht="45" customHeight="1" x14ac:dyDescent="0.25">
      <c r="A1" s="1"/>
      <c r="B1" s="1"/>
      <c r="C1" s="2" t="s">
        <v>0</v>
      </c>
      <c r="D1" s="3" t="s">
        <v>1</v>
      </c>
      <c r="F1" s="5" t="s">
        <v>2</v>
      </c>
      <c r="G1" s="5" t="s">
        <v>3</v>
      </c>
      <c r="H1" s="6" t="s">
        <v>4</v>
      </c>
      <c r="I1" s="6" t="s">
        <v>5</v>
      </c>
      <c r="J1" s="5" t="s">
        <v>6</v>
      </c>
      <c r="K1" s="6" t="s">
        <v>7</v>
      </c>
      <c r="L1" s="6" t="s">
        <v>9</v>
      </c>
      <c r="M1" s="6" t="s">
        <v>10</v>
      </c>
      <c r="N1" s="5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5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6" t="s">
        <v>40</v>
      </c>
      <c r="AR1" s="6" t="s">
        <v>41</v>
      </c>
      <c r="AS1" s="6" t="s">
        <v>42</v>
      </c>
      <c r="AT1" s="6" t="s">
        <v>43</v>
      </c>
      <c r="AU1" s="7"/>
    </row>
    <row r="2" spans="1:69" s="15" customFormat="1" x14ac:dyDescent="0.25">
      <c r="A2" s="8"/>
      <c r="B2" s="8"/>
      <c r="C2" s="9"/>
      <c r="D2" s="10"/>
      <c r="E2" s="9"/>
      <c r="F2" s="11"/>
      <c r="G2" s="11"/>
      <c r="H2" s="12"/>
      <c r="I2" s="11"/>
      <c r="J2" s="11"/>
      <c r="K2" s="13"/>
      <c r="L2" s="13"/>
      <c r="M2" s="13"/>
      <c r="N2" s="11"/>
      <c r="O2" s="13"/>
      <c r="P2" s="13"/>
      <c r="Q2" s="13"/>
      <c r="R2" s="13"/>
      <c r="S2" s="13"/>
      <c r="T2" s="11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4"/>
      <c r="AQ2" s="14"/>
      <c r="AR2" s="14"/>
      <c r="AS2" s="14"/>
      <c r="AT2" s="14"/>
      <c r="AU2" s="7"/>
    </row>
    <row r="3" spans="1:69" s="4" customFormat="1" x14ac:dyDescent="0.25">
      <c r="A3" s="16" t="s">
        <v>44</v>
      </c>
      <c r="B3" s="17" t="s">
        <v>70</v>
      </c>
      <c r="C3" s="18"/>
      <c r="E3" s="18"/>
      <c r="F3" s="20"/>
      <c r="G3" s="20"/>
      <c r="H3" s="1"/>
      <c r="I3" s="20"/>
      <c r="J3" s="20"/>
      <c r="K3" s="2"/>
      <c r="L3" s="2"/>
      <c r="M3" s="2"/>
      <c r="N3" s="20"/>
      <c r="O3" s="2"/>
      <c r="P3" s="2"/>
      <c r="Q3" s="2"/>
      <c r="R3" s="2"/>
      <c r="S3" s="2"/>
      <c r="T3" s="20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1"/>
      <c r="AQ3" s="21"/>
      <c r="AR3" s="21"/>
      <c r="AS3" s="21"/>
      <c r="AT3" s="21"/>
      <c r="AU3" s="7"/>
    </row>
    <row r="4" spans="1:69" s="4" customFormat="1" x14ac:dyDescent="0.25">
      <c r="A4" s="16"/>
      <c r="B4" s="16"/>
      <c r="C4" s="18"/>
      <c r="D4" s="17"/>
      <c r="E4" s="18"/>
      <c r="F4" s="20"/>
      <c r="G4" s="20"/>
      <c r="H4" s="1"/>
      <c r="I4" s="20"/>
      <c r="J4" s="20"/>
      <c r="K4" s="2"/>
      <c r="L4" s="2"/>
      <c r="M4" s="2"/>
      <c r="N4" s="20"/>
      <c r="O4" s="2"/>
      <c r="P4" s="2"/>
      <c r="Q4" s="2"/>
      <c r="R4" s="2"/>
      <c r="S4" s="2"/>
      <c r="T4" s="20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1"/>
      <c r="AQ4" s="21"/>
      <c r="AR4" s="21"/>
      <c r="AS4" s="21"/>
      <c r="AT4" s="21"/>
      <c r="AU4" s="7"/>
    </row>
    <row r="5" spans="1:69" s="4" customFormat="1" ht="14.4" customHeight="1" x14ac:dyDescent="0.25">
      <c r="A5" s="163" t="s">
        <v>45</v>
      </c>
      <c r="B5" s="114">
        <v>60</v>
      </c>
      <c r="C5" s="28" t="s">
        <v>71</v>
      </c>
      <c r="D5" s="115" t="s">
        <v>72</v>
      </c>
      <c r="E5" s="21"/>
      <c r="F5" s="116">
        <v>891.43</v>
      </c>
      <c r="G5" s="116">
        <v>212.42666666666665</v>
      </c>
      <c r="H5" s="92">
        <v>57.4</v>
      </c>
      <c r="I5" s="92">
        <v>0</v>
      </c>
      <c r="J5" s="92">
        <v>0</v>
      </c>
      <c r="K5" s="92">
        <v>32.659999999999997</v>
      </c>
      <c r="L5" s="92">
        <v>9.1066666666666674</v>
      </c>
      <c r="M5" s="92">
        <v>0</v>
      </c>
      <c r="N5" s="92">
        <v>0</v>
      </c>
      <c r="O5" s="92">
        <v>0.87666666666666659</v>
      </c>
      <c r="P5" s="92">
        <v>55.7</v>
      </c>
      <c r="Q5" s="92">
        <v>3.9</v>
      </c>
      <c r="R5" s="92">
        <v>4</v>
      </c>
      <c r="S5" s="92">
        <v>0.2</v>
      </c>
      <c r="T5" s="92">
        <v>0.22</v>
      </c>
      <c r="U5" s="92">
        <v>3.5333333333333332</v>
      </c>
      <c r="V5" s="92">
        <v>1.85</v>
      </c>
      <c r="W5" s="92">
        <v>47.543333333333329</v>
      </c>
      <c r="X5" s="92">
        <v>12.956666666666669</v>
      </c>
      <c r="Y5" s="92">
        <v>167.27333333333331</v>
      </c>
      <c r="Z5" s="92">
        <v>254.44</v>
      </c>
      <c r="AA5" s="92" t="s">
        <v>73</v>
      </c>
      <c r="AB5" s="92">
        <v>6.96</v>
      </c>
      <c r="AC5" s="92">
        <v>4.6666666666666669E-2</v>
      </c>
      <c r="AD5" s="92" t="s">
        <v>47</v>
      </c>
      <c r="AE5" s="92">
        <v>2.8966666666666665</v>
      </c>
      <c r="AF5" s="92">
        <v>2.8966666666666665</v>
      </c>
      <c r="AG5" s="92">
        <v>0</v>
      </c>
      <c r="AH5" s="92">
        <v>0.7005128205128206</v>
      </c>
      <c r="AI5" s="92" t="s">
        <v>73</v>
      </c>
      <c r="AJ5" s="92" t="s">
        <v>73</v>
      </c>
      <c r="AK5" s="92">
        <v>2.5466666666666669</v>
      </c>
      <c r="AL5" s="92" t="s">
        <v>73</v>
      </c>
      <c r="AM5" s="92">
        <v>2.8522943722943714</v>
      </c>
      <c r="AN5" s="92">
        <v>0</v>
      </c>
      <c r="AO5" s="92">
        <v>6.1471861471861464</v>
      </c>
      <c r="AP5" s="32" t="s">
        <v>48</v>
      </c>
      <c r="AQ5" s="32" t="s">
        <v>48</v>
      </c>
      <c r="AR5" s="32" t="s">
        <v>48</v>
      </c>
      <c r="AS5" s="32" t="s">
        <v>48</v>
      </c>
      <c r="AT5" s="32" t="s">
        <v>48</v>
      </c>
      <c r="AU5" s="7"/>
    </row>
    <row r="6" spans="1:69" s="4" customFormat="1" ht="13.2" customHeight="1" x14ac:dyDescent="0.25">
      <c r="A6" s="163"/>
      <c r="B6" s="114">
        <v>19.55</v>
      </c>
      <c r="C6" s="28" t="s">
        <v>143</v>
      </c>
      <c r="D6" s="49" t="s">
        <v>75</v>
      </c>
      <c r="F6" s="116">
        <v>221.71432222222168</v>
      </c>
      <c r="G6" s="116">
        <v>53.16269999999988</v>
      </c>
      <c r="H6" s="92">
        <v>87.404444444444437</v>
      </c>
      <c r="I6" s="92">
        <v>7.6223730676328278</v>
      </c>
      <c r="J6" s="92">
        <v>4.8561508454105971</v>
      </c>
      <c r="K6" s="92">
        <v>1.9321380434782611</v>
      </c>
      <c r="L6" s="92">
        <v>2.2752333333333334</v>
      </c>
      <c r="M6" s="92">
        <v>2.7662222222222219</v>
      </c>
      <c r="N6" s="92">
        <v>0</v>
      </c>
      <c r="O6" s="92">
        <v>0.76581111111111122</v>
      </c>
      <c r="P6" s="92">
        <v>0</v>
      </c>
      <c r="Q6" s="92">
        <v>0.34890199999999993</v>
      </c>
      <c r="R6" s="92">
        <v>0.50753499999999996</v>
      </c>
      <c r="S6" s="92">
        <v>1.3117800000000002</v>
      </c>
      <c r="T6" s="92" t="s">
        <v>47</v>
      </c>
      <c r="U6" s="92">
        <v>12.796790000000001</v>
      </c>
      <c r="V6" s="92">
        <v>0.49262099999999998</v>
      </c>
      <c r="W6" s="92">
        <v>4.8992199999999997</v>
      </c>
      <c r="X6" s="92">
        <v>17.250000000250001</v>
      </c>
      <c r="Y6" s="92">
        <v>41.632249999999999</v>
      </c>
      <c r="Z6" s="92">
        <v>326.09312999999997</v>
      </c>
      <c r="AA6" s="92">
        <v>0.11053333333333333</v>
      </c>
      <c r="AB6" s="92">
        <v>0.26737333333333335</v>
      </c>
      <c r="AC6" s="92">
        <v>0.124679</v>
      </c>
      <c r="AD6" s="92">
        <v>0.3523</v>
      </c>
      <c r="AE6" s="92">
        <v>136.65687500000001</v>
      </c>
      <c r="AF6" s="92">
        <v>68.328437500000007</v>
      </c>
      <c r="AG6" s="92">
        <v>0</v>
      </c>
      <c r="AH6" s="92">
        <v>0.89703000000000011</v>
      </c>
      <c r="AI6" s="92">
        <v>0.126855</v>
      </c>
      <c r="AJ6" s="92">
        <v>2.8499999999999998E-2</v>
      </c>
      <c r="AK6" s="92" t="s">
        <v>73</v>
      </c>
      <c r="AL6" s="92">
        <v>7.7678999999999998E-2</v>
      </c>
      <c r="AM6" s="92">
        <v>0</v>
      </c>
      <c r="AN6" s="92">
        <v>20.773801666666667</v>
      </c>
      <c r="AO6" s="92">
        <v>17.961019999999998</v>
      </c>
      <c r="AP6" s="32" t="s">
        <v>48</v>
      </c>
      <c r="AQ6" s="32" t="s">
        <v>48</v>
      </c>
      <c r="AR6" s="32" t="s">
        <v>48</v>
      </c>
      <c r="AS6" s="32" t="s">
        <v>48</v>
      </c>
      <c r="AT6" s="32" t="s">
        <v>48</v>
      </c>
      <c r="AU6" s="7"/>
    </row>
    <row r="7" spans="1:69" s="4" customFormat="1" x14ac:dyDescent="0.25">
      <c r="A7" s="163"/>
      <c r="B7" s="117">
        <v>10</v>
      </c>
      <c r="C7" s="28" t="s">
        <v>144</v>
      </c>
      <c r="D7" s="49" t="s">
        <v>76</v>
      </c>
      <c r="F7" s="116">
        <v>2850.6946666666668</v>
      </c>
      <c r="G7" s="116">
        <v>689.66599999999994</v>
      </c>
      <c r="H7" s="92">
        <v>7.5026666666666664</v>
      </c>
      <c r="I7" s="92">
        <v>0.44199999999999307</v>
      </c>
      <c r="J7" s="92">
        <v>0.44199999999999307</v>
      </c>
      <c r="K7" s="92">
        <v>27.28</v>
      </c>
      <c r="L7" s="92">
        <v>64.308666666666667</v>
      </c>
      <c r="M7" s="92">
        <v>0</v>
      </c>
      <c r="N7" s="92">
        <v>0</v>
      </c>
      <c r="O7" s="92">
        <v>0.46666666666666667</v>
      </c>
      <c r="P7" s="92">
        <v>89.463666666666654</v>
      </c>
      <c r="Q7" s="92">
        <v>20</v>
      </c>
      <c r="R7" s="92">
        <v>26.2</v>
      </c>
      <c r="S7" s="92">
        <v>14.6</v>
      </c>
      <c r="T7" s="92">
        <v>0.58000000000000007</v>
      </c>
      <c r="U7" s="92">
        <v>9.4433333333333334</v>
      </c>
      <c r="V7" s="92">
        <v>0.86499999999999999</v>
      </c>
      <c r="W7" s="92">
        <v>124.85033333333335</v>
      </c>
      <c r="X7" s="92">
        <v>9.4603333333333328</v>
      </c>
      <c r="Y7" s="92">
        <v>94.715000000000003</v>
      </c>
      <c r="Z7" s="92">
        <v>170.85900000000001</v>
      </c>
      <c r="AA7" s="92">
        <v>1.2000000000000002E-2</v>
      </c>
      <c r="AB7" s="92">
        <v>0.84266666666666667</v>
      </c>
      <c r="AC7" s="92">
        <v>9.8000000000000018E-2</v>
      </c>
      <c r="AD7" s="92" t="s">
        <v>47</v>
      </c>
      <c r="AE7" s="92" t="s">
        <v>73</v>
      </c>
      <c r="AF7" s="92" t="s">
        <v>73</v>
      </c>
      <c r="AG7" s="92" t="s">
        <v>47</v>
      </c>
      <c r="AH7" s="92">
        <v>0.47558986210615511</v>
      </c>
      <c r="AI7" s="92" t="s">
        <v>73</v>
      </c>
      <c r="AJ7" s="92" t="s">
        <v>73</v>
      </c>
      <c r="AK7" s="92">
        <v>5.0333333333333332</v>
      </c>
      <c r="AL7" s="92" t="s">
        <v>73</v>
      </c>
      <c r="AM7" s="92">
        <v>1.7240132501348122</v>
      </c>
      <c r="AN7" s="92">
        <v>0</v>
      </c>
      <c r="AO7" s="92">
        <v>2.9724366381634697</v>
      </c>
      <c r="AP7" s="32" t="s">
        <v>48</v>
      </c>
      <c r="AQ7" s="32" t="s">
        <v>48</v>
      </c>
      <c r="AR7" s="32" t="s">
        <v>48</v>
      </c>
      <c r="AS7" s="32" t="s">
        <v>48</v>
      </c>
      <c r="AT7" s="32" t="s">
        <v>48</v>
      </c>
      <c r="AU7" s="7"/>
    </row>
    <row r="8" spans="1:69" s="4" customFormat="1" x14ac:dyDescent="0.25">
      <c r="A8" s="163"/>
      <c r="B8" s="117">
        <v>10</v>
      </c>
      <c r="C8" s="118" t="s">
        <v>145</v>
      </c>
      <c r="D8" s="119" t="s">
        <v>77</v>
      </c>
      <c r="E8" s="109"/>
      <c r="F8" s="116">
        <v>70.051666666666819</v>
      </c>
      <c r="G8" s="116">
        <v>16.796416666666701</v>
      </c>
      <c r="H8" s="92">
        <v>94.575749999999999</v>
      </c>
      <c r="I8" s="92">
        <v>4.3091875000000073</v>
      </c>
      <c r="J8" s="92">
        <v>2.1294375000000088</v>
      </c>
      <c r="K8" s="92">
        <v>0.54197916666666668</v>
      </c>
      <c r="L8" s="92">
        <v>0.19458333333333336</v>
      </c>
      <c r="M8" s="92">
        <v>2.1797499999999999</v>
      </c>
      <c r="N8" s="92">
        <v>0</v>
      </c>
      <c r="O8" s="92">
        <v>0.37849999999999995</v>
      </c>
      <c r="P8" s="92">
        <v>0</v>
      </c>
      <c r="Q8" s="92" t="s">
        <v>73</v>
      </c>
      <c r="R8" s="92" t="s">
        <v>73</v>
      </c>
      <c r="S8" s="92">
        <v>8.9122137404580165E-2</v>
      </c>
      <c r="T8" s="92">
        <v>0</v>
      </c>
      <c r="U8" s="92">
        <v>16.667027977689841</v>
      </c>
      <c r="V8" s="92">
        <v>0.17183333333333334</v>
      </c>
      <c r="W8" s="92">
        <v>5.1275655811443039</v>
      </c>
      <c r="X8" s="92">
        <v>9.417995302067105</v>
      </c>
      <c r="Y8" s="92">
        <v>17.40028091639681</v>
      </c>
      <c r="Z8" s="92">
        <v>232.00300000000001</v>
      </c>
      <c r="AA8" s="92">
        <v>2.9278067650233938E-2</v>
      </c>
      <c r="AB8" s="92">
        <v>0.15094470433009496</v>
      </c>
      <c r="AC8" s="92">
        <v>9.7593558834113137E-3</v>
      </c>
      <c r="AD8" s="92">
        <v>0.29888724489795931</v>
      </c>
      <c r="AE8" s="92">
        <v>660.50522222222219</v>
      </c>
      <c r="AF8" s="92">
        <v>330.25261111111109</v>
      </c>
      <c r="AG8" s="92">
        <v>0</v>
      </c>
      <c r="AH8" s="92">
        <v>1.1134490740740741</v>
      </c>
      <c r="AI8" s="92">
        <v>4.5543660789252795E-2</v>
      </c>
      <c r="AJ8" s="92" t="s">
        <v>73</v>
      </c>
      <c r="AK8" s="92">
        <v>1.7458403302546903</v>
      </c>
      <c r="AL8" s="92">
        <v>3.9037423533645255E-2</v>
      </c>
      <c r="AM8" s="92">
        <v>0</v>
      </c>
      <c r="AN8" s="92" t="s">
        <v>73</v>
      </c>
      <c r="AO8" s="92">
        <v>7.725279755849443</v>
      </c>
      <c r="AP8" s="32" t="s">
        <v>48</v>
      </c>
      <c r="AQ8" s="32" t="s">
        <v>48</v>
      </c>
      <c r="AR8" s="32" t="s">
        <v>48</v>
      </c>
      <c r="AS8" s="32" t="s">
        <v>48</v>
      </c>
      <c r="AT8" s="32" t="s">
        <v>48</v>
      </c>
      <c r="AU8" s="7"/>
    </row>
    <row r="9" spans="1:69" s="4" customFormat="1" x14ac:dyDescent="0.25">
      <c r="A9" s="163"/>
      <c r="B9" s="48">
        <v>0.45</v>
      </c>
      <c r="C9" s="120" t="s">
        <v>146</v>
      </c>
      <c r="D9" s="75" t="s">
        <v>79</v>
      </c>
      <c r="E9" s="21"/>
      <c r="F9" s="116">
        <v>0</v>
      </c>
      <c r="G9" s="116">
        <v>0</v>
      </c>
      <c r="H9" s="92">
        <v>0.41333333333333333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99.586666666666673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23.94869739478958</v>
      </c>
      <c r="V9" s="92">
        <v>0.3292945891783568</v>
      </c>
      <c r="W9" s="92">
        <v>39943.203000000001</v>
      </c>
      <c r="X9" s="92">
        <v>0.9978623914495659</v>
      </c>
      <c r="Y9" s="92">
        <v>0</v>
      </c>
      <c r="Z9" s="92">
        <v>7.9828991315965272</v>
      </c>
      <c r="AA9" s="92">
        <v>9.9786239144956587E-2</v>
      </c>
      <c r="AB9" s="92">
        <v>9.9786239144956587E-2</v>
      </c>
      <c r="AC9" s="92">
        <v>2.9935871743486976E-2</v>
      </c>
      <c r="AD9" s="92">
        <v>9.9786239144956587E-2</v>
      </c>
      <c r="AE9" s="92" t="s">
        <v>47</v>
      </c>
      <c r="AF9" s="92" t="s">
        <v>47</v>
      </c>
      <c r="AG9" s="92">
        <v>0</v>
      </c>
      <c r="AH9" s="92" t="s">
        <v>47</v>
      </c>
      <c r="AI9" s="92">
        <v>0</v>
      </c>
      <c r="AJ9" s="92">
        <v>0</v>
      </c>
      <c r="AK9" s="92">
        <v>0</v>
      </c>
      <c r="AL9" s="92">
        <v>0</v>
      </c>
      <c r="AM9" s="92">
        <v>0</v>
      </c>
      <c r="AN9" s="92">
        <v>0</v>
      </c>
      <c r="AO9" s="92">
        <v>0</v>
      </c>
      <c r="AP9" s="32" t="s">
        <v>48</v>
      </c>
      <c r="AQ9" s="32" t="s">
        <v>48</v>
      </c>
      <c r="AR9" s="32" t="s">
        <v>48</v>
      </c>
      <c r="AS9" s="32" t="s">
        <v>48</v>
      </c>
      <c r="AT9" s="32" t="s">
        <v>48</v>
      </c>
      <c r="AU9" s="7"/>
    </row>
    <row r="10" spans="1:69" s="4" customFormat="1" x14ac:dyDescent="0.25">
      <c r="A10" s="28"/>
      <c r="B10" s="45">
        <f>SUM(B5:B9)</f>
        <v>100</v>
      </c>
      <c r="C10" s="45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U10" s="7"/>
    </row>
    <row r="11" spans="1:69" s="4" customFormat="1" x14ac:dyDescent="0.25">
      <c r="A11" s="28"/>
      <c r="B11" s="45"/>
      <c r="C11" s="45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32"/>
      <c r="AQ11" s="32"/>
      <c r="AR11" s="32"/>
      <c r="AS11" s="32"/>
      <c r="AT11" s="32"/>
      <c r="AU11" s="7"/>
    </row>
    <row r="12" spans="1:69" s="31" customFormat="1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7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1:69" s="4" customFormat="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32"/>
      <c r="AQ13" s="32"/>
      <c r="AR13" s="32"/>
      <c r="AS13" s="32"/>
      <c r="AT13" s="32"/>
      <c r="AU13" s="7"/>
    </row>
    <row r="14" spans="1:69" s="4" customFormat="1" ht="13.2" customHeight="1" x14ac:dyDescent="0.25">
      <c r="A14" s="164" t="s">
        <v>49</v>
      </c>
      <c r="B14" s="48">
        <f>B5*100/$B$10</f>
        <v>60</v>
      </c>
      <c r="C14" s="28" t="s">
        <v>147</v>
      </c>
      <c r="D14" s="115" t="s">
        <v>72</v>
      </c>
      <c r="E14" s="21"/>
      <c r="F14" s="25">
        <f>(17*J14)+(17*K14)+(37*L14)+(8*M14)+(29*N14)</f>
        <v>535.30000000000007</v>
      </c>
      <c r="G14" s="25">
        <f>(4*J14)+(4*K14)+(9*L14)+(2*M14)+(7*N14)</f>
        <v>127.56</v>
      </c>
      <c r="H14" s="92">
        <f t="shared" ref="H14:AG17" si="0">IF(ISNUMBER(H5),(H5)*$B14)/100</f>
        <v>34.44</v>
      </c>
      <c r="I14" s="92">
        <f t="shared" si="0"/>
        <v>0</v>
      </c>
      <c r="J14" s="92">
        <f t="shared" si="0"/>
        <v>0</v>
      </c>
      <c r="K14" s="92">
        <f t="shared" si="0"/>
        <v>19.596</v>
      </c>
      <c r="L14" s="92">
        <f t="shared" si="0"/>
        <v>5.4640000000000013</v>
      </c>
      <c r="M14" s="92">
        <f t="shared" si="0"/>
        <v>0</v>
      </c>
      <c r="N14" s="92">
        <f t="shared" si="0"/>
        <v>0</v>
      </c>
      <c r="O14" s="92">
        <f t="shared" si="0"/>
        <v>0.52599999999999991</v>
      </c>
      <c r="P14" s="92">
        <f t="shared" si="0"/>
        <v>33.42</v>
      </c>
      <c r="Q14" s="92">
        <f t="shared" si="0"/>
        <v>2.34</v>
      </c>
      <c r="R14" s="92">
        <f t="shared" si="0"/>
        <v>2.4</v>
      </c>
      <c r="S14" s="92">
        <f t="shared" si="0"/>
        <v>0.12</v>
      </c>
      <c r="T14" s="92">
        <f t="shared" si="0"/>
        <v>0.13200000000000001</v>
      </c>
      <c r="U14" s="92">
        <f t="shared" si="0"/>
        <v>2.12</v>
      </c>
      <c r="V14" s="92">
        <f t="shared" si="0"/>
        <v>1.1100000000000001</v>
      </c>
      <c r="W14" s="92">
        <f t="shared" si="0"/>
        <v>28.526</v>
      </c>
      <c r="X14" s="92">
        <f t="shared" si="0"/>
        <v>7.7740000000000009</v>
      </c>
      <c r="Y14" s="92">
        <f t="shared" si="0"/>
        <v>100.36399999999998</v>
      </c>
      <c r="Z14" s="92">
        <f t="shared" si="0"/>
        <v>152.66399999999999</v>
      </c>
      <c r="AA14" s="92">
        <f t="shared" si="0"/>
        <v>0</v>
      </c>
      <c r="AB14" s="92">
        <f t="shared" si="0"/>
        <v>4.1760000000000002</v>
      </c>
      <c r="AC14" s="92">
        <f t="shared" si="0"/>
        <v>2.8000000000000004E-2</v>
      </c>
      <c r="AD14" s="92">
        <f t="shared" si="0"/>
        <v>0</v>
      </c>
      <c r="AE14" s="92">
        <f t="shared" si="0"/>
        <v>1.7379999999999998</v>
      </c>
      <c r="AF14" s="92">
        <f t="shared" si="0"/>
        <v>1.7379999999999998</v>
      </c>
      <c r="AG14" s="92">
        <f t="shared" si="0"/>
        <v>0</v>
      </c>
      <c r="AH14" s="92">
        <f t="shared" ref="AH14:AO16" si="1">IF(ISNUMBER(AH5),(AH5)*$B14)/100</f>
        <v>0.42030769230769238</v>
      </c>
      <c r="AI14" s="92">
        <f t="shared" si="1"/>
        <v>0</v>
      </c>
      <c r="AJ14" s="92">
        <f t="shared" si="1"/>
        <v>0</v>
      </c>
      <c r="AK14" s="92">
        <f t="shared" si="1"/>
        <v>1.528</v>
      </c>
      <c r="AL14" s="92">
        <f t="shared" si="1"/>
        <v>0</v>
      </c>
      <c r="AM14" s="92">
        <f t="shared" si="1"/>
        <v>1.7113766233766228</v>
      </c>
      <c r="AN14" s="92">
        <f t="shared" si="1"/>
        <v>0</v>
      </c>
      <c r="AO14" s="92">
        <f t="shared" si="1"/>
        <v>3.6883116883116878</v>
      </c>
      <c r="AP14" s="92" t="s">
        <v>48</v>
      </c>
      <c r="AQ14" s="92" t="s">
        <v>48</v>
      </c>
      <c r="AR14" s="92" t="s">
        <v>48</v>
      </c>
      <c r="AS14" s="92" t="s">
        <v>48</v>
      </c>
      <c r="AT14" s="92">
        <f>K14</f>
        <v>19.596</v>
      </c>
      <c r="AU14" s="7"/>
    </row>
    <row r="15" spans="1:69" s="4" customFormat="1" x14ac:dyDescent="0.25">
      <c r="A15" s="164"/>
      <c r="B15" s="48">
        <f t="shared" ref="B15:B18" si="2">B6*100/$B$10</f>
        <v>19.55</v>
      </c>
      <c r="C15" s="28" t="s">
        <v>143</v>
      </c>
      <c r="D15" s="49" t="s">
        <v>75</v>
      </c>
      <c r="E15" s="21"/>
      <c r="F15" s="25">
        <f>(17*J15)+(17*K15)+(37*L15)+(8*M15)+(29*N15)</f>
        <v>43.345149994444341</v>
      </c>
      <c r="G15" s="25">
        <f>(4*J15)+(4*K15)+(9*L15)+(2*M15)+(7*N15)</f>
        <v>10.393307849999976</v>
      </c>
      <c r="H15" s="92">
        <f t="shared" si="0"/>
        <v>17.087568888888889</v>
      </c>
      <c r="I15" s="92">
        <f t="shared" si="0"/>
        <v>1.4901739347222178</v>
      </c>
      <c r="J15" s="92">
        <f t="shared" si="0"/>
        <v>0.94937749027777174</v>
      </c>
      <c r="K15" s="92">
        <f t="shared" si="0"/>
        <v>0.37773298750000012</v>
      </c>
      <c r="L15" s="92">
        <f t="shared" si="0"/>
        <v>0.4448081166666667</v>
      </c>
      <c r="M15" s="92">
        <f t="shared" si="0"/>
        <v>0.54079644444444441</v>
      </c>
      <c r="N15" s="92">
        <f t="shared" si="0"/>
        <v>0</v>
      </c>
      <c r="O15" s="92">
        <f t="shared" si="0"/>
        <v>0.14971607222222225</v>
      </c>
      <c r="P15" s="92">
        <f t="shared" si="0"/>
        <v>0</v>
      </c>
      <c r="Q15" s="92">
        <f t="shared" si="0"/>
        <v>6.821034099999998E-2</v>
      </c>
      <c r="R15" s="92">
        <f t="shared" si="0"/>
        <v>9.9223092499999999E-2</v>
      </c>
      <c r="S15" s="92">
        <f t="shared" si="0"/>
        <v>0.25645299000000005</v>
      </c>
      <c r="T15" s="92">
        <f t="shared" si="0"/>
        <v>0</v>
      </c>
      <c r="U15" s="92">
        <f t="shared" si="0"/>
        <v>2.5017724450000003</v>
      </c>
      <c r="V15" s="92">
        <f t="shared" si="0"/>
        <v>9.6307405499999998E-2</v>
      </c>
      <c r="W15" s="92">
        <f t="shared" si="0"/>
        <v>0.95779750999999991</v>
      </c>
      <c r="X15" s="92">
        <f t="shared" si="0"/>
        <v>3.372375000048875</v>
      </c>
      <c r="Y15" s="92">
        <f t="shared" si="0"/>
        <v>8.139104875000001</v>
      </c>
      <c r="Z15" s="92">
        <f t="shared" si="0"/>
        <v>63.75120691499999</v>
      </c>
      <c r="AA15" s="92">
        <f t="shared" si="0"/>
        <v>2.1609266666666668E-2</v>
      </c>
      <c r="AB15" s="92">
        <f t="shared" si="0"/>
        <v>5.2271486666666672E-2</v>
      </c>
      <c r="AC15" s="92">
        <f t="shared" si="0"/>
        <v>2.43747445E-2</v>
      </c>
      <c r="AD15" s="92">
        <f t="shared" si="0"/>
        <v>6.8874650000000009E-2</v>
      </c>
      <c r="AE15" s="92">
        <f t="shared" si="0"/>
        <v>26.716419062500005</v>
      </c>
      <c r="AF15" s="92">
        <f t="shared" si="0"/>
        <v>13.358209531250003</v>
      </c>
      <c r="AG15" s="92">
        <f t="shared" si="0"/>
        <v>0</v>
      </c>
      <c r="AH15" s="92">
        <f t="shared" si="1"/>
        <v>0.17536936500000003</v>
      </c>
      <c r="AI15" s="92">
        <f t="shared" si="1"/>
        <v>2.4800152500000002E-2</v>
      </c>
      <c r="AJ15" s="92">
        <f t="shared" si="1"/>
        <v>5.5717499999999994E-3</v>
      </c>
      <c r="AK15" s="92">
        <f t="shared" si="1"/>
        <v>0</v>
      </c>
      <c r="AL15" s="92">
        <f t="shared" si="1"/>
        <v>1.5186244500000001E-2</v>
      </c>
      <c r="AM15" s="92">
        <f t="shared" si="1"/>
        <v>0</v>
      </c>
      <c r="AN15" s="92">
        <f t="shared" si="1"/>
        <v>4.0612782258333331</v>
      </c>
      <c r="AO15" s="92">
        <f t="shared" si="1"/>
        <v>3.5113794099999995</v>
      </c>
      <c r="AP15" s="92" t="s">
        <v>48</v>
      </c>
      <c r="AQ15" s="92" t="s">
        <v>48</v>
      </c>
      <c r="AR15" s="92" t="s">
        <v>80</v>
      </c>
      <c r="AS15" s="92">
        <f>K15</f>
        <v>0.37773298750000012</v>
      </c>
      <c r="AT15" s="92" t="s">
        <v>48</v>
      </c>
      <c r="AU15" s="7"/>
    </row>
    <row r="16" spans="1:69" s="4" customFormat="1" x14ac:dyDescent="0.25">
      <c r="A16" s="164"/>
      <c r="B16" s="48">
        <f t="shared" si="2"/>
        <v>10</v>
      </c>
      <c r="C16" s="28" t="s">
        <v>144</v>
      </c>
      <c r="D16" s="49" t="s">
        <v>76</v>
      </c>
      <c r="E16" s="21"/>
      <c r="F16" s="25">
        <f>(17*J16)+(17*K16)+(37*L16)+(8*M16)+(29*N16)</f>
        <v>285.0694666666667</v>
      </c>
      <c r="G16" s="25">
        <f>(4*J16)+(4*K16)+(9*L16)+(2*M16)+(7*N16)</f>
        <v>68.9666</v>
      </c>
      <c r="H16" s="92">
        <f t="shared" si="0"/>
        <v>0.75026666666666675</v>
      </c>
      <c r="I16" s="92">
        <f t="shared" si="0"/>
        <v>4.4199999999999309E-2</v>
      </c>
      <c r="J16" s="92">
        <f t="shared" si="0"/>
        <v>4.4199999999999309E-2</v>
      </c>
      <c r="K16" s="92">
        <f t="shared" si="0"/>
        <v>2.7280000000000002</v>
      </c>
      <c r="L16" s="92">
        <f t="shared" si="0"/>
        <v>6.4308666666666667</v>
      </c>
      <c r="M16" s="92">
        <f t="shared" si="0"/>
        <v>0</v>
      </c>
      <c r="N16" s="92">
        <f t="shared" si="0"/>
        <v>0</v>
      </c>
      <c r="O16" s="92">
        <f t="shared" si="0"/>
        <v>4.6666666666666669E-2</v>
      </c>
      <c r="P16" s="92">
        <f t="shared" si="0"/>
        <v>8.9463666666666661</v>
      </c>
      <c r="Q16" s="92">
        <f t="shared" si="0"/>
        <v>2</v>
      </c>
      <c r="R16" s="92">
        <f t="shared" si="0"/>
        <v>2.62</v>
      </c>
      <c r="S16" s="92">
        <f t="shared" si="0"/>
        <v>1.46</v>
      </c>
      <c r="T16" s="92">
        <f t="shared" si="0"/>
        <v>5.800000000000001E-2</v>
      </c>
      <c r="U16" s="92">
        <f t="shared" si="0"/>
        <v>0.94433333333333336</v>
      </c>
      <c r="V16" s="92">
        <f t="shared" si="0"/>
        <v>8.6500000000000007E-2</v>
      </c>
      <c r="W16" s="92">
        <f t="shared" si="0"/>
        <v>12.485033333333336</v>
      </c>
      <c r="X16" s="92">
        <f t="shared" si="0"/>
        <v>0.94603333333333328</v>
      </c>
      <c r="Y16" s="92">
        <f t="shared" si="0"/>
        <v>9.4715000000000007</v>
      </c>
      <c r="Z16" s="92">
        <f t="shared" si="0"/>
        <v>17.085900000000002</v>
      </c>
      <c r="AA16" s="92">
        <f t="shared" si="0"/>
        <v>1.2000000000000003E-3</v>
      </c>
      <c r="AB16" s="92">
        <f t="shared" si="0"/>
        <v>8.4266666666666656E-2</v>
      </c>
      <c r="AC16" s="92">
        <f t="shared" si="0"/>
        <v>9.8000000000000014E-3</v>
      </c>
      <c r="AD16" s="92">
        <f t="shared" si="0"/>
        <v>0</v>
      </c>
      <c r="AE16" s="92">
        <f t="shared" si="0"/>
        <v>0</v>
      </c>
      <c r="AF16" s="92">
        <f t="shared" si="0"/>
        <v>0</v>
      </c>
      <c r="AG16" s="92">
        <f t="shared" si="0"/>
        <v>0</v>
      </c>
      <c r="AH16" s="92">
        <f t="shared" si="1"/>
        <v>4.7558986210615509E-2</v>
      </c>
      <c r="AI16" s="92">
        <f t="shared" si="1"/>
        <v>0</v>
      </c>
      <c r="AJ16" s="92">
        <f t="shared" si="1"/>
        <v>0</v>
      </c>
      <c r="AK16" s="92">
        <f t="shared" si="1"/>
        <v>0.5033333333333333</v>
      </c>
      <c r="AL16" s="92">
        <f t="shared" si="1"/>
        <v>0</v>
      </c>
      <c r="AM16" s="92">
        <f t="shared" si="1"/>
        <v>0.17240132501348121</v>
      </c>
      <c r="AN16" s="92">
        <f t="shared" si="1"/>
        <v>0</v>
      </c>
      <c r="AO16" s="92">
        <f t="shared" si="1"/>
        <v>0.29724366381634693</v>
      </c>
      <c r="AP16" s="92" t="s">
        <v>48</v>
      </c>
      <c r="AQ16" s="92" t="s">
        <v>48</v>
      </c>
      <c r="AR16" s="92" t="s">
        <v>48</v>
      </c>
      <c r="AS16" s="92" t="s">
        <v>48</v>
      </c>
      <c r="AT16" s="92">
        <f>K16</f>
        <v>2.7280000000000002</v>
      </c>
      <c r="AU16" s="7"/>
    </row>
    <row r="17" spans="1:69" s="4" customFormat="1" x14ac:dyDescent="0.25">
      <c r="A17" s="164"/>
      <c r="B17" s="48">
        <f t="shared" si="2"/>
        <v>10</v>
      </c>
      <c r="C17" s="118" t="s">
        <v>145</v>
      </c>
      <c r="D17" s="119" t="s">
        <v>77</v>
      </c>
      <c r="E17" s="21"/>
      <c r="F17" s="25">
        <f>(17*J17)+(17*K17)+(37*L17)+(8*M17)+(29*N17)</f>
        <v>7.0051666666666819</v>
      </c>
      <c r="G17" s="25">
        <f>(4*J17)+(4*K17)+(9*L17)+(2*M17)+(7*N17)</f>
        <v>1.6796416666666703</v>
      </c>
      <c r="H17" s="92">
        <f t="shared" si="0"/>
        <v>9.4575749999999985</v>
      </c>
      <c r="I17" s="92">
        <f t="shared" si="0"/>
        <v>0.43091875000000074</v>
      </c>
      <c r="J17" s="92">
        <f t="shared" si="0"/>
        <v>0.21294375000000088</v>
      </c>
      <c r="K17" s="92">
        <f t="shared" si="0"/>
        <v>5.4197916666666665E-2</v>
      </c>
      <c r="L17" s="92">
        <f t="shared" si="0"/>
        <v>1.9458333333333334E-2</v>
      </c>
      <c r="M17" s="92">
        <f t="shared" si="0"/>
        <v>0.217975</v>
      </c>
      <c r="N17" s="92">
        <f t="shared" si="0"/>
        <v>0</v>
      </c>
      <c r="O17" s="92">
        <f t="shared" si="0"/>
        <v>3.7849999999999995E-2</v>
      </c>
      <c r="P17" s="92">
        <f t="shared" si="0"/>
        <v>0</v>
      </c>
      <c r="Q17" s="92">
        <f t="shared" si="0"/>
        <v>0</v>
      </c>
      <c r="R17" s="92">
        <f t="shared" si="0"/>
        <v>0</v>
      </c>
      <c r="S17" s="92">
        <f t="shared" si="0"/>
        <v>8.9122137404580165E-3</v>
      </c>
      <c r="T17" s="92">
        <f t="shared" si="0"/>
        <v>0</v>
      </c>
      <c r="U17" s="92">
        <f t="shared" si="0"/>
        <v>1.6667027977689841</v>
      </c>
      <c r="V17" s="92">
        <f t="shared" si="0"/>
        <v>1.7183333333333332E-2</v>
      </c>
      <c r="W17" s="92">
        <f t="shared" si="0"/>
        <v>0.51275655811443033</v>
      </c>
      <c r="X17" s="92">
        <f t="shared" si="0"/>
        <v>0.94179953020671048</v>
      </c>
      <c r="Y17" s="92">
        <f t="shared" si="0"/>
        <v>1.7400280916396809</v>
      </c>
      <c r="Z17" s="92">
        <f t="shared" si="0"/>
        <v>23.200300000000002</v>
      </c>
      <c r="AA17" s="92">
        <f t="shared" si="0"/>
        <v>2.9278067650233934E-3</v>
      </c>
      <c r="AB17" s="92">
        <f t="shared" si="0"/>
        <v>1.5094470433009497E-2</v>
      </c>
      <c r="AC17" s="92">
        <f t="shared" si="0"/>
        <v>9.7593558834113139E-4</v>
      </c>
      <c r="AD17" s="92">
        <f t="shared" si="0"/>
        <v>2.9888724489795931E-2</v>
      </c>
      <c r="AE17" s="92">
        <f t="shared" si="0"/>
        <v>66.050522222222213</v>
      </c>
      <c r="AF17" s="92">
        <f t="shared" si="0"/>
        <v>33.025261111111107</v>
      </c>
      <c r="AG17" s="92">
        <f t="shared" si="0"/>
        <v>0</v>
      </c>
      <c r="AH17" s="92">
        <f t="shared" ref="AH17:AO18" si="3">IF(ISNUMBER(AH8),(AH8)*$B17)/100</f>
        <v>0.11134490740740741</v>
      </c>
      <c r="AI17" s="92">
        <f t="shared" si="3"/>
        <v>4.5543660789252793E-3</v>
      </c>
      <c r="AJ17" s="92">
        <f t="shared" si="3"/>
        <v>0</v>
      </c>
      <c r="AK17" s="92">
        <f t="shared" si="3"/>
        <v>0.17458403302546902</v>
      </c>
      <c r="AL17" s="92">
        <f t="shared" si="3"/>
        <v>3.9037423533645256E-3</v>
      </c>
      <c r="AM17" s="92">
        <f t="shared" si="3"/>
        <v>0</v>
      </c>
      <c r="AN17" s="92">
        <f t="shared" si="3"/>
        <v>0</v>
      </c>
      <c r="AO17" s="92">
        <f t="shared" si="3"/>
        <v>0.77252797558494435</v>
      </c>
      <c r="AP17" s="92" t="s">
        <v>48</v>
      </c>
      <c r="AQ17" s="92" t="s">
        <v>48</v>
      </c>
      <c r="AR17" s="92" t="s">
        <v>48</v>
      </c>
      <c r="AS17" s="92">
        <f>K17</f>
        <v>5.4197916666666665E-2</v>
      </c>
      <c r="AT17" s="92" t="s">
        <v>48</v>
      </c>
      <c r="AU17" s="7"/>
    </row>
    <row r="18" spans="1:69" s="4" customFormat="1" x14ac:dyDescent="0.25">
      <c r="A18" s="164"/>
      <c r="B18" s="48">
        <f t="shared" si="2"/>
        <v>0.45</v>
      </c>
      <c r="C18" s="120" t="s">
        <v>146</v>
      </c>
      <c r="D18" s="75" t="s">
        <v>79</v>
      </c>
      <c r="E18" s="21"/>
      <c r="F18" s="25">
        <f>(17*J18)+(17*K18)+(37*L18)+(8*M18)+(29*N18)</f>
        <v>0</v>
      </c>
      <c r="G18" s="25">
        <f>(4*J18)+(4*K18)+(9*L18)+(2*M18)+(7*N18)</f>
        <v>0</v>
      </c>
      <c r="H18" s="92">
        <f t="shared" ref="H18:AG18" si="4">IF(ISNUMBER(H9),(H9)*$B18)/100</f>
        <v>1.8599999999999999E-3</v>
      </c>
      <c r="I18" s="92">
        <f t="shared" si="4"/>
        <v>0</v>
      </c>
      <c r="J18" s="92">
        <f t="shared" si="4"/>
        <v>0</v>
      </c>
      <c r="K18" s="92">
        <f t="shared" si="4"/>
        <v>0</v>
      </c>
      <c r="L18" s="92">
        <f t="shared" si="4"/>
        <v>0</v>
      </c>
      <c r="M18" s="92">
        <f t="shared" si="4"/>
        <v>0</v>
      </c>
      <c r="N18" s="92">
        <f t="shared" si="4"/>
        <v>0</v>
      </c>
      <c r="O18" s="92">
        <f t="shared" si="4"/>
        <v>0.44814000000000009</v>
      </c>
      <c r="P18" s="92">
        <f t="shared" si="4"/>
        <v>0</v>
      </c>
      <c r="Q18" s="92">
        <f t="shared" si="4"/>
        <v>0</v>
      </c>
      <c r="R18" s="92">
        <f t="shared" si="4"/>
        <v>0</v>
      </c>
      <c r="S18" s="92">
        <f t="shared" si="4"/>
        <v>0</v>
      </c>
      <c r="T18" s="92">
        <f t="shared" si="4"/>
        <v>0</v>
      </c>
      <c r="U18" s="92">
        <f t="shared" si="4"/>
        <v>0.10776913827655311</v>
      </c>
      <c r="V18" s="92">
        <f t="shared" si="4"/>
        <v>1.4818256513026056E-3</v>
      </c>
      <c r="W18" s="92">
        <f t="shared" si="4"/>
        <v>179.74441350000001</v>
      </c>
      <c r="X18" s="92">
        <f t="shared" si="4"/>
        <v>4.4903807615230464E-3</v>
      </c>
      <c r="Y18" s="92">
        <f t="shared" si="4"/>
        <v>0</v>
      </c>
      <c r="Z18" s="92">
        <f t="shared" si="4"/>
        <v>3.5923046092184371E-2</v>
      </c>
      <c r="AA18" s="92">
        <f t="shared" si="4"/>
        <v>4.490380761523047E-4</v>
      </c>
      <c r="AB18" s="92">
        <f t="shared" si="4"/>
        <v>4.490380761523047E-4</v>
      </c>
      <c r="AC18" s="92">
        <f t="shared" si="4"/>
        <v>1.3471142284569138E-4</v>
      </c>
      <c r="AD18" s="92">
        <f t="shared" si="4"/>
        <v>4.490380761523047E-4</v>
      </c>
      <c r="AE18" s="92">
        <f t="shared" si="4"/>
        <v>0</v>
      </c>
      <c r="AF18" s="92">
        <f t="shared" si="4"/>
        <v>0</v>
      </c>
      <c r="AG18" s="92">
        <f t="shared" si="4"/>
        <v>0</v>
      </c>
      <c r="AH18" s="92">
        <f t="shared" si="3"/>
        <v>0</v>
      </c>
      <c r="AI18" s="92">
        <f t="shared" si="3"/>
        <v>0</v>
      </c>
      <c r="AJ18" s="92">
        <f t="shared" si="3"/>
        <v>0</v>
      </c>
      <c r="AK18" s="92">
        <f t="shared" si="3"/>
        <v>0</v>
      </c>
      <c r="AL18" s="92">
        <f t="shared" si="3"/>
        <v>0</v>
      </c>
      <c r="AM18" s="92">
        <f t="shared" si="3"/>
        <v>0</v>
      </c>
      <c r="AN18" s="92">
        <f t="shared" si="3"/>
        <v>0</v>
      </c>
      <c r="AO18" s="92">
        <f t="shared" si="3"/>
        <v>0</v>
      </c>
      <c r="AP18" s="92">
        <f>B18</f>
        <v>0.45</v>
      </c>
      <c r="AQ18" s="92" t="s">
        <v>48</v>
      </c>
      <c r="AR18" s="92" t="s">
        <v>48</v>
      </c>
      <c r="AS18" s="92" t="s">
        <v>48</v>
      </c>
      <c r="AT18" s="92" t="s">
        <v>48</v>
      </c>
      <c r="AU18" s="7"/>
    </row>
    <row r="19" spans="1:69" s="4" customFormat="1" x14ac:dyDescent="0.25">
      <c r="A19" s="33"/>
      <c r="B19" s="48">
        <f>SUM(B14:B18)</f>
        <v>100</v>
      </c>
      <c r="C19" s="120"/>
      <c r="D19" s="75"/>
      <c r="E19" s="21"/>
      <c r="F19" s="116"/>
      <c r="G19" s="116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7"/>
    </row>
    <row r="20" spans="1:69" s="4" customFormat="1" x14ac:dyDescent="0.25">
      <c r="A20" s="33"/>
      <c r="B20" s="45"/>
      <c r="C20" s="121"/>
      <c r="D20" s="119"/>
      <c r="F20" s="69"/>
      <c r="G20" s="6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32"/>
      <c r="AQ20" s="32"/>
      <c r="AR20" s="32"/>
      <c r="AS20" s="32"/>
      <c r="AT20" s="32"/>
      <c r="AU20" s="7"/>
    </row>
    <row r="21" spans="1:69" s="4" customFormat="1" x14ac:dyDescent="0.25">
      <c r="A21" s="44" t="s">
        <v>55</v>
      </c>
      <c r="B21" s="44"/>
      <c r="C21" s="28"/>
      <c r="D21" s="28"/>
      <c r="E21" s="28"/>
      <c r="F21" s="28"/>
      <c r="G21" s="28"/>
      <c r="H21" s="45" t="s">
        <v>81</v>
      </c>
      <c r="I21" s="28"/>
      <c r="J21" s="45">
        <f>I23-M23</f>
        <v>1.2065212402777734</v>
      </c>
      <c r="K21" s="28"/>
      <c r="L21" s="45" t="s">
        <v>82</v>
      </c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1"/>
      <c r="AQ21" s="21"/>
      <c r="AR21" s="21"/>
      <c r="AS21" s="21"/>
      <c r="AT21" s="21"/>
      <c r="AU21" s="7"/>
    </row>
    <row r="22" spans="1:69" s="4" customFormat="1" x14ac:dyDescent="0.25">
      <c r="A22" s="33"/>
      <c r="B22" s="45"/>
      <c r="C22" s="121"/>
      <c r="D22" s="119"/>
      <c r="F22" s="69"/>
      <c r="G22" s="6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32"/>
      <c r="AQ22" s="32"/>
      <c r="AR22" s="32"/>
      <c r="AS22" s="32"/>
      <c r="AT22" s="32"/>
      <c r="AU22" s="7"/>
    </row>
    <row r="23" spans="1:69" s="131" customFormat="1" ht="31.8" customHeight="1" x14ac:dyDescent="0.3">
      <c r="A23" s="122"/>
      <c r="B23" s="123" t="s">
        <v>148</v>
      </c>
      <c r="C23" s="165" t="s">
        <v>149</v>
      </c>
      <c r="D23" s="165"/>
      <c r="E23" s="165"/>
      <c r="F23" s="124">
        <f>(17*J23)+(17*K23)+(37*L23)+(8*M23)+(29*N23)</f>
        <v>870.7197833277778</v>
      </c>
      <c r="G23" s="124">
        <f>(4*J23)+(4*K23)+(9*L23)+(2*M23)+(7*N23)</f>
        <v>208.59954951666668</v>
      </c>
      <c r="H23" s="126">
        <f t="shared" ref="H23:AG23" si="5">SUM(H14:H18)</f>
        <v>61.737270555555554</v>
      </c>
      <c r="I23" s="125">
        <f t="shared" si="5"/>
        <v>1.9652926847222179</v>
      </c>
      <c r="J23" s="125">
        <f t="shared" si="5"/>
        <v>1.2065212402777719</v>
      </c>
      <c r="K23" s="126">
        <f t="shared" si="5"/>
        <v>22.755930904166668</v>
      </c>
      <c r="L23" s="126">
        <f t="shared" si="5"/>
        <v>12.359133116666667</v>
      </c>
      <c r="M23" s="125">
        <f t="shared" si="5"/>
        <v>0.75877144444444444</v>
      </c>
      <c r="N23" s="125">
        <f t="shared" si="5"/>
        <v>0</v>
      </c>
      <c r="O23" s="125">
        <f t="shared" si="5"/>
        <v>1.208372738888889</v>
      </c>
      <c r="P23" s="126">
        <f t="shared" si="5"/>
        <v>42.366366666666664</v>
      </c>
      <c r="Q23" s="125">
        <f t="shared" si="5"/>
        <v>4.4082103410000002</v>
      </c>
      <c r="R23" s="125">
        <f t="shared" si="5"/>
        <v>5.1192230925000004</v>
      </c>
      <c r="S23" s="125">
        <f t="shared" si="5"/>
        <v>1.845365203740458</v>
      </c>
      <c r="T23" s="125">
        <f t="shared" si="5"/>
        <v>0.19</v>
      </c>
      <c r="U23" s="125">
        <f t="shared" si="5"/>
        <v>7.3405777143788713</v>
      </c>
      <c r="V23" s="125">
        <f t="shared" si="5"/>
        <v>1.3114725644846359</v>
      </c>
      <c r="W23" s="124">
        <f t="shared" si="5"/>
        <v>222.22600090144778</v>
      </c>
      <c r="X23" s="126">
        <f t="shared" si="5"/>
        <v>13.038698244350442</v>
      </c>
      <c r="Y23" s="124">
        <f t="shared" si="5"/>
        <v>119.71463296663967</v>
      </c>
      <c r="Z23" s="124">
        <f t="shared" si="5"/>
        <v>256.7373299610922</v>
      </c>
      <c r="AA23" s="125">
        <f t="shared" si="5"/>
        <v>2.6186111507842367E-2</v>
      </c>
      <c r="AB23" s="125">
        <f t="shared" si="5"/>
        <v>4.3280816618424947</v>
      </c>
      <c r="AC23" s="125">
        <f t="shared" si="5"/>
        <v>6.3285391511186825E-2</v>
      </c>
      <c r="AD23" s="125">
        <f t="shared" si="5"/>
        <v>9.9212412565948246E-2</v>
      </c>
      <c r="AE23" s="126">
        <f t="shared" si="5"/>
        <v>94.504941284722221</v>
      </c>
      <c r="AF23" s="126">
        <f t="shared" si="5"/>
        <v>48.12147064236111</v>
      </c>
      <c r="AG23" s="125">
        <f t="shared" si="5"/>
        <v>0</v>
      </c>
      <c r="AH23" s="125">
        <f t="shared" ref="AH23:AO23" si="6">SUM(AH14:AH18)</f>
        <v>0.75458095092571531</v>
      </c>
      <c r="AI23" s="125">
        <f t="shared" si="6"/>
        <v>2.9354518578925282E-2</v>
      </c>
      <c r="AJ23" s="125">
        <f t="shared" si="6"/>
        <v>5.5717499999999994E-3</v>
      </c>
      <c r="AK23" s="125">
        <f t="shared" si="6"/>
        <v>2.2059173663588023</v>
      </c>
      <c r="AL23" s="125">
        <f t="shared" si="6"/>
        <v>1.9089986853364528E-2</v>
      </c>
      <c r="AM23" s="125">
        <f t="shared" si="6"/>
        <v>1.883777948390104</v>
      </c>
      <c r="AN23" s="125">
        <f t="shared" si="6"/>
        <v>4.0612782258333331</v>
      </c>
      <c r="AO23" s="125">
        <f t="shared" si="6"/>
        <v>8.2694627377129777</v>
      </c>
      <c r="AP23" s="127">
        <f>AP18</f>
        <v>0.45</v>
      </c>
      <c r="AQ23" s="127">
        <v>0</v>
      </c>
      <c r="AR23" s="127">
        <v>2</v>
      </c>
      <c r="AS23" s="127">
        <f>AS15+AS17</f>
        <v>0.4319309041666668</v>
      </c>
      <c r="AT23" s="128">
        <f>SUM(AT14:AT17)</f>
        <v>22.324000000000002</v>
      </c>
      <c r="AU23" s="129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</row>
    <row r="24" spans="1:69" s="4" customFormat="1" x14ac:dyDescent="0.25">
      <c r="A24" s="68"/>
      <c r="B24" s="68"/>
      <c r="C24" s="28"/>
      <c r="D24" s="69"/>
      <c r="E24" s="70" t="s">
        <v>58</v>
      </c>
      <c r="F24" s="69" t="s">
        <v>48</v>
      </c>
      <c r="G24" s="69" t="s">
        <v>48</v>
      </c>
      <c r="H24" s="71" t="s">
        <v>48</v>
      </c>
      <c r="I24" s="71" t="s">
        <v>48</v>
      </c>
      <c r="J24" s="69" t="s">
        <v>48</v>
      </c>
      <c r="K24" s="71" t="s">
        <v>48</v>
      </c>
      <c r="L24" s="71" t="s">
        <v>48</v>
      </c>
      <c r="M24" s="71" t="s">
        <v>48</v>
      </c>
      <c r="N24" s="71" t="s">
        <v>48</v>
      </c>
      <c r="O24" s="69" t="s">
        <v>48</v>
      </c>
      <c r="P24" s="71" t="s">
        <v>48</v>
      </c>
      <c r="Q24" s="71" t="s">
        <v>48</v>
      </c>
      <c r="R24" s="71" t="s">
        <v>48</v>
      </c>
      <c r="S24" s="71" t="s">
        <v>48</v>
      </c>
      <c r="T24" s="69" t="s">
        <v>48</v>
      </c>
      <c r="U24" s="71" t="s">
        <v>48</v>
      </c>
      <c r="V24" s="71" t="s">
        <v>48</v>
      </c>
      <c r="W24" s="71" t="s">
        <v>48</v>
      </c>
      <c r="X24" s="71" t="s">
        <v>48</v>
      </c>
      <c r="Y24" s="71" t="s">
        <v>48</v>
      </c>
      <c r="Z24" s="71" t="s">
        <v>48</v>
      </c>
      <c r="AA24" s="71" t="s">
        <v>48</v>
      </c>
      <c r="AB24" s="71" t="s">
        <v>48</v>
      </c>
      <c r="AC24" s="71" t="s">
        <v>48</v>
      </c>
      <c r="AD24" s="69" t="s">
        <v>48</v>
      </c>
      <c r="AE24" s="71" t="s">
        <v>48</v>
      </c>
      <c r="AF24" s="71" t="s">
        <v>48</v>
      </c>
      <c r="AG24" s="71" t="s">
        <v>48</v>
      </c>
      <c r="AH24" s="69" t="s">
        <v>48</v>
      </c>
      <c r="AI24" s="71" t="s">
        <v>48</v>
      </c>
      <c r="AJ24" s="71" t="s">
        <v>48</v>
      </c>
      <c r="AK24" s="71" t="s">
        <v>48</v>
      </c>
      <c r="AL24" s="71" t="s">
        <v>48</v>
      </c>
      <c r="AM24" s="71" t="s">
        <v>48</v>
      </c>
      <c r="AN24" s="71" t="s">
        <v>48</v>
      </c>
      <c r="AO24" s="69" t="s">
        <v>48</v>
      </c>
      <c r="AP24" s="32" t="s">
        <v>48</v>
      </c>
      <c r="AQ24" s="32" t="s">
        <v>48</v>
      </c>
      <c r="AR24" s="32" t="s">
        <v>48</v>
      </c>
      <c r="AS24" s="32" t="s">
        <v>48</v>
      </c>
      <c r="AT24" s="32" t="s">
        <v>48</v>
      </c>
      <c r="AU24" s="7"/>
    </row>
    <row r="25" spans="1:69" s="4" customFormat="1" x14ac:dyDescent="0.25">
      <c r="A25" s="28"/>
      <c r="B25" s="132"/>
      <c r="C25" s="28"/>
      <c r="D25" s="69"/>
      <c r="E25" s="70" t="s">
        <v>59</v>
      </c>
      <c r="F25" s="69" t="s">
        <v>48</v>
      </c>
      <c r="G25" s="69" t="s">
        <v>48</v>
      </c>
      <c r="H25" s="71" t="s">
        <v>48</v>
      </c>
      <c r="I25" s="71" t="s">
        <v>48</v>
      </c>
      <c r="J25" s="69" t="s">
        <v>48</v>
      </c>
      <c r="K25" s="71" t="s">
        <v>48</v>
      </c>
      <c r="L25" s="71" t="s">
        <v>48</v>
      </c>
      <c r="M25" s="71" t="s">
        <v>48</v>
      </c>
      <c r="N25" s="71" t="s">
        <v>48</v>
      </c>
      <c r="O25" s="69" t="s">
        <v>48</v>
      </c>
      <c r="P25" s="71" t="s">
        <v>48</v>
      </c>
      <c r="Q25" s="71" t="s">
        <v>48</v>
      </c>
      <c r="R25" s="71" t="s">
        <v>48</v>
      </c>
      <c r="S25" s="71" t="s">
        <v>48</v>
      </c>
      <c r="T25" s="69" t="s">
        <v>48</v>
      </c>
      <c r="U25" s="71" t="s">
        <v>48</v>
      </c>
      <c r="V25" s="71" t="s">
        <v>48</v>
      </c>
      <c r="W25" s="71" t="s">
        <v>48</v>
      </c>
      <c r="X25" s="71" t="s">
        <v>48</v>
      </c>
      <c r="Y25" s="71" t="s">
        <v>48</v>
      </c>
      <c r="Z25" s="71" t="s">
        <v>48</v>
      </c>
      <c r="AA25" s="71" t="s">
        <v>48</v>
      </c>
      <c r="AB25" s="71" t="s">
        <v>48</v>
      </c>
      <c r="AC25" s="71" t="s">
        <v>48</v>
      </c>
      <c r="AD25" s="69" t="s">
        <v>48</v>
      </c>
      <c r="AE25" s="71" t="s">
        <v>48</v>
      </c>
      <c r="AF25" s="71" t="s">
        <v>48</v>
      </c>
      <c r="AG25" s="71" t="s">
        <v>48</v>
      </c>
      <c r="AH25" s="69" t="s">
        <v>48</v>
      </c>
      <c r="AI25" s="71" t="s">
        <v>48</v>
      </c>
      <c r="AJ25" s="71" t="s">
        <v>48</v>
      </c>
      <c r="AK25" s="71" t="s">
        <v>48</v>
      </c>
      <c r="AL25" s="71" t="s">
        <v>48</v>
      </c>
      <c r="AM25" s="71" t="s">
        <v>48</v>
      </c>
      <c r="AN25" s="71" t="s">
        <v>48</v>
      </c>
      <c r="AO25" s="69" t="s">
        <v>48</v>
      </c>
      <c r="AP25" s="32" t="s">
        <v>48</v>
      </c>
      <c r="AQ25" s="32" t="s">
        <v>48</v>
      </c>
      <c r="AR25" s="32" t="s">
        <v>48</v>
      </c>
      <c r="AS25" s="32" t="s">
        <v>48</v>
      </c>
      <c r="AT25" s="32" t="s">
        <v>48</v>
      </c>
      <c r="AU25" s="7"/>
    </row>
    <row r="26" spans="1:69" s="4" customFormat="1" x14ac:dyDescent="0.25">
      <c r="A26" s="28"/>
      <c r="B26" s="28"/>
      <c r="C26" s="28"/>
      <c r="D26" s="69"/>
      <c r="E26" s="70" t="s">
        <v>60</v>
      </c>
      <c r="F26" s="69" t="s">
        <v>48</v>
      </c>
      <c r="G26" s="69" t="s">
        <v>48</v>
      </c>
      <c r="H26" s="71" t="s">
        <v>48</v>
      </c>
      <c r="I26" s="71" t="s">
        <v>48</v>
      </c>
      <c r="J26" s="69" t="s">
        <v>48</v>
      </c>
      <c r="K26" s="71" t="s">
        <v>48</v>
      </c>
      <c r="L26" s="71" t="s">
        <v>48</v>
      </c>
      <c r="M26" s="71" t="s">
        <v>48</v>
      </c>
      <c r="N26" s="71" t="s">
        <v>48</v>
      </c>
      <c r="O26" s="69" t="s">
        <v>48</v>
      </c>
      <c r="P26" s="71" t="s">
        <v>48</v>
      </c>
      <c r="Q26" s="71" t="s">
        <v>48</v>
      </c>
      <c r="R26" s="71" t="s">
        <v>48</v>
      </c>
      <c r="S26" s="71" t="s">
        <v>48</v>
      </c>
      <c r="T26" s="69" t="s">
        <v>48</v>
      </c>
      <c r="U26" s="71" t="s">
        <v>48</v>
      </c>
      <c r="V26" s="71" t="s">
        <v>48</v>
      </c>
      <c r="W26" s="71" t="s">
        <v>48</v>
      </c>
      <c r="X26" s="71" t="s">
        <v>48</v>
      </c>
      <c r="Y26" s="71" t="s">
        <v>48</v>
      </c>
      <c r="Z26" s="71" t="s">
        <v>48</v>
      </c>
      <c r="AA26" s="71" t="s">
        <v>48</v>
      </c>
      <c r="AB26" s="71" t="s">
        <v>48</v>
      </c>
      <c r="AC26" s="71" t="s">
        <v>48</v>
      </c>
      <c r="AD26" s="69" t="s">
        <v>48</v>
      </c>
      <c r="AE26" s="71" t="s">
        <v>48</v>
      </c>
      <c r="AF26" s="71" t="s">
        <v>48</v>
      </c>
      <c r="AG26" s="71" t="s">
        <v>48</v>
      </c>
      <c r="AH26" s="69" t="s">
        <v>48</v>
      </c>
      <c r="AI26" s="71" t="s">
        <v>48</v>
      </c>
      <c r="AJ26" s="71" t="s">
        <v>48</v>
      </c>
      <c r="AK26" s="71" t="s">
        <v>48</v>
      </c>
      <c r="AL26" s="71" t="s">
        <v>48</v>
      </c>
      <c r="AM26" s="71" t="s">
        <v>48</v>
      </c>
      <c r="AN26" s="71" t="s">
        <v>48</v>
      </c>
      <c r="AO26" s="69" t="s">
        <v>48</v>
      </c>
      <c r="AP26" s="32" t="s">
        <v>48</v>
      </c>
      <c r="AQ26" s="32" t="s">
        <v>48</v>
      </c>
      <c r="AR26" s="32" t="s">
        <v>48</v>
      </c>
      <c r="AS26" s="32" t="s">
        <v>48</v>
      </c>
      <c r="AT26" s="32" t="s">
        <v>48</v>
      </c>
      <c r="AU26" s="7"/>
    </row>
    <row r="27" spans="1:69" s="4" customFormat="1" x14ac:dyDescent="0.25">
      <c r="A27" s="28"/>
      <c r="B27" s="133" t="s">
        <v>83</v>
      </c>
      <c r="C27" s="134"/>
      <c r="D27" s="73"/>
      <c r="E27" s="70" t="s">
        <v>62</v>
      </c>
      <c r="F27" s="69" t="s">
        <v>48</v>
      </c>
      <c r="G27" s="69" t="s">
        <v>48</v>
      </c>
      <c r="H27" s="71" t="s">
        <v>48</v>
      </c>
      <c r="I27" s="71" t="s">
        <v>48</v>
      </c>
      <c r="J27" s="69" t="s">
        <v>48</v>
      </c>
      <c r="K27" s="71" t="s">
        <v>48</v>
      </c>
      <c r="L27" s="71" t="s">
        <v>48</v>
      </c>
      <c r="M27" s="71" t="s">
        <v>48</v>
      </c>
      <c r="N27" s="71" t="s">
        <v>48</v>
      </c>
      <c r="O27" s="69" t="s">
        <v>48</v>
      </c>
      <c r="P27" s="71" t="s">
        <v>48</v>
      </c>
      <c r="Q27" s="71" t="s">
        <v>48</v>
      </c>
      <c r="R27" s="71" t="s">
        <v>48</v>
      </c>
      <c r="S27" s="71" t="s">
        <v>48</v>
      </c>
      <c r="T27" s="69" t="s">
        <v>48</v>
      </c>
      <c r="U27" s="71" t="s">
        <v>48</v>
      </c>
      <c r="V27" s="71" t="s">
        <v>48</v>
      </c>
      <c r="W27" s="71" t="s">
        <v>48</v>
      </c>
      <c r="X27" s="71" t="s">
        <v>48</v>
      </c>
      <c r="Y27" s="71" t="s">
        <v>48</v>
      </c>
      <c r="Z27" s="71" t="s">
        <v>48</v>
      </c>
      <c r="AA27" s="71" t="s">
        <v>48</v>
      </c>
      <c r="AB27" s="71" t="s">
        <v>48</v>
      </c>
      <c r="AC27" s="71" t="s">
        <v>48</v>
      </c>
      <c r="AD27" s="69" t="s">
        <v>48</v>
      </c>
      <c r="AE27" s="71" t="s">
        <v>48</v>
      </c>
      <c r="AF27" s="71" t="s">
        <v>48</v>
      </c>
      <c r="AG27" s="71" t="s">
        <v>48</v>
      </c>
      <c r="AH27" s="69" t="s">
        <v>48</v>
      </c>
      <c r="AI27" s="71" t="s">
        <v>48</v>
      </c>
      <c r="AJ27" s="71" t="s">
        <v>48</v>
      </c>
      <c r="AK27" s="71" t="s">
        <v>48</v>
      </c>
      <c r="AL27" s="71" t="s">
        <v>48</v>
      </c>
      <c r="AM27" s="71" t="s">
        <v>48</v>
      </c>
      <c r="AN27" s="71" t="s">
        <v>48</v>
      </c>
      <c r="AO27" s="69" t="s">
        <v>48</v>
      </c>
      <c r="AP27" s="32" t="s">
        <v>48</v>
      </c>
      <c r="AQ27" s="32" t="s">
        <v>48</v>
      </c>
      <c r="AR27" s="32" t="s">
        <v>48</v>
      </c>
      <c r="AS27" s="32" t="s">
        <v>48</v>
      </c>
      <c r="AT27" s="32" t="s">
        <v>48</v>
      </c>
      <c r="AU27" s="7"/>
    </row>
    <row r="28" spans="1:69" s="4" customFormat="1" x14ac:dyDescent="0.25">
      <c r="A28" s="28"/>
      <c r="B28" s="133" t="s">
        <v>84</v>
      </c>
      <c r="C28" s="77"/>
      <c r="D28" s="77"/>
      <c r="E28" s="70" t="s">
        <v>64</v>
      </c>
      <c r="F28" s="69" t="s">
        <v>48</v>
      </c>
      <c r="G28" s="69" t="s">
        <v>48</v>
      </c>
      <c r="H28" s="71" t="s">
        <v>48</v>
      </c>
      <c r="I28" s="71" t="s">
        <v>48</v>
      </c>
      <c r="J28" s="69" t="s">
        <v>48</v>
      </c>
      <c r="K28" s="71" t="s">
        <v>48</v>
      </c>
      <c r="L28" s="71" t="s">
        <v>48</v>
      </c>
      <c r="M28" s="71" t="s">
        <v>48</v>
      </c>
      <c r="N28" s="71" t="s">
        <v>48</v>
      </c>
      <c r="O28" s="69" t="s">
        <v>48</v>
      </c>
      <c r="P28" s="71" t="s">
        <v>48</v>
      </c>
      <c r="Q28" s="71" t="s">
        <v>48</v>
      </c>
      <c r="R28" s="71" t="s">
        <v>48</v>
      </c>
      <c r="S28" s="71" t="s">
        <v>48</v>
      </c>
      <c r="T28" s="69" t="s">
        <v>48</v>
      </c>
      <c r="U28" s="71" t="s">
        <v>48</v>
      </c>
      <c r="V28" s="71" t="s">
        <v>48</v>
      </c>
      <c r="W28" s="71" t="s">
        <v>48</v>
      </c>
      <c r="X28" s="71" t="s">
        <v>48</v>
      </c>
      <c r="Y28" s="71" t="s">
        <v>48</v>
      </c>
      <c r="Z28" s="71" t="s">
        <v>48</v>
      </c>
      <c r="AA28" s="71" t="s">
        <v>48</v>
      </c>
      <c r="AB28" s="71" t="s">
        <v>48</v>
      </c>
      <c r="AC28" s="71" t="s">
        <v>48</v>
      </c>
      <c r="AD28" s="69" t="s">
        <v>48</v>
      </c>
      <c r="AE28" s="71" t="s">
        <v>48</v>
      </c>
      <c r="AF28" s="71" t="s">
        <v>48</v>
      </c>
      <c r="AG28" s="71" t="s">
        <v>48</v>
      </c>
      <c r="AH28" s="69" t="s">
        <v>48</v>
      </c>
      <c r="AI28" s="71" t="s">
        <v>48</v>
      </c>
      <c r="AJ28" s="71" t="s">
        <v>48</v>
      </c>
      <c r="AK28" s="71" t="s">
        <v>48</v>
      </c>
      <c r="AL28" s="71" t="s">
        <v>48</v>
      </c>
      <c r="AM28" s="71" t="s">
        <v>48</v>
      </c>
      <c r="AN28" s="71" t="s">
        <v>48</v>
      </c>
      <c r="AO28" s="69" t="s">
        <v>48</v>
      </c>
      <c r="AP28" s="32" t="s">
        <v>48</v>
      </c>
      <c r="AQ28" s="32" t="s">
        <v>48</v>
      </c>
      <c r="AR28" s="32" t="s">
        <v>48</v>
      </c>
      <c r="AS28" s="32" t="s">
        <v>48</v>
      </c>
      <c r="AT28" s="32" t="s">
        <v>48</v>
      </c>
      <c r="AU28" s="7"/>
    </row>
    <row r="29" spans="1:69" s="4" customFormat="1" x14ac:dyDescent="0.25">
      <c r="A29" s="28"/>
      <c r="B29" s="135" t="s">
        <v>85</v>
      </c>
      <c r="C29" s="135"/>
      <c r="D29" s="135"/>
      <c r="E29" s="70" t="s">
        <v>65</v>
      </c>
      <c r="F29" s="69" t="s">
        <v>66</v>
      </c>
      <c r="G29" s="69" t="s">
        <v>66</v>
      </c>
      <c r="H29" s="71" t="s">
        <v>66</v>
      </c>
      <c r="I29" s="71" t="s">
        <v>66</v>
      </c>
      <c r="J29" s="69" t="s">
        <v>66</v>
      </c>
      <c r="K29" s="71" t="s">
        <v>66</v>
      </c>
      <c r="L29" s="71" t="s">
        <v>66</v>
      </c>
      <c r="M29" s="71" t="s">
        <v>66</v>
      </c>
      <c r="N29" s="71" t="s">
        <v>67</v>
      </c>
      <c r="O29" s="69" t="s">
        <v>66</v>
      </c>
      <c r="P29" s="71" t="s">
        <v>66</v>
      </c>
      <c r="Q29" s="71" t="s">
        <v>66</v>
      </c>
      <c r="R29" s="71" t="s">
        <v>66</v>
      </c>
      <c r="S29" s="71" t="s">
        <v>66</v>
      </c>
      <c r="T29" s="69" t="s">
        <v>66</v>
      </c>
      <c r="U29" s="71" t="s">
        <v>66</v>
      </c>
      <c r="V29" s="71" t="s">
        <v>66</v>
      </c>
      <c r="W29" s="71" t="s">
        <v>66</v>
      </c>
      <c r="X29" s="71" t="s">
        <v>66</v>
      </c>
      <c r="Y29" s="71" t="s">
        <v>66</v>
      </c>
      <c r="Z29" s="71" t="s">
        <v>66</v>
      </c>
      <c r="AA29" s="71" t="s">
        <v>66</v>
      </c>
      <c r="AB29" s="71" t="s">
        <v>66</v>
      </c>
      <c r="AC29" s="71" t="s">
        <v>66</v>
      </c>
      <c r="AD29" s="69" t="s">
        <v>66</v>
      </c>
      <c r="AE29" s="71" t="s">
        <v>66</v>
      </c>
      <c r="AF29" s="71" t="s">
        <v>66</v>
      </c>
      <c r="AG29" s="71" t="s">
        <v>66</v>
      </c>
      <c r="AH29" s="69" t="s">
        <v>66</v>
      </c>
      <c r="AI29" s="71" t="s">
        <v>66</v>
      </c>
      <c r="AJ29" s="71" t="s">
        <v>66</v>
      </c>
      <c r="AK29" s="71" t="s">
        <v>66</v>
      </c>
      <c r="AL29" s="71" t="s">
        <v>66</v>
      </c>
      <c r="AM29" s="71" t="s">
        <v>66</v>
      </c>
      <c r="AN29" s="71" t="s">
        <v>66</v>
      </c>
      <c r="AO29" s="69" t="s">
        <v>66</v>
      </c>
      <c r="AP29" s="69" t="s">
        <v>66</v>
      </c>
      <c r="AQ29" s="71" t="s">
        <v>67</v>
      </c>
      <c r="AR29" s="69" t="s">
        <v>66</v>
      </c>
      <c r="AS29" s="69" t="s">
        <v>66</v>
      </c>
      <c r="AT29" s="69" t="s">
        <v>66</v>
      </c>
      <c r="AU29" s="7"/>
    </row>
    <row r="30" spans="1:69" x14ac:dyDescent="0.25">
      <c r="B30" s="133" t="s">
        <v>86</v>
      </c>
      <c r="C30" s="77"/>
      <c r="D30" s="77"/>
    </row>
    <row r="32" spans="1:69" s="80" customFormat="1" x14ac:dyDescent="0.25">
      <c r="A32" s="79"/>
      <c r="B32" s="79"/>
      <c r="AU32" s="78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</row>
    <row r="45" spans="43:46" x14ac:dyDescent="0.25">
      <c r="AQ45" s="80"/>
      <c r="AR45" s="80"/>
      <c r="AS45" s="80"/>
      <c r="AT45" s="80"/>
    </row>
    <row r="52" spans="42:46" x14ac:dyDescent="0.25">
      <c r="AP52" s="4"/>
      <c r="AQ52" s="4"/>
      <c r="AR52" s="4"/>
      <c r="AS52" s="4"/>
      <c r="AT52" s="4"/>
    </row>
    <row r="54" spans="42:46" x14ac:dyDescent="0.25">
      <c r="AQ54" s="82"/>
      <c r="AR54" s="82"/>
      <c r="AS54" s="82"/>
      <c r="AT54" s="82"/>
    </row>
    <row r="61" spans="42:46" x14ac:dyDescent="0.25">
      <c r="AP61" s="83"/>
      <c r="AQ61" s="84"/>
      <c r="AR61" s="84"/>
      <c r="AS61" s="84"/>
      <c r="AT61" s="84"/>
    </row>
    <row r="69" spans="42:46" x14ac:dyDescent="0.25">
      <c r="AQ69" s="80"/>
      <c r="AR69" s="80"/>
      <c r="AS69" s="80"/>
      <c r="AT69" s="80"/>
    </row>
    <row r="73" spans="42:46" x14ac:dyDescent="0.25">
      <c r="AP73" s="4"/>
      <c r="AQ73" s="4"/>
      <c r="AR73" s="4"/>
      <c r="AS73" s="4"/>
      <c r="AT73" s="4"/>
    </row>
    <row r="74" spans="42:46" x14ac:dyDescent="0.25">
      <c r="AP74" s="4"/>
      <c r="AQ74" s="4"/>
      <c r="AR74" s="4"/>
      <c r="AS74" s="4"/>
      <c r="AT74" s="4"/>
    </row>
    <row r="75" spans="42:46" x14ac:dyDescent="0.25">
      <c r="AP75" s="4"/>
      <c r="AQ75" s="31"/>
      <c r="AR75" s="31"/>
      <c r="AS75" s="31"/>
      <c r="AT75" s="31"/>
    </row>
    <row r="76" spans="42:46" x14ac:dyDescent="0.25">
      <c r="AP76" s="4"/>
      <c r="AQ76" s="4"/>
      <c r="AR76" s="4"/>
      <c r="AS76" s="4"/>
      <c r="AT76" s="4"/>
    </row>
    <row r="77" spans="42:46" x14ac:dyDescent="0.25">
      <c r="AP77" s="4"/>
      <c r="AQ77" s="4"/>
      <c r="AR77" s="4"/>
      <c r="AS77" s="4"/>
      <c r="AT77" s="4"/>
    </row>
    <row r="78" spans="42:46" x14ac:dyDescent="0.25">
      <c r="AP78" s="4"/>
      <c r="AQ78" s="4"/>
      <c r="AR78" s="4"/>
      <c r="AS78" s="4"/>
      <c r="AT78" s="4"/>
    </row>
    <row r="79" spans="42:46" x14ac:dyDescent="0.25">
      <c r="AP79" s="28"/>
      <c r="AQ79" s="85"/>
      <c r="AR79" s="85"/>
      <c r="AS79" s="85"/>
      <c r="AT79" s="85"/>
    </row>
    <row r="80" spans="42:46" x14ac:dyDescent="0.25">
      <c r="AP80" s="4"/>
      <c r="AQ80" s="4"/>
      <c r="AR80" s="4"/>
      <c r="AS80" s="4"/>
      <c r="AT80" s="4"/>
    </row>
    <row r="81" spans="42:46" x14ac:dyDescent="0.25">
      <c r="AP81" s="4"/>
      <c r="AQ81" s="4"/>
      <c r="AR81" s="4"/>
      <c r="AS81" s="4"/>
      <c r="AT81" s="4"/>
    </row>
    <row r="82" spans="42:46" x14ac:dyDescent="0.25">
      <c r="AP82" s="4"/>
      <c r="AQ82" s="4"/>
      <c r="AR82" s="4"/>
      <c r="AS82" s="4"/>
      <c r="AT82" s="4"/>
    </row>
    <row r="83" spans="42:46" x14ac:dyDescent="0.25">
      <c r="AP83" s="4"/>
      <c r="AQ83" s="4"/>
      <c r="AR83" s="4"/>
      <c r="AS83" s="4"/>
      <c r="AT83" s="4"/>
    </row>
    <row r="87" spans="42:46" x14ac:dyDescent="0.25">
      <c r="AQ87" s="80"/>
      <c r="AR87" s="80"/>
      <c r="AS87" s="80"/>
      <c r="AT87" s="80"/>
    </row>
    <row r="90" spans="42:46" x14ac:dyDescent="0.25">
      <c r="AP90" s="4"/>
      <c r="AQ90" s="4"/>
      <c r="AR90" s="4"/>
      <c r="AS90" s="4"/>
      <c r="AT90" s="4"/>
    </row>
    <row r="95" spans="42:46" x14ac:dyDescent="0.25">
      <c r="AQ95" s="82"/>
      <c r="AR95" s="82"/>
      <c r="AS95" s="82"/>
      <c r="AT95" s="82"/>
    </row>
    <row r="101" spans="42:46" x14ac:dyDescent="0.25">
      <c r="AP101" s="28"/>
      <c r="AQ101" s="85"/>
      <c r="AR101" s="85"/>
      <c r="AS101" s="85"/>
      <c r="AT101" s="85"/>
    </row>
    <row r="109" spans="42:46" x14ac:dyDescent="0.25">
      <c r="AQ109" s="80"/>
      <c r="AR109" s="80"/>
      <c r="AS109" s="80"/>
      <c r="AT109" s="80"/>
    </row>
    <row r="112" spans="42:46" x14ac:dyDescent="0.25">
      <c r="AP112" s="4"/>
      <c r="AQ112" s="4"/>
      <c r="AR112" s="4"/>
      <c r="AS112" s="4"/>
      <c r="AT112" s="4"/>
    </row>
    <row r="114" spans="42:46" x14ac:dyDescent="0.25">
      <c r="AQ114" s="82"/>
      <c r="AR114" s="82"/>
      <c r="AS114" s="82"/>
      <c r="AT114" s="82"/>
    </row>
    <row r="117" spans="42:46" x14ac:dyDescent="0.25">
      <c r="AP117" s="28"/>
      <c r="AQ117" s="85"/>
      <c r="AR117" s="85"/>
      <c r="AS117" s="85"/>
      <c r="AT117" s="85"/>
    </row>
    <row r="125" spans="42:46" x14ac:dyDescent="0.25">
      <c r="AQ125" s="80"/>
      <c r="AR125" s="80"/>
      <c r="AS125" s="80"/>
      <c r="AT125" s="80"/>
    </row>
    <row r="128" spans="42:46" x14ac:dyDescent="0.25">
      <c r="AP128" s="4"/>
      <c r="AQ128" s="4"/>
      <c r="AR128" s="4"/>
      <c r="AS128" s="4"/>
      <c r="AT128" s="4"/>
    </row>
    <row r="131" spans="42:46" x14ac:dyDescent="0.25">
      <c r="AQ131" s="82"/>
      <c r="AR131" s="82"/>
      <c r="AS131" s="82"/>
      <c r="AT131" s="82"/>
    </row>
    <row r="135" spans="42:46" x14ac:dyDescent="0.25">
      <c r="AP135" s="28"/>
      <c r="AQ135" s="85"/>
      <c r="AR135" s="85"/>
      <c r="AS135" s="85"/>
      <c r="AT135" s="85"/>
    </row>
    <row r="143" spans="42:46" x14ac:dyDescent="0.25">
      <c r="AQ143" s="80"/>
      <c r="AR143" s="80"/>
      <c r="AS143" s="80"/>
      <c r="AT143" s="80"/>
    </row>
    <row r="146" spans="42:46" x14ac:dyDescent="0.25">
      <c r="AP146" s="4"/>
      <c r="AQ146" s="4"/>
      <c r="AR146" s="4"/>
      <c r="AS146" s="4"/>
      <c r="AT146" s="4"/>
    </row>
    <row r="148" spans="42:46" x14ac:dyDescent="0.25">
      <c r="AP148" s="4"/>
      <c r="AQ148" s="4"/>
      <c r="AR148" s="4"/>
      <c r="AS148" s="4"/>
      <c r="AT148" s="4"/>
    </row>
    <row r="149" spans="42:46" x14ac:dyDescent="0.25">
      <c r="AP149" s="4"/>
      <c r="AQ149" s="4"/>
      <c r="AR149" s="4"/>
      <c r="AS149" s="4"/>
      <c r="AT149" s="4"/>
    </row>
    <row r="150" spans="42:46" x14ac:dyDescent="0.25">
      <c r="AP150" s="4"/>
      <c r="AQ150" s="4"/>
      <c r="AR150" s="4"/>
      <c r="AS150" s="4"/>
      <c r="AT150" s="4"/>
    </row>
    <row r="151" spans="42:46" x14ac:dyDescent="0.25">
      <c r="AP151" s="4"/>
      <c r="AQ151" s="4"/>
      <c r="AR151" s="4"/>
      <c r="AS151" s="4"/>
      <c r="AT151" s="4"/>
    </row>
    <row r="152" spans="42:46" x14ac:dyDescent="0.25">
      <c r="AQ152" s="82"/>
      <c r="AR152" s="82"/>
      <c r="AS152" s="82"/>
      <c r="AT152" s="82"/>
    </row>
    <row r="159" spans="42:46" x14ac:dyDescent="0.25">
      <c r="AP159" s="28"/>
      <c r="AQ159" s="85"/>
      <c r="AR159" s="85"/>
      <c r="AS159" s="85"/>
      <c r="AT159" s="85"/>
    </row>
    <row r="167" spans="42:46" x14ac:dyDescent="0.25">
      <c r="AQ167" s="80"/>
      <c r="AR167" s="80"/>
      <c r="AS167" s="80"/>
      <c r="AT167" s="80"/>
    </row>
    <row r="170" spans="42:46" x14ac:dyDescent="0.25">
      <c r="AP170" s="4"/>
      <c r="AQ170" s="4"/>
      <c r="AR170" s="4"/>
      <c r="AS170" s="4"/>
      <c r="AT170" s="4"/>
    </row>
    <row r="171" spans="42:46" x14ac:dyDescent="0.25">
      <c r="AP171" s="4"/>
      <c r="AQ171" s="4"/>
      <c r="AR171" s="4"/>
      <c r="AS171" s="4"/>
      <c r="AT171" s="4"/>
    </row>
    <row r="172" spans="42:46" x14ac:dyDescent="0.25">
      <c r="AP172" s="4"/>
      <c r="AQ172" s="4"/>
      <c r="AR172" s="4"/>
      <c r="AS172" s="4"/>
      <c r="AT172" s="4"/>
    </row>
    <row r="173" spans="42:46" x14ac:dyDescent="0.25">
      <c r="AQ173" s="82"/>
      <c r="AR173" s="82"/>
      <c r="AS173" s="82"/>
      <c r="AT173" s="82"/>
    </row>
    <row r="177" spans="42:46" x14ac:dyDescent="0.25">
      <c r="AP177" s="28"/>
      <c r="AQ177" s="85"/>
      <c r="AR177" s="85"/>
      <c r="AS177" s="85"/>
      <c r="AT177" s="85"/>
    </row>
    <row r="185" spans="42:46" x14ac:dyDescent="0.25">
      <c r="AQ185" s="80"/>
      <c r="AR185" s="80"/>
      <c r="AS185" s="80"/>
      <c r="AT185" s="80"/>
    </row>
    <row r="188" spans="42:46" x14ac:dyDescent="0.25">
      <c r="AP188" s="4"/>
      <c r="AQ188" s="4"/>
      <c r="AR188" s="4"/>
      <c r="AS188" s="4"/>
      <c r="AT188" s="4"/>
    </row>
    <row r="189" spans="42:46" x14ac:dyDescent="0.25">
      <c r="AP189" s="4"/>
      <c r="AQ189" s="4"/>
      <c r="AR189" s="4"/>
      <c r="AS189" s="4"/>
      <c r="AT189" s="4"/>
    </row>
    <row r="191" spans="42:46" x14ac:dyDescent="0.25">
      <c r="AP191" s="4"/>
      <c r="AQ191" s="4"/>
      <c r="AR191" s="4"/>
      <c r="AS191" s="4"/>
      <c r="AT191" s="4"/>
    </row>
    <row r="192" spans="42:46" x14ac:dyDescent="0.25">
      <c r="AQ192" s="82"/>
      <c r="AR192" s="82"/>
      <c r="AS192" s="82"/>
      <c r="AT192" s="82"/>
    </row>
    <row r="197" spans="42:46" x14ac:dyDescent="0.25">
      <c r="AP197" s="28"/>
      <c r="AQ197" s="85"/>
      <c r="AR197" s="85"/>
      <c r="AS197" s="85"/>
      <c r="AT197" s="85"/>
    </row>
    <row r="205" spans="42:46" x14ac:dyDescent="0.25">
      <c r="AQ205" s="80"/>
      <c r="AR205" s="80"/>
      <c r="AS205" s="80"/>
      <c r="AT205" s="80"/>
    </row>
    <row r="208" spans="42:46" x14ac:dyDescent="0.25">
      <c r="AP208" s="4"/>
      <c r="AQ208" s="4"/>
      <c r="AR208" s="4"/>
      <c r="AS208" s="4"/>
      <c r="AT208" s="4"/>
    </row>
    <row r="209" spans="42:46" x14ac:dyDescent="0.25">
      <c r="AP209" s="4"/>
      <c r="AQ209" s="4"/>
      <c r="AR209" s="4"/>
      <c r="AS209" s="4"/>
      <c r="AT209" s="4"/>
    </row>
    <row r="210" spans="42:46" x14ac:dyDescent="0.25">
      <c r="AP210" s="4"/>
      <c r="AQ210" s="4"/>
      <c r="AR210" s="4"/>
      <c r="AS210" s="4"/>
      <c r="AT210" s="4"/>
    </row>
    <row r="212" spans="42:46" x14ac:dyDescent="0.25">
      <c r="AQ212" s="86"/>
      <c r="AR212" s="86"/>
      <c r="AS212" s="86"/>
      <c r="AT212" s="86"/>
    </row>
    <row r="217" spans="42:46" x14ac:dyDescent="0.25">
      <c r="AP217" s="28"/>
      <c r="AQ217" s="85"/>
      <c r="AR217" s="85"/>
      <c r="AS217" s="85"/>
      <c r="AT217" s="85"/>
    </row>
    <row r="225" spans="42:46" x14ac:dyDescent="0.25">
      <c r="AQ225" s="80"/>
      <c r="AR225" s="80"/>
      <c r="AS225" s="80"/>
      <c r="AT225" s="80"/>
    </row>
    <row r="228" spans="42:46" x14ac:dyDescent="0.25">
      <c r="AP228" s="4"/>
      <c r="AQ228" s="4"/>
      <c r="AR228" s="4"/>
      <c r="AS228" s="4"/>
      <c r="AT228" s="4"/>
    </row>
    <row r="229" spans="42:46" x14ac:dyDescent="0.25">
      <c r="AP229" s="4"/>
      <c r="AQ229" s="4"/>
      <c r="AR229" s="4"/>
      <c r="AS229" s="4"/>
      <c r="AT229" s="4"/>
    </row>
    <row r="230" spans="42:46" x14ac:dyDescent="0.25">
      <c r="AP230" s="4"/>
      <c r="AQ230" s="4"/>
      <c r="AR230" s="4"/>
      <c r="AS230" s="4"/>
      <c r="AT230" s="4"/>
    </row>
    <row r="233" spans="42:46" x14ac:dyDescent="0.25">
      <c r="AQ233" s="86"/>
      <c r="AR233" s="86"/>
      <c r="AS233" s="86"/>
      <c r="AT233" s="86"/>
    </row>
    <row r="239" spans="42:46" x14ac:dyDescent="0.25">
      <c r="AP239" s="28"/>
      <c r="AQ239" s="85"/>
      <c r="AR239" s="85"/>
      <c r="AS239" s="85"/>
      <c r="AT239" s="85"/>
    </row>
    <row r="247" spans="42:46" x14ac:dyDescent="0.25">
      <c r="AQ247" s="80"/>
      <c r="AR247" s="80"/>
      <c r="AS247" s="80"/>
      <c r="AT247" s="80"/>
    </row>
    <row r="250" spans="42:46" x14ac:dyDescent="0.25">
      <c r="AP250" s="4"/>
      <c r="AQ250" s="4"/>
      <c r="AR250" s="4"/>
      <c r="AS250" s="4"/>
      <c r="AT250" s="4"/>
    </row>
    <row r="251" spans="42:46" x14ac:dyDescent="0.25">
      <c r="AP251" s="4"/>
      <c r="AQ251" s="4"/>
      <c r="AR251" s="4"/>
      <c r="AS251" s="4"/>
      <c r="AT251" s="4"/>
    </row>
    <row r="252" spans="42:46" x14ac:dyDescent="0.25">
      <c r="AP252" s="4"/>
      <c r="AQ252" s="4"/>
      <c r="AR252" s="4"/>
      <c r="AS252" s="4"/>
      <c r="AT252" s="4"/>
    </row>
    <row r="253" spans="42:46" x14ac:dyDescent="0.25">
      <c r="AP253" s="4"/>
      <c r="AQ253" s="4"/>
      <c r="AR253" s="4"/>
      <c r="AS253" s="4"/>
      <c r="AT253" s="4"/>
    </row>
    <row r="255" spans="42:46" x14ac:dyDescent="0.25">
      <c r="AP255" s="4"/>
      <c r="AQ255" s="4"/>
      <c r="AR255" s="4"/>
      <c r="AS255" s="4"/>
      <c r="AT255" s="4"/>
    </row>
    <row r="256" spans="42:46" x14ac:dyDescent="0.25">
      <c r="AQ256" s="86"/>
      <c r="AR256" s="86"/>
      <c r="AS256" s="86"/>
      <c r="AT256" s="86"/>
    </row>
    <row r="263" spans="42:46" x14ac:dyDescent="0.25">
      <c r="AP263" s="28"/>
      <c r="AQ263" s="85"/>
      <c r="AR263" s="85"/>
      <c r="AS263" s="85"/>
      <c r="AT263" s="85"/>
    </row>
    <row r="271" spans="42:46" x14ac:dyDescent="0.25">
      <c r="AQ271" s="80"/>
      <c r="AR271" s="80"/>
      <c r="AS271" s="80"/>
      <c r="AT271" s="80"/>
    </row>
    <row r="274" spans="42:46" x14ac:dyDescent="0.25">
      <c r="AP274" s="4"/>
      <c r="AQ274" s="4"/>
      <c r="AR274" s="4"/>
      <c r="AS274" s="4"/>
      <c r="AT274" s="4"/>
    </row>
    <row r="275" spans="42:46" x14ac:dyDescent="0.25">
      <c r="AP275" s="4"/>
      <c r="AQ275" s="4"/>
      <c r="AR275" s="4"/>
      <c r="AS275" s="4"/>
      <c r="AT275" s="4"/>
    </row>
    <row r="276" spans="42:46" x14ac:dyDescent="0.25">
      <c r="AP276" s="4"/>
      <c r="AQ276" s="4"/>
      <c r="AR276" s="4"/>
      <c r="AS276" s="4"/>
      <c r="AT276" s="4"/>
    </row>
    <row r="277" spans="42:46" x14ac:dyDescent="0.25">
      <c r="AP277" s="4"/>
      <c r="AQ277" s="4"/>
      <c r="AR277" s="4"/>
      <c r="AS277" s="4"/>
      <c r="AT277" s="4"/>
    </row>
    <row r="280" spans="42:46" x14ac:dyDescent="0.25">
      <c r="AQ280" s="86"/>
      <c r="AR280" s="86"/>
      <c r="AS280" s="86"/>
      <c r="AT280" s="86"/>
    </row>
    <row r="287" spans="42:46" x14ac:dyDescent="0.25">
      <c r="AP287" s="28"/>
      <c r="AQ287" s="85"/>
      <c r="AR287" s="85"/>
      <c r="AS287" s="85"/>
      <c r="AT287" s="85"/>
    </row>
    <row r="295" spans="42:46" x14ac:dyDescent="0.25">
      <c r="AQ295" s="80"/>
      <c r="AR295" s="80"/>
      <c r="AS295" s="80"/>
      <c r="AT295" s="80"/>
    </row>
    <row r="300" spans="42:46" x14ac:dyDescent="0.25">
      <c r="AP300" s="4"/>
      <c r="AQ300" s="4"/>
      <c r="AR300" s="4"/>
      <c r="AS300" s="4"/>
      <c r="AT300" s="4"/>
    </row>
    <row r="301" spans="42:46" x14ac:dyDescent="0.25">
      <c r="AP301" s="4"/>
      <c r="AQ301" s="4"/>
      <c r="AR301" s="4"/>
      <c r="AS301" s="4"/>
      <c r="AT301" s="4"/>
    </row>
    <row r="304" spans="42:46" x14ac:dyDescent="0.25">
      <c r="AQ304" s="82"/>
      <c r="AR304" s="82"/>
      <c r="AS304" s="82"/>
      <c r="AT304" s="82"/>
    </row>
    <row r="311" spans="43:46" x14ac:dyDescent="0.25">
      <c r="AQ311" s="87"/>
      <c r="AR311" s="87"/>
      <c r="AS311" s="87"/>
      <c r="AT311" s="87"/>
    </row>
    <row r="319" spans="43:46" x14ac:dyDescent="0.25">
      <c r="AQ319" s="80"/>
      <c r="AR319" s="80"/>
      <c r="AS319" s="80"/>
      <c r="AT319" s="80"/>
    </row>
    <row r="324" spans="42:46" x14ac:dyDescent="0.25">
      <c r="AP324" s="4"/>
      <c r="AQ324" s="4"/>
      <c r="AR324" s="4"/>
      <c r="AS324" s="4"/>
      <c r="AT324" s="4"/>
    </row>
    <row r="325" spans="42:46" x14ac:dyDescent="0.25">
      <c r="AP325" s="4"/>
      <c r="AQ325" s="4"/>
      <c r="AR325" s="4"/>
      <c r="AS325" s="4"/>
      <c r="AT325" s="4"/>
    </row>
    <row r="327" spans="42:46" x14ac:dyDescent="0.25">
      <c r="AQ327" s="82"/>
      <c r="AR327" s="82"/>
      <c r="AS327" s="82"/>
      <c r="AT327" s="82"/>
    </row>
    <row r="333" spans="42:46" x14ac:dyDescent="0.25">
      <c r="AQ333" s="87"/>
      <c r="AR333" s="87"/>
      <c r="AS333" s="87"/>
      <c r="AT333" s="87"/>
    </row>
    <row r="341" spans="42:46" x14ac:dyDescent="0.25">
      <c r="AQ341" s="80"/>
      <c r="AR341" s="80"/>
      <c r="AS341" s="80"/>
      <c r="AT341" s="80"/>
    </row>
    <row r="346" spans="42:46" x14ac:dyDescent="0.25">
      <c r="AP346" s="4"/>
      <c r="AQ346" s="4"/>
      <c r="AR346" s="4"/>
      <c r="AS346" s="4"/>
      <c r="AT346" s="4"/>
    </row>
    <row r="347" spans="42:46" x14ac:dyDescent="0.25">
      <c r="AP347" s="4"/>
      <c r="AQ347" s="4"/>
      <c r="AR347" s="4"/>
      <c r="AS347" s="4"/>
      <c r="AT347" s="4"/>
    </row>
    <row r="351" spans="42:46" x14ac:dyDescent="0.25">
      <c r="AQ351" s="82"/>
      <c r="AR351" s="82"/>
      <c r="AS351" s="82"/>
      <c r="AT351" s="82"/>
    </row>
    <row r="359" spans="43:46" x14ac:dyDescent="0.25">
      <c r="AQ359" s="87"/>
      <c r="AR359" s="87"/>
      <c r="AS359" s="87"/>
      <c r="AT359" s="87"/>
    </row>
    <row r="367" spans="43:46" x14ac:dyDescent="0.25">
      <c r="AQ367" s="80"/>
      <c r="AR367" s="80"/>
      <c r="AS367" s="80"/>
      <c r="AT367" s="80"/>
    </row>
    <row r="372" spans="42:46" x14ac:dyDescent="0.25">
      <c r="AP372" s="4"/>
      <c r="AQ372" s="4"/>
      <c r="AR372" s="4"/>
      <c r="AS372" s="4"/>
      <c r="AT372" s="4"/>
    </row>
    <row r="373" spans="42:46" x14ac:dyDescent="0.25">
      <c r="AP373" s="4"/>
      <c r="AQ373" s="4"/>
      <c r="AR373" s="4"/>
      <c r="AS373" s="4"/>
      <c r="AT373" s="4"/>
    </row>
    <row r="376" spans="42:46" x14ac:dyDescent="0.25">
      <c r="AQ376" s="82"/>
      <c r="AR376" s="82"/>
      <c r="AS376" s="82"/>
      <c r="AT376" s="82"/>
    </row>
    <row r="383" spans="42:46" x14ac:dyDescent="0.25">
      <c r="AQ383" s="87"/>
      <c r="AR383" s="87"/>
      <c r="AS383" s="87"/>
      <c r="AT383" s="87"/>
    </row>
    <row r="391" spans="42:46" x14ac:dyDescent="0.25">
      <c r="AQ391" s="80"/>
      <c r="AR391" s="80"/>
      <c r="AS391" s="80"/>
      <c r="AT391" s="80"/>
    </row>
    <row r="396" spans="42:46" x14ac:dyDescent="0.25">
      <c r="AP396" s="4"/>
      <c r="AQ396" s="4"/>
      <c r="AR396" s="4"/>
      <c r="AS396" s="4"/>
      <c r="AT396" s="4"/>
    </row>
    <row r="397" spans="42:46" x14ac:dyDescent="0.25">
      <c r="AP397" s="4"/>
      <c r="AQ397" s="4"/>
      <c r="AR397" s="4"/>
      <c r="AS397" s="4"/>
      <c r="AT397" s="4"/>
    </row>
    <row r="401" spans="43:46" x14ac:dyDescent="0.25">
      <c r="AQ401" s="82"/>
      <c r="AR401" s="82"/>
      <c r="AS401" s="82"/>
      <c r="AT401" s="82"/>
    </row>
    <row r="409" spans="43:46" x14ac:dyDescent="0.25">
      <c r="AQ409" s="87"/>
      <c r="AR409" s="87"/>
      <c r="AS409" s="87"/>
      <c r="AT409" s="87"/>
    </row>
    <row r="418" spans="43:46" x14ac:dyDescent="0.25">
      <c r="AQ418" s="80"/>
      <c r="AR418" s="80"/>
      <c r="AS418" s="80"/>
      <c r="AT418" s="80"/>
    </row>
    <row r="425" spans="43:46" x14ac:dyDescent="0.25">
      <c r="AQ425" s="82"/>
      <c r="AR425" s="82"/>
      <c r="AS425" s="82"/>
      <c r="AT425" s="82"/>
    </row>
    <row r="430" spans="43:46" x14ac:dyDescent="0.25">
      <c r="AQ430" s="87"/>
      <c r="AR430" s="87"/>
      <c r="AS430" s="87"/>
      <c r="AT430" s="87"/>
    </row>
    <row r="438" spans="43:46" x14ac:dyDescent="0.25">
      <c r="AQ438" s="80"/>
      <c r="AR438" s="80"/>
      <c r="AS438" s="80"/>
      <c r="AT438" s="80"/>
    </row>
    <row r="444" spans="43:46" x14ac:dyDescent="0.25">
      <c r="AQ444" s="82"/>
      <c r="AR444" s="82"/>
      <c r="AS444" s="82"/>
      <c r="AT444" s="82"/>
    </row>
    <row r="448" spans="43:46" x14ac:dyDescent="0.25">
      <c r="AQ448" s="87"/>
      <c r="AR448" s="87"/>
      <c r="AS448" s="87"/>
      <c r="AT448" s="87"/>
    </row>
    <row r="456" spans="43:46" x14ac:dyDescent="0.25">
      <c r="AQ456" s="80"/>
      <c r="AR456" s="80"/>
      <c r="AS456" s="80"/>
      <c r="AT456" s="80"/>
    </row>
    <row r="463" spans="43:46" x14ac:dyDescent="0.25">
      <c r="AQ463" s="82"/>
      <c r="AR463" s="82"/>
      <c r="AS463" s="82"/>
      <c r="AT463" s="82"/>
    </row>
    <row r="468" spans="43:46" x14ac:dyDescent="0.25">
      <c r="AQ468" s="87"/>
      <c r="AR468" s="87"/>
      <c r="AS468" s="87"/>
      <c r="AT468" s="87"/>
    </row>
    <row r="476" spans="43:46" x14ac:dyDescent="0.25">
      <c r="AQ476" s="80"/>
      <c r="AR476" s="80"/>
      <c r="AS476" s="80"/>
      <c r="AT476" s="80"/>
    </row>
    <row r="483" spans="43:46" x14ac:dyDescent="0.25">
      <c r="AQ483" s="82"/>
      <c r="AR483" s="82"/>
      <c r="AS483" s="82"/>
      <c r="AT483" s="82"/>
    </row>
    <row r="488" spans="43:46" x14ac:dyDescent="0.25">
      <c r="AQ488" s="87"/>
      <c r="AR488" s="87"/>
      <c r="AS488" s="87"/>
      <c r="AT488" s="87"/>
    </row>
    <row r="496" spans="43:46" x14ac:dyDescent="0.25">
      <c r="AQ496" s="80"/>
      <c r="AR496" s="80"/>
      <c r="AS496" s="80"/>
      <c r="AT496" s="80"/>
    </row>
    <row r="502" spans="43:46" x14ac:dyDescent="0.25">
      <c r="AQ502" s="82"/>
      <c r="AR502" s="82"/>
      <c r="AS502" s="82"/>
      <c r="AT502" s="82"/>
    </row>
    <row r="506" spans="43:46" x14ac:dyDescent="0.25">
      <c r="AQ506" s="87"/>
      <c r="AR506" s="87"/>
      <c r="AS506" s="87"/>
      <c r="AT506" s="87"/>
    </row>
    <row r="514" spans="43:46" x14ac:dyDescent="0.25">
      <c r="AQ514" s="80"/>
      <c r="AR514" s="80"/>
      <c r="AS514" s="80"/>
      <c r="AT514" s="80"/>
    </row>
    <row r="521" spans="43:46" x14ac:dyDescent="0.25">
      <c r="AQ521" s="82"/>
      <c r="AR521" s="82"/>
      <c r="AS521" s="82"/>
      <c r="AT521" s="82"/>
    </row>
    <row r="526" spans="43:46" x14ac:dyDescent="0.25">
      <c r="AQ526" s="87"/>
      <c r="AR526" s="87"/>
      <c r="AS526" s="87"/>
      <c r="AT526" s="87"/>
    </row>
    <row r="534" spans="43:46" x14ac:dyDescent="0.25">
      <c r="AQ534" s="80"/>
      <c r="AR534" s="80"/>
      <c r="AS534" s="80"/>
      <c r="AT534" s="80"/>
    </row>
    <row r="541" spans="43:46" x14ac:dyDescent="0.25">
      <c r="AQ541" s="82"/>
      <c r="AR541" s="82"/>
      <c r="AS541" s="82"/>
      <c r="AT541" s="82"/>
    </row>
    <row r="546" spans="43:46" x14ac:dyDescent="0.25">
      <c r="AQ546" s="87"/>
      <c r="AR546" s="87"/>
      <c r="AS546" s="87"/>
      <c r="AT546" s="87"/>
    </row>
    <row r="554" spans="43:46" x14ac:dyDescent="0.25">
      <c r="AQ554" s="80"/>
      <c r="AR554" s="80"/>
      <c r="AS554" s="80"/>
      <c r="AT554" s="80"/>
    </row>
    <row r="560" spans="43:46" x14ac:dyDescent="0.25">
      <c r="AQ560" s="82"/>
      <c r="AR560" s="82"/>
      <c r="AS560" s="82"/>
      <c r="AT560" s="82"/>
    </row>
    <row r="564" spans="43:46" x14ac:dyDescent="0.25">
      <c r="AQ564" s="87"/>
      <c r="AR564" s="87"/>
      <c r="AS564" s="87"/>
      <c r="AT564" s="87"/>
    </row>
    <row r="572" spans="43:46" x14ac:dyDescent="0.25">
      <c r="AQ572" s="80"/>
      <c r="AR572" s="80"/>
      <c r="AS572" s="80"/>
      <c r="AT572" s="80"/>
    </row>
    <row r="579" spans="43:46" x14ac:dyDescent="0.25">
      <c r="AQ579" s="82"/>
      <c r="AR579" s="82"/>
      <c r="AS579" s="82"/>
      <c r="AT579" s="82"/>
    </row>
    <row r="584" spans="43:46" x14ac:dyDescent="0.25">
      <c r="AQ584" s="87"/>
      <c r="AR584" s="87"/>
      <c r="AS584" s="87"/>
      <c r="AT584" s="87"/>
    </row>
    <row r="597" spans="42:46" x14ac:dyDescent="0.25">
      <c r="AP597" s="4"/>
      <c r="AQ597" s="4"/>
      <c r="AR597" s="4"/>
      <c r="AS597" s="4"/>
      <c r="AT597" s="4"/>
    </row>
    <row r="632" spans="43:46" x14ac:dyDescent="0.25">
      <c r="AQ632" s="80"/>
      <c r="AR632" s="80"/>
      <c r="AS632" s="80"/>
      <c r="AT632" s="80"/>
    </row>
    <row r="639" spans="43:46" x14ac:dyDescent="0.25">
      <c r="AQ639" s="82"/>
      <c r="AR639" s="82"/>
      <c r="AS639" s="82"/>
      <c r="AT639" s="82"/>
    </row>
    <row r="644" spans="42:46" x14ac:dyDescent="0.25">
      <c r="AQ644" s="87"/>
      <c r="AR644" s="87"/>
      <c r="AS644" s="87"/>
      <c r="AT644" s="87"/>
    </row>
    <row r="656" spans="42:46" x14ac:dyDescent="0.25">
      <c r="AP656" s="4"/>
      <c r="AQ656" s="4"/>
      <c r="AR656" s="4"/>
      <c r="AS656" s="4"/>
      <c r="AT656" s="4"/>
    </row>
    <row r="688" spans="43:46" x14ac:dyDescent="0.25">
      <c r="AQ688" s="80"/>
      <c r="AR688" s="80"/>
      <c r="AS688" s="80"/>
      <c r="AT688" s="80"/>
    </row>
    <row r="694" spans="43:46" x14ac:dyDescent="0.25">
      <c r="AQ694" s="82"/>
      <c r="AR694" s="82"/>
      <c r="AS694" s="82"/>
      <c r="AT694" s="82"/>
    </row>
    <row r="698" spans="43:46" x14ac:dyDescent="0.25">
      <c r="AQ698" s="87"/>
      <c r="AR698" s="87"/>
      <c r="AS698" s="87"/>
      <c r="AT698" s="87"/>
    </row>
    <row r="706" spans="43:46" x14ac:dyDescent="0.25">
      <c r="AQ706" s="80"/>
      <c r="AR706" s="80"/>
      <c r="AS706" s="80"/>
      <c r="AT706" s="80"/>
    </row>
    <row r="712" spans="43:46" x14ac:dyDescent="0.25">
      <c r="AQ712" s="82"/>
      <c r="AR712" s="82"/>
      <c r="AS712" s="82"/>
      <c r="AT712" s="82"/>
    </row>
    <row r="716" spans="43:46" x14ac:dyDescent="0.25">
      <c r="AQ716" s="87"/>
      <c r="AR716" s="87"/>
      <c r="AS716" s="87"/>
      <c r="AT716" s="87"/>
    </row>
    <row r="724" spans="43:46" x14ac:dyDescent="0.25">
      <c r="AQ724" s="80"/>
      <c r="AR724" s="80"/>
      <c r="AS724" s="80"/>
      <c r="AT724" s="80"/>
    </row>
    <row r="730" spans="43:46" x14ac:dyDescent="0.25">
      <c r="AQ730" s="82"/>
      <c r="AR730" s="82"/>
      <c r="AS730" s="82"/>
      <c r="AT730" s="82"/>
    </row>
    <row r="734" spans="43:46" x14ac:dyDescent="0.25">
      <c r="AQ734" s="87"/>
      <c r="AR734" s="87"/>
      <c r="AS734" s="87"/>
      <c r="AT734" s="87"/>
    </row>
    <row r="742" spans="43:46" x14ac:dyDescent="0.25">
      <c r="AQ742" s="80"/>
      <c r="AR742" s="80"/>
      <c r="AS742" s="80"/>
      <c r="AT742" s="80"/>
    </row>
    <row r="747" spans="43:46" x14ac:dyDescent="0.25">
      <c r="AQ747" s="82"/>
      <c r="AR747" s="82"/>
      <c r="AS747" s="82"/>
      <c r="AT747" s="82"/>
    </row>
    <row r="750" spans="43:46" x14ac:dyDescent="0.25">
      <c r="AQ750" s="87"/>
      <c r="AR750" s="87"/>
      <c r="AS750" s="87"/>
      <c r="AT750" s="87"/>
    </row>
    <row r="758" spans="43:46" x14ac:dyDescent="0.25">
      <c r="AQ758" s="80"/>
      <c r="AR758" s="80"/>
      <c r="AS758" s="80"/>
      <c r="AT758" s="80"/>
    </row>
    <row r="764" spans="43:46" x14ac:dyDescent="0.25">
      <c r="AQ764" s="82"/>
      <c r="AR764" s="82"/>
      <c r="AS764" s="82"/>
      <c r="AT764" s="82"/>
    </row>
    <row r="768" spans="43:46" x14ac:dyDescent="0.25">
      <c r="AQ768" s="87"/>
      <c r="AR768" s="87"/>
      <c r="AS768" s="87"/>
      <c r="AT768" s="87"/>
    </row>
    <row r="776" spans="43:46" x14ac:dyDescent="0.25">
      <c r="AQ776" s="80"/>
      <c r="AR776" s="80"/>
      <c r="AS776" s="80"/>
      <c r="AT776" s="80"/>
    </row>
    <row r="782" spans="43:46" x14ac:dyDescent="0.25">
      <c r="AQ782" s="82"/>
      <c r="AR782" s="82"/>
      <c r="AS782" s="82"/>
      <c r="AT782" s="82"/>
    </row>
    <row r="786" spans="43:46" x14ac:dyDescent="0.25">
      <c r="AQ786" s="87"/>
      <c r="AR786" s="87"/>
      <c r="AS786" s="87"/>
      <c r="AT786" s="87"/>
    </row>
    <row r="794" spans="43:46" x14ac:dyDescent="0.25">
      <c r="AQ794" s="80"/>
      <c r="AR794" s="80"/>
      <c r="AS794" s="80"/>
      <c r="AT794" s="80"/>
    </row>
    <row r="800" spans="43:46" x14ac:dyDescent="0.25">
      <c r="AQ800" s="82"/>
      <c r="AR800" s="82"/>
      <c r="AS800" s="82"/>
      <c r="AT800" s="82"/>
    </row>
    <row r="804" spans="42:46" x14ac:dyDescent="0.25">
      <c r="AQ804" s="87"/>
      <c r="AR804" s="87"/>
      <c r="AS804" s="87"/>
      <c r="AT804" s="87"/>
    </row>
    <row r="816" spans="42:46" x14ac:dyDescent="0.25">
      <c r="AP816" s="4"/>
      <c r="AQ816" s="4"/>
      <c r="AR816" s="4"/>
      <c r="AS816" s="4"/>
      <c r="AT816" s="4"/>
    </row>
    <row r="848" spans="43:46" x14ac:dyDescent="0.25">
      <c r="AQ848" s="80"/>
      <c r="AR848" s="80"/>
      <c r="AS848" s="80"/>
      <c r="AT848" s="80"/>
    </row>
    <row r="854" spans="43:46" x14ac:dyDescent="0.25">
      <c r="AQ854" s="82"/>
      <c r="AR854" s="82"/>
      <c r="AS854" s="82"/>
      <c r="AT854" s="82"/>
    </row>
    <row r="858" spans="43:46" x14ac:dyDescent="0.25">
      <c r="AQ858" s="87"/>
      <c r="AR858" s="87"/>
      <c r="AS858" s="87"/>
      <c r="AT858" s="87"/>
    </row>
    <row r="866" spans="43:46" x14ac:dyDescent="0.25">
      <c r="AQ866" s="80"/>
      <c r="AR866" s="80"/>
      <c r="AS866" s="80"/>
      <c r="AT866" s="80"/>
    </row>
    <row r="872" spans="43:46" x14ac:dyDescent="0.25">
      <c r="AQ872" s="82"/>
      <c r="AR872" s="82"/>
      <c r="AS872" s="82"/>
      <c r="AT872" s="82"/>
    </row>
    <row r="876" spans="43:46" x14ac:dyDescent="0.25">
      <c r="AQ876" s="87"/>
      <c r="AR876" s="87"/>
      <c r="AS876" s="87"/>
      <c r="AT876" s="87"/>
    </row>
    <row r="884" spans="43:46" x14ac:dyDescent="0.25">
      <c r="AQ884" s="80"/>
      <c r="AR884" s="80"/>
      <c r="AS884" s="80"/>
      <c r="AT884" s="80"/>
    </row>
    <row r="890" spans="43:46" x14ac:dyDescent="0.25">
      <c r="AQ890" s="82"/>
      <c r="AR890" s="82"/>
      <c r="AS890" s="82"/>
      <c r="AT890" s="82"/>
    </row>
    <row r="894" spans="43:46" x14ac:dyDescent="0.25">
      <c r="AQ894" s="87"/>
      <c r="AR894" s="87"/>
      <c r="AS894" s="87"/>
      <c r="AT894" s="87"/>
    </row>
    <row r="902" spans="43:46" x14ac:dyDescent="0.25">
      <c r="AQ902" s="80"/>
      <c r="AR902" s="80"/>
      <c r="AS902" s="80"/>
      <c r="AT902" s="80"/>
    </row>
    <row r="907" spans="43:46" x14ac:dyDescent="0.25">
      <c r="AQ907" s="82"/>
      <c r="AR907" s="82"/>
      <c r="AS907" s="82"/>
      <c r="AT907" s="82"/>
    </row>
    <row r="910" spans="43:46" x14ac:dyDescent="0.25">
      <c r="AQ910" s="87"/>
      <c r="AR910" s="87"/>
      <c r="AS910" s="87"/>
      <c r="AT910" s="87"/>
    </row>
    <row r="918" spans="43:46" x14ac:dyDescent="0.25">
      <c r="AQ918" s="80"/>
      <c r="AR918" s="80"/>
      <c r="AS918" s="80"/>
      <c r="AT918" s="80"/>
    </row>
    <row r="924" spans="43:46" x14ac:dyDescent="0.25">
      <c r="AQ924" s="82"/>
      <c r="AR924" s="82"/>
      <c r="AS924" s="82"/>
      <c r="AT924" s="82"/>
    </row>
    <row r="928" spans="43:46" x14ac:dyDescent="0.25">
      <c r="AQ928" s="87"/>
      <c r="AR928" s="87"/>
      <c r="AS928" s="87"/>
      <c r="AT928" s="87"/>
    </row>
    <row r="936" spans="43:46" x14ac:dyDescent="0.25">
      <c r="AQ936" s="80"/>
      <c r="AR936" s="80"/>
      <c r="AS936" s="80"/>
      <c r="AT936" s="80"/>
    </row>
    <row r="942" spans="43:46" x14ac:dyDescent="0.25">
      <c r="AQ942" s="82"/>
      <c r="AR942" s="82"/>
      <c r="AS942" s="82"/>
      <c r="AT942" s="82"/>
    </row>
    <row r="946" spans="43:46" x14ac:dyDescent="0.25">
      <c r="AQ946" s="87"/>
      <c r="AR946" s="87"/>
      <c r="AS946" s="87"/>
      <c r="AT946" s="87"/>
    </row>
    <row r="954" spans="43:46" x14ac:dyDescent="0.25">
      <c r="AQ954" s="80"/>
      <c r="AR954" s="80"/>
      <c r="AS954" s="80"/>
      <c r="AT954" s="80"/>
    </row>
    <row r="959" spans="43:46" x14ac:dyDescent="0.25">
      <c r="AQ959" s="82"/>
      <c r="AR959" s="82"/>
      <c r="AS959" s="82"/>
      <c r="AT959" s="82"/>
    </row>
    <row r="962" spans="43:46" x14ac:dyDescent="0.25">
      <c r="AQ962" s="87"/>
      <c r="AR962" s="87"/>
      <c r="AS962" s="87"/>
      <c r="AT962" s="87"/>
    </row>
    <row r="970" spans="43:46" x14ac:dyDescent="0.25">
      <c r="AQ970" s="80"/>
      <c r="AR970" s="80"/>
      <c r="AS970" s="80"/>
      <c r="AT970" s="80"/>
    </row>
    <row r="976" spans="43:46" x14ac:dyDescent="0.25">
      <c r="AQ976" s="82"/>
      <c r="AR976" s="82"/>
      <c r="AS976" s="82"/>
      <c r="AT976" s="82"/>
    </row>
    <row r="980" spans="42:46" x14ac:dyDescent="0.25">
      <c r="AQ980" s="87"/>
      <c r="AR980" s="87"/>
      <c r="AS980" s="87"/>
      <c r="AT980" s="87"/>
    </row>
    <row r="988" spans="42:46" x14ac:dyDescent="0.25">
      <c r="AQ988" s="80"/>
      <c r="AR988" s="80"/>
      <c r="AS988" s="80"/>
      <c r="AT988" s="80"/>
    </row>
    <row r="991" spans="42:46" x14ac:dyDescent="0.25">
      <c r="AP991" s="4"/>
      <c r="AQ991" s="4"/>
      <c r="AR991" s="4"/>
      <c r="AS991" s="4"/>
      <c r="AT991" s="4"/>
    </row>
    <row r="993" spans="42:46" x14ac:dyDescent="0.25">
      <c r="AP993" s="4"/>
      <c r="AQ993" s="4"/>
      <c r="AR993" s="4"/>
      <c r="AS993" s="4"/>
      <c r="AT993" s="4"/>
    </row>
    <row r="994" spans="42:46" x14ac:dyDescent="0.25">
      <c r="AQ994" s="82"/>
      <c r="AR994" s="82"/>
      <c r="AS994" s="82"/>
      <c r="AT994" s="82"/>
    </row>
    <row r="998" spans="42:46" x14ac:dyDescent="0.25">
      <c r="AP998" s="28"/>
      <c r="AQ998" s="85"/>
      <c r="AR998" s="85"/>
      <c r="AS998" s="85"/>
      <c r="AT998" s="85"/>
    </row>
    <row r="1006" spans="42:46" x14ac:dyDescent="0.25">
      <c r="AQ1006" s="80"/>
      <c r="AR1006" s="80"/>
      <c r="AS1006" s="80"/>
      <c r="AT1006" s="80"/>
    </row>
    <row r="1009" spans="42:46" x14ac:dyDescent="0.25">
      <c r="AP1009" s="4"/>
      <c r="AQ1009" s="4"/>
      <c r="AR1009" s="4"/>
      <c r="AS1009" s="4"/>
      <c r="AT1009" s="4"/>
    </row>
    <row r="1012" spans="42:46" x14ac:dyDescent="0.25">
      <c r="AP1012" s="4"/>
      <c r="AQ1012" s="4"/>
      <c r="AR1012" s="4"/>
      <c r="AS1012" s="4"/>
      <c r="AT1012" s="4"/>
    </row>
    <row r="1013" spans="42:46" x14ac:dyDescent="0.25">
      <c r="AQ1013" s="82"/>
      <c r="AR1013" s="82"/>
      <c r="AS1013" s="82"/>
      <c r="AT1013" s="82"/>
    </row>
    <row r="1018" spans="42:46" x14ac:dyDescent="0.25">
      <c r="AP1018" s="28"/>
      <c r="AQ1018" s="85"/>
      <c r="AR1018" s="85"/>
      <c r="AS1018" s="85"/>
      <c r="AT1018" s="85"/>
    </row>
    <row r="1026" spans="42:46" x14ac:dyDescent="0.25">
      <c r="AQ1026" s="80"/>
      <c r="AR1026" s="80"/>
      <c r="AS1026" s="80"/>
      <c r="AT1026" s="80"/>
    </row>
    <row r="1029" spans="42:46" x14ac:dyDescent="0.25">
      <c r="AP1029" s="4"/>
      <c r="AQ1029" s="4"/>
      <c r="AR1029" s="4"/>
      <c r="AS1029" s="4"/>
      <c r="AT1029" s="4"/>
    </row>
    <row r="1031" spans="42:46" x14ac:dyDescent="0.25">
      <c r="AP1031" s="4"/>
      <c r="AQ1031" s="4"/>
      <c r="AR1031" s="4"/>
      <c r="AS1031" s="4"/>
      <c r="AT1031" s="4"/>
    </row>
    <row r="1032" spans="42:46" x14ac:dyDescent="0.25">
      <c r="AP1032" s="4"/>
      <c r="AQ1032" s="4"/>
      <c r="AR1032" s="4"/>
      <c r="AS1032" s="4"/>
      <c r="AT1032" s="4"/>
    </row>
    <row r="1034" spans="42:46" x14ac:dyDescent="0.25">
      <c r="AQ1034" s="86"/>
      <c r="AR1034" s="86"/>
      <c r="AS1034" s="86"/>
      <c r="AT1034" s="86"/>
    </row>
    <row r="1040" spans="42:46" x14ac:dyDescent="0.25">
      <c r="AP1040" s="28"/>
      <c r="AQ1040" s="85"/>
      <c r="AR1040" s="85"/>
      <c r="AS1040" s="85"/>
      <c r="AT1040" s="85"/>
    </row>
    <row r="1048" spans="42:46" x14ac:dyDescent="0.25">
      <c r="AQ1048" s="80"/>
      <c r="AR1048" s="80"/>
      <c r="AS1048" s="80"/>
      <c r="AT1048" s="80"/>
    </row>
    <row r="1051" spans="42:46" x14ac:dyDescent="0.25">
      <c r="AP1051" s="4"/>
      <c r="AQ1051" s="4"/>
      <c r="AR1051" s="4"/>
      <c r="AS1051" s="4"/>
      <c r="AT1051" s="4"/>
    </row>
    <row r="1053" spans="42:46" x14ac:dyDescent="0.25">
      <c r="AP1053" s="4"/>
      <c r="AQ1053" s="4"/>
      <c r="AR1053" s="4"/>
      <c r="AS1053" s="4"/>
      <c r="AT1053" s="4"/>
    </row>
    <row r="1054" spans="42:46" x14ac:dyDescent="0.25">
      <c r="AP1054" s="4"/>
      <c r="AQ1054" s="4"/>
      <c r="AR1054" s="4"/>
      <c r="AS1054" s="4"/>
      <c r="AT1054" s="4"/>
    </row>
    <row r="1057" spans="42:46" x14ac:dyDescent="0.25">
      <c r="AQ1057" s="86"/>
      <c r="AR1057" s="86"/>
      <c r="AS1057" s="86"/>
      <c r="AT1057" s="86"/>
    </row>
    <row r="1064" spans="42:46" x14ac:dyDescent="0.25">
      <c r="AP1064" s="28"/>
      <c r="AQ1064" s="85"/>
      <c r="AR1064" s="85"/>
      <c r="AS1064" s="85"/>
      <c r="AT1064" s="85"/>
    </row>
    <row r="1072" spans="42:46" x14ac:dyDescent="0.25">
      <c r="AQ1072" s="80"/>
      <c r="AR1072" s="80"/>
      <c r="AS1072" s="80"/>
      <c r="AT1072" s="80"/>
    </row>
    <row r="1078" spans="43:46" x14ac:dyDescent="0.25">
      <c r="AQ1078" s="82"/>
      <c r="AR1078" s="82"/>
      <c r="AS1078" s="82"/>
      <c r="AT1078" s="82"/>
    </row>
    <row r="1082" spans="43:46" x14ac:dyDescent="0.25">
      <c r="AQ1082" s="87"/>
      <c r="AR1082" s="87"/>
      <c r="AS1082" s="87"/>
      <c r="AT1082" s="87"/>
    </row>
    <row r="1124" spans="43:46" x14ac:dyDescent="0.25">
      <c r="AQ1124" s="80"/>
      <c r="AR1124" s="80"/>
      <c r="AS1124" s="80"/>
      <c r="AT1124" s="80"/>
    </row>
    <row r="1130" spans="43:46" x14ac:dyDescent="0.25">
      <c r="AQ1130" s="82"/>
      <c r="AR1130" s="82"/>
      <c r="AS1130" s="82"/>
      <c r="AT1130" s="82"/>
    </row>
    <row r="1134" spans="43:46" x14ac:dyDescent="0.25">
      <c r="AQ1134" s="87"/>
      <c r="AR1134" s="87"/>
      <c r="AS1134" s="87"/>
      <c r="AT1134" s="87"/>
    </row>
    <row r="1176" spans="43:46" x14ac:dyDescent="0.25">
      <c r="AQ1176" s="80"/>
      <c r="AR1176" s="80"/>
      <c r="AS1176" s="80"/>
      <c r="AT1176" s="80"/>
    </row>
    <row r="1182" spans="43:46" x14ac:dyDescent="0.25">
      <c r="AQ1182" s="82"/>
      <c r="AR1182" s="82"/>
      <c r="AS1182" s="82"/>
      <c r="AT1182" s="82"/>
    </row>
    <row r="1186" spans="43:46" x14ac:dyDescent="0.25">
      <c r="AQ1186" s="87"/>
      <c r="AR1186" s="87"/>
      <c r="AS1186" s="87"/>
      <c r="AT1186" s="87"/>
    </row>
    <row r="1194" spans="43:46" x14ac:dyDescent="0.25">
      <c r="AQ1194" s="80"/>
      <c r="AR1194" s="80"/>
      <c r="AS1194" s="80"/>
      <c r="AT1194" s="80"/>
    </row>
    <row r="1199" spans="43:46" x14ac:dyDescent="0.25">
      <c r="AQ1199" s="82"/>
      <c r="AR1199" s="82"/>
      <c r="AS1199" s="82"/>
      <c r="AT1199" s="82"/>
    </row>
    <row r="1202" spans="43:46" x14ac:dyDescent="0.25">
      <c r="AQ1202" s="87"/>
      <c r="AR1202" s="87"/>
      <c r="AS1202" s="87"/>
      <c r="AT1202" s="87"/>
    </row>
    <row r="1210" spans="43:46" x14ac:dyDescent="0.25">
      <c r="AQ1210" s="80"/>
      <c r="AR1210" s="80"/>
      <c r="AS1210" s="80"/>
      <c r="AT1210" s="80"/>
    </row>
    <row r="1216" spans="43:46" x14ac:dyDescent="0.25">
      <c r="AQ1216" s="82"/>
      <c r="AR1216" s="82"/>
      <c r="AS1216" s="82"/>
      <c r="AT1216" s="82"/>
    </row>
    <row r="1220" spans="43:46" x14ac:dyDescent="0.25">
      <c r="AQ1220" s="87"/>
      <c r="AR1220" s="87"/>
      <c r="AS1220" s="87"/>
      <c r="AT1220" s="87"/>
    </row>
    <row r="1228" spans="43:46" x14ac:dyDescent="0.25">
      <c r="AQ1228" s="80"/>
      <c r="AR1228" s="80"/>
      <c r="AS1228" s="80"/>
      <c r="AT1228" s="80"/>
    </row>
    <row r="1234" spans="43:46" x14ac:dyDescent="0.25">
      <c r="AQ1234" s="82"/>
      <c r="AR1234" s="82"/>
      <c r="AS1234" s="82"/>
      <c r="AT1234" s="82"/>
    </row>
    <row r="1238" spans="43:46" x14ac:dyDescent="0.25">
      <c r="AQ1238" s="87"/>
      <c r="AR1238" s="87"/>
      <c r="AS1238" s="87"/>
      <c r="AT1238" s="87"/>
    </row>
    <row r="1246" spans="43:46" x14ac:dyDescent="0.25">
      <c r="AQ1246" s="80"/>
      <c r="AR1246" s="80"/>
      <c r="AS1246" s="80"/>
      <c r="AT1246" s="80"/>
    </row>
    <row r="1251" spans="43:46" x14ac:dyDescent="0.25">
      <c r="AQ1251" s="82"/>
      <c r="AR1251" s="82"/>
      <c r="AS1251" s="82"/>
      <c r="AT1251" s="82"/>
    </row>
    <row r="1254" spans="43:46" x14ac:dyDescent="0.25">
      <c r="AQ1254" s="87"/>
      <c r="AR1254" s="87"/>
      <c r="AS1254" s="87"/>
      <c r="AT1254" s="87"/>
    </row>
    <row r="1262" spans="43:46" x14ac:dyDescent="0.25">
      <c r="AQ1262" s="80"/>
      <c r="AR1262" s="80"/>
      <c r="AS1262" s="80"/>
      <c r="AT1262" s="80"/>
    </row>
    <row r="1268" spans="43:46" x14ac:dyDescent="0.25">
      <c r="AQ1268" s="82"/>
      <c r="AR1268" s="82"/>
      <c r="AS1268" s="82"/>
      <c r="AT1268" s="82"/>
    </row>
    <row r="1272" spans="43:46" x14ac:dyDescent="0.25">
      <c r="AQ1272" s="87"/>
      <c r="AR1272" s="87"/>
      <c r="AS1272" s="87"/>
      <c r="AT1272" s="87"/>
    </row>
    <row r="1284" spans="42:46" x14ac:dyDescent="0.25">
      <c r="AP1284" s="4"/>
      <c r="AQ1284" s="4"/>
      <c r="AR1284" s="4"/>
      <c r="AS1284" s="4"/>
      <c r="AT1284" s="4"/>
    </row>
    <row r="1316" spans="43:46" x14ac:dyDescent="0.25">
      <c r="AQ1316" s="80"/>
      <c r="AR1316" s="80"/>
      <c r="AS1316" s="80"/>
      <c r="AT1316" s="80"/>
    </row>
    <row r="1322" spans="43:46" x14ac:dyDescent="0.25">
      <c r="AQ1322" s="82"/>
      <c r="AR1322" s="82"/>
      <c r="AS1322" s="82"/>
      <c r="AT1322" s="82"/>
    </row>
    <row r="1326" spans="43:46" x14ac:dyDescent="0.25">
      <c r="AQ1326" s="87"/>
      <c r="AR1326" s="87"/>
      <c r="AS1326" s="87"/>
      <c r="AT1326" s="87"/>
    </row>
    <row r="1334" spans="43:46" x14ac:dyDescent="0.25">
      <c r="AQ1334" s="80"/>
      <c r="AR1334" s="80"/>
      <c r="AS1334" s="80"/>
      <c r="AT1334" s="80"/>
    </row>
    <row r="1340" spans="43:46" x14ac:dyDescent="0.25">
      <c r="AQ1340" s="82"/>
      <c r="AR1340" s="82"/>
      <c r="AS1340" s="82"/>
      <c r="AT1340" s="82"/>
    </row>
    <row r="1344" spans="43:46" x14ac:dyDescent="0.25">
      <c r="AQ1344" s="87"/>
      <c r="AR1344" s="87"/>
      <c r="AS1344" s="87"/>
      <c r="AT1344" s="87"/>
    </row>
    <row r="1390" spans="42:46" x14ac:dyDescent="0.25">
      <c r="AP1390" s="4"/>
      <c r="AQ1390" s="4"/>
      <c r="AR1390" s="4"/>
      <c r="AS1390" s="4"/>
      <c r="AT1390" s="4"/>
    </row>
    <row r="1392" spans="42:46" x14ac:dyDescent="0.25">
      <c r="AP1392" s="4"/>
      <c r="AQ1392" s="4"/>
      <c r="AR1392" s="4"/>
      <c r="AS1392" s="4"/>
      <c r="AT1392" s="4"/>
    </row>
    <row r="1426" spans="43:46" x14ac:dyDescent="0.25">
      <c r="AQ1426" s="80"/>
      <c r="AR1426" s="80"/>
      <c r="AS1426" s="80"/>
      <c r="AT1426" s="80"/>
    </row>
    <row r="1432" spans="43:46" x14ac:dyDescent="0.25">
      <c r="AQ1432" s="82"/>
      <c r="AR1432" s="82"/>
      <c r="AS1432" s="82"/>
      <c r="AT1432" s="82"/>
    </row>
    <row r="1436" spans="43:46" x14ac:dyDescent="0.25">
      <c r="AQ1436" s="87"/>
      <c r="AR1436" s="87"/>
      <c r="AS1436" s="87"/>
      <c r="AT1436" s="87"/>
    </row>
    <row r="1478" spans="42:46" x14ac:dyDescent="0.25">
      <c r="AQ1478" s="80"/>
      <c r="AR1478" s="80"/>
      <c r="AS1478" s="80"/>
      <c r="AT1478" s="80"/>
    </row>
    <row r="1481" spans="42:46" x14ac:dyDescent="0.25">
      <c r="AP1481" s="4"/>
      <c r="AQ1481" s="4"/>
      <c r="AR1481" s="4"/>
      <c r="AS1481" s="4"/>
      <c r="AT1481" s="4"/>
    </row>
    <row r="1483" spans="42:46" x14ac:dyDescent="0.25">
      <c r="AP1483" s="4"/>
      <c r="AQ1483" s="4"/>
      <c r="AR1483" s="4"/>
      <c r="AS1483" s="4"/>
      <c r="AT1483" s="4"/>
    </row>
    <row r="1484" spans="42:46" x14ac:dyDescent="0.25">
      <c r="AP1484" s="4"/>
      <c r="AQ1484" s="4"/>
      <c r="AR1484" s="4"/>
      <c r="AS1484" s="4"/>
      <c r="AT1484" s="4"/>
    </row>
    <row r="1485" spans="42:46" x14ac:dyDescent="0.25">
      <c r="AP1485" s="4"/>
      <c r="AQ1485" s="4"/>
      <c r="AR1485" s="4"/>
      <c r="AS1485" s="4"/>
      <c r="AT1485" s="4"/>
    </row>
    <row r="1488" spans="42:46" x14ac:dyDescent="0.25">
      <c r="AQ1488" s="86"/>
      <c r="AR1488" s="86"/>
      <c r="AS1488" s="86"/>
      <c r="AT1488" s="86"/>
    </row>
    <row r="1496" spans="42:46" x14ac:dyDescent="0.25">
      <c r="AP1496" s="28"/>
      <c r="AQ1496" s="85"/>
      <c r="AR1496" s="85"/>
      <c r="AS1496" s="85"/>
      <c r="AT1496" s="85"/>
    </row>
    <row r="1504" spans="42:46" x14ac:dyDescent="0.25">
      <c r="AQ1504" s="80"/>
      <c r="AR1504" s="80"/>
      <c r="AS1504" s="80"/>
      <c r="AT1504" s="80"/>
    </row>
    <row r="1507" spans="42:46" x14ac:dyDescent="0.25">
      <c r="AP1507" s="4"/>
      <c r="AQ1507" s="4"/>
      <c r="AR1507" s="4"/>
      <c r="AS1507" s="4"/>
      <c r="AT1507" s="4"/>
    </row>
    <row r="1509" spans="42:46" x14ac:dyDescent="0.25">
      <c r="AP1509" s="4"/>
      <c r="AQ1509" s="4"/>
      <c r="AR1509" s="4"/>
      <c r="AS1509" s="4"/>
      <c r="AT1509" s="4"/>
    </row>
    <row r="1510" spans="42:46" x14ac:dyDescent="0.25">
      <c r="AP1510" s="4"/>
      <c r="AQ1510" s="4"/>
      <c r="AR1510" s="4"/>
      <c r="AS1510" s="4"/>
      <c r="AT1510" s="4"/>
    </row>
    <row r="1511" spans="42:46" x14ac:dyDescent="0.25">
      <c r="AP1511" s="4"/>
      <c r="AQ1511" s="4"/>
      <c r="AR1511" s="4"/>
      <c r="AS1511" s="4"/>
      <c r="AT1511" s="4"/>
    </row>
    <row r="1515" spans="42:46" x14ac:dyDescent="0.25">
      <c r="AQ1515" s="86"/>
      <c r="AR1515" s="86"/>
      <c r="AS1515" s="86"/>
      <c r="AT1515" s="86"/>
    </row>
    <row r="1524" spans="42:46" x14ac:dyDescent="0.25">
      <c r="AP1524" s="28"/>
      <c r="AQ1524" s="85"/>
      <c r="AR1524" s="85"/>
      <c r="AS1524" s="85"/>
      <c r="AT1524" s="85"/>
    </row>
    <row r="1532" spans="42:46" x14ac:dyDescent="0.25">
      <c r="AQ1532" s="80"/>
      <c r="AR1532" s="80"/>
      <c r="AS1532" s="80"/>
      <c r="AT1532" s="80"/>
    </row>
    <row r="1538" spans="42:46" x14ac:dyDescent="0.25">
      <c r="AP1538" s="4"/>
      <c r="AQ1538" s="4"/>
      <c r="AR1538" s="4"/>
      <c r="AS1538" s="4"/>
      <c r="AT1538" s="4"/>
    </row>
    <row r="1541" spans="42:46" x14ac:dyDescent="0.25">
      <c r="AQ1541" s="82"/>
      <c r="AR1541" s="82"/>
      <c r="AS1541" s="82"/>
      <c r="AT1541" s="82"/>
    </row>
    <row r="1548" spans="42:46" x14ac:dyDescent="0.25">
      <c r="AQ1548" s="87"/>
      <c r="AR1548" s="87"/>
      <c r="AS1548" s="87"/>
      <c r="AT1548" s="87"/>
    </row>
    <row r="1556" spans="42:46" x14ac:dyDescent="0.25">
      <c r="AQ1556" s="80"/>
      <c r="AR1556" s="80"/>
      <c r="AS1556" s="80"/>
      <c r="AT1556" s="80"/>
    </row>
    <row r="1562" spans="42:46" x14ac:dyDescent="0.25">
      <c r="AP1562" s="4"/>
      <c r="AQ1562" s="4"/>
      <c r="AR1562" s="4"/>
      <c r="AS1562" s="4"/>
      <c r="AT1562" s="4"/>
    </row>
    <row r="1565" spans="42:46" x14ac:dyDescent="0.25">
      <c r="AQ1565" s="82"/>
      <c r="AR1565" s="82"/>
      <c r="AS1565" s="82"/>
      <c r="AT1565" s="82"/>
    </row>
    <row r="1572" spans="43:46" x14ac:dyDescent="0.25">
      <c r="AQ1572" s="87"/>
      <c r="AR1572" s="87"/>
      <c r="AS1572" s="87"/>
      <c r="AT1572" s="87"/>
    </row>
    <row r="1580" spans="43:46" x14ac:dyDescent="0.25">
      <c r="AQ1580" s="80"/>
      <c r="AR1580" s="80"/>
      <c r="AS1580" s="80"/>
      <c r="AT1580" s="80"/>
    </row>
    <row r="1586" spans="42:46" x14ac:dyDescent="0.25">
      <c r="AP1586" s="4"/>
      <c r="AQ1586" s="4"/>
      <c r="AR1586" s="4"/>
      <c r="AS1586" s="4"/>
      <c r="AT1586" s="4"/>
    </row>
    <row r="1588" spans="42:46" x14ac:dyDescent="0.25">
      <c r="AQ1588" s="82"/>
      <c r="AR1588" s="82"/>
      <c r="AS1588" s="82"/>
      <c r="AT1588" s="82"/>
    </row>
    <row r="1594" spans="42:46" x14ac:dyDescent="0.25">
      <c r="AQ1594" s="87"/>
      <c r="AR1594" s="87"/>
      <c r="AS1594" s="87"/>
      <c r="AT1594" s="87"/>
    </row>
    <row r="1602" spans="42:46" x14ac:dyDescent="0.25">
      <c r="AQ1602" s="80"/>
      <c r="AR1602" s="80"/>
      <c r="AS1602" s="80"/>
      <c r="AT1602" s="80"/>
    </row>
    <row r="1608" spans="42:46" x14ac:dyDescent="0.25">
      <c r="AP1608" s="4"/>
      <c r="AQ1608" s="4"/>
      <c r="AR1608" s="4"/>
      <c r="AS1608" s="4"/>
      <c r="AT1608" s="4"/>
    </row>
    <row r="1610" spans="42:46" x14ac:dyDescent="0.25">
      <c r="AQ1610" s="82"/>
      <c r="AR1610" s="82"/>
      <c r="AS1610" s="82"/>
      <c r="AT1610" s="82"/>
    </row>
    <row r="1616" spans="42:46" x14ac:dyDescent="0.25">
      <c r="AQ1616" s="87"/>
      <c r="AR1616" s="87"/>
      <c r="AS1616" s="87"/>
      <c r="AT1616" s="87"/>
    </row>
    <row r="1624" spans="42:46" x14ac:dyDescent="0.25">
      <c r="AQ1624" s="80"/>
      <c r="AR1624" s="80"/>
      <c r="AS1624" s="80"/>
      <c r="AT1624" s="80"/>
    </row>
    <row r="1630" spans="42:46" x14ac:dyDescent="0.25">
      <c r="AP1630" s="4"/>
      <c r="AQ1630" s="4"/>
      <c r="AR1630" s="4"/>
      <c r="AS1630" s="4"/>
      <c r="AT1630" s="4"/>
    </row>
    <row r="1631" spans="42:46" x14ac:dyDescent="0.25">
      <c r="AP1631" s="4"/>
      <c r="AQ1631" s="4"/>
      <c r="AR1631" s="4"/>
      <c r="AS1631" s="4"/>
      <c r="AT1631" s="4"/>
    </row>
    <row r="1633" spans="43:46" x14ac:dyDescent="0.25">
      <c r="AQ1633" s="82"/>
      <c r="AR1633" s="82"/>
      <c r="AS1633" s="82"/>
      <c r="AT1633" s="82"/>
    </row>
    <row r="1640" spans="43:46" x14ac:dyDescent="0.25">
      <c r="AQ1640" s="87"/>
      <c r="AR1640" s="87"/>
      <c r="AS1640" s="87"/>
      <c r="AT1640" s="87"/>
    </row>
    <row r="1648" spans="43:46" x14ac:dyDescent="0.25">
      <c r="AQ1648" s="80"/>
      <c r="AR1648" s="80"/>
      <c r="AS1648" s="80"/>
      <c r="AT1648" s="80"/>
    </row>
    <row r="1654" spans="42:46" x14ac:dyDescent="0.25">
      <c r="AP1654" s="4"/>
      <c r="AQ1654" s="4"/>
      <c r="AR1654" s="4"/>
      <c r="AS1654" s="4"/>
      <c r="AT1654" s="4"/>
    </row>
    <row r="1655" spans="42:46" x14ac:dyDescent="0.25">
      <c r="AP1655" s="4"/>
      <c r="AQ1655" s="4"/>
      <c r="AR1655" s="4"/>
      <c r="AS1655" s="4"/>
      <c r="AT1655" s="4"/>
    </row>
    <row r="1657" spans="42:46" x14ac:dyDescent="0.25">
      <c r="AQ1657" s="82"/>
      <c r="AR1657" s="82"/>
      <c r="AS1657" s="82"/>
      <c r="AT1657" s="82"/>
    </row>
    <row r="1664" spans="42:46" x14ac:dyDescent="0.25">
      <c r="AQ1664" s="87"/>
      <c r="AR1664" s="87"/>
      <c r="AS1664" s="87"/>
      <c r="AT1664" s="87"/>
    </row>
    <row r="1672" spans="42:46" x14ac:dyDescent="0.25">
      <c r="AQ1672" s="80"/>
      <c r="AR1672" s="80"/>
      <c r="AS1672" s="80"/>
      <c r="AT1672" s="80"/>
    </row>
    <row r="1675" spans="42:46" x14ac:dyDescent="0.25">
      <c r="AP1675" s="88"/>
      <c r="AQ1675" s="88"/>
      <c r="AR1675" s="88"/>
      <c r="AS1675" s="88"/>
      <c r="AT1675" s="88"/>
    </row>
    <row r="1679" spans="42:46" x14ac:dyDescent="0.25">
      <c r="AQ1679" s="82"/>
      <c r="AR1679" s="82"/>
      <c r="AS1679" s="82"/>
      <c r="AT1679" s="82"/>
    </row>
    <row r="1684" spans="42:46" x14ac:dyDescent="0.25">
      <c r="AQ1684" s="87"/>
      <c r="AR1684" s="87"/>
      <c r="AS1684" s="87"/>
      <c r="AT1684" s="87"/>
    </row>
    <row r="1692" spans="42:46" x14ac:dyDescent="0.25">
      <c r="AQ1692" s="80"/>
      <c r="AR1692" s="80"/>
      <c r="AS1692" s="80"/>
      <c r="AT1692" s="80"/>
    </row>
    <row r="1695" spans="42:46" x14ac:dyDescent="0.25">
      <c r="AP1695" s="88"/>
      <c r="AQ1695" s="88"/>
      <c r="AR1695" s="88"/>
      <c r="AS1695" s="88"/>
      <c r="AT1695" s="88"/>
    </row>
    <row r="1698" spans="43:46" x14ac:dyDescent="0.25">
      <c r="AQ1698" s="82"/>
      <c r="AR1698" s="82"/>
      <c r="AS1698" s="82"/>
      <c r="AT1698" s="82"/>
    </row>
    <row r="1702" spans="43:46" x14ac:dyDescent="0.25">
      <c r="AQ1702" s="87"/>
      <c r="AR1702" s="87"/>
      <c r="AS1702" s="87"/>
      <c r="AT1702" s="87"/>
    </row>
    <row r="1710" spans="43:46" x14ac:dyDescent="0.25">
      <c r="AQ1710" s="80"/>
      <c r="AR1710" s="80"/>
      <c r="AS1710" s="80"/>
      <c r="AT1710" s="80"/>
    </row>
    <row r="1713" spans="42:46" x14ac:dyDescent="0.25">
      <c r="AP1713" s="88"/>
      <c r="AQ1713" s="88"/>
      <c r="AR1713" s="88"/>
      <c r="AS1713" s="88"/>
      <c r="AT1713" s="88"/>
    </row>
    <row r="1717" spans="42:46" x14ac:dyDescent="0.25">
      <c r="AQ1717" s="82"/>
      <c r="AR1717" s="82"/>
      <c r="AS1717" s="82"/>
      <c r="AT1717" s="82"/>
    </row>
    <row r="1722" spans="42:46" x14ac:dyDescent="0.25">
      <c r="AQ1722" s="87"/>
      <c r="AR1722" s="87"/>
      <c r="AS1722" s="87"/>
      <c r="AT1722" s="87"/>
    </row>
    <row r="1730" spans="42:46" x14ac:dyDescent="0.25">
      <c r="AQ1730" s="80"/>
      <c r="AR1730" s="80"/>
      <c r="AS1730" s="80"/>
      <c r="AT1730" s="80"/>
    </row>
    <row r="1733" spans="42:46" x14ac:dyDescent="0.25">
      <c r="AP1733" s="88"/>
      <c r="AQ1733" s="88"/>
      <c r="AR1733" s="88"/>
      <c r="AS1733" s="88"/>
      <c r="AT1733" s="88"/>
    </row>
    <row r="1737" spans="42:46" x14ac:dyDescent="0.25">
      <c r="AQ1737" s="82"/>
      <c r="AR1737" s="82"/>
      <c r="AS1737" s="82"/>
      <c r="AT1737" s="82"/>
    </row>
    <row r="1742" spans="42:46" x14ac:dyDescent="0.25">
      <c r="AQ1742" s="87"/>
      <c r="AR1742" s="87"/>
      <c r="AS1742" s="87"/>
      <c r="AT1742" s="87"/>
    </row>
    <row r="1750" spans="42:46" x14ac:dyDescent="0.25">
      <c r="AQ1750" s="80"/>
      <c r="AR1750" s="80"/>
      <c r="AS1750" s="80"/>
      <c r="AT1750" s="80"/>
    </row>
    <row r="1753" spans="42:46" x14ac:dyDescent="0.25">
      <c r="AP1753" s="88"/>
      <c r="AQ1753" s="88"/>
      <c r="AR1753" s="88"/>
      <c r="AS1753" s="88"/>
      <c r="AT1753" s="88"/>
    </row>
    <row r="1756" spans="42:46" x14ac:dyDescent="0.25">
      <c r="AQ1756" s="82"/>
      <c r="AR1756" s="82"/>
      <c r="AS1756" s="82"/>
      <c r="AT1756" s="82"/>
    </row>
    <row r="1760" spans="42:46" x14ac:dyDescent="0.25">
      <c r="AQ1760" s="87"/>
      <c r="AR1760" s="87"/>
      <c r="AS1760" s="87"/>
      <c r="AT1760" s="87"/>
    </row>
    <row r="1768" spans="42:46" x14ac:dyDescent="0.25">
      <c r="AQ1768" s="80"/>
      <c r="AR1768" s="80"/>
      <c r="AS1768" s="80"/>
      <c r="AT1768" s="80"/>
    </row>
    <row r="1771" spans="42:46" x14ac:dyDescent="0.25">
      <c r="AP1771" s="88"/>
      <c r="AQ1771" s="88"/>
      <c r="AR1771" s="88"/>
      <c r="AS1771" s="88"/>
      <c r="AT1771" s="88"/>
    </row>
    <row r="1775" spans="42:46" x14ac:dyDescent="0.25">
      <c r="AQ1775" s="82"/>
      <c r="AR1775" s="82"/>
      <c r="AS1775" s="82"/>
      <c r="AT1775" s="82"/>
    </row>
    <row r="1780" spans="42:46" x14ac:dyDescent="0.25">
      <c r="AQ1780" s="87"/>
      <c r="AR1780" s="87"/>
      <c r="AS1780" s="87"/>
      <c r="AT1780" s="87"/>
    </row>
    <row r="1788" spans="42:46" x14ac:dyDescent="0.25">
      <c r="AQ1788" s="80"/>
      <c r="AR1788" s="80"/>
      <c r="AS1788" s="80"/>
      <c r="AT1788" s="80"/>
    </row>
    <row r="1791" spans="42:46" x14ac:dyDescent="0.25">
      <c r="AP1791" s="88"/>
      <c r="AQ1791" s="88"/>
      <c r="AR1791" s="88"/>
      <c r="AS1791" s="88"/>
      <c r="AT1791" s="88"/>
    </row>
    <row r="1795" spans="43:46" x14ac:dyDescent="0.25">
      <c r="AQ1795" s="82"/>
      <c r="AR1795" s="82"/>
      <c r="AS1795" s="82"/>
      <c r="AT1795" s="82"/>
    </row>
    <row r="1800" spans="43:46" x14ac:dyDescent="0.25">
      <c r="AQ1800" s="87"/>
      <c r="AR1800" s="87"/>
      <c r="AS1800" s="87"/>
      <c r="AT1800" s="87"/>
    </row>
    <row r="1808" spans="43:46" x14ac:dyDescent="0.25">
      <c r="AQ1808" s="80"/>
      <c r="AR1808" s="80"/>
      <c r="AS1808" s="80"/>
      <c r="AT1808" s="80"/>
    </row>
    <row r="1811" spans="42:46" x14ac:dyDescent="0.25">
      <c r="AP1811" s="88"/>
      <c r="AQ1811" s="88"/>
      <c r="AR1811" s="88"/>
      <c r="AS1811" s="88"/>
      <c r="AT1811" s="88"/>
    </row>
    <row r="1814" spans="42:46" x14ac:dyDescent="0.25">
      <c r="AQ1814" s="82"/>
      <c r="AR1814" s="82"/>
      <c r="AS1814" s="82"/>
      <c r="AT1814" s="82"/>
    </row>
    <row r="1818" spans="42:46" x14ac:dyDescent="0.25">
      <c r="AQ1818" s="87"/>
      <c r="AR1818" s="87"/>
      <c r="AS1818" s="87"/>
      <c r="AT1818" s="87"/>
    </row>
    <row r="1826" spans="42:46" x14ac:dyDescent="0.25">
      <c r="AQ1826" s="80"/>
      <c r="AR1826" s="80"/>
      <c r="AS1826" s="80"/>
      <c r="AT1826" s="80"/>
    </row>
    <row r="1829" spans="42:46" x14ac:dyDescent="0.25">
      <c r="AP1829" s="88"/>
      <c r="AQ1829" s="88"/>
      <c r="AR1829" s="88"/>
      <c r="AS1829" s="88"/>
      <c r="AT1829" s="88"/>
    </row>
    <row r="1833" spans="42:46" x14ac:dyDescent="0.25">
      <c r="AQ1833" s="82"/>
      <c r="AR1833" s="82"/>
      <c r="AS1833" s="82"/>
      <c r="AT1833" s="82"/>
    </row>
    <row r="1838" spans="42:46" x14ac:dyDescent="0.25">
      <c r="AQ1838" s="87"/>
      <c r="AR1838" s="87"/>
      <c r="AS1838" s="87"/>
      <c r="AT1838" s="87"/>
    </row>
    <row r="1849" spans="42:46" x14ac:dyDescent="0.25">
      <c r="AP1849" s="88"/>
      <c r="AQ1849" s="88"/>
      <c r="AR1849" s="88"/>
      <c r="AS1849" s="88"/>
      <c r="AT1849" s="88"/>
    </row>
    <row r="1851" spans="42:46" x14ac:dyDescent="0.25">
      <c r="AP1851" s="4"/>
      <c r="AQ1851" s="4"/>
      <c r="AR1851" s="4"/>
      <c r="AS1851" s="4"/>
      <c r="AT1851" s="4"/>
    </row>
    <row r="1869" spans="42:46" x14ac:dyDescent="0.25">
      <c r="AP1869" s="88"/>
      <c r="AQ1869" s="88"/>
      <c r="AR1869" s="88"/>
      <c r="AS1869" s="88"/>
      <c r="AT1869" s="88"/>
    </row>
    <row r="1886" spans="43:46" x14ac:dyDescent="0.25">
      <c r="AQ1886" s="80"/>
      <c r="AR1886" s="80"/>
      <c r="AS1886" s="80"/>
      <c r="AT1886" s="80"/>
    </row>
    <row r="1889" spans="42:46" x14ac:dyDescent="0.25">
      <c r="AP1889" s="88"/>
      <c r="AQ1889" s="88"/>
      <c r="AR1889" s="88"/>
      <c r="AS1889" s="88"/>
      <c r="AT1889" s="88"/>
    </row>
    <row r="1893" spans="42:46" x14ac:dyDescent="0.25">
      <c r="AQ1893" s="82"/>
      <c r="AR1893" s="82"/>
      <c r="AS1893" s="82"/>
      <c r="AT1893" s="82"/>
    </row>
    <row r="1898" spans="42:46" x14ac:dyDescent="0.25">
      <c r="AQ1898" s="87"/>
      <c r="AR1898" s="87"/>
      <c r="AS1898" s="87"/>
      <c r="AT1898" s="87"/>
    </row>
    <row r="1906" spans="42:46" x14ac:dyDescent="0.25">
      <c r="AQ1906" s="80"/>
      <c r="AR1906" s="80"/>
      <c r="AS1906" s="80"/>
      <c r="AT1906" s="80"/>
    </row>
    <row r="1909" spans="42:46" x14ac:dyDescent="0.25">
      <c r="AP1909" s="88"/>
      <c r="AQ1909" s="88"/>
      <c r="AR1909" s="88"/>
      <c r="AS1909" s="88"/>
      <c r="AT1909" s="88"/>
    </row>
    <row r="1913" spans="42:46" x14ac:dyDescent="0.25">
      <c r="AQ1913" s="82"/>
      <c r="AR1913" s="82"/>
      <c r="AS1913" s="82"/>
      <c r="AT1913" s="82"/>
    </row>
    <row r="1918" spans="42:46" x14ac:dyDescent="0.25">
      <c r="AQ1918" s="87"/>
      <c r="AR1918" s="87"/>
      <c r="AS1918" s="87"/>
      <c r="AT1918" s="87"/>
    </row>
    <row r="1926" spans="42:46" x14ac:dyDescent="0.25">
      <c r="AQ1926" s="80"/>
      <c r="AR1926" s="80"/>
      <c r="AS1926" s="80"/>
      <c r="AT1926" s="80"/>
    </row>
    <row r="1929" spans="42:46" x14ac:dyDescent="0.25">
      <c r="AP1929" s="88"/>
      <c r="AQ1929" s="88"/>
      <c r="AR1929" s="88"/>
      <c r="AS1929" s="88"/>
      <c r="AT1929" s="88"/>
    </row>
    <row r="1932" spans="42:46" x14ac:dyDescent="0.25">
      <c r="AQ1932" s="82"/>
      <c r="AR1932" s="82"/>
      <c r="AS1932" s="82"/>
      <c r="AT1932" s="82"/>
    </row>
    <row r="1936" spans="42:46" x14ac:dyDescent="0.25">
      <c r="AQ1936" s="87"/>
      <c r="AR1936" s="87"/>
      <c r="AS1936" s="87"/>
      <c r="AT1936" s="87"/>
    </row>
    <row r="1944" spans="42:46" x14ac:dyDescent="0.25">
      <c r="AQ1944" s="80"/>
      <c r="AR1944" s="80"/>
      <c r="AS1944" s="80"/>
      <c r="AT1944" s="80"/>
    </row>
    <row r="1947" spans="42:46" x14ac:dyDescent="0.25">
      <c r="AP1947" s="88"/>
      <c r="AQ1947" s="88"/>
      <c r="AR1947" s="88"/>
      <c r="AS1947" s="88"/>
      <c r="AT1947" s="88"/>
    </row>
    <row r="1951" spans="42:46" x14ac:dyDescent="0.25">
      <c r="AQ1951" s="82"/>
      <c r="AR1951" s="82"/>
      <c r="AS1951" s="82"/>
      <c r="AT1951" s="82"/>
    </row>
    <row r="1956" spans="42:46" x14ac:dyDescent="0.25">
      <c r="AQ1956" s="87"/>
      <c r="AR1956" s="87"/>
      <c r="AS1956" s="87"/>
      <c r="AT1956" s="87"/>
    </row>
    <row r="1964" spans="42:46" x14ac:dyDescent="0.25">
      <c r="AQ1964" s="80"/>
      <c r="AR1964" s="80"/>
      <c r="AS1964" s="80"/>
      <c r="AT1964" s="80"/>
    </row>
    <row r="1967" spans="42:46" x14ac:dyDescent="0.25">
      <c r="AP1967" s="88"/>
      <c r="AQ1967" s="88"/>
      <c r="AR1967" s="88"/>
      <c r="AS1967" s="88"/>
      <c r="AT1967" s="88"/>
    </row>
    <row r="1971" spans="43:46" x14ac:dyDescent="0.25">
      <c r="AQ1971" s="82"/>
      <c r="AR1971" s="82"/>
      <c r="AS1971" s="82"/>
      <c r="AT1971" s="82"/>
    </row>
    <row r="1976" spans="43:46" x14ac:dyDescent="0.25">
      <c r="AQ1976" s="87"/>
      <c r="AR1976" s="87"/>
      <c r="AS1976" s="87"/>
      <c r="AT1976" s="87"/>
    </row>
    <row r="1984" spans="43:46" x14ac:dyDescent="0.25">
      <c r="AQ1984" s="80"/>
      <c r="AR1984" s="80"/>
      <c r="AS1984" s="80"/>
      <c r="AT1984" s="80"/>
    </row>
    <row r="1987" spans="42:46" x14ac:dyDescent="0.25">
      <c r="AP1987" s="88"/>
      <c r="AQ1987" s="88"/>
      <c r="AR1987" s="88"/>
      <c r="AS1987" s="88"/>
      <c r="AT1987" s="88"/>
    </row>
    <row r="1990" spans="42:46" x14ac:dyDescent="0.25">
      <c r="AQ1990" s="82"/>
      <c r="AR1990" s="82"/>
      <c r="AS1990" s="82"/>
      <c r="AT1990" s="82"/>
    </row>
    <row r="1994" spans="42:46" x14ac:dyDescent="0.25">
      <c r="AQ1994" s="87"/>
      <c r="AR1994" s="87"/>
      <c r="AS1994" s="87"/>
      <c r="AT1994" s="87"/>
    </row>
    <row r="2002" spans="42:46" x14ac:dyDescent="0.25">
      <c r="AQ2002" s="80"/>
      <c r="AR2002" s="80"/>
      <c r="AS2002" s="80"/>
      <c r="AT2002" s="80"/>
    </row>
    <row r="2005" spans="42:46" x14ac:dyDescent="0.25">
      <c r="AP2005" s="88"/>
      <c r="AQ2005" s="88"/>
      <c r="AR2005" s="88"/>
      <c r="AS2005" s="88"/>
      <c r="AT2005" s="88"/>
    </row>
    <row r="2009" spans="42:46" x14ac:dyDescent="0.25">
      <c r="AQ2009" s="82"/>
      <c r="AR2009" s="82"/>
      <c r="AS2009" s="82"/>
      <c r="AT2009" s="82"/>
    </row>
    <row r="2014" spans="42:46" x14ac:dyDescent="0.25">
      <c r="AQ2014" s="87"/>
      <c r="AR2014" s="87"/>
      <c r="AS2014" s="87"/>
      <c r="AT2014" s="87"/>
    </row>
    <row r="2022" spans="42:46" x14ac:dyDescent="0.25">
      <c r="AQ2022" s="80"/>
      <c r="AR2022" s="80"/>
      <c r="AS2022" s="80"/>
      <c r="AT2022" s="80"/>
    </row>
    <row r="2025" spans="42:46" x14ac:dyDescent="0.25">
      <c r="AP2025" s="88"/>
      <c r="AQ2025" s="88"/>
      <c r="AR2025" s="88"/>
      <c r="AS2025" s="88"/>
      <c r="AT2025" s="88"/>
    </row>
    <row r="2029" spans="42:46" x14ac:dyDescent="0.25">
      <c r="AQ2029" s="82"/>
      <c r="AR2029" s="82"/>
      <c r="AS2029" s="82"/>
      <c r="AT2029" s="82"/>
    </row>
    <row r="2034" spans="42:46" x14ac:dyDescent="0.25">
      <c r="AQ2034" s="87"/>
      <c r="AR2034" s="87"/>
      <c r="AS2034" s="87"/>
      <c r="AT2034" s="87"/>
    </row>
    <row r="2042" spans="42:46" x14ac:dyDescent="0.25">
      <c r="AQ2042" s="80"/>
      <c r="AR2042" s="80"/>
      <c r="AS2042" s="80"/>
      <c r="AT2042" s="80"/>
    </row>
    <row r="2045" spans="42:46" x14ac:dyDescent="0.25">
      <c r="AP2045" s="88"/>
      <c r="AQ2045" s="88"/>
      <c r="AR2045" s="88"/>
      <c r="AS2045" s="88"/>
      <c r="AT2045" s="88"/>
    </row>
    <row r="2048" spans="42:46" x14ac:dyDescent="0.25">
      <c r="AQ2048" s="82"/>
      <c r="AR2048" s="82"/>
      <c r="AS2048" s="82"/>
      <c r="AT2048" s="82"/>
    </row>
    <row r="2052" spans="42:46" x14ac:dyDescent="0.25">
      <c r="AQ2052" s="87"/>
      <c r="AR2052" s="87"/>
      <c r="AS2052" s="87"/>
      <c r="AT2052" s="87"/>
    </row>
    <row r="2060" spans="42:46" x14ac:dyDescent="0.25">
      <c r="AQ2060" s="80"/>
      <c r="AR2060" s="80"/>
      <c r="AS2060" s="80"/>
      <c r="AT2060" s="80"/>
    </row>
    <row r="2063" spans="42:46" x14ac:dyDescent="0.25">
      <c r="AP2063" s="88"/>
      <c r="AQ2063" s="88"/>
      <c r="AR2063" s="88"/>
      <c r="AS2063" s="88"/>
      <c r="AT2063" s="88"/>
    </row>
    <row r="2067" spans="43:46" x14ac:dyDescent="0.25">
      <c r="AQ2067" s="82"/>
      <c r="AR2067" s="82"/>
      <c r="AS2067" s="82"/>
      <c r="AT2067" s="82"/>
    </row>
    <row r="2072" spans="43:46" x14ac:dyDescent="0.25">
      <c r="AQ2072" s="87"/>
      <c r="AR2072" s="87"/>
      <c r="AS2072" s="87"/>
      <c r="AT2072" s="87"/>
    </row>
    <row r="2083" spans="42:46" x14ac:dyDescent="0.25">
      <c r="AP2083" s="88"/>
      <c r="AQ2083" s="88"/>
      <c r="AR2083" s="88"/>
      <c r="AS2083" s="88"/>
      <c r="AT2083" s="88"/>
    </row>
    <row r="2085" spans="42:46" x14ac:dyDescent="0.25">
      <c r="AP2085" s="4"/>
      <c r="AQ2085" s="4"/>
      <c r="AR2085" s="4"/>
      <c r="AS2085" s="4"/>
      <c r="AT2085" s="4"/>
    </row>
    <row r="2103" spans="42:46" x14ac:dyDescent="0.25">
      <c r="AP2103" s="88"/>
      <c r="AQ2103" s="88"/>
      <c r="AR2103" s="88"/>
      <c r="AS2103" s="88"/>
      <c r="AT2103" s="88"/>
    </row>
    <row r="2120" spans="42:46" x14ac:dyDescent="0.25">
      <c r="AQ2120" s="80"/>
      <c r="AR2120" s="80"/>
      <c r="AS2120" s="80"/>
      <c r="AT2120" s="80"/>
    </row>
    <row r="2123" spans="42:46" x14ac:dyDescent="0.25">
      <c r="AP2123" s="88"/>
      <c r="AQ2123" s="88"/>
      <c r="AR2123" s="88"/>
      <c r="AS2123" s="88"/>
      <c r="AT2123" s="88"/>
    </row>
    <row r="2127" spans="42:46" x14ac:dyDescent="0.25">
      <c r="AQ2127" s="82"/>
      <c r="AR2127" s="82"/>
      <c r="AS2127" s="82"/>
      <c r="AT2127" s="82"/>
    </row>
    <row r="2132" spans="42:46" x14ac:dyDescent="0.25">
      <c r="AQ2132" s="87"/>
      <c r="AR2132" s="87"/>
      <c r="AS2132" s="87"/>
      <c r="AT2132" s="87"/>
    </row>
    <row r="2140" spans="42:46" x14ac:dyDescent="0.25">
      <c r="AQ2140" s="80"/>
      <c r="AR2140" s="80"/>
      <c r="AS2140" s="80"/>
      <c r="AT2140" s="80"/>
    </row>
    <row r="2143" spans="42:46" x14ac:dyDescent="0.25">
      <c r="AP2143" s="88"/>
      <c r="AQ2143" s="88"/>
      <c r="AR2143" s="88"/>
      <c r="AS2143" s="88"/>
      <c r="AT2143" s="88"/>
    </row>
    <row r="2144" spans="42:46" x14ac:dyDescent="0.25">
      <c r="AP2144" s="4"/>
      <c r="AQ2144" s="4"/>
      <c r="AR2144" s="4"/>
      <c r="AS2144" s="4"/>
      <c r="AT2144" s="4"/>
    </row>
    <row r="2147" spans="43:46" x14ac:dyDescent="0.25">
      <c r="AQ2147" s="82"/>
      <c r="AR2147" s="82"/>
      <c r="AS2147" s="82"/>
      <c r="AT2147" s="82"/>
    </row>
    <row r="2152" spans="43:46" x14ac:dyDescent="0.25">
      <c r="AQ2152" s="87"/>
      <c r="AR2152" s="87"/>
      <c r="AS2152" s="87"/>
      <c r="AT2152" s="87"/>
    </row>
    <row r="2160" spans="43:46" x14ac:dyDescent="0.25">
      <c r="AQ2160" s="80"/>
      <c r="AR2160" s="80"/>
      <c r="AS2160" s="80"/>
      <c r="AT2160" s="80"/>
    </row>
    <row r="2163" spans="42:46" x14ac:dyDescent="0.25">
      <c r="AP2163" s="88"/>
      <c r="AQ2163" s="88"/>
      <c r="AR2163" s="88"/>
      <c r="AS2163" s="88"/>
      <c r="AT2163" s="88"/>
    </row>
    <row r="2164" spans="42:46" x14ac:dyDescent="0.25">
      <c r="AP2164" s="4"/>
      <c r="AQ2164" s="4"/>
      <c r="AR2164" s="4"/>
      <c r="AS2164" s="4"/>
      <c r="AT2164" s="4"/>
    </row>
    <row r="2166" spans="42:46" x14ac:dyDescent="0.25">
      <c r="AQ2166" s="82"/>
      <c r="AR2166" s="82"/>
      <c r="AS2166" s="82"/>
      <c r="AT2166" s="82"/>
    </row>
    <row r="2170" spans="42:46" x14ac:dyDescent="0.25">
      <c r="AQ2170" s="87"/>
      <c r="AR2170" s="87"/>
      <c r="AS2170" s="87"/>
      <c r="AT2170" s="87"/>
    </row>
    <row r="2178" spans="42:46" x14ac:dyDescent="0.25">
      <c r="AQ2178" s="80"/>
      <c r="AR2178" s="80"/>
      <c r="AS2178" s="80"/>
      <c r="AT2178" s="80"/>
    </row>
    <row r="2181" spans="42:46" x14ac:dyDescent="0.25">
      <c r="AP2181" s="88"/>
      <c r="AQ2181" s="88"/>
      <c r="AR2181" s="88"/>
      <c r="AS2181" s="88"/>
      <c r="AT2181" s="88"/>
    </row>
    <row r="2182" spans="42:46" x14ac:dyDescent="0.25">
      <c r="AP2182" s="4"/>
      <c r="AQ2182" s="4"/>
      <c r="AR2182" s="4"/>
      <c r="AS2182" s="4"/>
      <c r="AT2182" s="4"/>
    </row>
    <row r="2185" spans="42:46" x14ac:dyDescent="0.25">
      <c r="AQ2185" s="82"/>
      <c r="AR2185" s="82"/>
      <c r="AS2185" s="82"/>
      <c r="AT2185" s="82"/>
    </row>
    <row r="2190" spans="42:46" x14ac:dyDescent="0.25">
      <c r="AQ2190" s="87"/>
      <c r="AR2190" s="87"/>
      <c r="AS2190" s="87"/>
      <c r="AT2190" s="87"/>
    </row>
    <row r="2198" spans="42:46" x14ac:dyDescent="0.25">
      <c r="AQ2198" s="80"/>
      <c r="AR2198" s="80"/>
      <c r="AS2198" s="80"/>
      <c r="AT2198" s="80"/>
    </row>
    <row r="2201" spans="42:46" x14ac:dyDescent="0.25">
      <c r="AP2201" s="88"/>
      <c r="AQ2201" s="88"/>
      <c r="AR2201" s="88"/>
      <c r="AS2201" s="88"/>
      <c r="AT2201" s="88"/>
    </row>
    <row r="2202" spans="42:46" x14ac:dyDescent="0.25">
      <c r="AP2202" s="4"/>
      <c r="AQ2202" s="4"/>
      <c r="AR2202" s="4"/>
      <c r="AS2202" s="4"/>
      <c r="AT2202" s="4"/>
    </row>
    <row r="2205" spans="42:46" x14ac:dyDescent="0.25">
      <c r="AQ2205" s="82"/>
      <c r="AR2205" s="82"/>
      <c r="AS2205" s="82"/>
      <c r="AT2205" s="82"/>
    </row>
    <row r="2210" spans="42:46" x14ac:dyDescent="0.25">
      <c r="AQ2210" s="87"/>
      <c r="AR2210" s="87"/>
      <c r="AS2210" s="87"/>
      <c r="AT2210" s="87"/>
    </row>
    <row r="2218" spans="42:46" x14ac:dyDescent="0.25">
      <c r="AQ2218" s="80"/>
      <c r="AR2218" s="80"/>
      <c r="AS2218" s="80"/>
      <c r="AT2218" s="80"/>
    </row>
    <row r="2221" spans="42:46" x14ac:dyDescent="0.25">
      <c r="AP2221" s="88"/>
      <c r="AQ2221" s="88"/>
      <c r="AR2221" s="88"/>
      <c r="AS2221" s="88"/>
      <c r="AT2221" s="88"/>
    </row>
    <row r="2222" spans="42:46" x14ac:dyDescent="0.25">
      <c r="AP2222" s="4"/>
      <c r="AQ2222" s="4"/>
      <c r="AR2222" s="4"/>
      <c r="AS2222" s="4"/>
      <c r="AT2222" s="4"/>
    </row>
    <row r="2224" spans="42:46" x14ac:dyDescent="0.25">
      <c r="AQ2224" s="82"/>
      <c r="AR2224" s="82"/>
      <c r="AS2224" s="82"/>
      <c r="AT2224" s="82"/>
    </row>
    <row r="2228" spans="42:46" x14ac:dyDescent="0.25">
      <c r="AQ2228" s="87"/>
      <c r="AR2228" s="87"/>
      <c r="AS2228" s="87"/>
      <c r="AT2228" s="87"/>
    </row>
    <row r="2236" spans="42:46" x14ac:dyDescent="0.25">
      <c r="AQ2236" s="80"/>
      <c r="AR2236" s="80"/>
      <c r="AS2236" s="80"/>
      <c r="AT2236" s="80"/>
    </row>
    <row r="2239" spans="42:46" x14ac:dyDescent="0.25">
      <c r="AP2239" s="88"/>
      <c r="AQ2239" s="88"/>
      <c r="AR2239" s="88"/>
      <c r="AS2239" s="88"/>
      <c r="AT2239" s="88"/>
    </row>
    <row r="2240" spans="42:46" x14ac:dyDescent="0.25">
      <c r="AP2240" s="4"/>
      <c r="AQ2240" s="4"/>
      <c r="AR2240" s="4"/>
      <c r="AS2240" s="4"/>
      <c r="AT2240" s="4"/>
    </row>
    <row r="2243" spans="43:46" x14ac:dyDescent="0.25">
      <c r="AQ2243" s="82"/>
      <c r="AR2243" s="82"/>
      <c r="AS2243" s="82"/>
      <c r="AT2243" s="82"/>
    </row>
    <row r="2248" spans="43:46" x14ac:dyDescent="0.25">
      <c r="AQ2248" s="87"/>
      <c r="AR2248" s="87"/>
      <c r="AS2248" s="87"/>
      <c r="AT2248" s="87"/>
    </row>
    <row r="2256" spans="43:46" x14ac:dyDescent="0.25">
      <c r="AQ2256" s="80"/>
      <c r="AR2256" s="80"/>
      <c r="AS2256" s="80"/>
      <c r="AT2256" s="80"/>
    </row>
    <row r="2259" spans="42:46" x14ac:dyDescent="0.25">
      <c r="AP2259" s="88"/>
      <c r="AQ2259" s="88"/>
      <c r="AR2259" s="88"/>
      <c r="AS2259" s="88"/>
      <c r="AT2259" s="88"/>
    </row>
    <row r="2260" spans="42:46" x14ac:dyDescent="0.25">
      <c r="AP2260" s="4"/>
      <c r="AQ2260" s="4"/>
      <c r="AR2260" s="4"/>
      <c r="AS2260" s="4"/>
      <c r="AT2260" s="4"/>
    </row>
    <row r="2263" spans="42:46" x14ac:dyDescent="0.25">
      <c r="AQ2263" s="82"/>
      <c r="AR2263" s="82"/>
      <c r="AS2263" s="82"/>
      <c r="AT2263" s="82"/>
    </row>
    <row r="2268" spans="42:46" x14ac:dyDescent="0.25">
      <c r="AQ2268" s="87"/>
      <c r="AR2268" s="87"/>
      <c r="AS2268" s="87"/>
      <c r="AT2268" s="87"/>
    </row>
    <row r="2276" spans="42:46" x14ac:dyDescent="0.25">
      <c r="AQ2276" s="80"/>
      <c r="AR2276" s="80"/>
      <c r="AS2276" s="80"/>
      <c r="AT2276" s="80"/>
    </row>
    <row r="2279" spans="42:46" x14ac:dyDescent="0.25">
      <c r="AP2279" s="88"/>
      <c r="AQ2279" s="88"/>
      <c r="AR2279" s="88"/>
      <c r="AS2279" s="88"/>
      <c r="AT2279" s="88"/>
    </row>
    <row r="2280" spans="42:46" x14ac:dyDescent="0.25">
      <c r="AP2280" s="4"/>
      <c r="AQ2280" s="4"/>
      <c r="AR2280" s="4"/>
      <c r="AS2280" s="4"/>
      <c r="AT2280" s="4"/>
    </row>
    <row r="2282" spans="42:46" x14ac:dyDescent="0.25">
      <c r="AQ2282" s="82"/>
      <c r="AR2282" s="82"/>
      <c r="AS2282" s="82"/>
      <c r="AT2282" s="82"/>
    </row>
    <row r="2286" spans="42:46" x14ac:dyDescent="0.25">
      <c r="AQ2286" s="87"/>
      <c r="AR2286" s="87"/>
      <c r="AS2286" s="87"/>
      <c r="AT2286" s="87"/>
    </row>
    <row r="2294" spans="42:46" x14ac:dyDescent="0.25">
      <c r="AQ2294" s="80"/>
      <c r="AR2294" s="80"/>
      <c r="AS2294" s="80"/>
      <c r="AT2294" s="80"/>
    </row>
    <row r="2297" spans="42:46" x14ac:dyDescent="0.25">
      <c r="AP2297" s="88"/>
      <c r="AQ2297" s="88"/>
      <c r="AR2297" s="88"/>
      <c r="AS2297" s="88"/>
      <c r="AT2297" s="88"/>
    </row>
    <row r="2298" spans="42:46" x14ac:dyDescent="0.25">
      <c r="AP2298" s="4"/>
      <c r="AQ2298" s="4"/>
      <c r="AR2298" s="4"/>
      <c r="AS2298" s="4"/>
      <c r="AT2298" s="4"/>
    </row>
    <row r="2301" spans="42:46" x14ac:dyDescent="0.25">
      <c r="AQ2301" s="82"/>
      <c r="AR2301" s="82"/>
      <c r="AS2301" s="82"/>
      <c r="AT2301" s="82"/>
    </row>
    <row r="2306" spans="42:46" x14ac:dyDescent="0.25">
      <c r="AQ2306" s="87"/>
      <c r="AR2306" s="87"/>
      <c r="AS2306" s="87"/>
      <c r="AT2306" s="87"/>
    </row>
    <row r="2317" spans="42:46" x14ac:dyDescent="0.25">
      <c r="AP2317" s="88"/>
      <c r="AQ2317" s="88"/>
      <c r="AR2317" s="88"/>
      <c r="AS2317" s="88"/>
      <c r="AT2317" s="88"/>
    </row>
    <row r="2318" spans="42:46" x14ac:dyDescent="0.25">
      <c r="AP2318" s="4"/>
      <c r="AQ2318" s="4"/>
      <c r="AR2318" s="4"/>
      <c r="AS2318" s="4"/>
      <c r="AT2318" s="4"/>
    </row>
    <row r="2319" spans="42:46" x14ac:dyDescent="0.25">
      <c r="AP2319" s="4"/>
      <c r="AQ2319" s="4"/>
      <c r="AR2319" s="4"/>
      <c r="AS2319" s="4"/>
      <c r="AT2319" s="4"/>
    </row>
    <row r="2337" spans="42:46" x14ac:dyDescent="0.25">
      <c r="AP2337" s="88"/>
      <c r="AQ2337" s="88"/>
      <c r="AR2337" s="88"/>
      <c r="AS2337" s="88"/>
      <c r="AT2337" s="88"/>
    </row>
    <row r="2338" spans="42:46" x14ac:dyDescent="0.25">
      <c r="AP2338" s="4"/>
      <c r="AQ2338" s="4"/>
      <c r="AR2338" s="4"/>
      <c r="AS2338" s="4"/>
      <c r="AT2338" s="4"/>
    </row>
    <row r="2354" spans="42:46" x14ac:dyDescent="0.25">
      <c r="AQ2354" s="80"/>
      <c r="AR2354" s="80"/>
      <c r="AS2354" s="80"/>
      <c r="AT2354" s="80"/>
    </row>
    <row r="2357" spans="42:46" x14ac:dyDescent="0.25">
      <c r="AP2357" s="88"/>
      <c r="AQ2357" s="88"/>
      <c r="AR2357" s="88"/>
      <c r="AS2357" s="88"/>
      <c r="AT2357" s="88"/>
    </row>
    <row r="2358" spans="42:46" x14ac:dyDescent="0.25">
      <c r="AP2358" s="4"/>
      <c r="AQ2358" s="4"/>
      <c r="AR2358" s="4"/>
      <c r="AS2358" s="4"/>
      <c r="AT2358" s="4"/>
    </row>
    <row r="2361" spans="42:46" x14ac:dyDescent="0.25">
      <c r="AQ2361" s="82"/>
      <c r="AR2361" s="82"/>
      <c r="AS2361" s="82"/>
      <c r="AT2361" s="82"/>
    </row>
    <row r="2366" spans="42:46" x14ac:dyDescent="0.25">
      <c r="AQ2366" s="87"/>
      <c r="AR2366" s="87"/>
      <c r="AS2366" s="87"/>
      <c r="AT2366" s="87"/>
    </row>
    <row r="2374" spans="42:46" x14ac:dyDescent="0.25">
      <c r="AQ2374" s="80"/>
      <c r="AR2374" s="80"/>
      <c r="AS2374" s="80"/>
      <c r="AT2374" s="80"/>
    </row>
    <row r="2377" spans="42:46" x14ac:dyDescent="0.25">
      <c r="AP2377" s="88"/>
      <c r="AQ2377" s="88"/>
      <c r="AR2377" s="88"/>
      <c r="AS2377" s="88"/>
      <c r="AT2377" s="88"/>
    </row>
    <row r="2382" spans="42:46" x14ac:dyDescent="0.25">
      <c r="AQ2382" s="82"/>
      <c r="AR2382" s="82"/>
      <c r="AS2382" s="82"/>
      <c r="AT2382" s="82"/>
    </row>
    <row r="2388" spans="42:46" x14ac:dyDescent="0.25">
      <c r="AP2388" s="83"/>
      <c r="AQ2388" s="84"/>
      <c r="AR2388" s="84"/>
      <c r="AS2388" s="84"/>
      <c r="AT2388" s="84"/>
    </row>
    <row r="2396" spans="42:46" x14ac:dyDescent="0.25">
      <c r="AQ2396" s="80"/>
      <c r="AR2396" s="80"/>
      <c r="AS2396" s="80"/>
      <c r="AT2396" s="80"/>
    </row>
    <row r="2399" spans="42:46" x14ac:dyDescent="0.25">
      <c r="AP2399" s="88"/>
      <c r="AQ2399" s="88"/>
      <c r="AR2399" s="88"/>
      <c r="AS2399" s="88"/>
      <c r="AT2399" s="88"/>
    </row>
    <row r="2409" spans="43:46" x14ac:dyDescent="0.25">
      <c r="AQ2409" s="82"/>
      <c r="AR2409" s="82"/>
      <c r="AS2409" s="82"/>
      <c r="AT2409" s="82"/>
    </row>
    <row r="2420" spans="42:46" x14ac:dyDescent="0.25">
      <c r="AP2420" s="17"/>
      <c r="AQ2420" s="81"/>
      <c r="AR2420" s="81"/>
      <c r="AS2420" s="81"/>
      <c r="AT2420" s="81"/>
    </row>
    <row r="2428" spans="42:46" x14ac:dyDescent="0.25">
      <c r="AQ2428" s="80"/>
      <c r="AR2428" s="80"/>
      <c r="AS2428" s="80"/>
      <c r="AT2428" s="80"/>
    </row>
    <row r="2435" spans="42:46" x14ac:dyDescent="0.25">
      <c r="AP2435" s="4"/>
      <c r="AQ2435" s="4"/>
      <c r="AR2435" s="4"/>
      <c r="AS2435" s="4"/>
      <c r="AT2435" s="4"/>
    </row>
    <row r="2437" spans="42:46" x14ac:dyDescent="0.25">
      <c r="AQ2437" s="82"/>
      <c r="AR2437" s="82"/>
      <c r="AS2437" s="82"/>
      <c r="AT2437" s="82"/>
    </row>
    <row r="2444" spans="42:46" x14ac:dyDescent="0.25">
      <c r="AP2444" s="83"/>
      <c r="AQ2444" s="84"/>
      <c r="AR2444" s="84"/>
      <c r="AS2444" s="84"/>
      <c r="AT2444" s="84"/>
    </row>
    <row r="2452" spans="42:46" x14ac:dyDescent="0.25">
      <c r="AQ2452" s="80"/>
      <c r="AR2452" s="80"/>
      <c r="AS2452" s="80"/>
      <c r="AT2452" s="80"/>
    </row>
    <row r="2456" spans="42:46" x14ac:dyDescent="0.25">
      <c r="AP2456" s="4"/>
      <c r="AQ2456" s="4"/>
      <c r="AR2456" s="4"/>
      <c r="AS2456" s="4"/>
      <c r="AT2456" s="4"/>
    </row>
    <row r="2457" spans="42:46" x14ac:dyDescent="0.25">
      <c r="AP2457" s="4"/>
      <c r="AQ2457" s="4"/>
      <c r="AR2457" s="4"/>
      <c r="AS2457" s="4"/>
      <c r="AT2457" s="4"/>
    </row>
    <row r="2458" spans="42:46" x14ac:dyDescent="0.25">
      <c r="AP2458" s="4"/>
      <c r="AQ2458" s="31"/>
      <c r="AR2458" s="31"/>
      <c r="AS2458" s="31"/>
      <c r="AT2458" s="31"/>
    </row>
    <row r="2459" spans="42:46" x14ac:dyDescent="0.25">
      <c r="AP2459" s="4"/>
      <c r="AQ2459" s="4"/>
      <c r="AR2459" s="4"/>
      <c r="AS2459" s="4"/>
      <c r="AT2459" s="4"/>
    </row>
    <row r="2460" spans="42:46" x14ac:dyDescent="0.25">
      <c r="AP2460" s="4"/>
      <c r="AQ2460" s="4"/>
      <c r="AR2460" s="4"/>
      <c r="AS2460" s="4"/>
      <c r="AT2460" s="4"/>
    </row>
    <row r="2461" spans="42:46" x14ac:dyDescent="0.25">
      <c r="AP2461" s="4"/>
      <c r="AQ2461" s="4"/>
      <c r="AR2461" s="4"/>
      <c r="AS2461" s="4"/>
      <c r="AT2461" s="4"/>
    </row>
    <row r="2462" spans="42:46" x14ac:dyDescent="0.25">
      <c r="AP2462" s="28"/>
      <c r="AQ2462" s="85"/>
      <c r="AR2462" s="85"/>
      <c r="AS2462" s="85"/>
      <c r="AT2462" s="85"/>
    </row>
    <row r="2463" spans="42:46" x14ac:dyDescent="0.25">
      <c r="AP2463" s="4"/>
      <c r="AQ2463" s="4"/>
      <c r="AR2463" s="4"/>
      <c r="AS2463" s="4"/>
      <c r="AT2463" s="4"/>
    </row>
    <row r="2464" spans="42:46" x14ac:dyDescent="0.25">
      <c r="AP2464" s="4"/>
      <c r="AQ2464" s="4"/>
      <c r="AR2464" s="4"/>
      <c r="AS2464" s="4"/>
      <c r="AT2464" s="4"/>
    </row>
    <row r="2465" spans="42:46" x14ac:dyDescent="0.25">
      <c r="AP2465" s="4"/>
      <c r="AQ2465" s="4"/>
      <c r="AR2465" s="4"/>
      <c r="AS2465" s="4"/>
      <c r="AT2465" s="4"/>
    </row>
    <row r="2466" spans="42:46" x14ac:dyDescent="0.25">
      <c r="AP2466" s="4"/>
      <c r="AQ2466" s="4"/>
      <c r="AR2466" s="4"/>
      <c r="AS2466" s="4"/>
      <c r="AT2466" s="4"/>
    </row>
    <row r="2470" spans="42:46" x14ac:dyDescent="0.25">
      <c r="AP2470" s="4"/>
      <c r="AQ2470" s="89"/>
      <c r="AR2470" s="89"/>
      <c r="AS2470" s="89"/>
      <c r="AT2470" s="89"/>
    </row>
    <row r="2471" spans="42:46" x14ac:dyDescent="0.25">
      <c r="AP2471" s="4"/>
      <c r="AQ2471" s="4"/>
      <c r="AR2471" s="4"/>
      <c r="AS2471" s="4"/>
      <c r="AT2471" s="4"/>
    </row>
    <row r="2472" spans="42:46" x14ac:dyDescent="0.25">
      <c r="AP2472" s="4"/>
      <c r="AQ2472" s="4"/>
      <c r="AR2472" s="4"/>
      <c r="AS2472" s="4"/>
      <c r="AT2472" s="4"/>
    </row>
    <row r="2473" spans="42:46" x14ac:dyDescent="0.25">
      <c r="AP2473" s="4"/>
      <c r="AQ2473" s="4"/>
      <c r="AR2473" s="4"/>
      <c r="AS2473" s="4"/>
      <c r="AT2473" s="4"/>
    </row>
    <row r="2474" spans="42:46" x14ac:dyDescent="0.25">
      <c r="AP2474" s="4"/>
      <c r="AQ2474" s="4"/>
      <c r="AR2474" s="4"/>
      <c r="AS2474" s="4"/>
      <c r="AT2474" s="4"/>
    </row>
    <row r="2475" spans="42:46" x14ac:dyDescent="0.25">
      <c r="AP2475" s="4"/>
      <c r="AQ2475" s="4"/>
      <c r="AR2475" s="4"/>
      <c r="AS2475" s="4"/>
      <c r="AT2475" s="4"/>
    </row>
    <row r="2476" spans="42:46" x14ac:dyDescent="0.25">
      <c r="AP2476" s="4"/>
      <c r="AQ2476" s="4"/>
      <c r="AR2476" s="4"/>
      <c r="AS2476" s="4"/>
      <c r="AT2476" s="4"/>
    </row>
    <row r="2477" spans="42:46" x14ac:dyDescent="0.25">
      <c r="AP2477" s="4"/>
      <c r="AQ2477" s="4"/>
      <c r="AR2477" s="4"/>
      <c r="AS2477" s="4"/>
      <c r="AT2477" s="4"/>
    </row>
    <row r="2478" spans="42:46" x14ac:dyDescent="0.25">
      <c r="AP2478" s="4"/>
      <c r="AQ2478" s="31"/>
      <c r="AR2478" s="31"/>
      <c r="AS2478" s="31"/>
      <c r="AT2478" s="31"/>
    </row>
    <row r="2479" spans="42:46" x14ac:dyDescent="0.25">
      <c r="AP2479" s="4"/>
      <c r="AQ2479" s="4"/>
      <c r="AR2479" s="4"/>
      <c r="AS2479" s="4"/>
      <c r="AT2479" s="4"/>
    </row>
    <row r="2480" spans="42:46" x14ac:dyDescent="0.25">
      <c r="AP2480" s="4"/>
      <c r="AQ2480" s="4"/>
      <c r="AR2480" s="4"/>
      <c r="AS2480" s="4"/>
      <c r="AT2480" s="4"/>
    </row>
    <row r="2481" spans="42:46" x14ac:dyDescent="0.25">
      <c r="AP2481" s="4"/>
      <c r="AQ2481" s="4"/>
      <c r="AR2481" s="4"/>
      <c r="AS2481" s="4"/>
      <c r="AT2481" s="4"/>
    </row>
    <row r="2482" spans="42:46" x14ac:dyDescent="0.25">
      <c r="AP2482" s="4"/>
      <c r="AQ2482" s="4"/>
      <c r="AR2482" s="4"/>
      <c r="AS2482" s="4"/>
      <c r="AT2482" s="4"/>
    </row>
    <row r="2483" spans="42:46" x14ac:dyDescent="0.25">
      <c r="AP2483" s="4"/>
      <c r="AQ2483" s="4"/>
      <c r="AR2483" s="4"/>
      <c r="AS2483" s="4"/>
      <c r="AT2483" s="4"/>
    </row>
    <row r="2484" spans="42:46" x14ac:dyDescent="0.25">
      <c r="AP2484" s="28"/>
      <c r="AQ2484" s="85"/>
      <c r="AR2484" s="85"/>
      <c r="AS2484" s="85"/>
      <c r="AT2484" s="85"/>
    </row>
    <row r="2485" spans="42:46" x14ac:dyDescent="0.25">
      <c r="AP2485" s="4"/>
      <c r="AQ2485" s="4"/>
      <c r="AR2485" s="4"/>
      <c r="AS2485" s="4"/>
      <c r="AT2485" s="4"/>
    </row>
    <row r="2486" spans="42:46" x14ac:dyDescent="0.25">
      <c r="AP2486" s="4"/>
      <c r="AQ2486" s="4"/>
      <c r="AR2486" s="4"/>
      <c r="AS2486" s="4"/>
      <c r="AT2486" s="4"/>
    </row>
    <row r="2487" spans="42:46" x14ac:dyDescent="0.25">
      <c r="AP2487" s="4"/>
      <c r="AQ2487" s="4"/>
      <c r="AR2487" s="4"/>
      <c r="AS2487" s="4"/>
      <c r="AT2487" s="4"/>
    </row>
    <row r="2488" spans="42:46" x14ac:dyDescent="0.25">
      <c r="AP2488" s="4"/>
      <c r="AQ2488" s="4"/>
      <c r="AR2488" s="4"/>
      <c r="AS2488" s="4"/>
      <c r="AT2488" s="4"/>
    </row>
    <row r="2489" spans="42:46" x14ac:dyDescent="0.25">
      <c r="AP2489" s="4"/>
      <c r="AQ2489" s="4"/>
      <c r="AR2489" s="4"/>
      <c r="AS2489" s="4"/>
      <c r="AT2489" s="4"/>
    </row>
    <row r="2490" spans="42:46" x14ac:dyDescent="0.25">
      <c r="AP2490" s="4"/>
      <c r="AQ2490" s="4"/>
      <c r="AR2490" s="4"/>
      <c r="AS2490" s="4"/>
      <c r="AT2490" s="4"/>
    </row>
    <row r="2491" spans="42:46" x14ac:dyDescent="0.25">
      <c r="AP2491" s="4"/>
      <c r="AQ2491" s="4"/>
      <c r="AR2491" s="4"/>
      <c r="AS2491" s="4"/>
      <c r="AT2491" s="4"/>
    </row>
    <row r="2492" spans="42:46" x14ac:dyDescent="0.25">
      <c r="AP2492" s="4"/>
      <c r="AQ2492" s="89"/>
      <c r="AR2492" s="89"/>
      <c r="AS2492" s="89"/>
      <c r="AT2492" s="89"/>
    </row>
    <row r="2493" spans="42:46" x14ac:dyDescent="0.25">
      <c r="AP2493" s="4"/>
      <c r="AQ2493" s="4"/>
      <c r="AR2493" s="4"/>
      <c r="AS2493" s="4"/>
      <c r="AT2493" s="4"/>
    </row>
    <row r="2494" spans="42:46" x14ac:dyDescent="0.25">
      <c r="AP2494" s="4"/>
      <c r="AQ2494" s="4"/>
      <c r="AR2494" s="4"/>
      <c r="AS2494" s="4"/>
      <c r="AT2494" s="4"/>
    </row>
    <row r="2495" spans="42:46" x14ac:dyDescent="0.25">
      <c r="AP2495" s="4"/>
      <c r="AQ2495" s="4"/>
      <c r="AR2495" s="4"/>
      <c r="AS2495" s="4"/>
      <c r="AT2495" s="4"/>
    </row>
    <row r="2496" spans="42:46" x14ac:dyDescent="0.25">
      <c r="AP2496" s="4"/>
      <c r="AQ2496" s="4"/>
      <c r="AR2496" s="4"/>
      <c r="AS2496" s="4"/>
      <c r="AT2496" s="4"/>
    </row>
    <row r="2497" spans="42:46" x14ac:dyDescent="0.25">
      <c r="AP2497" s="4"/>
      <c r="AQ2497" s="31"/>
      <c r="AR2497" s="31"/>
      <c r="AS2497" s="31"/>
      <c r="AT2497" s="31"/>
    </row>
    <row r="2498" spans="42:46" x14ac:dyDescent="0.25">
      <c r="AP2498" s="4"/>
      <c r="AQ2498" s="4"/>
      <c r="AR2498" s="4"/>
      <c r="AS2498" s="4"/>
      <c r="AT2498" s="4"/>
    </row>
    <row r="2499" spans="42:46" x14ac:dyDescent="0.25">
      <c r="AP2499" s="4"/>
      <c r="AQ2499" s="4"/>
      <c r="AR2499" s="4"/>
      <c r="AS2499" s="4"/>
      <c r="AT2499" s="4"/>
    </row>
    <row r="2500" spans="42:46" x14ac:dyDescent="0.25">
      <c r="AP2500" s="28"/>
      <c r="AQ2500" s="85"/>
      <c r="AR2500" s="85"/>
      <c r="AS2500" s="85"/>
      <c r="AT2500" s="85"/>
    </row>
    <row r="2501" spans="42:46" x14ac:dyDescent="0.25">
      <c r="AP2501" s="4"/>
      <c r="AQ2501" s="4"/>
      <c r="AR2501" s="4"/>
      <c r="AS2501" s="4"/>
      <c r="AT2501" s="4"/>
    </row>
    <row r="2502" spans="42:46" x14ac:dyDescent="0.25">
      <c r="AP2502" s="4"/>
      <c r="AQ2502" s="4"/>
      <c r="AR2502" s="4"/>
      <c r="AS2502" s="4"/>
      <c r="AT2502" s="4"/>
    </row>
    <row r="2503" spans="42:46" x14ac:dyDescent="0.25">
      <c r="AP2503" s="4"/>
      <c r="AQ2503" s="4"/>
      <c r="AR2503" s="4"/>
      <c r="AS2503" s="4"/>
      <c r="AT2503" s="4"/>
    </row>
    <row r="2504" spans="42:46" x14ac:dyDescent="0.25">
      <c r="AP2504" s="4"/>
      <c r="AQ2504" s="4"/>
      <c r="AR2504" s="4"/>
      <c r="AS2504" s="4"/>
      <c r="AT2504" s="4"/>
    </row>
    <row r="2505" spans="42:46" x14ac:dyDescent="0.25">
      <c r="AP2505" s="4"/>
      <c r="AQ2505" s="4"/>
      <c r="AR2505" s="4"/>
      <c r="AS2505" s="4"/>
      <c r="AT2505" s="4"/>
    </row>
    <row r="2506" spans="42:46" x14ac:dyDescent="0.25">
      <c r="AP2506" s="4"/>
      <c r="AQ2506" s="4"/>
      <c r="AR2506" s="4"/>
      <c r="AS2506" s="4"/>
      <c r="AT2506" s="4"/>
    </row>
    <row r="2507" spans="42:46" x14ac:dyDescent="0.25">
      <c r="AP2507" s="4"/>
      <c r="AQ2507" s="4"/>
      <c r="AR2507" s="4"/>
      <c r="AS2507" s="4"/>
      <c r="AT2507" s="4"/>
    </row>
    <row r="2508" spans="42:46" x14ac:dyDescent="0.25">
      <c r="AP2508" s="4"/>
      <c r="AQ2508" s="89"/>
      <c r="AR2508" s="89"/>
      <c r="AS2508" s="89"/>
      <c r="AT2508" s="89"/>
    </row>
    <row r="2509" spans="42:46" x14ac:dyDescent="0.25">
      <c r="AP2509" s="4"/>
      <c r="AQ2509" s="4"/>
      <c r="AR2509" s="4"/>
      <c r="AS2509" s="4"/>
      <c r="AT2509" s="4"/>
    </row>
    <row r="2510" spans="42:46" x14ac:dyDescent="0.25">
      <c r="AP2510" s="4"/>
      <c r="AQ2510" s="4"/>
      <c r="AR2510" s="4"/>
      <c r="AS2510" s="4"/>
      <c r="AT2510" s="4"/>
    </row>
    <row r="2511" spans="42:46" x14ac:dyDescent="0.25">
      <c r="AP2511" s="4"/>
      <c r="AQ2511" s="4"/>
      <c r="AR2511" s="4"/>
      <c r="AS2511" s="4"/>
      <c r="AT2511" s="4"/>
    </row>
    <row r="2512" spans="42:46" x14ac:dyDescent="0.25">
      <c r="AP2512" s="4"/>
      <c r="AQ2512" s="4"/>
      <c r="AR2512" s="4"/>
      <c r="AS2512" s="4"/>
      <c r="AT2512" s="4"/>
    </row>
    <row r="2513" spans="42:46" x14ac:dyDescent="0.25">
      <c r="AP2513" s="4"/>
      <c r="AQ2513" s="4"/>
      <c r="AR2513" s="4"/>
      <c r="AS2513" s="4"/>
      <c r="AT2513" s="4"/>
    </row>
    <row r="2514" spans="42:46" x14ac:dyDescent="0.25">
      <c r="AP2514" s="4"/>
      <c r="AQ2514" s="31"/>
      <c r="AR2514" s="31"/>
      <c r="AS2514" s="31"/>
      <c r="AT2514" s="31"/>
    </row>
    <row r="2515" spans="42:46" x14ac:dyDescent="0.25">
      <c r="AP2515" s="4"/>
      <c r="AQ2515" s="4"/>
      <c r="AR2515" s="4"/>
      <c r="AS2515" s="4"/>
      <c r="AT2515" s="4"/>
    </row>
    <row r="2516" spans="42:46" x14ac:dyDescent="0.25">
      <c r="AP2516" s="4"/>
      <c r="AQ2516" s="4"/>
      <c r="AR2516" s="4"/>
      <c r="AS2516" s="4"/>
      <c r="AT2516" s="4"/>
    </row>
    <row r="2517" spans="42:46" x14ac:dyDescent="0.25">
      <c r="AP2517" s="4"/>
      <c r="AQ2517" s="4"/>
      <c r="AR2517" s="4"/>
      <c r="AS2517" s="4"/>
      <c r="AT2517" s="4"/>
    </row>
    <row r="2518" spans="42:46" x14ac:dyDescent="0.25">
      <c r="AP2518" s="28"/>
      <c r="AQ2518" s="85"/>
      <c r="AR2518" s="85"/>
      <c r="AS2518" s="85"/>
      <c r="AT2518" s="85"/>
    </row>
    <row r="2519" spans="42:46" x14ac:dyDescent="0.25">
      <c r="AP2519" s="4"/>
      <c r="AQ2519" s="4"/>
      <c r="AR2519" s="4"/>
      <c r="AS2519" s="4"/>
      <c r="AT2519" s="4"/>
    </row>
    <row r="2520" spans="42:46" x14ac:dyDescent="0.25">
      <c r="AP2520" s="4"/>
      <c r="AQ2520" s="4"/>
      <c r="AR2520" s="4"/>
      <c r="AS2520" s="4"/>
      <c r="AT2520" s="4"/>
    </row>
    <row r="2521" spans="42:46" x14ac:dyDescent="0.25">
      <c r="AP2521" s="4"/>
      <c r="AQ2521" s="4"/>
      <c r="AR2521" s="4"/>
      <c r="AS2521" s="4"/>
      <c r="AT2521" s="4"/>
    </row>
    <row r="2522" spans="42:46" x14ac:dyDescent="0.25">
      <c r="AP2522" s="4"/>
      <c r="AQ2522" s="4"/>
      <c r="AR2522" s="4"/>
      <c r="AS2522" s="4"/>
      <c r="AT2522" s="4"/>
    </row>
    <row r="2523" spans="42:46" x14ac:dyDescent="0.25">
      <c r="AP2523" s="4"/>
      <c r="AQ2523" s="4"/>
      <c r="AR2523" s="4"/>
      <c r="AS2523" s="4"/>
      <c r="AT2523" s="4"/>
    </row>
    <row r="2524" spans="42:46" x14ac:dyDescent="0.25">
      <c r="AP2524" s="4"/>
      <c r="AQ2524" s="4"/>
      <c r="AR2524" s="4"/>
      <c r="AS2524" s="4"/>
      <c r="AT2524" s="4"/>
    </row>
    <row r="2525" spans="42:46" x14ac:dyDescent="0.25">
      <c r="AP2525" s="4"/>
      <c r="AQ2525" s="4"/>
      <c r="AR2525" s="4"/>
      <c r="AS2525" s="4"/>
      <c r="AT2525" s="4"/>
    </row>
    <row r="2526" spans="42:46" x14ac:dyDescent="0.25">
      <c r="AP2526" s="4"/>
      <c r="AQ2526" s="89"/>
      <c r="AR2526" s="89"/>
      <c r="AS2526" s="89"/>
      <c r="AT2526" s="89"/>
    </row>
    <row r="2527" spans="42:46" x14ac:dyDescent="0.25">
      <c r="AP2527" s="4"/>
      <c r="AQ2527" s="4"/>
      <c r="AR2527" s="4"/>
      <c r="AS2527" s="4"/>
      <c r="AT2527" s="4"/>
    </row>
    <row r="2528" spans="42:46" x14ac:dyDescent="0.25">
      <c r="AP2528" s="4"/>
      <c r="AQ2528" s="4"/>
      <c r="AR2528" s="4"/>
      <c r="AS2528" s="4"/>
      <c r="AT2528" s="4"/>
    </row>
    <row r="2529" spans="42:46" x14ac:dyDescent="0.25">
      <c r="AP2529" s="4"/>
      <c r="AQ2529" s="4"/>
      <c r="AR2529" s="4"/>
      <c r="AS2529" s="4"/>
      <c r="AT2529" s="4"/>
    </row>
    <row r="2530" spans="42:46" x14ac:dyDescent="0.25">
      <c r="AP2530" s="4"/>
      <c r="AQ2530" s="4"/>
      <c r="AR2530" s="4"/>
      <c r="AS2530" s="4"/>
      <c r="AT2530" s="4"/>
    </row>
    <row r="2531" spans="42:46" x14ac:dyDescent="0.25">
      <c r="AP2531" s="4"/>
      <c r="AQ2531" s="4"/>
      <c r="AR2531" s="4"/>
      <c r="AS2531" s="4"/>
      <c r="AT2531" s="4"/>
    </row>
    <row r="2532" spans="42:46" x14ac:dyDescent="0.25">
      <c r="AP2532" s="4"/>
      <c r="AQ2532" s="4"/>
      <c r="AR2532" s="4"/>
      <c r="AS2532" s="4"/>
      <c r="AT2532" s="4"/>
    </row>
    <row r="2533" spans="42:46" x14ac:dyDescent="0.25">
      <c r="AP2533" s="4"/>
      <c r="AQ2533" s="31"/>
      <c r="AR2533" s="31"/>
      <c r="AS2533" s="31"/>
      <c r="AT2533" s="31"/>
    </row>
    <row r="2534" spans="42:46" x14ac:dyDescent="0.25">
      <c r="AP2534" s="4"/>
      <c r="AQ2534" s="4"/>
      <c r="AR2534" s="4"/>
      <c r="AS2534" s="4"/>
      <c r="AT2534" s="4"/>
    </row>
    <row r="2535" spans="42:46" x14ac:dyDescent="0.25">
      <c r="AP2535" s="4"/>
      <c r="AQ2535" s="4"/>
      <c r="AR2535" s="4"/>
      <c r="AS2535" s="4"/>
      <c r="AT2535" s="4"/>
    </row>
    <row r="2536" spans="42:46" x14ac:dyDescent="0.25">
      <c r="AP2536" s="4"/>
      <c r="AQ2536" s="4"/>
      <c r="AR2536" s="4"/>
      <c r="AS2536" s="4"/>
      <c r="AT2536" s="4"/>
    </row>
    <row r="2537" spans="42:46" x14ac:dyDescent="0.25">
      <c r="AP2537" s="4"/>
      <c r="AQ2537" s="4"/>
      <c r="AR2537" s="4"/>
      <c r="AS2537" s="4"/>
      <c r="AT2537" s="4"/>
    </row>
    <row r="2538" spans="42:46" x14ac:dyDescent="0.25">
      <c r="AP2538" s="28"/>
      <c r="AQ2538" s="85"/>
      <c r="AR2538" s="85"/>
      <c r="AS2538" s="85"/>
      <c r="AT2538" s="85"/>
    </row>
    <row r="2539" spans="42:46" x14ac:dyDescent="0.25">
      <c r="AP2539" s="4"/>
      <c r="AQ2539" s="4"/>
      <c r="AR2539" s="4"/>
      <c r="AS2539" s="4"/>
      <c r="AT2539" s="4"/>
    </row>
    <row r="2540" spans="42:46" x14ac:dyDescent="0.25">
      <c r="AP2540" s="4"/>
      <c r="AQ2540" s="4"/>
      <c r="AR2540" s="4"/>
      <c r="AS2540" s="4"/>
      <c r="AT2540" s="4"/>
    </row>
    <row r="2541" spans="42:46" x14ac:dyDescent="0.25">
      <c r="AP2541" s="4"/>
      <c r="AQ2541" s="4"/>
      <c r="AR2541" s="4"/>
      <c r="AS2541" s="4"/>
      <c r="AT2541" s="4"/>
    </row>
    <row r="2542" spans="42:46" x14ac:dyDescent="0.25">
      <c r="AP2542" s="4"/>
      <c r="AQ2542" s="4"/>
      <c r="AR2542" s="4"/>
      <c r="AS2542" s="4"/>
      <c r="AT2542" s="4"/>
    </row>
    <row r="2543" spans="42:46" x14ac:dyDescent="0.25">
      <c r="AP2543" s="4"/>
      <c r="AQ2543" s="4"/>
      <c r="AR2543" s="4"/>
      <c r="AS2543" s="4"/>
      <c r="AT2543" s="4"/>
    </row>
    <row r="2544" spans="42:46" x14ac:dyDescent="0.25">
      <c r="AP2544" s="4"/>
      <c r="AQ2544" s="4"/>
      <c r="AR2544" s="4"/>
      <c r="AS2544" s="4"/>
      <c r="AT2544" s="4"/>
    </row>
    <row r="2545" spans="42:46" x14ac:dyDescent="0.25">
      <c r="AP2545" s="4"/>
      <c r="AQ2545" s="4"/>
      <c r="AR2545" s="4"/>
      <c r="AS2545" s="4"/>
      <c r="AT2545" s="4"/>
    </row>
    <row r="2546" spans="42:46" x14ac:dyDescent="0.25">
      <c r="AP2546" s="4"/>
      <c r="AQ2546" s="89"/>
      <c r="AR2546" s="89"/>
      <c r="AS2546" s="89"/>
      <c r="AT2546" s="89"/>
    </row>
    <row r="2547" spans="42:46" x14ac:dyDescent="0.25">
      <c r="AP2547" s="4"/>
      <c r="AQ2547" s="4"/>
      <c r="AR2547" s="4"/>
      <c r="AS2547" s="4"/>
      <c r="AT2547" s="4"/>
    </row>
    <row r="2548" spans="42:46" x14ac:dyDescent="0.25">
      <c r="AP2548" s="4"/>
      <c r="AQ2548" s="4"/>
      <c r="AR2548" s="4"/>
      <c r="AS2548" s="4"/>
      <c r="AT2548" s="4"/>
    </row>
    <row r="2549" spans="42:46" x14ac:dyDescent="0.25">
      <c r="AP2549" s="4"/>
      <c r="AQ2549" s="4"/>
      <c r="AR2549" s="4"/>
      <c r="AS2549" s="4"/>
      <c r="AT2549" s="4"/>
    </row>
    <row r="2550" spans="42:46" x14ac:dyDescent="0.25">
      <c r="AP2550" s="4"/>
      <c r="AQ2550" s="4"/>
      <c r="AR2550" s="4"/>
      <c r="AS2550" s="4"/>
      <c r="AT2550" s="4"/>
    </row>
    <row r="2551" spans="42:46" x14ac:dyDescent="0.25">
      <c r="AP2551" s="4"/>
      <c r="AQ2551" s="4"/>
      <c r="AR2551" s="4"/>
      <c r="AS2551" s="4"/>
      <c r="AT2551" s="4"/>
    </row>
    <row r="2552" spans="42:46" x14ac:dyDescent="0.25">
      <c r="AP2552" s="4"/>
      <c r="AQ2552" s="31"/>
      <c r="AR2552" s="31"/>
      <c r="AS2552" s="31"/>
      <c r="AT2552" s="31"/>
    </row>
    <row r="2553" spans="42:46" x14ac:dyDescent="0.25">
      <c r="AP2553" s="4"/>
      <c r="AQ2553" s="4"/>
      <c r="AR2553" s="4"/>
      <c r="AS2553" s="4"/>
      <c r="AT2553" s="4"/>
    </row>
    <row r="2554" spans="42:46" x14ac:dyDescent="0.25">
      <c r="AP2554" s="4"/>
      <c r="AQ2554" s="4"/>
      <c r="AR2554" s="4"/>
      <c r="AS2554" s="4"/>
      <c r="AT2554" s="4"/>
    </row>
    <row r="2555" spans="42:46" x14ac:dyDescent="0.25">
      <c r="AP2555" s="4"/>
      <c r="AQ2555" s="4"/>
      <c r="AR2555" s="4"/>
      <c r="AS2555" s="4"/>
      <c r="AT2555" s="4"/>
    </row>
    <row r="2556" spans="42:46" x14ac:dyDescent="0.25">
      <c r="AP2556" s="28"/>
      <c r="AQ2556" s="85"/>
      <c r="AR2556" s="85"/>
      <c r="AS2556" s="85"/>
      <c r="AT2556" s="85"/>
    </row>
    <row r="2557" spans="42:46" x14ac:dyDescent="0.25">
      <c r="AP2557" s="4"/>
      <c r="AQ2557" s="4"/>
      <c r="AR2557" s="4"/>
      <c r="AS2557" s="4"/>
      <c r="AT2557" s="4"/>
    </row>
    <row r="2558" spans="42:46" x14ac:dyDescent="0.25">
      <c r="AP2558" s="4"/>
      <c r="AQ2558" s="4"/>
      <c r="AR2558" s="4"/>
      <c r="AS2558" s="4"/>
      <c r="AT2558" s="4"/>
    </row>
    <row r="2559" spans="42:46" x14ac:dyDescent="0.25">
      <c r="AP2559" s="4"/>
      <c r="AQ2559" s="4"/>
      <c r="AR2559" s="4"/>
      <c r="AS2559" s="4"/>
      <c r="AT2559" s="4"/>
    </row>
    <row r="2560" spans="42:46" x14ac:dyDescent="0.25">
      <c r="AP2560" s="4"/>
      <c r="AQ2560" s="4"/>
      <c r="AR2560" s="4"/>
      <c r="AS2560" s="4"/>
      <c r="AT2560" s="4"/>
    </row>
    <row r="2561" spans="42:46" x14ac:dyDescent="0.25">
      <c r="AP2561" s="4"/>
      <c r="AQ2561" s="4"/>
      <c r="AR2561" s="4"/>
      <c r="AS2561" s="4"/>
      <c r="AT2561" s="4"/>
    </row>
    <row r="2562" spans="42:46" x14ac:dyDescent="0.25">
      <c r="AP2562" s="4"/>
      <c r="AQ2562" s="4"/>
      <c r="AR2562" s="4"/>
      <c r="AS2562" s="4"/>
      <c r="AT2562" s="4"/>
    </row>
    <row r="2563" spans="42:46" x14ac:dyDescent="0.25">
      <c r="AP2563" s="4"/>
      <c r="AQ2563" s="4"/>
      <c r="AR2563" s="4"/>
      <c r="AS2563" s="4"/>
      <c r="AT2563" s="4"/>
    </row>
    <row r="2564" spans="42:46" x14ac:dyDescent="0.25">
      <c r="AP2564" s="4"/>
      <c r="AQ2564" s="89"/>
      <c r="AR2564" s="89"/>
      <c r="AS2564" s="89"/>
      <c r="AT2564" s="89"/>
    </row>
    <row r="2565" spans="42:46" x14ac:dyDescent="0.25">
      <c r="AP2565" s="4"/>
      <c r="AQ2565" s="4"/>
      <c r="AR2565" s="4"/>
      <c r="AS2565" s="4"/>
      <c r="AT2565" s="4"/>
    </row>
    <row r="2566" spans="42:46" x14ac:dyDescent="0.25">
      <c r="AP2566" s="4"/>
      <c r="AQ2566" s="4"/>
      <c r="AR2566" s="4"/>
      <c r="AS2566" s="4"/>
      <c r="AT2566" s="4"/>
    </row>
    <row r="2567" spans="42:46" x14ac:dyDescent="0.25">
      <c r="AP2567" s="4"/>
      <c r="AQ2567" s="4"/>
      <c r="AR2567" s="4"/>
      <c r="AS2567" s="4"/>
      <c r="AT2567" s="4"/>
    </row>
    <row r="2568" spans="42:46" x14ac:dyDescent="0.25">
      <c r="AP2568" s="4"/>
      <c r="AQ2568" s="4"/>
      <c r="AR2568" s="4"/>
      <c r="AS2568" s="4"/>
      <c r="AT2568" s="4"/>
    </row>
    <row r="2569" spans="42:46" x14ac:dyDescent="0.25">
      <c r="AP2569" s="4"/>
      <c r="AQ2569" s="4"/>
      <c r="AR2569" s="4"/>
      <c r="AS2569" s="4"/>
      <c r="AT2569" s="4"/>
    </row>
    <row r="2570" spans="42:46" x14ac:dyDescent="0.25">
      <c r="AP2570" s="4"/>
      <c r="AQ2570" s="4"/>
      <c r="AR2570" s="4"/>
      <c r="AS2570" s="4"/>
      <c r="AT2570" s="4"/>
    </row>
    <row r="2571" spans="42:46" x14ac:dyDescent="0.25">
      <c r="AP2571" s="4"/>
      <c r="AQ2571" s="31"/>
      <c r="AR2571" s="31"/>
      <c r="AS2571" s="31"/>
      <c r="AT2571" s="31"/>
    </row>
    <row r="2572" spans="42:46" x14ac:dyDescent="0.25">
      <c r="AP2572" s="4"/>
      <c r="AQ2572" s="4"/>
      <c r="AR2572" s="4"/>
      <c r="AS2572" s="4"/>
      <c r="AT2572" s="4"/>
    </row>
    <row r="2573" spans="42:46" x14ac:dyDescent="0.25">
      <c r="AP2573" s="4"/>
      <c r="AQ2573" s="4"/>
      <c r="AR2573" s="4"/>
      <c r="AS2573" s="4"/>
      <c r="AT2573" s="4"/>
    </row>
    <row r="2574" spans="42:46" x14ac:dyDescent="0.25">
      <c r="AP2574" s="4"/>
      <c r="AQ2574" s="4"/>
      <c r="AR2574" s="4"/>
      <c r="AS2574" s="4"/>
      <c r="AT2574" s="4"/>
    </row>
    <row r="2575" spans="42:46" x14ac:dyDescent="0.25">
      <c r="AP2575" s="4"/>
      <c r="AQ2575" s="4"/>
      <c r="AR2575" s="4"/>
      <c r="AS2575" s="4"/>
      <c r="AT2575" s="4"/>
    </row>
    <row r="2576" spans="42:46" x14ac:dyDescent="0.25">
      <c r="AP2576" s="28"/>
      <c r="AQ2576" s="85"/>
      <c r="AR2576" s="85"/>
      <c r="AS2576" s="85"/>
      <c r="AT2576" s="85"/>
    </row>
    <row r="2577" spans="42:46" x14ac:dyDescent="0.25">
      <c r="AP2577" s="4"/>
      <c r="AQ2577" s="4"/>
      <c r="AR2577" s="4"/>
      <c r="AS2577" s="4"/>
      <c r="AT2577" s="4"/>
    </row>
    <row r="2578" spans="42:46" x14ac:dyDescent="0.25">
      <c r="AP2578" s="4"/>
      <c r="AQ2578" s="4"/>
      <c r="AR2578" s="4"/>
      <c r="AS2578" s="4"/>
      <c r="AT2578" s="4"/>
    </row>
    <row r="2579" spans="42:46" x14ac:dyDescent="0.25">
      <c r="AP2579" s="4"/>
      <c r="AQ2579" s="4"/>
      <c r="AR2579" s="4"/>
      <c r="AS2579" s="4"/>
      <c r="AT2579" s="4"/>
    </row>
    <row r="2580" spans="42:46" x14ac:dyDescent="0.25">
      <c r="AP2580" s="4"/>
      <c r="AQ2580" s="4"/>
      <c r="AR2580" s="4"/>
      <c r="AS2580" s="4"/>
      <c r="AT2580" s="4"/>
    </row>
    <row r="2581" spans="42:46" x14ac:dyDescent="0.25">
      <c r="AP2581" s="4"/>
      <c r="AQ2581" s="4"/>
      <c r="AR2581" s="4"/>
      <c r="AS2581" s="4"/>
      <c r="AT2581" s="4"/>
    </row>
    <row r="2582" spans="42:46" x14ac:dyDescent="0.25">
      <c r="AP2582" s="4"/>
      <c r="AQ2582" s="4"/>
      <c r="AR2582" s="4"/>
      <c r="AS2582" s="4"/>
      <c r="AT2582" s="4"/>
    </row>
    <row r="2583" spans="42:46" x14ac:dyDescent="0.25">
      <c r="AP2583" s="4"/>
      <c r="AQ2583" s="4"/>
      <c r="AR2583" s="4"/>
      <c r="AS2583" s="4"/>
      <c r="AT2583" s="4"/>
    </row>
    <row r="2584" spans="42:46" x14ac:dyDescent="0.25">
      <c r="AP2584" s="4"/>
      <c r="AQ2584" s="89"/>
      <c r="AR2584" s="89"/>
      <c r="AS2584" s="89"/>
      <c r="AT2584" s="89"/>
    </row>
    <row r="2585" spans="42:46" x14ac:dyDescent="0.25">
      <c r="AP2585" s="4"/>
      <c r="AQ2585" s="4"/>
      <c r="AR2585" s="4"/>
      <c r="AS2585" s="4"/>
      <c r="AT2585" s="4"/>
    </row>
    <row r="2586" spans="42:46" x14ac:dyDescent="0.25">
      <c r="AP2586" s="4"/>
      <c r="AQ2586" s="4"/>
      <c r="AR2586" s="4"/>
      <c r="AS2586" s="4"/>
      <c r="AT2586" s="4"/>
    </row>
    <row r="2587" spans="42:46" x14ac:dyDescent="0.25">
      <c r="AP2587" s="4"/>
      <c r="AQ2587" s="4"/>
      <c r="AR2587" s="4"/>
      <c r="AS2587" s="4"/>
      <c r="AT2587" s="4"/>
    </row>
    <row r="2588" spans="42:46" x14ac:dyDescent="0.25">
      <c r="AP2588" s="4"/>
      <c r="AQ2588" s="4"/>
      <c r="AR2588" s="4"/>
      <c r="AS2588" s="4"/>
      <c r="AT2588" s="4"/>
    </row>
    <row r="2589" spans="42:46" x14ac:dyDescent="0.25">
      <c r="AP2589" s="4"/>
      <c r="AQ2589" s="4"/>
      <c r="AR2589" s="4"/>
      <c r="AS2589" s="4"/>
      <c r="AT2589" s="4"/>
    </row>
    <row r="2590" spans="42:46" x14ac:dyDescent="0.25">
      <c r="AP2590" s="4"/>
      <c r="AQ2590" s="4"/>
      <c r="AR2590" s="4"/>
      <c r="AS2590" s="4"/>
      <c r="AT2590" s="4"/>
    </row>
    <row r="2591" spans="42:46" x14ac:dyDescent="0.25">
      <c r="AP2591" s="4"/>
      <c r="AQ2591" s="90"/>
      <c r="AR2591" s="90"/>
      <c r="AS2591" s="90"/>
      <c r="AT2591" s="90"/>
    </row>
    <row r="2592" spans="42:46" x14ac:dyDescent="0.25">
      <c r="AP2592" s="4"/>
      <c r="AQ2592" s="4"/>
      <c r="AR2592" s="4"/>
      <c r="AS2592" s="4"/>
      <c r="AT2592" s="4"/>
    </row>
    <row r="2593" spans="42:46" x14ac:dyDescent="0.25">
      <c r="AP2593" s="4"/>
      <c r="AQ2593" s="4"/>
      <c r="AR2593" s="4"/>
      <c r="AS2593" s="4"/>
      <c r="AT2593" s="4"/>
    </row>
    <row r="2594" spans="42:46" x14ac:dyDescent="0.25">
      <c r="AP2594" s="4"/>
      <c r="AQ2594" s="4"/>
      <c r="AR2594" s="4"/>
      <c r="AS2594" s="4"/>
      <c r="AT2594" s="4"/>
    </row>
    <row r="2595" spans="42:46" x14ac:dyDescent="0.25">
      <c r="AP2595" s="4"/>
      <c r="AQ2595" s="4"/>
      <c r="AR2595" s="4"/>
      <c r="AS2595" s="4"/>
      <c r="AT2595" s="4"/>
    </row>
    <row r="2596" spans="42:46" x14ac:dyDescent="0.25">
      <c r="AP2596" s="28"/>
      <c r="AQ2596" s="85"/>
      <c r="AR2596" s="85"/>
      <c r="AS2596" s="85"/>
      <c r="AT2596" s="85"/>
    </row>
    <row r="2597" spans="42:46" x14ac:dyDescent="0.25">
      <c r="AP2597" s="4"/>
      <c r="AQ2597" s="4"/>
      <c r="AR2597" s="4"/>
      <c r="AS2597" s="4"/>
      <c r="AT2597" s="4"/>
    </row>
    <row r="2598" spans="42:46" x14ac:dyDescent="0.25">
      <c r="AP2598" s="4"/>
      <c r="AQ2598" s="4"/>
      <c r="AR2598" s="4"/>
      <c r="AS2598" s="4"/>
      <c r="AT2598" s="4"/>
    </row>
    <row r="2599" spans="42:46" x14ac:dyDescent="0.25">
      <c r="AP2599" s="4"/>
      <c r="AQ2599" s="4"/>
      <c r="AR2599" s="4"/>
      <c r="AS2599" s="4"/>
      <c r="AT2599" s="4"/>
    </row>
    <row r="2600" spans="42:46" x14ac:dyDescent="0.25">
      <c r="AP2600" s="4"/>
      <c r="AQ2600" s="4"/>
      <c r="AR2600" s="4"/>
      <c r="AS2600" s="4"/>
      <c r="AT2600" s="4"/>
    </row>
    <row r="2601" spans="42:46" x14ac:dyDescent="0.25">
      <c r="AP2601" s="4"/>
      <c r="AQ2601" s="4"/>
      <c r="AR2601" s="4"/>
      <c r="AS2601" s="4"/>
      <c r="AT2601" s="4"/>
    </row>
    <row r="2602" spans="42:46" x14ac:dyDescent="0.25">
      <c r="AP2602" s="4"/>
      <c r="AQ2602" s="4"/>
      <c r="AR2602" s="4"/>
      <c r="AS2602" s="4"/>
      <c r="AT2602" s="4"/>
    </row>
    <row r="2603" spans="42:46" x14ac:dyDescent="0.25">
      <c r="AP2603" s="4"/>
      <c r="AQ2603" s="4"/>
      <c r="AR2603" s="4"/>
      <c r="AS2603" s="4"/>
      <c r="AT2603" s="4"/>
    </row>
    <row r="2604" spans="42:46" x14ac:dyDescent="0.25">
      <c r="AP2604" s="4"/>
      <c r="AQ2604" s="89"/>
      <c r="AR2604" s="89"/>
      <c r="AS2604" s="89"/>
      <c r="AT2604" s="89"/>
    </row>
    <row r="2605" spans="42:46" x14ac:dyDescent="0.25">
      <c r="AP2605" s="4"/>
      <c r="AQ2605" s="4"/>
      <c r="AR2605" s="4"/>
      <c r="AS2605" s="4"/>
      <c r="AT2605" s="4"/>
    </row>
    <row r="2606" spans="42:46" x14ac:dyDescent="0.25">
      <c r="AP2606" s="4"/>
      <c r="AQ2606" s="4"/>
      <c r="AR2606" s="4"/>
      <c r="AS2606" s="4"/>
      <c r="AT2606" s="4"/>
    </row>
    <row r="2607" spans="42:46" x14ac:dyDescent="0.25">
      <c r="AP2607" s="4"/>
      <c r="AQ2607" s="4"/>
      <c r="AR2607" s="4"/>
      <c r="AS2607" s="4"/>
      <c r="AT2607" s="4"/>
    </row>
    <row r="2608" spans="42:46" x14ac:dyDescent="0.25">
      <c r="AP2608" s="4"/>
      <c r="AQ2608" s="4"/>
      <c r="AR2608" s="4"/>
      <c r="AS2608" s="4"/>
      <c r="AT2608" s="4"/>
    </row>
    <row r="2609" spans="42:46" x14ac:dyDescent="0.25">
      <c r="AP2609" s="4"/>
      <c r="AQ2609" s="4"/>
      <c r="AR2609" s="4"/>
      <c r="AS2609" s="4"/>
      <c r="AT2609" s="4"/>
    </row>
    <row r="2610" spans="42:46" x14ac:dyDescent="0.25">
      <c r="AP2610" s="4"/>
      <c r="AQ2610" s="4"/>
      <c r="AR2610" s="4"/>
      <c r="AS2610" s="4"/>
      <c r="AT2610" s="4"/>
    </row>
    <row r="2611" spans="42:46" x14ac:dyDescent="0.25">
      <c r="AP2611" s="4"/>
      <c r="AQ2611" s="4"/>
      <c r="AR2611" s="4"/>
      <c r="AS2611" s="4"/>
      <c r="AT2611" s="4"/>
    </row>
    <row r="2612" spans="42:46" x14ac:dyDescent="0.25">
      <c r="AP2612" s="4"/>
      <c r="AQ2612" s="90"/>
      <c r="AR2612" s="90"/>
      <c r="AS2612" s="90"/>
      <c r="AT2612" s="90"/>
    </row>
    <row r="2613" spans="42:46" x14ac:dyDescent="0.25">
      <c r="AP2613" s="4"/>
      <c r="AQ2613" s="4"/>
      <c r="AR2613" s="4"/>
      <c r="AS2613" s="4"/>
      <c r="AT2613" s="4"/>
    </row>
    <row r="2614" spans="42:46" x14ac:dyDescent="0.25">
      <c r="AP2614" s="4"/>
      <c r="AQ2614" s="4"/>
      <c r="AR2614" s="4"/>
      <c r="AS2614" s="4"/>
      <c r="AT2614" s="4"/>
    </row>
    <row r="2615" spans="42:46" x14ac:dyDescent="0.25">
      <c r="AP2615" s="4"/>
      <c r="AQ2615" s="4"/>
      <c r="AR2615" s="4"/>
      <c r="AS2615" s="4"/>
      <c r="AT2615" s="4"/>
    </row>
    <row r="2616" spans="42:46" x14ac:dyDescent="0.25">
      <c r="AP2616" s="4"/>
      <c r="AQ2616" s="4"/>
      <c r="AR2616" s="4"/>
      <c r="AS2616" s="4"/>
      <c r="AT2616" s="4"/>
    </row>
    <row r="2617" spans="42:46" x14ac:dyDescent="0.25">
      <c r="AP2617" s="4"/>
      <c r="AQ2617" s="4"/>
      <c r="AR2617" s="4"/>
      <c r="AS2617" s="4"/>
      <c r="AT2617" s="4"/>
    </row>
    <row r="2618" spans="42:46" x14ac:dyDescent="0.25">
      <c r="AP2618" s="28"/>
      <c r="AQ2618" s="85"/>
      <c r="AR2618" s="85"/>
      <c r="AS2618" s="85"/>
      <c r="AT2618" s="85"/>
    </row>
    <row r="2619" spans="42:46" x14ac:dyDescent="0.25">
      <c r="AP2619" s="4"/>
      <c r="AQ2619" s="4"/>
      <c r="AR2619" s="4"/>
      <c r="AS2619" s="4"/>
      <c r="AT2619" s="4"/>
    </row>
    <row r="2620" spans="42:46" x14ac:dyDescent="0.25">
      <c r="AP2620" s="4"/>
      <c r="AQ2620" s="4"/>
      <c r="AR2620" s="4"/>
      <c r="AS2620" s="4"/>
      <c r="AT2620" s="4"/>
    </row>
    <row r="2621" spans="42:46" x14ac:dyDescent="0.25">
      <c r="AP2621" s="4"/>
      <c r="AQ2621" s="4"/>
      <c r="AR2621" s="4"/>
      <c r="AS2621" s="4"/>
      <c r="AT2621" s="4"/>
    </row>
    <row r="2622" spans="42:46" x14ac:dyDescent="0.25">
      <c r="AP2622" s="4"/>
      <c r="AQ2622" s="4"/>
      <c r="AR2622" s="4"/>
      <c r="AS2622" s="4"/>
      <c r="AT2622" s="4"/>
    </row>
    <row r="2623" spans="42:46" x14ac:dyDescent="0.25">
      <c r="AP2623" s="4"/>
      <c r="AQ2623" s="4"/>
      <c r="AR2623" s="4"/>
      <c r="AS2623" s="4"/>
      <c r="AT2623" s="4"/>
    </row>
    <row r="2624" spans="42:46" x14ac:dyDescent="0.25">
      <c r="AP2624" s="4"/>
      <c r="AQ2624" s="4"/>
      <c r="AR2624" s="4"/>
      <c r="AS2624" s="4"/>
      <c r="AT2624" s="4"/>
    </row>
    <row r="2625" spans="42:46" x14ac:dyDescent="0.25">
      <c r="AP2625" s="4"/>
      <c r="AQ2625" s="4"/>
      <c r="AR2625" s="4"/>
      <c r="AS2625" s="4"/>
      <c r="AT2625" s="4"/>
    </row>
    <row r="2626" spans="42:46" x14ac:dyDescent="0.25">
      <c r="AP2626" s="4"/>
      <c r="AQ2626" s="89"/>
      <c r="AR2626" s="89"/>
      <c r="AS2626" s="89"/>
      <c r="AT2626" s="89"/>
    </row>
    <row r="2627" spans="42:46" x14ac:dyDescent="0.25">
      <c r="AP2627" s="4"/>
      <c r="AQ2627" s="4"/>
      <c r="AR2627" s="4"/>
      <c r="AS2627" s="4"/>
      <c r="AT2627" s="4"/>
    </row>
    <row r="2628" spans="42:46" x14ac:dyDescent="0.25">
      <c r="AP2628" s="4"/>
      <c r="AQ2628" s="4"/>
      <c r="AR2628" s="4"/>
      <c r="AS2628" s="4"/>
      <c r="AT2628" s="4"/>
    </row>
    <row r="2629" spans="42:46" x14ac:dyDescent="0.25">
      <c r="AP2629" s="4"/>
      <c r="AQ2629" s="4"/>
      <c r="AR2629" s="4"/>
      <c r="AS2629" s="4"/>
      <c r="AT2629" s="4"/>
    </row>
    <row r="2630" spans="42:46" x14ac:dyDescent="0.25">
      <c r="AP2630" s="4"/>
      <c r="AQ2630" s="4"/>
      <c r="AR2630" s="4"/>
      <c r="AS2630" s="4"/>
      <c r="AT2630" s="4"/>
    </row>
    <row r="2631" spans="42:46" x14ac:dyDescent="0.25">
      <c r="AP2631" s="4"/>
      <c r="AQ2631" s="4"/>
      <c r="AR2631" s="4"/>
      <c r="AS2631" s="4"/>
      <c r="AT2631" s="4"/>
    </row>
    <row r="2632" spans="42:46" x14ac:dyDescent="0.25">
      <c r="AP2632" s="4"/>
      <c r="AQ2632" s="4"/>
      <c r="AR2632" s="4"/>
      <c r="AS2632" s="4"/>
      <c r="AT2632" s="4"/>
    </row>
    <row r="2633" spans="42:46" x14ac:dyDescent="0.25">
      <c r="AP2633" s="4"/>
      <c r="AQ2633" s="4"/>
      <c r="AR2633" s="4"/>
      <c r="AS2633" s="4"/>
      <c r="AT2633" s="4"/>
    </row>
    <row r="2634" spans="42:46" x14ac:dyDescent="0.25">
      <c r="AP2634" s="4"/>
      <c r="AQ2634" s="90"/>
      <c r="AR2634" s="90"/>
      <c r="AS2634" s="90"/>
      <c r="AT2634" s="90"/>
    </row>
    <row r="2635" spans="42:46" x14ac:dyDescent="0.25">
      <c r="AP2635" s="4"/>
      <c r="AQ2635" s="4"/>
      <c r="AR2635" s="4"/>
      <c r="AS2635" s="4"/>
      <c r="AT2635" s="4"/>
    </row>
    <row r="2636" spans="42:46" x14ac:dyDescent="0.25">
      <c r="AP2636" s="4"/>
      <c r="AQ2636" s="4"/>
      <c r="AR2636" s="4"/>
      <c r="AS2636" s="4"/>
      <c r="AT2636" s="4"/>
    </row>
    <row r="2637" spans="42:46" x14ac:dyDescent="0.25">
      <c r="AP2637" s="4"/>
      <c r="AQ2637" s="4"/>
      <c r="AR2637" s="4"/>
      <c r="AS2637" s="4"/>
      <c r="AT2637" s="4"/>
    </row>
    <row r="2638" spans="42:46" x14ac:dyDescent="0.25">
      <c r="AP2638" s="4"/>
      <c r="AQ2638" s="4"/>
      <c r="AR2638" s="4"/>
      <c r="AS2638" s="4"/>
      <c r="AT2638" s="4"/>
    </row>
    <row r="2639" spans="42:46" x14ac:dyDescent="0.25">
      <c r="AP2639" s="4"/>
      <c r="AQ2639" s="4"/>
      <c r="AR2639" s="4"/>
      <c r="AS2639" s="4"/>
      <c r="AT2639" s="4"/>
    </row>
    <row r="2640" spans="42:46" x14ac:dyDescent="0.25">
      <c r="AP2640" s="28"/>
      <c r="AQ2640" s="85"/>
      <c r="AR2640" s="85"/>
      <c r="AS2640" s="85"/>
      <c r="AT2640" s="85"/>
    </row>
    <row r="2641" spans="42:46" x14ac:dyDescent="0.25">
      <c r="AP2641" s="4"/>
      <c r="AQ2641" s="4"/>
      <c r="AR2641" s="4"/>
      <c r="AS2641" s="4"/>
      <c r="AT2641" s="4"/>
    </row>
    <row r="2642" spans="42:46" x14ac:dyDescent="0.25">
      <c r="AP2642" s="4"/>
      <c r="AQ2642" s="4"/>
      <c r="AR2642" s="4"/>
      <c r="AS2642" s="4"/>
      <c r="AT2642" s="4"/>
    </row>
    <row r="2643" spans="42:46" x14ac:dyDescent="0.25">
      <c r="AP2643" s="4"/>
      <c r="AQ2643" s="4"/>
      <c r="AR2643" s="4"/>
      <c r="AS2643" s="4"/>
      <c r="AT2643" s="4"/>
    </row>
    <row r="2644" spans="42:46" x14ac:dyDescent="0.25">
      <c r="AP2644" s="4"/>
      <c r="AQ2644" s="4"/>
      <c r="AR2644" s="4"/>
      <c r="AS2644" s="4"/>
      <c r="AT2644" s="4"/>
    </row>
    <row r="2645" spans="42:46" x14ac:dyDescent="0.25">
      <c r="AP2645" s="4"/>
      <c r="AQ2645" s="4"/>
      <c r="AR2645" s="4"/>
      <c r="AS2645" s="4"/>
      <c r="AT2645" s="4"/>
    </row>
    <row r="2646" spans="42:46" x14ac:dyDescent="0.25">
      <c r="AP2646" s="4"/>
      <c r="AQ2646" s="4"/>
      <c r="AR2646" s="4"/>
      <c r="AS2646" s="4"/>
      <c r="AT2646" s="4"/>
    </row>
    <row r="2647" spans="42:46" x14ac:dyDescent="0.25">
      <c r="AP2647" s="4"/>
      <c r="AQ2647" s="4"/>
      <c r="AR2647" s="4"/>
      <c r="AS2647" s="4"/>
      <c r="AT2647" s="4"/>
    </row>
    <row r="2648" spans="42:46" x14ac:dyDescent="0.25">
      <c r="AP2648" s="4"/>
      <c r="AQ2648" s="89"/>
      <c r="AR2648" s="89"/>
      <c r="AS2648" s="89"/>
      <c r="AT2648" s="89"/>
    </row>
    <row r="2649" spans="42:46" x14ac:dyDescent="0.25">
      <c r="AP2649" s="4"/>
      <c r="AQ2649" s="4"/>
      <c r="AR2649" s="4"/>
      <c r="AS2649" s="4"/>
      <c r="AT2649" s="4"/>
    </row>
    <row r="2650" spans="42:46" x14ac:dyDescent="0.25">
      <c r="AP2650" s="4"/>
      <c r="AQ2650" s="4"/>
      <c r="AR2650" s="4"/>
      <c r="AS2650" s="4"/>
      <c r="AT2650" s="4"/>
    </row>
    <row r="2651" spans="42:46" x14ac:dyDescent="0.25">
      <c r="AP2651" s="4"/>
      <c r="AQ2651" s="4"/>
      <c r="AR2651" s="4"/>
      <c r="AS2651" s="4"/>
      <c r="AT2651" s="4"/>
    </row>
    <row r="2652" spans="42:46" x14ac:dyDescent="0.25">
      <c r="AP2652" s="4"/>
      <c r="AQ2652" s="4"/>
      <c r="AR2652" s="4"/>
      <c r="AS2652" s="4"/>
      <c r="AT2652" s="4"/>
    </row>
    <row r="2653" spans="42:46" x14ac:dyDescent="0.25">
      <c r="AP2653" s="4"/>
      <c r="AQ2653" s="4"/>
      <c r="AR2653" s="4"/>
      <c r="AS2653" s="4"/>
      <c r="AT2653" s="4"/>
    </row>
    <row r="2654" spans="42:46" x14ac:dyDescent="0.25">
      <c r="AP2654" s="4"/>
      <c r="AQ2654" s="4"/>
      <c r="AR2654" s="4"/>
      <c r="AS2654" s="4"/>
      <c r="AT2654" s="4"/>
    </row>
    <row r="2655" spans="42:46" x14ac:dyDescent="0.25">
      <c r="AP2655" s="4"/>
      <c r="AQ2655" s="4"/>
      <c r="AR2655" s="4"/>
      <c r="AS2655" s="4"/>
      <c r="AT2655" s="4"/>
    </row>
    <row r="2656" spans="42:46" x14ac:dyDescent="0.25">
      <c r="AP2656" s="4"/>
      <c r="AQ2656" s="4"/>
      <c r="AR2656" s="4"/>
      <c r="AS2656" s="4"/>
      <c r="AT2656" s="4"/>
    </row>
    <row r="2657" spans="42:46" x14ac:dyDescent="0.25">
      <c r="AP2657" s="4"/>
      <c r="AQ2657" s="90"/>
      <c r="AR2657" s="90"/>
      <c r="AS2657" s="90"/>
      <c r="AT2657" s="90"/>
    </row>
    <row r="2658" spans="42:46" x14ac:dyDescent="0.25">
      <c r="AP2658" s="4"/>
      <c r="AQ2658" s="4"/>
      <c r="AR2658" s="4"/>
      <c r="AS2658" s="4"/>
      <c r="AT2658" s="4"/>
    </row>
    <row r="2659" spans="42:46" x14ac:dyDescent="0.25">
      <c r="AP2659" s="4"/>
      <c r="AQ2659" s="4"/>
      <c r="AR2659" s="4"/>
      <c r="AS2659" s="4"/>
      <c r="AT2659" s="4"/>
    </row>
    <row r="2660" spans="42:46" x14ac:dyDescent="0.25">
      <c r="AP2660" s="4"/>
      <c r="AQ2660" s="4"/>
      <c r="AR2660" s="4"/>
      <c r="AS2660" s="4"/>
      <c r="AT2660" s="4"/>
    </row>
    <row r="2661" spans="42:46" x14ac:dyDescent="0.25">
      <c r="AP2661" s="4"/>
      <c r="AQ2661" s="4"/>
      <c r="AR2661" s="4"/>
      <c r="AS2661" s="4"/>
      <c r="AT2661" s="4"/>
    </row>
    <row r="2662" spans="42:46" x14ac:dyDescent="0.25">
      <c r="AP2662" s="4"/>
      <c r="AQ2662" s="4"/>
      <c r="AR2662" s="4"/>
      <c r="AS2662" s="4"/>
      <c r="AT2662" s="4"/>
    </row>
    <row r="2663" spans="42:46" x14ac:dyDescent="0.25">
      <c r="AP2663" s="4"/>
      <c r="AQ2663" s="4"/>
      <c r="AR2663" s="4"/>
      <c r="AS2663" s="4"/>
      <c r="AT2663" s="4"/>
    </row>
    <row r="2664" spans="42:46" x14ac:dyDescent="0.25">
      <c r="AP2664" s="28"/>
      <c r="AQ2664" s="85"/>
      <c r="AR2664" s="85"/>
      <c r="AS2664" s="85"/>
      <c r="AT2664" s="85"/>
    </row>
    <row r="2665" spans="42:46" x14ac:dyDescent="0.25">
      <c r="AP2665" s="4"/>
      <c r="AQ2665" s="4"/>
      <c r="AR2665" s="4"/>
      <c r="AS2665" s="4"/>
      <c r="AT2665" s="4"/>
    </row>
    <row r="2666" spans="42:46" x14ac:dyDescent="0.25">
      <c r="AP2666" s="4"/>
      <c r="AQ2666" s="4"/>
      <c r="AR2666" s="4"/>
      <c r="AS2666" s="4"/>
      <c r="AT2666" s="4"/>
    </row>
    <row r="2667" spans="42:46" x14ac:dyDescent="0.25">
      <c r="AP2667" s="4"/>
      <c r="AQ2667" s="4"/>
      <c r="AR2667" s="4"/>
      <c r="AS2667" s="4"/>
      <c r="AT2667" s="4"/>
    </row>
    <row r="2668" spans="42:46" x14ac:dyDescent="0.25">
      <c r="AP2668" s="4"/>
      <c r="AQ2668" s="4"/>
      <c r="AR2668" s="4"/>
      <c r="AS2668" s="4"/>
      <c r="AT2668" s="4"/>
    </row>
    <row r="2669" spans="42:46" x14ac:dyDescent="0.25">
      <c r="AP2669" s="4"/>
      <c r="AQ2669" s="4"/>
      <c r="AR2669" s="4"/>
      <c r="AS2669" s="4"/>
      <c r="AT2669" s="4"/>
    </row>
    <row r="2670" spans="42:46" x14ac:dyDescent="0.25">
      <c r="AP2670" s="4"/>
      <c r="AQ2670" s="4"/>
      <c r="AR2670" s="4"/>
      <c r="AS2670" s="4"/>
      <c r="AT2670" s="4"/>
    </row>
    <row r="2671" spans="42:46" x14ac:dyDescent="0.25">
      <c r="AP2671" s="4"/>
      <c r="AQ2671" s="4"/>
      <c r="AR2671" s="4"/>
      <c r="AS2671" s="4"/>
      <c r="AT2671" s="4"/>
    </row>
    <row r="2672" spans="42:46" x14ac:dyDescent="0.25">
      <c r="AQ2672" s="80"/>
      <c r="AR2672" s="80"/>
      <c r="AS2672" s="80"/>
      <c r="AT2672" s="80"/>
    </row>
    <row r="2679" spans="43:46" x14ac:dyDescent="0.25">
      <c r="AQ2679" s="82"/>
      <c r="AR2679" s="82"/>
      <c r="AS2679" s="82"/>
      <c r="AT2679" s="82"/>
    </row>
    <row r="2684" spans="43:46" x14ac:dyDescent="0.25">
      <c r="AQ2684" s="87"/>
      <c r="AR2684" s="87"/>
      <c r="AS2684" s="87"/>
      <c r="AT2684" s="87"/>
    </row>
    <row r="2692" spans="43:46" x14ac:dyDescent="0.25">
      <c r="AQ2692" s="80"/>
      <c r="AR2692" s="80"/>
      <c r="AS2692" s="80"/>
      <c r="AT2692" s="80"/>
    </row>
    <row r="2699" spans="43:46" x14ac:dyDescent="0.25">
      <c r="AQ2699" s="82"/>
      <c r="AR2699" s="82"/>
      <c r="AS2699" s="82"/>
      <c r="AT2699" s="82"/>
    </row>
    <row r="2704" spans="43:46" x14ac:dyDescent="0.25">
      <c r="AQ2704" s="87"/>
      <c r="AR2704" s="87"/>
      <c r="AS2704" s="87"/>
      <c r="AT2704" s="87"/>
    </row>
    <row r="2712" spans="43:46" x14ac:dyDescent="0.25">
      <c r="AQ2712" s="80"/>
      <c r="AR2712" s="80"/>
      <c r="AS2712" s="80"/>
      <c r="AT2712" s="80"/>
    </row>
    <row r="2719" spans="43:46" x14ac:dyDescent="0.25">
      <c r="AQ2719" s="82"/>
      <c r="AR2719" s="82"/>
      <c r="AS2719" s="82"/>
      <c r="AT2719" s="82"/>
    </row>
    <row r="2724" spans="43:46" x14ac:dyDescent="0.25">
      <c r="AQ2724" s="87"/>
      <c r="AR2724" s="87"/>
      <c r="AS2724" s="87"/>
      <c r="AT2724" s="87"/>
    </row>
    <row r="2732" spans="43:46" x14ac:dyDescent="0.25">
      <c r="AQ2732" s="80"/>
      <c r="AR2732" s="80"/>
      <c r="AS2732" s="80"/>
      <c r="AT2732" s="80"/>
    </row>
    <row r="2739" spans="43:46" x14ac:dyDescent="0.25">
      <c r="AQ2739" s="82"/>
      <c r="AR2739" s="82"/>
      <c r="AS2739" s="82"/>
      <c r="AT2739" s="82"/>
    </row>
    <row r="2744" spans="43:46" x14ac:dyDescent="0.25">
      <c r="AQ2744" s="87"/>
      <c r="AR2744" s="87"/>
      <c r="AS2744" s="87"/>
      <c r="AT2744" s="87"/>
    </row>
    <row r="2752" spans="43:46" x14ac:dyDescent="0.25">
      <c r="AQ2752" s="80"/>
      <c r="AR2752" s="80"/>
      <c r="AS2752" s="80"/>
      <c r="AT2752" s="80"/>
    </row>
    <row r="2759" spans="43:46" x14ac:dyDescent="0.25">
      <c r="AQ2759" s="82"/>
      <c r="AR2759" s="82"/>
      <c r="AS2759" s="82"/>
      <c r="AT2759" s="82"/>
    </row>
    <row r="2764" spans="43:46" x14ac:dyDescent="0.25">
      <c r="AQ2764" s="87"/>
      <c r="AR2764" s="87"/>
      <c r="AS2764" s="87"/>
      <c r="AT2764" s="87"/>
    </row>
    <row r="2772" spans="43:46" x14ac:dyDescent="0.25">
      <c r="AQ2772" s="80"/>
      <c r="AR2772" s="80"/>
      <c r="AS2772" s="80"/>
      <c r="AT2772" s="80"/>
    </row>
    <row r="2779" spans="43:46" x14ac:dyDescent="0.25">
      <c r="AQ2779" s="82"/>
      <c r="AR2779" s="82"/>
      <c r="AS2779" s="82"/>
      <c r="AT2779" s="82"/>
    </row>
    <row r="2784" spans="43:46" x14ac:dyDescent="0.25">
      <c r="AQ2784" s="87"/>
      <c r="AR2784" s="87"/>
      <c r="AS2784" s="87"/>
      <c r="AT2784" s="87"/>
    </row>
    <row r="2791" spans="42:46" x14ac:dyDescent="0.25">
      <c r="AP2791" s="4"/>
      <c r="AQ2791" s="4"/>
      <c r="AR2791" s="4"/>
      <c r="AS2791" s="4"/>
      <c r="AT2791" s="4"/>
    </row>
    <row r="2792" spans="42:46" x14ac:dyDescent="0.25">
      <c r="AP2792" s="4"/>
      <c r="AQ2792" s="89"/>
      <c r="AR2792" s="89"/>
      <c r="AS2792" s="89"/>
      <c r="AT2792" s="89"/>
    </row>
    <row r="2793" spans="42:46" x14ac:dyDescent="0.25">
      <c r="AP2793" s="4"/>
      <c r="AQ2793" s="4"/>
      <c r="AR2793" s="4"/>
      <c r="AS2793" s="4"/>
      <c r="AT2793" s="4"/>
    </row>
    <row r="2796" spans="42:46" x14ac:dyDescent="0.25">
      <c r="AP2796" s="4"/>
      <c r="AQ2796" s="4"/>
      <c r="AR2796" s="4"/>
      <c r="AS2796" s="4"/>
      <c r="AT2796" s="4"/>
    </row>
    <row r="2797" spans="42:46" x14ac:dyDescent="0.25">
      <c r="AP2797" s="4"/>
      <c r="AQ2797" s="4"/>
      <c r="AR2797" s="4"/>
      <c r="AS2797" s="4"/>
      <c r="AT2797" s="4"/>
    </row>
    <row r="2799" spans="42:46" x14ac:dyDescent="0.25">
      <c r="AP2799" s="4"/>
      <c r="AQ2799" s="4"/>
      <c r="AR2799" s="4"/>
      <c r="AS2799" s="4"/>
      <c r="AT2799" s="4"/>
    </row>
    <row r="2800" spans="42:46" x14ac:dyDescent="0.25">
      <c r="AP2800" s="4"/>
      <c r="AQ2800" s="31"/>
      <c r="AR2800" s="31"/>
      <c r="AS2800" s="31"/>
      <c r="AT2800" s="31"/>
    </row>
    <row r="2801" spans="42:46" x14ac:dyDescent="0.25">
      <c r="AP2801" s="4"/>
      <c r="AQ2801" s="4"/>
      <c r="AR2801" s="4"/>
      <c r="AS2801" s="4"/>
      <c r="AT2801" s="4"/>
    </row>
    <row r="2802" spans="42:46" x14ac:dyDescent="0.25">
      <c r="AP2802" s="4"/>
      <c r="AQ2802" s="4"/>
      <c r="AR2802" s="4"/>
      <c r="AS2802" s="4"/>
      <c r="AT2802" s="4"/>
    </row>
    <row r="2803" spans="42:46" x14ac:dyDescent="0.25">
      <c r="AP2803" s="4"/>
      <c r="AQ2803" s="4"/>
      <c r="AR2803" s="4"/>
      <c r="AS2803" s="4"/>
      <c r="AT2803" s="4"/>
    </row>
    <row r="2804" spans="42:46" x14ac:dyDescent="0.25">
      <c r="AP2804" s="4"/>
      <c r="AQ2804" s="4"/>
      <c r="AR2804" s="4"/>
      <c r="AS2804" s="4"/>
      <c r="AT2804" s="4"/>
    </row>
    <row r="2805" spans="42:46" x14ac:dyDescent="0.25">
      <c r="AP2805" s="4"/>
      <c r="AQ2805" s="4"/>
      <c r="AR2805" s="4"/>
      <c r="AS2805" s="4"/>
      <c r="AT2805" s="4"/>
    </row>
    <row r="2806" spans="42:46" x14ac:dyDescent="0.25">
      <c r="AP2806" s="4"/>
      <c r="AQ2806" s="91"/>
      <c r="AR2806" s="91"/>
      <c r="AS2806" s="91"/>
      <c r="AT2806" s="91"/>
    </row>
    <row r="2813" spans="42:46" x14ac:dyDescent="0.25">
      <c r="AP2813" s="4"/>
      <c r="AQ2813" s="4"/>
      <c r="AR2813" s="4"/>
      <c r="AS2813" s="4"/>
      <c r="AT2813" s="4"/>
    </row>
    <row r="2814" spans="42:46" x14ac:dyDescent="0.25">
      <c r="AP2814" s="4"/>
      <c r="AQ2814" s="89"/>
      <c r="AR2814" s="89"/>
      <c r="AS2814" s="89"/>
      <c r="AT2814" s="89"/>
    </row>
    <row r="2815" spans="42:46" x14ac:dyDescent="0.25">
      <c r="AP2815" s="4"/>
      <c r="AQ2815" s="4"/>
      <c r="AR2815" s="4"/>
      <c r="AS2815" s="4"/>
      <c r="AT2815" s="4"/>
    </row>
    <row r="2818" spans="42:46" x14ac:dyDescent="0.25">
      <c r="AP2818" s="4"/>
      <c r="AQ2818" s="4"/>
      <c r="AR2818" s="4"/>
      <c r="AS2818" s="4"/>
      <c r="AT2818" s="4"/>
    </row>
    <row r="2819" spans="42:46" x14ac:dyDescent="0.25">
      <c r="AP2819" s="4"/>
      <c r="AQ2819" s="4"/>
      <c r="AR2819" s="4"/>
      <c r="AS2819" s="4"/>
      <c r="AT2819" s="4"/>
    </row>
    <row r="2820" spans="42:46" x14ac:dyDescent="0.25">
      <c r="AP2820" s="4"/>
      <c r="AQ2820" s="4"/>
      <c r="AR2820" s="4"/>
      <c r="AS2820" s="4"/>
      <c r="AT2820" s="4"/>
    </row>
    <row r="2822" spans="42:46" x14ac:dyDescent="0.25">
      <c r="AP2822" s="4"/>
      <c r="AQ2822" s="4"/>
      <c r="AR2822" s="4"/>
      <c r="AS2822" s="4"/>
      <c r="AT2822" s="4"/>
    </row>
    <row r="2823" spans="42:46" x14ac:dyDescent="0.25">
      <c r="AP2823" s="4"/>
      <c r="AQ2823" s="31"/>
      <c r="AR2823" s="31"/>
      <c r="AS2823" s="31"/>
      <c r="AT2823" s="31"/>
    </row>
    <row r="2824" spans="42:46" x14ac:dyDescent="0.25">
      <c r="AP2824" s="4"/>
      <c r="AQ2824" s="4"/>
      <c r="AR2824" s="4"/>
      <c r="AS2824" s="4"/>
      <c r="AT2824" s="4"/>
    </row>
    <row r="2825" spans="42:46" x14ac:dyDescent="0.25">
      <c r="AP2825" s="4"/>
      <c r="AQ2825" s="4"/>
      <c r="AR2825" s="4"/>
      <c r="AS2825" s="4"/>
      <c r="AT2825" s="4"/>
    </row>
    <row r="2826" spans="42:46" x14ac:dyDescent="0.25">
      <c r="AP2826" s="4"/>
      <c r="AQ2826" s="4"/>
      <c r="AR2826" s="4"/>
      <c r="AS2826" s="4"/>
      <c r="AT2826" s="4"/>
    </row>
    <row r="2827" spans="42:46" x14ac:dyDescent="0.25">
      <c r="AP2827" s="4"/>
      <c r="AQ2827" s="4"/>
      <c r="AR2827" s="4"/>
      <c r="AS2827" s="4"/>
      <c r="AT2827" s="4"/>
    </row>
    <row r="2828" spans="42:46" x14ac:dyDescent="0.25">
      <c r="AP2828" s="4"/>
      <c r="AQ2828" s="4"/>
      <c r="AR2828" s="4"/>
      <c r="AS2828" s="4"/>
      <c r="AT2828" s="4"/>
    </row>
    <row r="2829" spans="42:46" x14ac:dyDescent="0.25">
      <c r="AP2829" s="4"/>
      <c r="AQ2829" s="4"/>
      <c r="AR2829" s="4"/>
      <c r="AS2829" s="4"/>
      <c r="AT2829" s="4"/>
    </row>
    <row r="2830" spans="42:46" x14ac:dyDescent="0.25">
      <c r="AP2830" s="4"/>
      <c r="AQ2830" s="91"/>
      <c r="AR2830" s="91"/>
      <c r="AS2830" s="91"/>
      <c r="AT2830" s="91"/>
    </row>
    <row r="2837" spans="42:46" x14ac:dyDescent="0.25">
      <c r="AP2837" s="4"/>
      <c r="AQ2837" s="4"/>
      <c r="AR2837" s="4"/>
      <c r="AS2837" s="4"/>
      <c r="AT2837" s="4"/>
    </row>
    <row r="2838" spans="42:46" x14ac:dyDescent="0.25">
      <c r="AP2838" s="4"/>
      <c r="AQ2838" s="89"/>
      <c r="AR2838" s="89"/>
      <c r="AS2838" s="89"/>
      <c r="AT2838" s="89"/>
    </row>
    <row r="2839" spans="42:46" x14ac:dyDescent="0.25">
      <c r="AP2839" s="4"/>
      <c r="AQ2839" s="4"/>
      <c r="AR2839" s="4"/>
      <c r="AS2839" s="4"/>
      <c r="AT2839" s="4"/>
    </row>
    <row r="2842" spans="42:46" x14ac:dyDescent="0.25">
      <c r="AP2842" s="4"/>
      <c r="AQ2842" s="4"/>
      <c r="AR2842" s="4"/>
      <c r="AS2842" s="4"/>
      <c r="AT2842" s="4"/>
    </row>
    <row r="2843" spans="42:46" x14ac:dyDescent="0.25">
      <c r="AP2843" s="4"/>
      <c r="AQ2843" s="4"/>
      <c r="AR2843" s="4"/>
      <c r="AS2843" s="4"/>
      <c r="AT2843" s="4"/>
    </row>
    <row r="2845" spans="42:46" x14ac:dyDescent="0.25">
      <c r="AP2845" s="4"/>
      <c r="AQ2845" s="4"/>
      <c r="AR2845" s="4"/>
      <c r="AS2845" s="4"/>
      <c r="AT2845" s="4"/>
    </row>
    <row r="2846" spans="42:46" x14ac:dyDescent="0.25">
      <c r="AP2846" s="4"/>
      <c r="AQ2846" s="31"/>
      <c r="AR2846" s="31"/>
      <c r="AS2846" s="31"/>
      <c r="AT2846" s="31"/>
    </row>
    <row r="2847" spans="42:46" x14ac:dyDescent="0.25">
      <c r="AP2847" s="4"/>
      <c r="AQ2847" s="4"/>
      <c r="AR2847" s="4"/>
      <c r="AS2847" s="4"/>
      <c r="AT2847" s="4"/>
    </row>
    <row r="2848" spans="42:46" x14ac:dyDescent="0.25">
      <c r="AP2848" s="4"/>
      <c r="AQ2848" s="4"/>
      <c r="AR2848" s="4"/>
      <c r="AS2848" s="4"/>
      <c r="AT2848" s="4"/>
    </row>
    <row r="2849" spans="42:46" x14ac:dyDescent="0.25">
      <c r="AP2849" s="4"/>
      <c r="AQ2849" s="4"/>
      <c r="AR2849" s="4"/>
      <c r="AS2849" s="4"/>
      <c r="AT2849" s="4"/>
    </row>
    <row r="2850" spans="42:46" x14ac:dyDescent="0.25">
      <c r="AP2850" s="4"/>
      <c r="AQ2850" s="4"/>
      <c r="AR2850" s="4"/>
      <c r="AS2850" s="4"/>
      <c r="AT2850" s="4"/>
    </row>
    <row r="2851" spans="42:46" x14ac:dyDescent="0.25">
      <c r="AP2851" s="4"/>
      <c r="AQ2851" s="4"/>
      <c r="AR2851" s="4"/>
      <c r="AS2851" s="4"/>
      <c r="AT2851" s="4"/>
    </row>
    <row r="2852" spans="42:46" x14ac:dyDescent="0.25">
      <c r="AP2852" s="4"/>
      <c r="AQ2852" s="91"/>
      <c r="AR2852" s="91"/>
      <c r="AS2852" s="91"/>
      <c r="AT2852" s="91"/>
    </row>
    <row r="2859" spans="42:46" x14ac:dyDescent="0.25">
      <c r="AP2859" s="4"/>
      <c r="AQ2859" s="4"/>
      <c r="AR2859" s="4"/>
      <c r="AS2859" s="4"/>
      <c r="AT2859" s="4"/>
    </row>
    <row r="2860" spans="42:46" x14ac:dyDescent="0.25">
      <c r="AP2860" s="4"/>
      <c r="AQ2860" s="89"/>
      <c r="AR2860" s="89"/>
      <c r="AS2860" s="89"/>
      <c r="AT2860" s="89"/>
    </row>
    <row r="2861" spans="42:46" x14ac:dyDescent="0.25">
      <c r="AP2861" s="4"/>
      <c r="AQ2861" s="4"/>
      <c r="AR2861" s="4"/>
      <c r="AS2861" s="4"/>
      <c r="AT2861" s="4"/>
    </row>
    <row r="2864" spans="42:46" x14ac:dyDescent="0.25">
      <c r="AP2864" s="4"/>
      <c r="AQ2864" s="4"/>
      <c r="AR2864" s="4"/>
      <c r="AS2864" s="4"/>
      <c r="AT2864" s="4"/>
    </row>
    <row r="2865" spans="42:46" x14ac:dyDescent="0.25">
      <c r="AP2865" s="4"/>
      <c r="AQ2865" s="4"/>
      <c r="AR2865" s="4"/>
      <c r="AS2865" s="4"/>
      <c r="AT2865" s="4"/>
    </row>
    <row r="2866" spans="42:46" x14ac:dyDescent="0.25">
      <c r="AP2866" s="4"/>
      <c r="AQ2866" s="4"/>
      <c r="AR2866" s="4"/>
      <c r="AS2866" s="4"/>
      <c r="AT2866" s="4"/>
    </row>
    <row r="2868" spans="42:46" x14ac:dyDescent="0.25">
      <c r="AP2868" s="4"/>
      <c r="AQ2868" s="4"/>
      <c r="AR2868" s="4"/>
      <c r="AS2868" s="4"/>
      <c r="AT2868" s="4"/>
    </row>
    <row r="2869" spans="42:46" x14ac:dyDescent="0.25">
      <c r="AP2869" s="4"/>
      <c r="AQ2869" s="31"/>
      <c r="AR2869" s="31"/>
      <c r="AS2869" s="31"/>
      <c r="AT2869" s="31"/>
    </row>
    <row r="2870" spans="42:46" x14ac:dyDescent="0.25">
      <c r="AP2870" s="4"/>
      <c r="AQ2870" s="4"/>
      <c r="AR2870" s="4"/>
      <c r="AS2870" s="4"/>
      <c r="AT2870" s="4"/>
    </row>
    <row r="2871" spans="42:46" x14ac:dyDescent="0.25">
      <c r="AP2871" s="4"/>
      <c r="AQ2871" s="4"/>
      <c r="AR2871" s="4"/>
      <c r="AS2871" s="4"/>
      <c r="AT2871" s="4"/>
    </row>
    <row r="2872" spans="42:46" x14ac:dyDescent="0.25">
      <c r="AP2872" s="4"/>
      <c r="AQ2872" s="4"/>
      <c r="AR2872" s="4"/>
      <c r="AS2872" s="4"/>
      <c r="AT2872" s="4"/>
    </row>
    <row r="2873" spans="42:46" x14ac:dyDescent="0.25">
      <c r="AP2873" s="4"/>
      <c r="AQ2873" s="4"/>
      <c r="AR2873" s="4"/>
      <c r="AS2873" s="4"/>
      <c r="AT2873" s="4"/>
    </row>
    <row r="2874" spans="42:46" x14ac:dyDescent="0.25">
      <c r="AP2874" s="4"/>
      <c r="AQ2874" s="4"/>
      <c r="AR2874" s="4"/>
      <c r="AS2874" s="4"/>
      <c r="AT2874" s="4"/>
    </row>
    <row r="2875" spans="42:46" x14ac:dyDescent="0.25">
      <c r="AP2875" s="4"/>
      <c r="AQ2875" s="4"/>
      <c r="AR2875" s="4"/>
      <c r="AS2875" s="4"/>
      <c r="AT2875" s="4"/>
    </row>
    <row r="2876" spans="42:46" x14ac:dyDescent="0.25">
      <c r="AP2876" s="4"/>
      <c r="AQ2876" s="91"/>
      <c r="AR2876" s="91"/>
      <c r="AS2876" s="91"/>
      <c r="AT2876" s="91"/>
    </row>
    <row r="2883" spans="42:46" x14ac:dyDescent="0.25">
      <c r="AP2883" s="4"/>
      <c r="AQ2883" s="4"/>
      <c r="AR2883" s="4"/>
      <c r="AS2883" s="4"/>
      <c r="AT2883" s="4"/>
    </row>
    <row r="2884" spans="42:46" x14ac:dyDescent="0.25">
      <c r="AP2884" s="4"/>
      <c r="AQ2884" s="89"/>
      <c r="AR2884" s="89"/>
      <c r="AS2884" s="89"/>
      <c r="AT2884" s="89"/>
    </row>
    <row r="2885" spans="42:46" x14ac:dyDescent="0.25">
      <c r="AP2885" s="4"/>
      <c r="AQ2885" s="4"/>
      <c r="AR2885" s="4"/>
      <c r="AS2885" s="4"/>
      <c r="AT2885" s="4"/>
    </row>
    <row r="2888" spans="42:46" x14ac:dyDescent="0.25">
      <c r="AP2888" s="4"/>
      <c r="AQ2888" s="4"/>
      <c r="AR2888" s="4"/>
      <c r="AS2888" s="4"/>
      <c r="AT2888" s="4"/>
    </row>
    <row r="2889" spans="42:46" x14ac:dyDescent="0.25">
      <c r="AP2889" s="4"/>
      <c r="AQ2889" s="4"/>
      <c r="AR2889" s="4"/>
      <c r="AS2889" s="4"/>
      <c r="AT2889" s="4"/>
    </row>
    <row r="2891" spans="42:46" x14ac:dyDescent="0.25">
      <c r="AP2891" s="4"/>
      <c r="AQ2891" s="4"/>
      <c r="AR2891" s="4"/>
      <c r="AS2891" s="4"/>
      <c r="AT2891" s="4"/>
    </row>
    <row r="2892" spans="42:46" x14ac:dyDescent="0.25">
      <c r="AP2892" s="4"/>
      <c r="AQ2892" s="31"/>
      <c r="AR2892" s="31"/>
      <c r="AS2892" s="31"/>
      <c r="AT2892" s="31"/>
    </row>
    <row r="2893" spans="42:46" x14ac:dyDescent="0.25">
      <c r="AP2893" s="4"/>
      <c r="AQ2893" s="4"/>
      <c r="AR2893" s="4"/>
      <c r="AS2893" s="4"/>
      <c r="AT2893" s="4"/>
    </row>
    <row r="2894" spans="42:46" x14ac:dyDescent="0.25">
      <c r="AP2894" s="4"/>
      <c r="AQ2894" s="4"/>
      <c r="AR2894" s="4"/>
      <c r="AS2894" s="4"/>
      <c r="AT2894" s="4"/>
    </row>
    <row r="2895" spans="42:46" x14ac:dyDescent="0.25">
      <c r="AP2895" s="4"/>
      <c r="AQ2895" s="4"/>
      <c r="AR2895" s="4"/>
      <c r="AS2895" s="4"/>
      <c r="AT2895" s="4"/>
    </row>
    <row r="2896" spans="42:46" x14ac:dyDescent="0.25">
      <c r="AP2896" s="4"/>
      <c r="AQ2896" s="4"/>
      <c r="AR2896" s="4"/>
      <c r="AS2896" s="4"/>
      <c r="AT2896" s="4"/>
    </row>
    <row r="2897" spans="42:46" x14ac:dyDescent="0.25">
      <c r="AP2897" s="4"/>
      <c r="AQ2897" s="4"/>
      <c r="AR2897" s="4"/>
      <c r="AS2897" s="4"/>
      <c r="AT2897" s="4"/>
    </row>
    <row r="2898" spans="42:46" x14ac:dyDescent="0.25">
      <c r="AP2898" s="4"/>
      <c r="AQ2898" s="91"/>
      <c r="AR2898" s="91"/>
      <c r="AS2898" s="91"/>
      <c r="AT2898" s="91"/>
    </row>
    <row r="2905" spans="42:46" x14ac:dyDescent="0.25">
      <c r="AP2905" s="4"/>
      <c r="AQ2905" s="4"/>
      <c r="AR2905" s="4"/>
      <c r="AS2905" s="4"/>
      <c r="AT2905" s="4"/>
    </row>
    <row r="2906" spans="42:46" x14ac:dyDescent="0.25">
      <c r="AQ2906" s="80"/>
      <c r="AR2906" s="80"/>
      <c r="AS2906" s="80"/>
      <c r="AT2906" s="80"/>
    </row>
    <row r="2912" spans="42:46" x14ac:dyDescent="0.25">
      <c r="AP2912" s="4"/>
      <c r="AQ2912" s="4"/>
      <c r="AR2912" s="4"/>
      <c r="AS2912" s="4"/>
      <c r="AT2912" s="4"/>
    </row>
    <row r="2915" spans="42:46" x14ac:dyDescent="0.25">
      <c r="AQ2915" s="82"/>
      <c r="AR2915" s="82"/>
      <c r="AS2915" s="82"/>
      <c r="AT2915" s="82"/>
    </row>
    <row r="2921" spans="42:46" x14ac:dyDescent="0.25">
      <c r="AP2921" s="4"/>
      <c r="AQ2921" s="4"/>
      <c r="AR2921" s="4"/>
      <c r="AS2921" s="4"/>
      <c r="AT2921" s="4"/>
    </row>
    <row r="2922" spans="42:46" x14ac:dyDescent="0.25">
      <c r="AQ2922" s="87"/>
      <c r="AR2922" s="87"/>
      <c r="AS2922" s="87"/>
      <c r="AT2922" s="87"/>
    </row>
    <row r="2929" spans="42:46" x14ac:dyDescent="0.25">
      <c r="AP2929" s="4"/>
      <c r="AQ2929" s="4"/>
      <c r="AR2929" s="4"/>
      <c r="AS2929" s="4"/>
      <c r="AT2929" s="4"/>
    </row>
    <row r="2930" spans="42:46" x14ac:dyDescent="0.25">
      <c r="AP2930" s="4"/>
      <c r="AQ2930" s="4"/>
      <c r="AR2930" s="4"/>
      <c r="AS2930" s="4"/>
      <c r="AT2930" s="4"/>
    </row>
    <row r="2931" spans="42:46" x14ac:dyDescent="0.25">
      <c r="AQ2931" s="80"/>
      <c r="AR2931" s="80"/>
      <c r="AS2931" s="80"/>
      <c r="AT2931" s="80"/>
    </row>
    <row r="2936" spans="42:46" x14ac:dyDescent="0.25">
      <c r="AP2936" s="4"/>
      <c r="AQ2936" s="4"/>
      <c r="AR2936" s="4"/>
      <c r="AS2936" s="4"/>
      <c r="AT2936" s="4"/>
    </row>
    <row r="2937" spans="42:46" x14ac:dyDescent="0.25">
      <c r="AP2937" s="4"/>
      <c r="AQ2937" s="4"/>
      <c r="AR2937" s="4"/>
      <c r="AS2937" s="4"/>
      <c r="AT2937" s="4"/>
    </row>
    <row r="2940" spans="42:46" x14ac:dyDescent="0.25">
      <c r="AQ2940" s="82"/>
      <c r="AR2940" s="82"/>
      <c r="AS2940" s="82"/>
      <c r="AT2940" s="82"/>
    </row>
    <row r="2946" spans="42:46" x14ac:dyDescent="0.25">
      <c r="AP2946" s="4"/>
      <c r="AQ2946" s="4"/>
      <c r="AR2946" s="4"/>
      <c r="AS2946" s="4"/>
      <c r="AT2946" s="4"/>
    </row>
    <row r="2947" spans="42:46" x14ac:dyDescent="0.25">
      <c r="AQ2947" s="87"/>
      <c r="AR2947" s="87"/>
      <c r="AS2947" s="87"/>
      <c r="AT2947" s="87"/>
    </row>
    <row r="2954" spans="42:46" x14ac:dyDescent="0.25">
      <c r="AP2954" s="4"/>
      <c r="AQ2954" s="4"/>
      <c r="AR2954" s="4"/>
      <c r="AS2954" s="4"/>
      <c r="AT2954" s="4"/>
    </row>
    <row r="2955" spans="42:46" x14ac:dyDescent="0.25">
      <c r="AQ2955" s="80"/>
      <c r="AR2955" s="80"/>
      <c r="AS2955" s="80"/>
      <c r="AT2955" s="80"/>
    </row>
    <row r="2960" spans="42:46" x14ac:dyDescent="0.25">
      <c r="AP2960" s="4"/>
      <c r="AQ2960" s="4"/>
      <c r="AR2960" s="4"/>
      <c r="AS2960" s="4"/>
      <c r="AT2960" s="4"/>
    </row>
    <row r="2962" spans="42:46" x14ac:dyDescent="0.25">
      <c r="AP2962" s="88"/>
      <c r="AQ2962" s="88"/>
      <c r="AR2962" s="88"/>
      <c r="AS2962" s="88"/>
      <c r="AT2962" s="88"/>
    </row>
    <row r="2963" spans="42:46" x14ac:dyDescent="0.25">
      <c r="AP2963" s="4"/>
      <c r="AQ2963" s="4"/>
      <c r="AR2963" s="4"/>
      <c r="AS2963" s="4"/>
      <c r="AT2963" s="4"/>
    </row>
    <row r="2965" spans="42:46" x14ac:dyDescent="0.25">
      <c r="AQ2965" s="82"/>
      <c r="AR2965" s="82"/>
      <c r="AS2965" s="82"/>
      <c r="AT2965" s="82"/>
    </row>
    <row r="2970" spans="42:46" x14ac:dyDescent="0.25">
      <c r="AP2970" s="4"/>
      <c r="AQ2970" s="4"/>
      <c r="AR2970" s="4"/>
      <c r="AS2970" s="4"/>
      <c r="AT2970" s="4"/>
    </row>
    <row r="2971" spans="42:46" x14ac:dyDescent="0.25">
      <c r="AP2971" s="4"/>
      <c r="AQ2971" s="4"/>
      <c r="AR2971" s="4"/>
      <c r="AS2971" s="4"/>
      <c r="AT2971" s="4"/>
    </row>
    <row r="2972" spans="42:46" x14ac:dyDescent="0.25">
      <c r="AP2972" s="4"/>
      <c r="AQ2972" s="4"/>
      <c r="AR2972" s="4"/>
      <c r="AS2972" s="4"/>
      <c r="AT2972" s="4"/>
    </row>
    <row r="2973" spans="42:46" x14ac:dyDescent="0.25">
      <c r="AQ2973" s="87"/>
      <c r="AR2973" s="87"/>
      <c r="AS2973" s="87"/>
      <c r="AT2973" s="87"/>
    </row>
    <row r="2980" spans="42:46" x14ac:dyDescent="0.25">
      <c r="AP2980" s="4"/>
      <c r="AQ2980" s="4"/>
      <c r="AR2980" s="4"/>
      <c r="AS2980" s="4"/>
      <c r="AT2980" s="4"/>
    </row>
    <row r="2981" spans="42:46" x14ac:dyDescent="0.25">
      <c r="AP2981" s="4"/>
      <c r="AQ2981" s="89"/>
      <c r="AR2981" s="89"/>
      <c r="AS2981" s="89"/>
      <c r="AT2981" s="89"/>
    </row>
    <row r="2982" spans="42:46" x14ac:dyDescent="0.25">
      <c r="AP2982" s="4"/>
      <c r="AQ2982" s="4"/>
      <c r="AR2982" s="4"/>
      <c r="AS2982" s="4"/>
      <c r="AT2982" s="4"/>
    </row>
    <row r="2988" spans="42:46" x14ac:dyDescent="0.25">
      <c r="AP2988" s="4"/>
      <c r="AQ2988" s="4"/>
      <c r="AR2988" s="4"/>
      <c r="AS2988" s="4"/>
      <c r="AT2988" s="4"/>
    </row>
    <row r="2989" spans="42:46" x14ac:dyDescent="0.25">
      <c r="AP2989" s="4"/>
      <c r="AQ2989" s="4"/>
      <c r="AR2989" s="4"/>
      <c r="AS2989" s="4"/>
      <c r="AT2989" s="4"/>
    </row>
    <row r="2990" spans="42:46" x14ac:dyDescent="0.25">
      <c r="AP2990" s="4"/>
      <c r="AQ2990" s="31"/>
      <c r="AR2990" s="31"/>
      <c r="AS2990" s="31"/>
      <c r="AT2990" s="31"/>
    </row>
    <row r="2991" spans="42:46" x14ac:dyDescent="0.25">
      <c r="AP2991" s="4"/>
      <c r="AQ2991" s="4"/>
      <c r="AR2991" s="4"/>
      <c r="AS2991" s="4"/>
      <c r="AT2991" s="4"/>
    </row>
    <row r="2992" spans="42:46" x14ac:dyDescent="0.25">
      <c r="AP2992" s="4"/>
      <c r="AQ2992" s="4"/>
      <c r="AR2992" s="4"/>
      <c r="AS2992" s="4"/>
      <c r="AT2992" s="4"/>
    </row>
    <row r="2993" spans="42:46" x14ac:dyDescent="0.25">
      <c r="AP2993" s="4"/>
      <c r="AQ2993" s="4"/>
      <c r="AR2993" s="4"/>
      <c r="AS2993" s="4"/>
      <c r="AT2993" s="4"/>
    </row>
    <row r="2994" spans="42:46" x14ac:dyDescent="0.25">
      <c r="AP2994" s="4"/>
      <c r="AQ2994" s="4"/>
      <c r="AR2994" s="4"/>
      <c r="AS2994" s="4"/>
      <c r="AT2994" s="4"/>
    </row>
    <row r="2995" spans="42:46" x14ac:dyDescent="0.25">
      <c r="AP2995" s="4"/>
      <c r="AQ2995" s="4"/>
      <c r="AR2995" s="4"/>
      <c r="AS2995" s="4"/>
      <c r="AT2995" s="4"/>
    </row>
    <row r="2996" spans="42:46" x14ac:dyDescent="0.25">
      <c r="AP2996" s="4"/>
      <c r="AQ2996" s="4"/>
      <c r="AR2996" s="4"/>
      <c r="AS2996" s="4"/>
      <c r="AT2996" s="4"/>
    </row>
    <row r="2997" spans="42:46" x14ac:dyDescent="0.25">
      <c r="AP2997" s="4"/>
      <c r="AQ2997" s="91"/>
      <c r="AR2997" s="91"/>
      <c r="AS2997" s="91"/>
      <c r="AT2997" s="91"/>
    </row>
    <row r="3004" spans="42:46" x14ac:dyDescent="0.25">
      <c r="AP3004" s="4"/>
      <c r="AQ3004" s="4"/>
      <c r="AR3004" s="4"/>
      <c r="AS3004" s="4"/>
      <c r="AT3004" s="4"/>
    </row>
    <row r="3005" spans="42:46" x14ac:dyDescent="0.25">
      <c r="AQ3005" s="80"/>
      <c r="AR3005" s="80"/>
      <c r="AS3005" s="80"/>
      <c r="AT3005" s="80"/>
    </row>
    <row r="3010" spans="42:46" x14ac:dyDescent="0.25">
      <c r="AP3010" s="4"/>
      <c r="AQ3010" s="4"/>
      <c r="AR3010" s="4"/>
      <c r="AS3010" s="4"/>
      <c r="AT3010" s="4"/>
    </row>
    <row r="3011" spans="42:46" x14ac:dyDescent="0.25">
      <c r="AP3011" s="4"/>
      <c r="AQ3011" s="4"/>
      <c r="AR3011" s="4"/>
      <c r="AS3011" s="4"/>
      <c r="AT3011" s="4"/>
    </row>
    <row r="3012" spans="42:46" x14ac:dyDescent="0.25">
      <c r="AP3012" s="4"/>
      <c r="AQ3012" s="4"/>
      <c r="AR3012" s="4"/>
      <c r="AS3012" s="4"/>
      <c r="AT3012" s="4"/>
    </row>
    <row r="3014" spans="42:46" x14ac:dyDescent="0.25">
      <c r="AQ3014" s="82"/>
      <c r="AR3014" s="82"/>
      <c r="AS3014" s="82"/>
      <c r="AT3014" s="82"/>
    </row>
    <row r="3020" spans="42:46" x14ac:dyDescent="0.25">
      <c r="AP3020" s="4"/>
      <c r="AQ3020" s="4"/>
      <c r="AR3020" s="4"/>
      <c r="AS3020" s="4"/>
      <c r="AT3020" s="4"/>
    </row>
    <row r="3021" spans="42:46" x14ac:dyDescent="0.25">
      <c r="AQ3021" s="87"/>
      <c r="AR3021" s="87"/>
      <c r="AS3021" s="87"/>
      <c r="AT3021" s="87"/>
    </row>
    <row r="3028" spans="42:46" x14ac:dyDescent="0.25">
      <c r="AP3028" s="4"/>
      <c r="AQ3028" s="4"/>
      <c r="AR3028" s="4"/>
      <c r="AS3028" s="4"/>
      <c r="AT3028" s="4"/>
    </row>
    <row r="3029" spans="42:46" x14ac:dyDescent="0.25">
      <c r="AQ3029" s="80"/>
      <c r="AR3029" s="80"/>
      <c r="AS3029" s="80"/>
      <c r="AT3029" s="80"/>
    </row>
    <row r="3034" spans="42:46" x14ac:dyDescent="0.25">
      <c r="AP3034" s="4"/>
      <c r="AQ3034" s="4"/>
      <c r="AR3034" s="4"/>
      <c r="AS3034" s="4"/>
      <c r="AT3034" s="4"/>
    </row>
    <row r="3035" spans="42:46" x14ac:dyDescent="0.25">
      <c r="AP3035" s="4"/>
      <c r="AQ3035" s="4"/>
      <c r="AR3035" s="4"/>
      <c r="AS3035" s="4"/>
      <c r="AT3035" s="4"/>
    </row>
    <row r="3036" spans="42:46" x14ac:dyDescent="0.25">
      <c r="AP3036" s="88"/>
      <c r="AQ3036" s="88"/>
      <c r="AR3036" s="88"/>
      <c r="AS3036" s="88"/>
      <c r="AT3036" s="88"/>
    </row>
    <row r="3037" spans="42:46" x14ac:dyDescent="0.25">
      <c r="AP3037" s="4"/>
      <c r="AQ3037" s="4"/>
      <c r="AR3037" s="4"/>
      <c r="AS3037" s="4"/>
      <c r="AT3037" s="4"/>
    </row>
    <row r="3039" spans="42:46" x14ac:dyDescent="0.25">
      <c r="AQ3039" s="82"/>
      <c r="AR3039" s="82"/>
      <c r="AS3039" s="82"/>
      <c r="AT3039" s="82"/>
    </row>
    <row r="3044" spans="42:46" x14ac:dyDescent="0.25">
      <c r="AP3044" s="4"/>
      <c r="AQ3044" s="4"/>
      <c r="AR3044" s="4"/>
      <c r="AS3044" s="4"/>
      <c r="AT3044" s="4"/>
    </row>
    <row r="3045" spans="42:46" x14ac:dyDescent="0.25">
      <c r="AP3045" s="4"/>
      <c r="AQ3045" s="4"/>
      <c r="AR3045" s="4"/>
      <c r="AS3045" s="4"/>
      <c r="AT3045" s="4"/>
    </row>
    <row r="3046" spans="42:46" x14ac:dyDescent="0.25">
      <c r="AP3046" s="4"/>
      <c r="AQ3046" s="4"/>
      <c r="AR3046" s="4"/>
      <c r="AS3046" s="4"/>
      <c r="AT3046" s="4"/>
    </row>
    <row r="3047" spans="42:46" x14ac:dyDescent="0.25">
      <c r="AQ3047" s="87"/>
      <c r="AR3047" s="87"/>
      <c r="AS3047" s="87"/>
      <c r="AT3047" s="87"/>
    </row>
    <row r="3054" spans="42:46" x14ac:dyDescent="0.25">
      <c r="AP3054" s="4"/>
      <c r="AQ3054" s="4"/>
      <c r="AR3054" s="4"/>
      <c r="AS3054" s="4"/>
      <c r="AT3054" s="4"/>
    </row>
    <row r="3055" spans="42:46" x14ac:dyDescent="0.25">
      <c r="AP3055" s="4"/>
      <c r="AQ3055" s="89"/>
      <c r="AR3055" s="89"/>
      <c r="AS3055" s="89"/>
      <c r="AT3055" s="89"/>
    </row>
    <row r="3056" spans="42:46" x14ac:dyDescent="0.25">
      <c r="AP3056" s="4"/>
      <c r="AQ3056" s="4"/>
      <c r="AR3056" s="4"/>
      <c r="AS3056" s="4"/>
      <c r="AT3056" s="4"/>
    </row>
    <row r="3061" spans="42:46" x14ac:dyDescent="0.25">
      <c r="AP3061" s="4"/>
      <c r="AQ3061" s="4"/>
      <c r="AR3061" s="4"/>
      <c r="AS3061" s="4"/>
      <c r="AT3061" s="4"/>
    </row>
    <row r="3062" spans="42:46" x14ac:dyDescent="0.25">
      <c r="AP3062" s="4"/>
      <c r="AQ3062" s="4"/>
      <c r="AR3062" s="4"/>
      <c r="AS3062" s="4"/>
      <c r="AT3062" s="4"/>
    </row>
    <row r="3063" spans="42:46" x14ac:dyDescent="0.25">
      <c r="AP3063" s="4"/>
      <c r="AQ3063" s="4"/>
      <c r="AR3063" s="4"/>
      <c r="AS3063" s="4"/>
      <c r="AT3063" s="4"/>
    </row>
    <row r="3064" spans="42:46" x14ac:dyDescent="0.25">
      <c r="AP3064" s="4"/>
      <c r="AQ3064" s="31"/>
      <c r="AR3064" s="31"/>
      <c r="AS3064" s="31"/>
      <c r="AT3064" s="31"/>
    </row>
    <row r="3065" spans="42:46" x14ac:dyDescent="0.25">
      <c r="AP3065" s="4"/>
      <c r="AQ3065" s="4"/>
      <c r="AR3065" s="4"/>
      <c r="AS3065" s="4"/>
      <c r="AT3065" s="4"/>
    </row>
    <row r="3066" spans="42:46" x14ac:dyDescent="0.25">
      <c r="AP3066" s="4"/>
      <c r="AQ3066" s="4"/>
      <c r="AR3066" s="4"/>
      <c r="AS3066" s="4"/>
      <c r="AT3066" s="4"/>
    </row>
    <row r="3067" spans="42:46" x14ac:dyDescent="0.25">
      <c r="AP3067" s="4"/>
      <c r="AQ3067" s="4"/>
      <c r="AR3067" s="4"/>
      <c r="AS3067" s="4"/>
      <c r="AT3067" s="4"/>
    </row>
    <row r="3068" spans="42:46" x14ac:dyDescent="0.25">
      <c r="AP3068" s="4"/>
      <c r="AQ3068" s="4"/>
      <c r="AR3068" s="4"/>
      <c r="AS3068" s="4"/>
      <c r="AT3068" s="4"/>
    </row>
    <row r="3069" spans="42:46" x14ac:dyDescent="0.25">
      <c r="AP3069" s="4"/>
      <c r="AQ3069" s="4"/>
      <c r="AR3069" s="4"/>
      <c r="AS3069" s="4"/>
      <c r="AT3069" s="4"/>
    </row>
    <row r="3070" spans="42:46" x14ac:dyDescent="0.25">
      <c r="AP3070" s="4"/>
      <c r="AQ3070" s="4"/>
      <c r="AR3070" s="4"/>
      <c r="AS3070" s="4"/>
      <c r="AT3070" s="4"/>
    </row>
    <row r="3071" spans="42:46" x14ac:dyDescent="0.25">
      <c r="AP3071" s="4"/>
      <c r="AQ3071" s="91"/>
      <c r="AR3071" s="91"/>
      <c r="AS3071" s="91"/>
      <c r="AT3071" s="91"/>
    </row>
    <row r="3078" spans="42:46" x14ac:dyDescent="0.25">
      <c r="AP3078" s="4"/>
      <c r="AQ3078" s="4"/>
      <c r="AR3078" s="4"/>
      <c r="AS3078" s="4"/>
      <c r="AT3078" s="4"/>
    </row>
    <row r="3079" spans="42:46" x14ac:dyDescent="0.25">
      <c r="AQ3079" s="80"/>
      <c r="AR3079" s="80"/>
      <c r="AS3079" s="80"/>
      <c r="AT3079" s="80"/>
    </row>
    <row r="3085" spans="42:46" x14ac:dyDescent="0.25">
      <c r="AQ3085" s="82"/>
      <c r="AR3085" s="82"/>
      <c r="AS3085" s="82"/>
      <c r="AT3085" s="82"/>
    </row>
    <row r="3089" spans="42:46" x14ac:dyDescent="0.25">
      <c r="AQ3089" s="87"/>
      <c r="AR3089" s="87"/>
      <c r="AS3089" s="87"/>
      <c r="AT3089" s="87"/>
    </row>
    <row r="3096" spans="42:46" x14ac:dyDescent="0.25">
      <c r="AP3096" s="4"/>
      <c r="AQ3096" s="4"/>
      <c r="AR3096" s="4"/>
      <c r="AS3096" s="4"/>
      <c r="AT3096" s="4"/>
    </row>
    <row r="3097" spans="42:46" x14ac:dyDescent="0.25">
      <c r="AP3097" s="4"/>
      <c r="AQ3097" s="89"/>
      <c r="AR3097" s="89"/>
      <c r="AS3097" s="89"/>
      <c r="AT3097" s="89"/>
    </row>
    <row r="3098" spans="42:46" x14ac:dyDescent="0.25">
      <c r="AP3098" s="4"/>
      <c r="AQ3098" s="4"/>
      <c r="AR3098" s="4"/>
      <c r="AS3098" s="4"/>
      <c r="AT3098" s="4"/>
    </row>
    <row r="3101" spans="42:46" x14ac:dyDescent="0.25">
      <c r="AP3101" s="4"/>
      <c r="AQ3101" s="4"/>
      <c r="AR3101" s="4"/>
      <c r="AS3101" s="4"/>
      <c r="AT3101" s="4"/>
    </row>
    <row r="3102" spans="42:46" x14ac:dyDescent="0.25">
      <c r="AP3102" s="4"/>
      <c r="AQ3102" s="31"/>
      <c r="AR3102" s="31"/>
      <c r="AS3102" s="31"/>
      <c r="AT3102" s="31"/>
    </row>
    <row r="3103" spans="42:46" x14ac:dyDescent="0.25">
      <c r="AP3103" s="4"/>
      <c r="AQ3103" s="4"/>
      <c r="AR3103" s="4"/>
      <c r="AS3103" s="4"/>
      <c r="AT3103" s="4"/>
    </row>
    <row r="3105" spans="42:46" x14ac:dyDescent="0.25">
      <c r="AP3105" s="4"/>
      <c r="AQ3105" s="91"/>
      <c r="AR3105" s="91"/>
      <c r="AS3105" s="91"/>
      <c r="AT3105" s="91"/>
    </row>
    <row r="3112" spans="42:46" x14ac:dyDescent="0.25">
      <c r="AP3112" s="4"/>
      <c r="AQ3112" s="4"/>
      <c r="AR3112" s="4"/>
      <c r="AS3112" s="4"/>
      <c r="AT3112" s="4"/>
    </row>
    <row r="3113" spans="42:46" x14ac:dyDescent="0.25">
      <c r="AP3113" s="4"/>
      <c r="AQ3113" s="89"/>
      <c r="AR3113" s="89"/>
      <c r="AS3113" s="89"/>
      <c r="AT3113" s="89"/>
    </row>
    <row r="3114" spans="42:46" x14ac:dyDescent="0.25">
      <c r="AP3114" s="4"/>
      <c r="AQ3114" s="4"/>
      <c r="AR3114" s="4"/>
      <c r="AS3114" s="4"/>
      <c r="AT3114" s="4"/>
    </row>
    <row r="3117" spans="42:46" x14ac:dyDescent="0.25">
      <c r="AP3117" s="4"/>
      <c r="AQ3117" s="4"/>
      <c r="AR3117" s="4"/>
      <c r="AS3117" s="4"/>
      <c r="AT3117" s="4"/>
    </row>
    <row r="3118" spans="42:46" x14ac:dyDescent="0.25">
      <c r="AP3118" s="4"/>
      <c r="AQ3118" s="31"/>
      <c r="AR3118" s="31"/>
      <c r="AS3118" s="31"/>
      <c r="AT3118" s="31"/>
    </row>
    <row r="3119" spans="42:46" x14ac:dyDescent="0.25">
      <c r="AP3119" s="4"/>
      <c r="AQ3119" s="4"/>
      <c r="AR3119" s="4"/>
      <c r="AS3119" s="4"/>
      <c r="AT3119" s="4"/>
    </row>
    <row r="3121" spans="42:46" x14ac:dyDescent="0.25">
      <c r="AP3121" s="4"/>
      <c r="AQ3121" s="91"/>
      <c r="AR3121" s="91"/>
      <c r="AS3121" s="91"/>
      <c r="AT3121" s="91"/>
    </row>
    <row r="3128" spans="42:46" x14ac:dyDescent="0.25">
      <c r="AP3128" s="4"/>
      <c r="AQ3128" s="4"/>
      <c r="AR3128" s="4"/>
      <c r="AS3128" s="4"/>
      <c r="AT3128" s="4"/>
    </row>
    <row r="3129" spans="42:46" x14ac:dyDescent="0.25">
      <c r="AP3129" s="4"/>
      <c r="AQ3129" s="89"/>
      <c r="AR3129" s="89"/>
      <c r="AS3129" s="89"/>
      <c r="AT3129" s="89"/>
    </row>
    <row r="3130" spans="42:46" x14ac:dyDescent="0.25">
      <c r="AP3130" s="4"/>
      <c r="AQ3130" s="4"/>
      <c r="AR3130" s="4"/>
      <c r="AS3130" s="4"/>
      <c r="AT3130" s="4"/>
    </row>
    <row r="3132" spans="42:46" x14ac:dyDescent="0.25">
      <c r="AP3132" s="88"/>
      <c r="AQ3132" s="88"/>
      <c r="AR3132" s="88"/>
      <c r="AS3132" s="88"/>
      <c r="AT3132" s="88"/>
    </row>
    <row r="3133" spans="42:46" x14ac:dyDescent="0.25">
      <c r="AP3133" s="4"/>
      <c r="AQ3133" s="4"/>
      <c r="AR3133" s="4"/>
      <c r="AS3133" s="4"/>
      <c r="AT3133" s="4"/>
    </row>
    <row r="3134" spans="42:46" x14ac:dyDescent="0.25">
      <c r="AP3134" s="4"/>
      <c r="AQ3134" s="31"/>
      <c r="AR3134" s="31"/>
      <c r="AS3134" s="31"/>
      <c r="AT3134" s="31"/>
    </row>
    <row r="3135" spans="42:46" x14ac:dyDescent="0.25">
      <c r="AP3135" s="4"/>
      <c r="AQ3135" s="4"/>
      <c r="AR3135" s="4"/>
      <c r="AS3135" s="4"/>
      <c r="AT3135" s="4"/>
    </row>
    <row r="3137" spans="42:46" x14ac:dyDescent="0.25">
      <c r="AP3137" s="4"/>
      <c r="AQ3137" s="91"/>
      <c r="AR3137" s="91"/>
      <c r="AS3137" s="91"/>
      <c r="AT3137" s="91"/>
    </row>
    <row r="3144" spans="42:46" x14ac:dyDescent="0.25">
      <c r="AP3144" s="4"/>
      <c r="AQ3144" s="4"/>
      <c r="AR3144" s="4"/>
      <c r="AS3144" s="4"/>
      <c r="AT3144" s="4"/>
    </row>
    <row r="3145" spans="42:46" x14ac:dyDescent="0.25">
      <c r="AP3145" s="4"/>
      <c r="AQ3145" s="89"/>
      <c r="AR3145" s="89"/>
      <c r="AS3145" s="89"/>
      <c r="AT3145" s="89"/>
    </row>
    <row r="3146" spans="42:46" x14ac:dyDescent="0.25">
      <c r="AP3146" s="4"/>
      <c r="AQ3146" s="4"/>
      <c r="AR3146" s="4"/>
      <c r="AS3146" s="4"/>
      <c r="AT3146" s="4"/>
    </row>
    <row r="3149" spans="42:46" x14ac:dyDescent="0.25">
      <c r="AP3149" s="4"/>
      <c r="AQ3149" s="4"/>
      <c r="AR3149" s="4"/>
      <c r="AS3149" s="4"/>
      <c r="AT3149" s="4"/>
    </row>
    <row r="3150" spans="42:46" x14ac:dyDescent="0.25">
      <c r="AP3150" s="4"/>
      <c r="AQ3150" s="31"/>
      <c r="AR3150" s="31"/>
      <c r="AS3150" s="31"/>
      <c r="AT3150" s="31"/>
    </row>
    <row r="3153" spans="42:46" x14ac:dyDescent="0.25">
      <c r="AP3153" s="4"/>
      <c r="AQ3153" s="91"/>
      <c r="AR3153" s="91"/>
      <c r="AS3153" s="91"/>
      <c r="AT3153" s="91"/>
    </row>
    <row r="3160" spans="42:46" x14ac:dyDescent="0.25">
      <c r="AP3160" s="4"/>
      <c r="AQ3160" s="4"/>
      <c r="AR3160" s="4"/>
      <c r="AS3160" s="4"/>
      <c r="AT3160" s="4"/>
    </row>
    <row r="3161" spans="42:46" x14ac:dyDescent="0.25">
      <c r="AP3161" s="4"/>
      <c r="AQ3161" s="89"/>
      <c r="AR3161" s="89"/>
      <c r="AS3161" s="89"/>
      <c r="AT3161" s="89"/>
    </row>
    <row r="3162" spans="42:46" x14ac:dyDescent="0.25">
      <c r="AP3162" s="4"/>
      <c r="AQ3162" s="4"/>
      <c r="AR3162" s="4"/>
      <c r="AS3162" s="4"/>
      <c r="AT3162" s="4"/>
    </row>
    <row r="3165" spans="42:46" x14ac:dyDescent="0.25">
      <c r="AP3165" s="4"/>
      <c r="AQ3165" s="4"/>
      <c r="AR3165" s="4"/>
      <c r="AS3165" s="4"/>
      <c r="AT3165" s="4"/>
    </row>
    <row r="3166" spans="42:46" x14ac:dyDescent="0.25">
      <c r="AP3166" s="4"/>
      <c r="AQ3166" s="31"/>
      <c r="AR3166" s="31"/>
      <c r="AS3166" s="31"/>
      <c r="AT3166" s="31"/>
    </row>
    <row r="3169" spans="42:46" x14ac:dyDescent="0.25">
      <c r="AP3169" s="4"/>
      <c r="AQ3169" s="91"/>
      <c r="AR3169" s="91"/>
      <c r="AS3169" s="91"/>
      <c r="AT3169" s="91"/>
    </row>
    <row r="3176" spans="42:46" x14ac:dyDescent="0.25">
      <c r="AP3176" s="4"/>
      <c r="AQ3176" s="4"/>
      <c r="AR3176" s="4"/>
      <c r="AS3176" s="4"/>
      <c r="AT3176" s="4"/>
    </row>
    <row r="3177" spans="42:46" x14ac:dyDescent="0.25">
      <c r="AP3177" s="4"/>
      <c r="AQ3177" s="89"/>
      <c r="AR3177" s="89"/>
      <c r="AS3177" s="89"/>
      <c r="AT3177" s="89"/>
    </row>
    <row r="3178" spans="42:46" x14ac:dyDescent="0.25">
      <c r="AP3178" s="4"/>
      <c r="AQ3178" s="4"/>
      <c r="AR3178" s="4"/>
      <c r="AS3178" s="4"/>
      <c r="AT3178" s="4"/>
    </row>
    <row r="3180" spans="42:46" x14ac:dyDescent="0.25">
      <c r="AP3180" s="88"/>
      <c r="AQ3180" s="88"/>
      <c r="AR3180" s="88"/>
      <c r="AS3180" s="88"/>
      <c r="AT3180" s="88"/>
    </row>
    <row r="3181" spans="42:46" x14ac:dyDescent="0.25">
      <c r="AP3181" s="4"/>
      <c r="AQ3181" s="4"/>
      <c r="AR3181" s="4"/>
      <c r="AS3181" s="4"/>
      <c r="AT3181" s="4"/>
    </row>
    <row r="3182" spans="42:46" x14ac:dyDescent="0.25">
      <c r="AP3182" s="4"/>
      <c r="AQ3182" s="31"/>
      <c r="AR3182" s="31"/>
      <c r="AS3182" s="31"/>
      <c r="AT3182" s="31"/>
    </row>
    <row r="3185" spans="42:46" x14ac:dyDescent="0.25">
      <c r="AP3185" s="4"/>
      <c r="AQ3185" s="91"/>
      <c r="AR3185" s="91"/>
      <c r="AS3185" s="91"/>
      <c r="AT3185" s="91"/>
    </row>
    <row r="3192" spans="42:46" x14ac:dyDescent="0.25">
      <c r="AP3192" s="4"/>
      <c r="AQ3192" s="4"/>
      <c r="AR3192" s="4"/>
      <c r="AS3192" s="4"/>
      <c r="AT3192" s="4"/>
    </row>
    <row r="3193" spans="42:46" x14ac:dyDescent="0.25">
      <c r="AP3193" s="4"/>
      <c r="AQ3193" s="89"/>
      <c r="AR3193" s="89"/>
      <c r="AS3193" s="89"/>
      <c r="AT3193" s="89"/>
    </row>
    <row r="3194" spans="42:46" x14ac:dyDescent="0.25">
      <c r="AP3194" s="4"/>
      <c r="AQ3194" s="4"/>
      <c r="AR3194" s="4"/>
      <c r="AS3194" s="4"/>
      <c r="AT3194" s="4"/>
    </row>
    <row r="3197" spans="42:46" x14ac:dyDescent="0.25">
      <c r="AP3197" s="4"/>
      <c r="AQ3197" s="4"/>
      <c r="AR3197" s="4"/>
      <c r="AS3197" s="4"/>
      <c r="AT3197" s="4"/>
    </row>
    <row r="3198" spans="42:46" x14ac:dyDescent="0.25">
      <c r="AP3198" s="4"/>
      <c r="AQ3198" s="31"/>
      <c r="AR3198" s="31"/>
      <c r="AS3198" s="31"/>
      <c r="AT3198" s="31"/>
    </row>
    <row r="3201" spans="42:46" x14ac:dyDescent="0.25">
      <c r="AP3201" s="4"/>
      <c r="AQ3201" s="91"/>
      <c r="AR3201" s="91"/>
      <c r="AS3201" s="91"/>
      <c r="AT3201" s="91"/>
    </row>
    <row r="3208" spans="42:46" x14ac:dyDescent="0.25">
      <c r="AP3208" s="4"/>
      <c r="AQ3208" s="4"/>
      <c r="AR3208" s="4"/>
      <c r="AS3208" s="4"/>
      <c r="AT3208" s="4"/>
    </row>
    <row r="3209" spans="42:46" x14ac:dyDescent="0.25">
      <c r="AP3209" s="4"/>
      <c r="AQ3209" s="89"/>
      <c r="AR3209" s="89"/>
      <c r="AS3209" s="89"/>
      <c r="AT3209" s="89"/>
    </row>
    <row r="3210" spans="42:46" x14ac:dyDescent="0.25">
      <c r="AP3210" s="4"/>
      <c r="AQ3210" s="4"/>
      <c r="AR3210" s="4"/>
      <c r="AS3210" s="4"/>
      <c r="AT3210" s="4"/>
    </row>
    <row r="3213" spans="42:46" x14ac:dyDescent="0.25">
      <c r="AP3213" s="4"/>
      <c r="AQ3213" s="4"/>
      <c r="AR3213" s="4"/>
      <c r="AS3213" s="4"/>
      <c r="AT3213" s="4"/>
    </row>
    <row r="3214" spans="42:46" x14ac:dyDescent="0.25">
      <c r="AP3214" s="4"/>
      <c r="AQ3214" s="31"/>
      <c r="AR3214" s="31"/>
      <c r="AS3214" s="31"/>
      <c r="AT3214" s="31"/>
    </row>
    <row r="3217" spans="42:46" x14ac:dyDescent="0.25">
      <c r="AP3217" s="4"/>
      <c r="AQ3217" s="91"/>
      <c r="AR3217" s="91"/>
      <c r="AS3217" s="91"/>
      <c r="AT3217" s="91"/>
    </row>
    <row r="3224" spans="42:46" x14ac:dyDescent="0.25">
      <c r="AP3224" s="4"/>
      <c r="AQ3224" s="4"/>
      <c r="AR3224" s="4"/>
      <c r="AS3224" s="4"/>
      <c r="AT3224" s="4"/>
    </row>
    <row r="3225" spans="42:46" x14ac:dyDescent="0.25">
      <c r="AP3225" s="4"/>
      <c r="AQ3225" s="89"/>
      <c r="AR3225" s="89"/>
      <c r="AS3225" s="89"/>
      <c r="AT3225" s="89"/>
    </row>
    <row r="3226" spans="42:46" x14ac:dyDescent="0.25">
      <c r="AP3226" s="4"/>
      <c r="AQ3226" s="4"/>
      <c r="AR3226" s="4"/>
      <c r="AS3226" s="4"/>
      <c r="AT3226" s="4"/>
    </row>
    <row r="3228" spans="42:46" x14ac:dyDescent="0.25">
      <c r="AP3228" s="88"/>
      <c r="AQ3228" s="88"/>
      <c r="AR3228" s="88"/>
      <c r="AS3228" s="88"/>
      <c r="AT3228" s="88"/>
    </row>
    <row r="3229" spans="42:46" x14ac:dyDescent="0.25">
      <c r="AP3229" s="4"/>
      <c r="AQ3229" s="4"/>
      <c r="AR3229" s="4"/>
      <c r="AS3229" s="4"/>
      <c r="AT3229" s="4"/>
    </row>
    <row r="3230" spans="42:46" x14ac:dyDescent="0.25">
      <c r="AP3230" s="4"/>
      <c r="AQ3230" s="31"/>
      <c r="AR3230" s="31"/>
      <c r="AS3230" s="31"/>
      <c r="AT3230" s="31"/>
    </row>
    <row r="3233" spans="42:46" x14ac:dyDescent="0.25">
      <c r="AP3233" s="4"/>
      <c r="AQ3233" s="91"/>
      <c r="AR3233" s="91"/>
      <c r="AS3233" s="91"/>
      <c r="AT3233" s="91"/>
    </row>
    <row r="3240" spans="42:46" x14ac:dyDescent="0.25">
      <c r="AP3240" s="4"/>
      <c r="AQ3240" s="4"/>
      <c r="AR3240" s="4"/>
      <c r="AS3240" s="4"/>
      <c r="AT3240" s="4"/>
    </row>
    <row r="3244" spans="42:46" x14ac:dyDescent="0.25">
      <c r="AP3244" s="4"/>
      <c r="AQ3244" s="4"/>
      <c r="AR3244" s="4"/>
      <c r="AS3244" s="4"/>
      <c r="AT3244" s="4"/>
    </row>
    <row r="3247" spans="42:46" x14ac:dyDescent="0.25">
      <c r="AP3247" s="92"/>
      <c r="AQ3247" s="92"/>
    </row>
    <row r="3256" spans="42:46" x14ac:dyDescent="0.25">
      <c r="AP3256" s="4"/>
      <c r="AQ3256" s="4"/>
      <c r="AR3256" s="4"/>
      <c r="AS3256" s="4"/>
      <c r="AT3256" s="4"/>
    </row>
    <row r="3260" spans="42:46" x14ac:dyDescent="0.25">
      <c r="AP3260" s="4"/>
      <c r="AQ3260" s="4"/>
      <c r="AR3260" s="4"/>
      <c r="AS3260" s="4"/>
      <c r="AT3260" s="4"/>
    </row>
    <row r="3272" spans="42:46" x14ac:dyDescent="0.25">
      <c r="AP3272" s="4"/>
      <c r="AQ3272" s="4"/>
      <c r="AR3272" s="4"/>
      <c r="AS3272" s="4"/>
      <c r="AT3272" s="4"/>
    </row>
    <row r="3279" spans="42:46" x14ac:dyDescent="0.25">
      <c r="AP3279" s="92"/>
      <c r="AQ3279" s="92"/>
    </row>
    <row r="3288" spans="42:46" x14ac:dyDescent="0.25">
      <c r="AP3288" s="4"/>
      <c r="AQ3288" s="4"/>
      <c r="AR3288" s="4"/>
      <c r="AS3288" s="4"/>
      <c r="AT3288" s="4"/>
    </row>
    <row r="3304" spans="42:46" x14ac:dyDescent="0.25">
      <c r="AP3304" s="4"/>
      <c r="AQ3304" s="4"/>
      <c r="AR3304" s="4"/>
      <c r="AS3304" s="4"/>
      <c r="AT3304" s="4"/>
    </row>
    <row r="3311" spans="42:46" x14ac:dyDescent="0.25">
      <c r="AP3311" s="92"/>
      <c r="AQ3311" s="92"/>
    </row>
    <row r="3320" spans="42:46" x14ac:dyDescent="0.25">
      <c r="AP3320" s="4"/>
      <c r="AQ3320" s="4"/>
      <c r="AR3320" s="4"/>
      <c r="AS3320" s="4"/>
      <c r="AT3320" s="4"/>
    </row>
    <row r="3336" spans="42:46" x14ac:dyDescent="0.25">
      <c r="AP3336" s="4"/>
      <c r="AQ3336" s="4"/>
      <c r="AR3336" s="4"/>
      <c r="AS3336" s="4"/>
      <c r="AT3336" s="4"/>
    </row>
    <row r="3343" spans="42:46" x14ac:dyDescent="0.25">
      <c r="AP3343" s="92"/>
      <c r="AQ3343" s="92"/>
    </row>
    <row r="3352" spans="42:46" x14ac:dyDescent="0.25">
      <c r="AP3352" s="4"/>
      <c r="AQ3352" s="4"/>
      <c r="AR3352" s="4"/>
      <c r="AS3352" s="4"/>
      <c r="AT3352" s="4"/>
    </row>
    <row r="3368" spans="42:46" x14ac:dyDescent="0.25">
      <c r="AP3368" s="4"/>
      <c r="AQ3368" s="4"/>
      <c r="AR3368" s="4"/>
      <c r="AS3368" s="4"/>
      <c r="AT3368" s="4"/>
    </row>
    <row r="3375" spans="42:46" x14ac:dyDescent="0.25">
      <c r="AP3375" s="92"/>
      <c r="AQ3375" s="92"/>
    </row>
    <row r="3384" spans="42:46" x14ac:dyDescent="0.25">
      <c r="AP3384" s="4"/>
      <c r="AQ3384" s="4"/>
      <c r="AR3384" s="4"/>
      <c r="AS3384" s="4"/>
      <c r="AT3384" s="4"/>
    </row>
    <row r="3400" spans="42:46" x14ac:dyDescent="0.25">
      <c r="AP3400" s="4"/>
      <c r="AQ3400" s="4"/>
      <c r="AR3400" s="4"/>
      <c r="AS3400" s="4"/>
      <c r="AT3400" s="4"/>
    </row>
    <row r="3407" spans="42:46" x14ac:dyDescent="0.25">
      <c r="AP3407" s="92"/>
      <c r="AQ3407" s="92"/>
    </row>
    <row r="3416" spans="42:46" x14ac:dyDescent="0.25">
      <c r="AP3416" s="4"/>
      <c r="AQ3416" s="4"/>
      <c r="AR3416" s="4"/>
      <c r="AS3416" s="4"/>
      <c r="AT3416" s="4"/>
    </row>
    <row r="3432" spans="42:46" x14ac:dyDescent="0.25">
      <c r="AP3432" s="4"/>
      <c r="AQ3432" s="4"/>
      <c r="AR3432" s="4"/>
      <c r="AS3432" s="4"/>
      <c r="AT3432" s="4"/>
    </row>
    <row r="3433" spans="42:46" x14ac:dyDescent="0.25">
      <c r="AP3433" s="4"/>
      <c r="AQ3433" s="89"/>
      <c r="AR3433" s="89"/>
      <c r="AS3433" s="89"/>
      <c r="AT3433" s="89"/>
    </row>
    <row r="3434" spans="42:46" x14ac:dyDescent="0.25">
      <c r="AP3434" s="4"/>
      <c r="AQ3434" s="4"/>
      <c r="AR3434" s="4"/>
      <c r="AS3434" s="4"/>
      <c r="AT3434" s="4"/>
    </row>
    <row r="3435" spans="42:46" x14ac:dyDescent="0.25">
      <c r="AP3435" s="4"/>
      <c r="AQ3435" s="4"/>
      <c r="AR3435" s="4"/>
      <c r="AS3435" s="4"/>
      <c r="AT3435" s="4"/>
    </row>
    <row r="3436" spans="42:46" x14ac:dyDescent="0.25">
      <c r="AP3436" s="4"/>
      <c r="AQ3436" s="4"/>
      <c r="AR3436" s="4"/>
      <c r="AS3436" s="4"/>
      <c r="AT3436" s="4"/>
    </row>
    <row r="3437" spans="42:46" x14ac:dyDescent="0.25">
      <c r="AP3437" s="4"/>
      <c r="AQ3437" s="4"/>
      <c r="AR3437" s="4"/>
      <c r="AS3437" s="4"/>
      <c r="AT3437" s="4"/>
    </row>
    <row r="3438" spans="42:46" x14ac:dyDescent="0.25">
      <c r="AP3438" s="4"/>
      <c r="AQ3438" s="4"/>
      <c r="AR3438" s="4"/>
      <c r="AS3438" s="4"/>
      <c r="AT3438" s="4"/>
    </row>
    <row r="3439" spans="42:46" x14ac:dyDescent="0.25">
      <c r="AP3439" s="4"/>
      <c r="AQ3439" s="4"/>
      <c r="AR3439" s="4"/>
      <c r="AS3439" s="4"/>
      <c r="AT3439" s="4"/>
    </row>
    <row r="3441" spans="42:46" x14ac:dyDescent="0.25">
      <c r="AP3441" s="4"/>
      <c r="AQ3441" s="4"/>
      <c r="AR3441" s="4"/>
      <c r="AS3441" s="4"/>
      <c r="AT3441" s="4"/>
    </row>
    <row r="3442" spans="42:46" x14ac:dyDescent="0.25">
      <c r="AP3442" s="4"/>
      <c r="AQ3442" s="90"/>
      <c r="AR3442" s="90"/>
      <c r="AS3442" s="90"/>
      <c r="AT3442" s="90"/>
    </row>
    <row r="3443" spans="42:46" x14ac:dyDescent="0.25">
      <c r="AP3443" s="29"/>
      <c r="AQ3443" s="4"/>
      <c r="AR3443" s="4"/>
      <c r="AS3443" s="4"/>
      <c r="AT3443" s="4"/>
    </row>
    <row r="3444" spans="42:46" x14ac:dyDescent="0.25">
      <c r="AP3444" s="4"/>
      <c r="AQ3444" s="4"/>
      <c r="AR3444" s="4"/>
      <c r="AS3444" s="4"/>
      <c r="AT3444" s="4"/>
    </row>
    <row r="3445" spans="42:46" x14ac:dyDescent="0.25">
      <c r="AP3445" s="4"/>
      <c r="AQ3445" s="4"/>
      <c r="AR3445" s="4"/>
      <c r="AS3445" s="4"/>
      <c r="AT3445" s="4"/>
    </row>
    <row r="3446" spans="42:46" x14ac:dyDescent="0.25">
      <c r="AP3446" s="4"/>
      <c r="AQ3446" s="4"/>
      <c r="AR3446" s="4"/>
      <c r="AS3446" s="4"/>
      <c r="AT3446" s="4"/>
    </row>
    <row r="3447" spans="42:46" x14ac:dyDescent="0.25">
      <c r="AP3447" s="4"/>
      <c r="AQ3447" s="4"/>
      <c r="AR3447" s="4"/>
      <c r="AS3447" s="4"/>
      <c r="AT3447" s="4"/>
    </row>
    <row r="3448" spans="42:46" x14ac:dyDescent="0.25">
      <c r="AP3448" s="28"/>
      <c r="AQ3448" s="85"/>
      <c r="AR3448" s="85"/>
      <c r="AS3448" s="85"/>
      <c r="AT3448" s="85"/>
    </row>
    <row r="3449" spans="42:46" x14ac:dyDescent="0.25">
      <c r="AP3449" s="4"/>
      <c r="AQ3449" s="4"/>
      <c r="AR3449" s="4"/>
      <c r="AS3449" s="4"/>
      <c r="AT3449" s="4"/>
    </row>
    <row r="3450" spans="42:46" x14ac:dyDescent="0.25">
      <c r="AP3450" s="4"/>
      <c r="AQ3450" s="4"/>
      <c r="AR3450" s="4"/>
      <c r="AS3450" s="4"/>
      <c r="AT3450" s="4"/>
    </row>
    <row r="3451" spans="42:46" x14ac:dyDescent="0.25">
      <c r="AP3451" s="4"/>
      <c r="AQ3451" s="4"/>
      <c r="AR3451" s="4"/>
      <c r="AS3451" s="4"/>
      <c r="AT3451" s="4"/>
    </row>
    <row r="3452" spans="42:46" x14ac:dyDescent="0.25">
      <c r="AP3452" s="4"/>
      <c r="AQ3452" s="4"/>
      <c r="AR3452" s="4"/>
      <c r="AS3452" s="4"/>
      <c r="AT3452" s="4"/>
    </row>
    <row r="3453" spans="42:46" x14ac:dyDescent="0.25">
      <c r="AP3453" s="4"/>
      <c r="AQ3453" s="4"/>
      <c r="AR3453" s="4"/>
      <c r="AS3453" s="4"/>
      <c r="AT3453" s="4"/>
    </row>
    <row r="3454" spans="42:46" x14ac:dyDescent="0.25">
      <c r="AP3454" s="4"/>
      <c r="AQ3454" s="4"/>
      <c r="AR3454" s="4"/>
      <c r="AS3454" s="4"/>
      <c r="AT3454" s="4"/>
    </row>
    <row r="3455" spans="42:46" x14ac:dyDescent="0.25">
      <c r="AP3455" s="4"/>
      <c r="AQ3455" s="4"/>
      <c r="AR3455" s="4"/>
      <c r="AS3455" s="4"/>
      <c r="AT3455" s="4"/>
    </row>
    <row r="3456" spans="42:46" x14ac:dyDescent="0.25">
      <c r="AP3456" s="4"/>
      <c r="AQ3456" s="89"/>
      <c r="AR3456" s="89"/>
      <c r="AS3456" s="89"/>
      <c r="AT3456" s="89"/>
    </row>
    <row r="3457" spans="42:46" x14ac:dyDescent="0.25">
      <c r="AP3457" s="4"/>
      <c r="AQ3457" s="4"/>
      <c r="AR3457" s="4"/>
      <c r="AS3457" s="4"/>
      <c r="AT3457" s="4"/>
    </row>
    <row r="3458" spans="42:46" x14ac:dyDescent="0.25">
      <c r="AP3458" s="4"/>
      <c r="AQ3458" s="4"/>
      <c r="AR3458" s="4"/>
      <c r="AS3458" s="4"/>
      <c r="AT3458" s="4"/>
    </row>
    <row r="3459" spans="42:46" x14ac:dyDescent="0.25">
      <c r="AP3459" s="4"/>
      <c r="AQ3459" s="4"/>
      <c r="AR3459" s="4"/>
      <c r="AS3459" s="4"/>
      <c r="AT3459" s="4"/>
    </row>
    <row r="3460" spans="42:46" x14ac:dyDescent="0.25">
      <c r="AP3460" s="4"/>
      <c r="AQ3460" s="4"/>
      <c r="AR3460" s="4"/>
      <c r="AS3460" s="4"/>
      <c r="AT3460" s="4"/>
    </row>
    <row r="3461" spans="42:46" x14ac:dyDescent="0.25">
      <c r="AP3461" s="4"/>
      <c r="AQ3461" s="4"/>
      <c r="AR3461" s="4"/>
      <c r="AS3461" s="4"/>
      <c r="AT3461" s="4"/>
    </row>
    <row r="3462" spans="42:46" x14ac:dyDescent="0.25">
      <c r="AP3462" s="4"/>
      <c r="AQ3462" s="4"/>
      <c r="AR3462" s="4"/>
      <c r="AS3462" s="4"/>
      <c r="AT3462" s="4"/>
    </row>
    <row r="3464" spans="42:46" x14ac:dyDescent="0.25">
      <c r="AP3464" s="4"/>
      <c r="AQ3464" s="4"/>
      <c r="AR3464" s="4"/>
      <c r="AS3464" s="4"/>
      <c r="AT3464" s="4"/>
    </row>
    <row r="3465" spans="42:46" x14ac:dyDescent="0.25">
      <c r="AP3465" s="4"/>
      <c r="AQ3465" s="90"/>
      <c r="AR3465" s="90"/>
      <c r="AS3465" s="90"/>
      <c r="AT3465" s="90"/>
    </row>
    <row r="3466" spans="42:46" x14ac:dyDescent="0.25">
      <c r="AP3466" s="29"/>
      <c r="AQ3466" s="4"/>
      <c r="AR3466" s="4"/>
      <c r="AS3466" s="4"/>
      <c r="AT3466" s="4"/>
    </row>
    <row r="3467" spans="42:46" x14ac:dyDescent="0.25">
      <c r="AP3467" s="4"/>
      <c r="AQ3467" s="4"/>
      <c r="AR3467" s="4"/>
      <c r="AS3467" s="4"/>
      <c r="AT3467" s="4"/>
    </row>
    <row r="3468" spans="42:46" x14ac:dyDescent="0.25">
      <c r="AP3468" s="4"/>
      <c r="AQ3468" s="4"/>
      <c r="AR3468" s="4"/>
      <c r="AS3468" s="4"/>
      <c r="AT3468" s="4"/>
    </row>
    <row r="3469" spans="42:46" x14ac:dyDescent="0.25">
      <c r="AP3469" s="4"/>
      <c r="AQ3469" s="4"/>
      <c r="AR3469" s="4"/>
      <c r="AS3469" s="4"/>
      <c r="AT3469" s="4"/>
    </row>
    <row r="3470" spans="42:46" x14ac:dyDescent="0.25">
      <c r="AP3470" s="4"/>
      <c r="AQ3470" s="4"/>
      <c r="AR3470" s="4"/>
      <c r="AS3470" s="4"/>
      <c r="AT3470" s="4"/>
    </row>
    <row r="3471" spans="42:46" x14ac:dyDescent="0.25">
      <c r="AP3471" s="28"/>
      <c r="AQ3471" s="85"/>
      <c r="AR3471" s="85"/>
      <c r="AS3471" s="85"/>
      <c r="AT3471" s="85"/>
    </row>
    <row r="3472" spans="42:46" x14ac:dyDescent="0.25">
      <c r="AP3472" s="4"/>
      <c r="AQ3472" s="4"/>
      <c r="AR3472" s="4"/>
      <c r="AS3472" s="4"/>
      <c r="AT3472" s="4"/>
    </row>
    <row r="3473" spans="42:46" x14ac:dyDescent="0.25">
      <c r="AP3473" s="4"/>
      <c r="AQ3473" s="4"/>
      <c r="AR3473" s="4"/>
      <c r="AS3473" s="4"/>
      <c r="AT3473" s="4"/>
    </row>
    <row r="3474" spans="42:46" x14ac:dyDescent="0.25">
      <c r="AP3474" s="4"/>
      <c r="AQ3474" s="4"/>
      <c r="AR3474" s="4"/>
      <c r="AS3474" s="4"/>
      <c r="AT3474" s="4"/>
    </row>
    <row r="3475" spans="42:46" x14ac:dyDescent="0.25">
      <c r="AP3475" s="4"/>
      <c r="AQ3475" s="4"/>
      <c r="AR3475" s="4"/>
      <c r="AS3475" s="4"/>
      <c r="AT3475" s="4"/>
    </row>
    <row r="3476" spans="42:46" x14ac:dyDescent="0.25">
      <c r="AP3476" s="4"/>
      <c r="AQ3476" s="4"/>
      <c r="AR3476" s="4"/>
      <c r="AS3476" s="4"/>
      <c r="AT3476" s="4"/>
    </row>
    <row r="3477" spans="42:46" x14ac:dyDescent="0.25">
      <c r="AP3477" s="4"/>
      <c r="AQ3477" s="4"/>
      <c r="AR3477" s="4"/>
      <c r="AS3477" s="4"/>
      <c r="AT3477" s="4"/>
    </row>
    <row r="3478" spans="42:46" x14ac:dyDescent="0.25">
      <c r="AP3478" s="4"/>
      <c r="AQ3478" s="4"/>
      <c r="AR3478" s="4"/>
      <c r="AS3478" s="4"/>
      <c r="AT3478" s="4"/>
    </row>
    <row r="3479" spans="42:46" x14ac:dyDescent="0.25">
      <c r="AP3479" s="4"/>
      <c r="AQ3479" s="89"/>
      <c r="AR3479" s="89"/>
      <c r="AS3479" s="89"/>
      <c r="AT3479" s="89"/>
    </row>
    <row r="3480" spans="42:46" x14ac:dyDescent="0.25">
      <c r="AP3480" s="4"/>
      <c r="AQ3480" s="4"/>
      <c r="AR3480" s="4"/>
      <c r="AS3480" s="4"/>
      <c r="AT3480" s="4"/>
    </row>
    <row r="3481" spans="42:46" x14ac:dyDescent="0.25">
      <c r="AP3481" s="4"/>
      <c r="AQ3481" s="4"/>
      <c r="AR3481" s="4"/>
      <c r="AS3481" s="4"/>
      <c r="AT3481" s="4"/>
    </row>
    <row r="3485" spans="42:46" x14ac:dyDescent="0.25">
      <c r="AP3485" s="4"/>
      <c r="AQ3485" s="4"/>
      <c r="AR3485" s="4"/>
      <c r="AS3485" s="4"/>
      <c r="AT3485" s="4"/>
    </row>
    <row r="3486" spans="42:46" x14ac:dyDescent="0.25">
      <c r="AP3486" s="4"/>
      <c r="AQ3486" s="4"/>
      <c r="AR3486" s="4"/>
      <c r="AS3486" s="4"/>
      <c r="AT3486" s="4"/>
    </row>
    <row r="3487" spans="42:46" x14ac:dyDescent="0.25">
      <c r="AP3487" s="88"/>
      <c r="AQ3487" s="88"/>
      <c r="AR3487" s="88"/>
      <c r="AS3487" s="69"/>
      <c r="AT3487" s="29"/>
    </row>
    <row r="3488" spans="42:46" x14ac:dyDescent="0.25">
      <c r="AP3488" s="93"/>
      <c r="AQ3488" s="26"/>
      <c r="AR3488" s="88"/>
      <c r="AS3488" s="88"/>
      <c r="AT3488" s="4"/>
    </row>
    <row r="3490" spans="42:46" x14ac:dyDescent="0.25">
      <c r="AQ3490" s="82"/>
      <c r="AR3490" s="82"/>
      <c r="AS3490" s="82"/>
      <c r="AT3490" s="82"/>
    </row>
    <row r="3497" spans="42:46" x14ac:dyDescent="0.25">
      <c r="AP3497" s="4"/>
      <c r="AQ3497" s="4"/>
      <c r="AR3497" s="4"/>
      <c r="AS3497" s="4"/>
      <c r="AT3497" s="4"/>
    </row>
    <row r="3498" spans="42:46" x14ac:dyDescent="0.25">
      <c r="AP3498" s="4"/>
      <c r="AQ3498" s="4"/>
      <c r="AR3498" s="4"/>
      <c r="AS3498" s="4"/>
      <c r="AT3498" s="4"/>
    </row>
    <row r="3499" spans="42:46" x14ac:dyDescent="0.25">
      <c r="AQ3499" s="87"/>
      <c r="AR3499" s="87"/>
      <c r="AS3499" s="87"/>
      <c r="AT3499" s="87"/>
    </row>
    <row r="3506" spans="42:46" x14ac:dyDescent="0.25">
      <c r="AP3506" s="4"/>
      <c r="AQ3506" s="4"/>
      <c r="AR3506" s="4"/>
      <c r="AS3506" s="4"/>
      <c r="AT3506" s="4"/>
    </row>
    <row r="3507" spans="42:46" x14ac:dyDescent="0.25">
      <c r="AP3507" s="4"/>
      <c r="AQ3507" s="89"/>
      <c r="AR3507" s="89"/>
      <c r="AS3507" s="89"/>
      <c r="AT3507" s="89"/>
    </row>
    <row r="3508" spans="42:46" x14ac:dyDescent="0.25">
      <c r="AP3508" s="4"/>
      <c r="AQ3508" s="4"/>
      <c r="AR3508" s="4"/>
      <c r="AS3508" s="4"/>
      <c r="AT3508" s="4"/>
    </row>
    <row r="3509" spans="42:46" x14ac:dyDescent="0.25">
      <c r="AP3509" s="4"/>
      <c r="AQ3509" s="4"/>
      <c r="AR3509" s="4"/>
      <c r="AS3509" s="4"/>
      <c r="AT3509" s="4"/>
    </row>
    <row r="3513" spans="42:46" x14ac:dyDescent="0.25">
      <c r="AP3513" s="4"/>
      <c r="AQ3513" s="4"/>
      <c r="AR3513" s="4"/>
      <c r="AS3513" s="4"/>
      <c r="AT3513" s="4"/>
    </row>
    <row r="3514" spans="42:46" x14ac:dyDescent="0.25">
      <c r="AP3514" s="4"/>
      <c r="AQ3514" s="4"/>
      <c r="AR3514" s="4"/>
      <c r="AS3514" s="4"/>
      <c r="AT3514" s="4"/>
    </row>
    <row r="3516" spans="42:46" x14ac:dyDescent="0.25">
      <c r="AQ3516" s="82"/>
      <c r="AR3516" s="82"/>
      <c r="AS3516" s="82"/>
      <c r="AT3516" s="82"/>
    </row>
    <row r="3523" spans="42:46" x14ac:dyDescent="0.25">
      <c r="AQ3523" s="87"/>
      <c r="AR3523" s="87"/>
      <c r="AS3523" s="87"/>
      <c r="AT3523" s="87"/>
    </row>
    <row r="3530" spans="42:46" x14ac:dyDescent="0.25">
      <c r="AP3530" s="4"/>
      <c r="AQ3530" s="4"/>
      <c r="AR3530" s="4"/>
      <c r="AS3530" s="4"/>
      <c r="AT3530" s="4"/>
    </row>
    <row r="3531" spans="42:46" x14ac:dyDescent="0.25">
      <c r="AP3531" s="4"/>
      <c r="AQ3531" s="89"/>
      <c r="AR3531" s="89"/>
      <c r="AS3531" s="89"/>
      <c r="AT3531" s="89"/>
    </row>
    <row r="3532" spans="42:46" x14ac:dyDescent="0.25">
      <c r="AP3532" s="4"/>
      <c r="AQ3532" s="4"/>
      <c r="AR3532" s="4"/>
      <c r="AS3532" s="4"/>
      <c r="AT3532" s="4"/>
    </row>
    <row r="3533" spans="42:46" x14ac:dyDescent="0.25">
      <c r="AP3533" s="4"/>
      <c r="AQ3533" s="4"/>
      <c r="AR3533" s="4"/>
      <c r="AS3533" s="4"/>
      <c r="AT3533" s="4"/>
    </row>
    <row r="3534" spans="42:46" x14ac:dyDescent="0.25">
      <c r="AP3534" s="94"/>
      <c r="AQ3534" s="94"/>
      <c r="AR3534" s="94"/>
      <c r="AS3534" s="95"/>
      <c r="AT3534" s="35"/>
    </row>
    <row r="3537" spans="42:46" x14ac:dyDescent="0.25">
      <c r="AP3537" s="4"/>
      <c r="AQ3537" s="4"/>
      <c r="AR3537" s="4"/>
      <c r="AS3537" s="4"/>
      <c r="AT3537" s="4"/>
    </row>
    <row r="3538" spans="42:46" x14ac:dyDescent="0.25">
      <c r="AP3538" s="88"/>
      <c r="AQ3538" s="88"/>
      <c r="AR3538" s="88"/>
      <c r="AS3538" s="69"/>
      <c r="AT3538" s="29"/>
    </row>
    <row r="3539" spans="42:46" x14ac:dyDescent="0.25">
      <c r="AP3539" s="93"/>
      <c r="AQ3539" s="26"/>
      <c r="AR3539" s="88"/>
      <c r="AS3539" s="88"/>
      <c r="AT3539" s="4"/>
    </row>
    <row r="3541" spans="42:46" x14ac:dyDescent="0.25">
      <c r="AQ3541" s="82"/>
      <c r="AR3541" s="82"/>
      <c r="AS3541" s="82"/>
      <c r="AT3541" s="82"/>
    </row>
    <row r="3543" spans="42:46" x14ac:dyDescent="0.25">
      <c r="AP3543" s="4"/>
      <c r="AQ3543" s="4"/>
      <c r="AR3543" s="4"/>
      <c r="AS3543" s="4"/>
      <c r="AT3543" s="4"/>
    </row>
    <row r="3547" spans="42:46" x14ac:dyDescent="0.25">
      <c r="AP3547" s="4"/>
      <c r="AQ3547" s="4"/>
      <c r="AR3547" s="4"/>
      <c r="AS3547" s="4"/>
      <c r="AT3547" s="4"/>
    </row>
    <row r="3548" spans="42:46" x14ac:dyDescent="0.25">
      <c r="AP3548" s="4"/>
      <c r="AQ3548" s="4"/>
      <c r="AR3548" s="4"/>
      <c r="AS3548" s="4"/>
      <c r="AT3548" s="4"/>
    </row>
    <row r="3549" spans="42:46" x14ac:dyDescent="0.25">
      <c r="AQ3549" s="87"/>
      <c r="AR3549" s="87"/>
      <c r="AS3549" s="87"/>
      <c r="AT3549" s="87"/>
    </row>
    <row r="3556" spans="42:46" x14ac:dyDescent="0.25">
      <c r="AP3556" s="4"/>
      <c r="AQ3556" s="4"/>
      <c r="AR3556" s="4"/>
      <c r="AS3556" s="4"/>
      <c r="AT3556" s="4"/>
    </row>
    <row r="3557" spans="42:46" x14ac:dyDescent="0.25">
      <c r="AP3557" s="4"/>
      <c r="AQ3557" s="89"/>
      <c r="AR3557" s="89"/>
      <c r="AS3557" s="89"/>
      <c r="AT3557" s="89"/>
    </row>
    <row r="3558" spans="42:46" x14ac:dyDescent="0.25">
      <c r="AP3558" s="4"/>
      <c r="AQ3558" s="4"/>
      <c r="AR3558" s="4"/>
      <c r="AS3558" s="4"/>
      <c r="AT3558" s="4"/>
    </row>
    <row r="3559" spans="42:46" x14ac:dyDescent="0.25">
      <c r="AP3559" s="4"/>
      <c r="AQ3559" s="4"/>
      <c r="AR3559" s="4"/>
      <c r="AS3559" s="4"/>
      <c r="AT3559" s="4"/>
    </row>
    <row r="3560" spans="42:46" x14ac:dyDescent="0.25">
      <c r="AP3560" s="94"/>
      <c r="AQ3560" s="94"/>
      <c r="AR3560" s="94"/>
      <c r="AS3560" s="95"/>
      <c r="AT3560" s="35"/>
    </row>
    <row r="3563" spans="42:46" x14ac:dyDescent="0.25">
      <c r="AP3563" s="4"/>
      <c r="AQ3563" s="4"/>
      <c r="AR3563" s="4"/>
      <c r="AS3563" s="4"/>
      <c r="AT3563" s="4"/>
    </row>
    <row r="3565" spans="42:46" x14ac:dyDescent="0.25">
      <c r="AQ3565" s="82"/>
      <c r="AR3565" s="82"/>
      <c r="AS3565" s="82"/>
      <c r="AT3565" s="82"/>
    </row>
    <row r="3567" spans="42:46" x14ac:dyDescent="0.25">
      <c r="AP3567" s="4"/>
      <c r="AQ3567" s="4"/>
      <c r="AR3567" s="4"/>
      <c r="AS3567" s="4"/>
      <c r="AT3567" s="4"/>
    </row>
    <row r="3571" spans="42:46" x14ac:dyDescent="0.25">
      <c r="AQ3571" s="87"/>
      <c r="AR3571" s="87"/>
      <c r="AS3571" s="87"/>
      <c r="AT3571" s="87"/>
    </row>
    <row r="3578" spans="42:46" x14ac:dyDescent="0.25">
      <c r="AP3578" s="4"/>
      <c r="AQ3578" s="4"/>
      <c r="AR3578" s="4"/>
      <c r="AS3578" s="4"/>
      <c r="AT3578" s="4"/>
    </row>
    <row r="3579" spans="42:46" x14ac:dyDescent="0.25">
      <c r="AP3579" s="4"/>
      <c r="AQ3579" s="4"/>
      <c r="AR3579" s="4"/>
      <c r="AS3579" s="4"/>
      <c r="AT3579" s="4"/>
    </row>
    <row r="3580" spans="42:46" x14ac:dyDescent="0.25">
      <c r="AQ3580" s="80"/>
      <c r="AR3580" s="80"/>
      <c r="AS3580" s="80"/>
      <c r="AT3580" s="80"/>
    </row>
    <row r="3586" spans="42:46" x14ac:dyDescent="0.25">
      <c r="AQ3586" s="82"/>
      <c r="AR3586" s="82"/>
      <c r="AS3586" s="82"/>
      <c r="AT3586" s="82"/>
    </row>
    <row r="3590" spans="42:46" x14ac:dyDescent="0.25">
      <c r="AQ3590" s="87"/>
      <c r="AR3590" s="87"/>
      <c r="AS3590" s="87"/>
      <c r="AT3590" s="87"/>
    </row>
    <row r="3597" spans="42:46" x14ac:dyDescent="0.25">
      <c r="AP3597" s="4"/>
      <c r="AQ3597" s="4"/>
      <c r="AR3597" s="4"/>
      <c r="AS3597" s="4"/>
      <c r="AT3597" s="4"/>
    </row>
    <row r="3598" spans="42:46" x14ac:dyDescent="0.25">
      <c r="AP3598" s="4"/>
      <c r="AQ3598" s="4"/>
      <c r="AR3598" s="4"/>
      <c r="AS3598" s="4"/>
      <c r="AT3598" s="4"/>
    </row>
    <row r="3599" spans="42:46" x14ac:dyDescent="0.25">
      <c r="AQ3599" s="80"/>
      <c r="AR3599" s="80"/>
      <c r="AS3599" s="80"/>
      <c r="AT3599" s="80"/>
    </row>
    <row r="3604" spans="42:46" x14ac:dyDescent="0.25">
      <c r="AQ3604" s="82"/>
      <c r="AR3604" s="82"/>
      <c r="AS3604" s="82"/>
      <c r="AT3604" s="82"/>
    </row>
    <row r="3607" spans="42:46" x14ac:dyDescent="0.25">
      <c r="AQ3607" s="87"/>
      <c r="AR3607" s="87"/>
      <c r="AS3607" s="87"/>
      <c r="AT3607" s="87"/>
    </row>
    <row r="3614" spans="42:46" x14ac:dyDescent="0.25">
      <c r="AP3614" s="4"/>
      <c r="AQ3614" s="4"/>
      <c r="AR3614" s="4"/>
      <c r="AS3614" s="4"/>
      <c r="AT3614" s="4"/>
    </row>
    <row r="3615" spans="42:46" x14ac:dyDescent="0.25">
      <c r="AP3615" s="4"/>
      <c r="AQ3615" s="4"/>
      <c r="AR3615" s="4"/>
      <c r="AS3615" s="4"/>
      <c r="AT3615" s="4"/>
    </row>
    <row r="3616" spans="42:46" x14ac:dyDescent="0.25">
      <c r="AQ3616" s="80"/>
      <c r="AR3616" s="80"/>
      <c r="AS3616" s="80"/>
      <c r="AT3616" s="80"/>
    </row>
    <row r="3621" spans="42:46" x14ac:dyDescent="0.25">
      <c r="AQ3621" s="82"/>
      <c r="AR3621" s="82"/>
      <c r="AS3621" s="82"/>
      <c r="AT3621" s="82"/>
    </row>
    <row r="3624" spans="42:46" x14ac:dyDescent="0.25">
      <c r="AQ3624" s="87"/>
      <c r="AR3624" s="87"/>
      <c r="AS3624" s="87"/>
      <c r="AT3624" s="87"/>
    </row>
    <row r="3631" spans="42:46" x14ac:dyDescent="0.25">
      <c r="AP3631" s="4"/>
      <c r="AQ3631" s="4"/>
      <c r="AR3631" s="4"/>
      <c r="AS3631" s="4"/>
      <c r="AT3631" s="4"/>
    </row>
    <row r="3632" spans="42:46" x14ac:dyDescent="0.25">
      <c r="AP3632" s="4"/>
      <c r="AQ3632" s="4"/>
      <c r="AR3632" s="4"/>
      <c r="AS3632" s="4"/>
      <c r="AT3632" s="4"/>
    </row>
    <row r="3633" spans="42:46" x14ac:dyDescent="0.25">
      <c r="AQ3633" s="80"/>
      <c r="AR3633" s="80"/>
      <c r="AS3633" s="80"/>
      <c r="AT3633" s="80"/>
    </row>
    <row r="3637" spans="42:46" x14ac:dyDescent="0.25">
      <c r="AP3637" s="93"/>
      <c r="AQ3637" s="26"/>
      <c r="AR3637" s="88"/>
      <c r="AS3637" s="88"/>
      <c r="AT3637" s="4"/>
    </row>
    <row r="3639" spans="42:46" x14ac:dyDescent="0.25">
      <c r="AQ3639" s="82"/>
      <c r="AR3639" s="82"/>
      <c r="AS3639" s="82"/>
      <c r="AT3639" s="82"/>
    </row>
    <row r="3643" spans="42:46" x14ac:dyDescent="0.25">
      <c r="AQ3643" s="87"/>
      <c r="AR3643" s="87"/>
      <c r="AS3643" s="87"/>
      <c r="AT3643" s="87"/>
    </row>
    <row r="3650" spans="42:46" x14ac:dyDescent="0.25">
      <c r="AP3650" s="4"/>
      <c r="AQ3650" s="4"/>
      <c r="AR3650" s="4"/>
      <c r="AS3650" s="4"/>
      <c r="AT3650" s="4"/>
    </row>
    <row r="3651" spans="42:46" x14ac:dyDescent="0.25">
      <c r="AP3651" s="4"/>
      <c r="AQ3651" s="4"/>
      <c r="AR3651" s="4"/>
      <c r="AS3651" s="4"/>
      <c r="AT3651" s="4"/>
    </row>
    <row r="3652" spans="42:46" x14ac:dyDescent="0.25">
      <c r="AQ3652" s="80"/>
      <c r="AR3652" s="80"/>
      <c r="AS3652" s="80"/>
      <c r="AT3652" s="80"/>
    </row>
    <row r="3657" spans="42:46" x14ac:dyDescent="0.25">
      <c r="AP3657" s="4"/>
      <c r="AQ3657" s="4"/>
      <c r="AR3657" s="4"/>
      <c r="AS3657" s="4"/>
      <c r="AT3657" s="4"/>
    </row>
    <row r="3658" spans="42:46" x14ac:dyDescent="0.25">
      <c r="AP3658" s="88"/>
      <c r="AQ3658" s="88"/>
      <c r="AR3658" s="88"/>
      <c r="AS3658" s="69"/>
      <c r="AT3658" s="29"/>
    </row>
    <row r="3659" spans="42:46" x14ac:dyDescent="0.25">
      <c r="AP3659" s="93"/>
      <c r="AQ3659" s="26"/>
      <c r="AR3659" s="88"/>
      <c r="AS3659" s="88"/>
      <c r="AT3659" s="4"/>
    </row>
    <row r="3661" spans="42:46" x14ac:dyDescent="0.25">
      <c r="AQ3661" s="82"/>
      <c r="AR3661" s="82"/>
      <c r="AS3661" s="82"/>
      <c r="AT3661" s="82"/>
    </row>
    <row r="3667" spans="42:46" x14ac:dyDescent="0.25">
      <c r="AP3667" s="4"/>
      <c r="AQ3667" s="4"/>
      <c r="AR3667" s="4"/>
      <c r="AS3667" s="4"/>
      <c r="AT3667" s="4"/>
    </row>
    <row r="3668" spans="42:46" x14ac:dyDescent="0.25">
      <c r="AP3668" s="4"/>
      <c r="AQ3668" s="4"/>
      <c r="AR3668" s="4"/>
      <c r="AS3668" s="4"/>
      <c r="AT3668" s="4"/>
    </row>
    <row r="3669" spans="42:46" x14ac:dyDescent="0.25">
      <c r="AQ3669" s="87"/>
      <c r="AR3669" s="87"/>
      <c r="AS3669" s="87"/>
      <c r="AT3669" s="87"/>
    </row>
    <row r="3677" spans="42:46" x14ac:dyDescent="0.25">
      <c r="AP3677" s="96"/>
      <c r="AQ3677" s="97">
        <v>17.517328771585429</v>
      </c>
      <c r="AR3677" s="98">
        <v>22.5</v>
      </c>
      <c r="AS3677" s="99"/>
      <c r="AT3677" s="100"/>
    </row>
    <row r="3678" spans="42:46" x14ac:dyDescent="0.25">
      <c r="AP3678" s="101"/>
      <c r="AQ3678" s="101" t="s">
        <v>48</v>
      </c>
      <c r="AR3678" s="102" t="s">
        <v>48</v>
      </c>
      <c r="AS3678" s="103"/>
      <c r="AT3678" s="4"/>
    </row>
    <row r="3679" spans="42:46" x14ac:dyDescent="0.25">
      <c r="AP3679" s="101"/>
      <c r="AQ3679" s="101" t="s">
        <v>48</v>
      </c>
      <c r="AR3679" s="102" t="s">
        <v>48</v>
      </c>
      <c r="AS3679" s="103"/>
      <c r="AT3679" s="4"/>
    </row>
    <row r="3680" spans="42:46" x14ac:dyDescent="0.25">
      <c r="AP3680" s="101"/>
      <c r="AQ3680" s="101" t="s">
        <v>48</v>
      </c>
      <c r="AR3680" s="102" t="s">
        <v>48</v>
      </c>
      <c r="AS3680" s="103"/>
      <c r="AT3680" s="4"/>
    </row>
    <row r="3681" spans="42:46" x14ac:dyDescent="0.25">
      <c r="AP3681" s="101"/>
      <c r="AQ3681" s="101" t="s">
        <v>48</v>
      </c>
      <c r="AR3681" s="102" t="s">
        <v>48</v>
      </c>
      <c r="AS3681" s="103"/>
      <c r="AT3681" s="4"/>
    </row>
    <row r="3682" spans="42:46" x14ac:dyDescent="0.25">
      <c r="AP3682" s="104"/>
      <c r="AQ3682" s="104" t="s">
        <v>48</v>
      </c>
      <c r="AR3682" s="105" t="s">
        <v>48</v>
      </c>
      <c r="AS3682" s="106"/>
      <c r="AT3682" s="4"/>
    </row>
    <row r="3683" spans="42:46" x14ac:dyDescent="0.25">
      <c r="AP3683" s="4"/>
      <c r="AQ3683" s="4"/>
      <c r="AR3683" s="4"/>
      <c r="AS3683" s="4"/>
      <c r="AT3683" s="4"/>
    </row>
    <row r="3684" spans="42:46" x14ac:dyDescent="0.25">
      <c r="AP3684" s="4"/>
      <c r="AQ3684" s="4"/>
      <c r="AR3684" s="4"/>
      <c r="AS3684" s="4"/>
      <c r="AT3684" s="4"/>
    </row>
    <row r="3685" spans="42:46" x14ac:dyDescent="0.25">
      <c r="AP3685" s="4"/>
      <c r="AQ3685" s="4"/>
      <c r="AR3685" s="4"/>
      <c r="AS3685" s="4"/>
      <c r="AT3685" s="4"/>
    </row>
    <row r="3686" spans="42:46" x14ac:dyDescent="0.25">
      <c r="AQ3686" s="107"/>
      <c r="AR3686" s="107"/>
      <c r="AS3686" s="107"/>
      <c r="AT3686" s="107"/>
    </row>
    <row r="3691" spans="42:46" x14ac:dyDescent="0.25">
      <c r="AP3691" s="4"/>
      <c r="AQ3691" s="4"/>
      <c r="AR3691" s="4"/>
      <c r="AS3691" s="4"/>
      <c r="AT3691" s="4"/>
    </row>
    <row r="3693" spans="42:46" x14ac:dyDescent="0.25">
      <c r="AQ3693" s="82"/>
      <c r="AR3693" s="82"/>
      <c r="AS3693" s="82"/>
      <c r="AT3693" s="82"/>
    </row>
    <row r="3698" spans="43:46" x14ac:dyDescent="0.25">
      <c r="AQ3698" s="87"/>
      <c r="AR3698" s="87"/>
      <c r="AS3698" s="87"/>
      <c r="AT3698" s="87"/>
    </row>
    <row r="3721" spans="42:46" x14ac:dyDescent="0.25">
      <c r="AP3721" s="4"/>
      <c r="AQ3721" s="4"/>
      <c r="AR3721" s="4"/>
      <c r="AS3721" s="4"/>
      <c r="AT3721" s="4"/>
    </row>
    <row r="3722" spans="42:46" x14ac:dyDescent="0.25">
      <c r="AP3722" s="4"/>
      <c r="AQ3722" s="89"/>
      <c r="AR3722" s="89"/>
      <c r="AS3722" s="89"/>
      <c r="AT3722" s="89"/>
    </row>
    <row r="3723" spans="42:46" x14ac:dyDescent="0.25">
      <c r="AP3723" s="4"/>
      <c r="AQ3723" s="4"/>
      <c r="AR3723" s="4"/>
      <c r="AS3723" s="4"/>
      <c r="AT3723" s="4"/>
    </row>
    <row r="3728" spans="42:46" x14ac:dyDescent="0.25">
      <c r="AP3728" s="4"/>
      <c r="AQ3728" s="4"/>
      <c r="AR3728" s="4"/>
      <c r="AS3728" s="4"/>
      <c r="AT3728" s="4"/>
    </row>
    <row r="3729" spans="42:46" x14ac:dyDescent="0.25">
      <c r="AP3729" s="88"/>
      <c r="AQ3729" s="88"/>
      <c r="AR3729" s="88"/>
      <c r="AS3729" s="69"/>
      <c r="AT3729" s="29"/>
    </row>
    <row r="3730" spans="42:46" x14ac:dyDescent="0.25">
      <c r="AP3730" s="93"/>
      <c r="AQ3730" s="26"/>
      <c r="AR3730" s="88"/>
      <c r="AS3730" s="88"/>
      <c r="AT3730" s="4"/>
    </row>
    <row r="3732" spans="42:46" x14ac:dyDescent="0.25">
      <c r="AQ3732" s="82"/>
      <c r="AR3732" s="82"/>
      <c r="AS3732" s="82"/>
      <c r="AT3732" s="82"/>
    </row>
    <row r="3738" spans="42:46" x14ac:dyDescent="0.25">
      <c r="AP3738" s="4"/>
      <c r="AQ3738" s="4"/>
      <c r="AR3738" s="4"/>
      <c r="AS3738" s="4"/>
      <c r="AT3738" s="4"/>
    </row>
    <row r="3739" spans="42:46" x14ac:dyDescent="0.25">
      <c r="AP3739" s="4"/>
      <c r="AQ3739" s="4"/>
      <c r="AR3739" s="4"/>
      <c r="AS3739" s="4"/>
      <c r="AT3739" s="4"/>
    </row>
    <row r="3740" spans="42:46" x14ac:dyDescent="0.25">
      <c r="AQ3740" s="87"/>
      <c r="AR3740" s="87"/>
      <c r="AS3740" s="87"/>
      <c r="AT3740" s="87"/>
    </row>
    <row r="3748" spans="42:46" x14ac:dyDescent="0.25">
      <c r="AP3748" s="96"/>
      <c r="AQ3748" s="97">
        <v>17.517328771585429</v>
      </c>
      <c r="AR3748" s="98">
        <v>22.5</v>
      </c>
      <c r="AS3748" s="99"/>
      <c r="AT3748" s="100"/>
    </row>
    <row r="3749" spans="42:46" x14ac:dyDescent="0.25">
      <c r="AP3749" s="101"/>
      <c r="AQ3749" s="101" t="s">
        <v>48</v>
      </c>
      <c r="AR3749" s="102" t="s">
        <v>48</v>
      </c>
      <c r="AS3749" s="103"/>
      <c r="AT3749" s="4"/>
    </row>
    <row r="3750" spans="42:46" x14ac:dyDescent="0.25">
      <c r="AP3750" s="101"/>
      <c r="AQ3750" s="101" t="s">
        <v>48</v>
      </c>
      <c r="AR3750" s="102" t="s">
        <v>48</v>
      </c>
      <c r="AS3750" s="103"/>
      <c r="AT3750" s="4"/>
    </row>
    <row r="3751" spans="42:46" x14ac:dyDescent="0.25">
      <c r="AP3751" s="101"/>
      <c r="AQ3751" s="101" t="s">
        <v>48</v>
      </c>
      <c r="AR3751" s="102" t="s">
        <v>48</v>
      </c>
      <c r="AS3751" s="103"/>
      <c r="AT3751" s="4"/>
    </row>
    <row r="3752" spans="42:46" x14ac:dyDescent="0.25">
      <c r="AP3752" s="101"/>
      <c r="AQ3752" s="101" t="s">
        <v>48</v>
      </c>
      <c r="AR3752" s="102" t="s">
        <v>48</v>
      </c>
      <c r="AS3752" s="103"/>
      <c r="AT3752" s="4"/>
    </row>
    <row r="3753" spans="42:46" x14ac:dyDescent="0.25">
      <c r="AP3753" s="104"/>
      <c r="AQ3753" s="104" t="s">
        <v>48</v>
      </c>
      <c r="AR3753" s="105" t="s">
        <v>48</v>
      </c>
      <c r="AS3753" s="106"/>
      <c r="AT3753" s="4"/>
    </row>
    <row r="3754" spans="42:46" x14ac:dyDescent="0.25">
      <c r="AP3754" s="4"/>
      <c r="AQ3754" s="4"/>
      <c r="AR3754" s="4"/>
      <c r="AS3754" s="4"/>
      <c r="AT3754" s="4"/>
    </row>
    <row r="3755" spans="42:46" x14ac:dyDescent="0.25">
      <c r="AP3755" s="4"/>
      <c r="AQ3755" s="4"/>
      <c r="AR3755" s="4"/>
      <c r="AS3755" s="4"/>
      <c r="AT3755" s="4"/>
    </row>
    <row r="3756" spans="42:46" x14ac:dyDescent="0.25">
      <c r="AP3756" s="4"/>
      <c r="AQ3756" s="4"/>
      <c r="AR3756" s="4"/>
      <c r="AS3756" s="4"/>
      <c r="AT3756" s="4"/>
    </row>
    <row r="3757" spans="42:46" x14ac:dyDescent="0.25">
      <c r="AQ3757" s="80"/>
      <c r="AR3757" s="80"/>
      <c r="AS3757" s="80"/>
      <c r="AT3757" s="80"/>
    </row>
    <row r="3762" spans="42:46" x14ac:dyDescent="0.25">
      <c r="AP3762" s="4"/>
      <c r="AQ3762" s="4"/>
      <c r="AR3762" s="4"/>
      <c r="AS3762" s="4"/>
      <c r="AT3762" s="4"/>
    </row>
    <row r="3764" spans="42:46" x14ac:dyDescent="0.25">
      <c r="AQ3764" s="82"/>
      <c r="AR3764" s="82"/>
      <c r="AS3764" s="82"/>
      <c r="AT3764" s="82"/>
    </row>
    <row r="3769" spans="42:46" x14ac:dyDescent="0.25">
      <c r="AQ3769" s="87"/>
      <c r="AR3769" s="87"/>
      <c r="AS3769" s="87"/>
      <c r="AT3769" s="87"/>
    </row>
    <row r="3776" spans="42:46" x14ac:dyDescent="0.25">
      <c r="AP3776" s="4"/>
      <c r="AQ3776" s="4"/>
      <c r="AR3776" s="4"/>
      <c r="AS3776" s="4"/>
      <c r="AT3776" s="4"/>
    </row>
    <row r="3777" spans="42:46" x14ac:dyDescent="0.25">
      <c r="AP3777" s="4"/>
      <c r="AQ3777" s="89"/>
      <c r="AR3777" s="89"/>
      <c r="AS3777" s="89"/>
      <c r="AT3777" s="89"/>
    </row>
    <row r="3778" spans="42:46" x14ac:dyDescent="0.25">
      <c r="AP3778" s="4"/>
      <c r="AQ3778" s="4"/>
      <c r="AR3778" s="4"/>
      <c r="AS3778" s="4"/>
      <c r="AT3778" s="4"/>
    </row>
    <row r="3779" spans="42:46" x14ac:dyDescent="0.25">
      <c r="AP3779" s="94"/>
      <c r="AQ3779" s="94"/>
      <c r="AR3779" s="94"/>
      <c r="AS3779" s="95"/>
      <c r="AT3779" s="35"/>
    </row>
    <row r="3780" spans="42:46" x14ac:dyDescent="0.25">
      <c r="AP3780" s="4"/>
      <c r="AQ3780" s="4"/>
      <c r="AR3780" s="4"/>
      <c r="AS3780" s="4"/>
      <c r="AT3780" s="4"/>
    </row>
    <row r="3781" spans="42:46" x14ac:dyDescent="0.25">
      <c r="AP3781" s="4"/>
      <c r="AQ3781" s="4"/>
      <c r="AR3781" s="4"/>
      <c r="AS3781" s="4"/>
      <c r="AT3781" s="4"/>
    </row>
    <row r="3782" spans="42:46" x14ac:dyDescent="0.25">
      <c r="AP3782" s="4"/>
      <c r="AQ3782" s="4"/>
      <c r="AR3782" s="4"/>
      <c r="AS3782" s="4"/>
      <c r="AT3782" s="4"/>
    </row>
    <row r="3783" spans="42:46" x14ac:dyDescent="0.25">
      <c r="AP3783" s="4"/>
      <c r="AQ3783" s="4"/>
      <c r="AR3783" s="4"/>
      <c r="AS3783" s="4"/>
      <c r="AT3783" s="4"/>
    </row>
    <row r="3784" spans="42:46" x14ac:dyDescent="0.25">
      <c r="AP3784" s="4"/>
      <c r="AQ3784" s="4"/>
      <c r="AR3784" s="4"/>
      <c r="AS3784" s="4"/>
      <c r="AT3784" s="4"/>
    </row>
    <row r="3786" spans="42:46" x14ac:dyDescent="0.25">
      <c r="AP3786" s="4"/>
      <c r="AQ3786" s="4"/>
      <c r="AR3786" s="4"/>
      <c r="AS3786" s="4"/>
      <c r="AT3786" s="4"/>
    </row>
    <row r="3787" spans="42:46" x14ac:dyDescent="0.25">
      <c r="AP3787" s="4"/>
      <c r="AQ3787" s="4"/>
      <c r="AR3787" s="4"/>
      <c r="AS3787" s="4"/>
      <c r="AT3787" s="4"/>
    </row>
    <row r="3788" spans="42:46" x14ac:dyDescent="0.25">
      <c r="AP3788" s="93"/>
      <c r="AQ3788" s="26"/>
      <c r="AR3788" s="88"/>
      <c r="AS3788" s="88"/>
      <c r="AT3788" s="4"/>
    </row>
    <row r="3789" spans="42:46" x14ac:dyDescent="0.25">
      <c r="AP3789" s="4"/>
      <c r="AQ3789" s="4"/>
      <c r="AR3789" s="4"/>
      <c r="AS3789" s="4"/>
      <c r="AT3789" s="4"/>
    </row>
    <row r="3790" spans="42:46" x14ac:dyDescent="0.25">
      <c r="AP3790" s="4"/>
      <c r="AQ3790" s="31"/>
      <c r="AR3790" s="31"/>
      <c r="AS3790" s="31"/>
      <c r="AT3790" s="31"/>
    </row>
    <row r="3791" spans="42:46" x14ac:dyDescent="0.25">
      <c r="AP3791" s="4"/>
      <c r="AQ3791" s="4"/>
      <c r="AR3791" s="4"/>
      <c r="AS3791" s="4"/>
      <c r="AT3791" s="4"/>
    </row>
    <row r="3792" spans="42:46" x14ac:dyDescent="0.25">
      <c r="AP3792" s="4"/>
      <c r="AQ3792" s="4"/>
      <c r="AR3792" s="4"/>
      <c r="AS3792" s="4"/>
      <c r="AT3792" s="4"/>
    </row>
    <row r="3793" spans="42:46" x14ac:dyDescent="0.25">
      <c r="AP3793" s="4"/>
      <c r="AQ3793" s="4"/>
      <c r="AR3793" s="4"/>
      <c r="AS3793" s="4"/>
      <c r="AT3793" s="4"/>
    </row>
    <row r="3794" spans="42:46" x14ac:dyDescent="0.25">
      <c r="AP3794" s="4"/>
      <c r="AQ3794" s="4"/>
      <c r="AR3794" s="4"/>
      <c r="AS3794" s="4"/>
      <c r="AT3794" s="4"/>
    </row>
    <row r="3795" spans="42:46" x14ac:dyDescent="0.25">
      <c r="AP3795" s="4"/>
      <c r="AQ3795" s="4"/>
      <c r="AR3795" s="4"/>
      <c r="AS3795" s="4"/>
      <c r="AT3795" s="4"/>
    </row>
    <row r="3796" spans="42:46" x14ac:dyDescent="0.25">
      <c r="AP3796" s="4"/>
      <c r="AQ3796" s="4"/>
      <c r="AR3796" s="4"/>
      <c r="AS3796" s="4"/>
      <c r="AT3796" s="4"/>
    </row>
    <row r="3797" spans="42:46" x14ac:dyDescent="0.25">
      <c r="AP3797" s="4"/>
      <c r="AQ3797" s="4"/>
      <c r="AR3797" s="4"/>
      <c r="AS3797" s="4"/>
      <c r="AT3797" s="4"/>
    </row>
    <row r="3798" spans="42:46" x14ac:dyDescent="0.25">
      <c r="AP3798" s="4"/>
      <c r="AQ3798" s="4"/>
      <c r="AR3798" s="4"/>
      <c r="AS3798" s="4"/>
      <c r="AT3798" s="4"/>
    </row>
    <row r="3799" spans="42:46" x14ac:dyDescent="0.25">
      <c r="AP3799" s="4"/>
      <c r="AQ3799" s="4"/>
      <c r="AR3799" s="4"/>
      <c r="AS3799" s="4"/>
      <c r="AT3799" s="4"/>
    </row>
    <row r="3800" spans="42:46" x14ac:dyDescent="0.25">
      <c r="AP3800" s="4"/>
      <c r="AQ3800" s="4"/>
      <c r="AR3800" s="4"/>
      <c r="AS3800" s="4"/>
      <c r="AT3800" s="4"/>
    </row>
    <row r="3801" spans="42:46" x14ac:dyDescent="0.25">
      <c r="AP3801" s="66"/>
      <c r="AQ3801" s="67"/>
      <c r="AR3801" s="67"/>
      <c r="AS3801" s="67"/>
      <c r="AT3801" s="67"/>
    </row>
    <row r="3802" spans="42:46" x14ac:dyDescent="0.25">
      <c r="AP3802" s="4"/>
      <c r="AQ3802" s="4"/>
      <c r="AR3802" s="4"/>
      <c r="AS3802" s="4"/>
      <c r="AT3802" s="4"/>
    </row>
    <row r="3803" spans="42:46" x14ac:dyDescent="0.25">
      <c r="AP3803" s="4"/>
      <c r="AQ3803" s="4"/>
      <c r="AR3803" s="4"/>
      <c r="AS3803" s="4"/>
      <c r="AT3803" s="4"/>
    </row>
    <row r="3804" spans="42:46" x14ac:dyDescent="0.25">
      <c r="AP3804" s="4"/>
      <c r="AQ3804" s="4"/>
      <c r="AR3804" s="4"/>
      <c r="AS3804" s="4"/>
      <c r="AT3804" s="4"/>
    </row>
    <row r="3805" spans="42:46" x14ac:dyDescent="0.25">
      <c r="AP3805" s="4"/>
      <c r="AQ3805" s="4"/>
      <c r="AR3805" s="4"/>
      <c r="AS3805" s="4"/>
      <c r="AT3805" s="4"/>
    </row>
    <row r="3806" spans="42:46" x14ac:dyDescent="0.25">
      <c r="AP3806" s="4"/>
      <c r="AQ3806" s="4"/>
      <c r="AR3806" s="4"/>
      <c r="AS3806" s="4"/>
      <c r="AT3806" s="4"/>
    </row>
    <row r="3807" spans="42:46" x14ac:dyDescent="0.25">
      <c r="AP3807" s="4"/>
      <c r="AQ3807" s="4"/>
      <c r="AR3807" s="4"/>
      <c r="AS3807" s="4"/>
      <c r="AT3807" s="4"/>
    </row>
    <row r="3808" spans="42:46" x14ac:dyDescent="0.25">
      <c r="AP3808" s="4"/>
      <c r="AQ3808" s="4"/>
      <c r="AR3808" s="4"/>
      <c r="AS3808" s="4"/>
      <c r="AT3808" s="4"/>
    </row>
    <row r="3809" spans="42:46" x14ac:dyDescent="0.25">
      <c r="AP3809" s="4"/>
      <c r="AQ3809" s="89"/>
      <c r="AR3809" s="89"/>
      <c r="AS3809" s="89"/>
      <c r="AT3809" s="89"/>
    </row>
    <row r="3810" spans="42:46" x14ac:dyDescent="0.25">
      <c r="AP3810" s="4"/>
      <c r="AQ3810" s="4"/>
      <c r="AR3810" s="4"/>
      <c r="AS3810" s="4"/>
      <c r="AT3810" s="4"/>
    </row>
    <row r="3811" spans="42:46" x14ac:dyDescent="0.25">
      <c r="AP3811" s="4"/>
      <c r="AQ3811" s="4"/>
      <c r="AR3811" s="4"/>
      <c r="AS3811" s="4"/>
      <c r="AT3811" s="4"/>
    </row>
    <row r="3812" spans="42:46" x14ac:dyDescent="0.25">
      <c r="AP3812" s="4"/>
      <c r="AQ3812" s="4"/>
      <c r="AR3812" s="4"/>
      <c r="AS3812" s="4"/>
      <c r="AT3812" s="4"/>
    </row>
    <row r="3813" spans="42:46" x14ac:dyDescent="0.25">
      <c r="AP3813" s="4"/>
      <c r="AQ3813" s="4"/>
      <c r="AR3813" s="4"/>
      <c r="AS3813" s="4"/>
      <c r="AT3813" s="4"/>
    </row>
    <row r="3814" spans="42:46" x14ac:dyDescent="0.25">
      <c r="AP3814" s="4"/>
      <c r="AQ3814" s="4"/>
      <c r="AR3814" s="4"/>
      <c r="AS3814" s="4"/>
      <c r="AT3814" s="4"/>
    </row>
    <row r="3815" spans="42:46" x14ac:dyDescent="0.25">
      <c r="AP3815" s="4"/>
      <c r="AQ3815" s="4"/>
      <c r="AR3815" s="4"/>
      <c r="AS3815" s="4"/>
      <c r="AT3815" s="4"/>
    </row>
    <row r="3816" spans="42:46" x14ac:dyDescent="0.25">
      <c r="AP3816" s="4"/>
      <c r="AQ3816" s="4"/>
      <c r="AR3816" s="4"/>
      <c r="AS3816" s="4"/>
      <c r="AT3816" s="4"/>
    </row>
    <row r="3817" spans="42:46" x14ac:dyDescent="0.25">
      <c r="AP3817" s="4"/>
      <c r="AQ3817" s="4"/>
      <c r="AR3817" s="4"/>
      <c r="AS3817" s="4"/>
      <c r="AT3817" s="4"/>
    </row>
    <row r="3818" spans="42:46" x14ac:dyDescent="0.25">
      <c r="AP3818" s="4"/>
      <c r="AQ3818" s="4"/>
      <c r="AR3818" s="4"/>
      <c r="AS3818" s="4"/>
      <c r="AT3818" s="4"/>
    </row>
    <row r="3819" spans="42:46" x14ac:dyDescent="0.25">
      <c r="AP3819" s="4"/>
      <c r="AQ3819" s="90"/>
      <c r="AR3819" s="90"/>
      <c r="AS3819" s="90"/>
      <c r="AT3819" s="90"/>
    </row>
    <row r="3820" spans="42:46" x14ac:dyDescent="0.25">
      <c r="AP3820" s="4"/>
      <c r="AQ3820" s="4"/>
      <c r="AR3820" s="4"/>
      <c r="AS3820" s="4"/>
      <c r="AT3820" s="4"/>
    </row>
    <row r="3821" spans="42:46" x14ac:dyDescent="0.25">
      <c r="AP3821" s="4"/>
      <c r="AQ3821" s="4"/>
      <c r="AR3821" s="4"/>
      <c r="AS3821" s="4"/>
      <c r="AT3821" s="4"/>
    </row>
    <row r="3822" spans="42:46" x14ac:dyDescent="0.25">
      <c r="AP3822" s="4"/>
      <c r="AQ3822" s="4"/>
      <c r="AR3822" s="4"/>
      <c r="AS3822" s="4"/>
      <c r="AT3822" s="4"/>
    </row>
    <row r="3823" spans="42:46" x14ac:dyDescent="0.25">
      <c r="AP3823" s="4"/>
      <c r="AQ3823" s="4"/>
      <c r="AR3823" s="4"/>
      <c r="AS3823" s="4"/>
      <c r="AT3823" s="4"/>
    </row>
    <row r="3824" spans="42:46" x14ac:dyDescent="0.25">
      <c r="AP3824" s="4"/>
      <c r="AQ3824" s="4"/>
      <c r="AR3824" s="4"/>
      <c r="AS3824" s="4"/>
      <c r="AT3824" s="4"/>
    </row>
    <row r="3825" spans="42:46" x14ac:dyDescent="0.25">
      <c r="AP3825" s="4"/>
      <c r="AQ3825" s="4"/>
      <c r="AR3825" s="4"/>
      <c r="AS3825" s="4"/>
      <c r="AT3825" s="4"/>
    </row>
    <row r="3826" spans="42:46" x14ac:dyDescent="0.25">
      <c r="AP3826" s="4"/>
      <c r="AQ3826" s="4"/>
      <c r="AR3826" s="4"/>
      <c r="AS3826" s="4"/>
      <c r="AT3826" s="4"/>
    </row>
    <row r="3827" spans="42:46" x14ac:dyDescent="0.25">
      <c r="AP3827" s="28"/>
      <c r="AQ3827" s="85"/>
      <c r="AR3827" s="85"/>
      <c r="AS3827" s="85"/>
      <c r="AT3827" s="85"/>
    </row>
    <row r="3828" spans="42:46" x14ac:dyDescent="0.25">
      <c r="AP3828" s="4"/>
      <c r="AQ3828" s="4"/>
      <c r="AR3828" s="4"/>
      <c r="AS3828" s="4"/>
      <c r="AT3828" s="4"/>
    </row>
    <row r="3829" spans="42:46" x14ac:dyDescent="0.25">
      <c r="AP3829" s="4"/>
      <c r="AQ3829" s="4"/>
      <c r="AR3829" s="4"/>
      <c r="AS3829" s="4"/>
      <c r="AT3829" s="4"/>
    </row>
    <row r="3830" spans="42:46" x14ac:dyDescent="0.25">
      <c r="AP3830" s="4"/>
      <c r="AQ3830" s="4"/>
      <c r="AR3830" s="4"/>
      <c r="AS3830" s="4"/>
      <c r="AT3830" s="4"/>
    </row>
    <row r="3831" spans="42:46" x14ac:dyDescent="0.25">
      <c r="AP3831" s="4"/>
      <c r="AQ3831" s="4"/>
      <c r="AR3831" s="4"/>
      <c r="AS3831" s="4"/>
      <c r="AT3831" s="4"/>
    </row>
    <row r="3832" spans="42:46" x14ac:dyDescent="0.25">
      <c r="AP3832" s="4"/>
      <c r="AQ3832" s="4"/>
      <c r="AR3832" s="4"/>
      <c r="AS3832" s="4"/>
      <c r="AT3832" s="4"/>
    </row>
    <row r="3833" spans="42:46" x14ac:dyDescent="0.25">
      <c r="AP3833" s="4"/>
      <c r="AQ3833" s="4"/>
      <c r="AR3833" s="4"/>
      <c r="AS3833" s="4"/>
      <c r="AT3833" s="4"/>
    </row>
    <row r="3834" spans="42:46" x14ac:dyDescent="0.25">
      <c r="AP3834" s="4"/>
      <c r="AQ3834" s="4"/>
      <c r="AR3834" s="4"/>
      <c r="AS3834" s="4"/>
      <c r="AT3834" s="4"/>
    </row>
    <row r="3835" spans="42:46" x14ac:dyDescent="0.25">
      <c r="AP3835" s="4"/>
      <c r="AQ3835" s="89"/>
      <c r="AR3835" s="89"/>
      <c r="AS3835" s="89"/>
      <c r="AT3835" s="89"/>
    </row>
    <row r="3836" spans="42:46" x14ac:dyDescent="0.25">
      <c r="AP3836" s="4"/>
      <c r="AQ3836" s="4"/>
      <c r="AR3836" s="4"/>
      <c r="AS3836" s="4"/>
      <c r="AT3836" s="4"/>
    </row>
    <row r="3837" spans="42:46" x14ac:dyDescent="0.25">
      <c r="AP3837" s="4"/>
      <c r="AQ3837" s="4"/>
      <c r="AR3837" s="4"/>
      <c r="AS3837" s="4"/>
      <c r="AT3837" s="4"/>
    </row>
    <row r="3838" spans="42:46" x14ac:dyDescent="0.25">
      <c r="AP3838" s="4"/>
      <c r="AQ3838" s="4"/>
      <c r="AR3838" s="4"/>
      <c r="AS3838" s="4"/>
      <c r="AT3838" s="4"/>
    </row>
    <row r="3839" spans="42:46" x14ac:dyDescent="0.25">
      <c r="AP3839" s="4"/>
      <c r="AQ3839" s="4"/>
      <c r="AR3839" s="4"/>
      <c r="AS3839" s="4"/>
      <c r="AT3839" s="4"/>
    </row>
    <row r="3840" spans="42:46" x14ac:dyDescent="0.25">
      <c r="AP3840" s="4"/>
      <c r="AQ3840" s="4"/>
      <c r="AR3840" s="4"/>
      <c r="AS3840" s="4"/>
      <c r="AT3840" s="4"/>
    </row>
    <row r="3841" spans="42:46" x14ac:dyDescent="0.25">
      <c r="AP3841" s="4"/>
      <c r="AQ3841" s="4"/>
      <c r="AR3841" s="4"/>
      <c r="AS3841" s="4"/>
      <c r="AT3841" s="4"/>
    </row>
    <row r="3842" spans="42:46" x14ac:dyDescent="0.25">
      <c r="AP3842" s="4"/>
      <c r="AQ3842" s="4"/>
      <c r="AR3842" s="4"/>
      <c r="AS3842" s="4"/>
      <c r="AT3842" s="4"/>
    </row>
    <row r="3843" spans="42:46" x14ac:dyDescent="0.25">
      <c r="AP3843" s="4"/>
      <c r="AQ3843" s="31"/>
      <c r="AR3843" s="31"/>
      <c r="AS3843" s="31"/>
      <c r="AT3843" s="31"/>
    </row>
    <row r="3844" spans="42:46" x14ac:dyDescent="0.25">
      <c r="AP3844" s="4"/>
      <c r="AQ3844" s="4"/>
      <c r="AR3844" s="4"/>
      <c r="AS3844" s="4"/>
      <c r="AT3844" s="4"/>
    </row>
    <row r="3845" spans="42:46" x14ac:dyDescent="0.25">
      <c r="AP3845" s="4"/>
      <c r="AQ3845" s="4"/>
      <c r="AR3845" s="4"/>
      <c r="AS3845" s="4"/>
      <c r="AT3845" s="4"/>
    </row>
    <row r="3846" spans="42:46" x14ac:dyDescent="0.25">
      <c r="AP3846" s="4"/>
      <c r="AQ3846" s="4"/>
      <c r="AR3846" s="4"/>
      <c r="AS3846" s="4"/>
      <c r="AT3846" s="4"/>
    </row>
    <row r="3847" spans="42:46" x14ac:dyDescent="0.25">
      <c r="AP3847" s="4"/>
      <c r="AQ3847" s="4"/>
      <c r="AR3847" s="4"/>
      <c r="AS3847" s="4"/>
      <c r="AT3847" s="4"/>
    </row>
    <row r="3848" spans="42:46" x14ac:dyDescent="0.25">
      <c r="AP3848" s="4"/>
      <c r="AQ3848" s="4"/>
      <c r="AR3848" s="4"/>
      <c r="AS3848" s="4"/>
      <c r="AT3848" s="4"/>
    </row>
    <row r="3849" spans="42:46" x14ac:dyDescent="0.25">
      <c r="AP3849" s="4"/>
      <c r="AQ3849" s="91"/>
      <c r="AR3849" s="91"/>
      <c r="AS3849" s="91"/>
      <c r="AT3849" s="91"/>
    </row>
    <row r="3850" spans="42:46" x14ac:dyDescent="0.25">
      <c r="AP3850" s="4"/>
      <c r="AQ3850" s="4"/>
      <c r="AR3850" s="4"/>
      <c r="AS3850" s="4"/>
      <c r="AT3850" s="4"/>
    </row>
    <row r="3851" spans="42:46" x14ac:dyDescent="0.25">
      <c r="AP3851" s="4"/>
      <c r="AQ3851" s="4"/>
      <c r="AR3851" s="4"/>
      <c r="AS3851" s="4"/>
      <c r="AT3851" s="4"/>
    </row>
    <row r="3852" spans="42:46" x14ac:dyDescent="0.25">
      <c r="AP3852" s="4"/>
      <c r="AQ3852" s="4"/>
      <c r="AR3852" s="4"/>
      <c r="AS3852" s="4"/>
      <c r="AT3852" s="4"/>
    </row>
    <row r="3853" spans="42:46" x14ac:dyDescent="0.25">
      <c r="AP3853" s="4"/>
      <c r="AQ3853" s="4"/>
      <c r="AR3853" s="4"/>
      <c r="AS3853" s="4"/>
      <c r="AT3853" s="4"/>
    </row>
    <row r="3854" spans="42:46" x14ac:dyDescent="0.25">
      <c r="AP3854" s="4"/>
      <c r="AQ3854" s="4"/>
      <c r="AR3854" s="4"/>
      <c r="AS3854" s="4"/>
      <c r="AT3854" s="4"/>
    </row>
    <row r="3855" spans="42:46" x14ac:dyDescent="0.25">
      <c r="AP3855" s="4"/>
      <c r="AQ3855" s="4"/>
      <c r="AR3855" s="4"/>
      <c r="AS3855" s="4"/>
      <c r="AT3855" s="4"/>
    </row>
    <row r="3856" spans="42:46" x14ac:dyDescent="0.25">
      <c r="AP3856" s="4"/>
      <c r="AQ3856" s="4"/>
      <c r="AR3856" s="4"/>
      <c r="AS3856" s="4"/>
      <c r="AT3856" s="4"/>
    </row>
    <row r="3857" spans="42:46" x14ac:dyDescent="0.25">
      <c r="AP3857" s="4"/>
      <c r="AQ3857" s="89"/>
      <c r="AR3857" s="89"/>
      <c r="AS3857" s="89"/>
      <c r="AT3857" s="89"/>
    </row>
    <row r="3858" spans="42:46" x14ac:dyDescent="0.25">
      <c r="AP3858" s="4"/>
      <c r="AQ3858" s="4"/>
      <c r="AR3858" s="4"/>
      <c r="AS3858" s="4"/>
      <c r="AT3858" s="4"/>
    </row>
    <row r="3859" spans="42:46" x14ac:dyDescent="0.25">
      <c r="AP3859" s="4"/>
      <c r="AQ3859" s="4"/>
      <c r="AR3859" s="4"/>
      <c r="AS3859" s="4"/>
      <c r="AT3859" s="4"/>
    </row>
    <row r="3860" spans="42:46" x14ac:dyDescent="0.25">
      <c r="AP3860" s="4"/>
      <c r="AQ3860" s="4"/>
      <c r="AR3860" s="4"/>
      <c r="AS3860" s="4"/>
      <c r="AT3860" s="4"/>
    </row>
    <row r="3861" spans="42:46" x14ac:dyDescent="0.25">
      <c r="AP3861" s="4"/>
      <c r="AQ3861" s="4"/>
      <c r="AR3861" s="4"/>
      <c r="AS3861" s="4"/>
      <c r="AT3861" s="4"/>
    </row>
    <row r="3862" spans="42:46" x14ac:dyDescent="0.25">
      <c r="AP3862" s="4"/>
      <c r="AQ3862" s="4"/>
      <c r="AR3862" s="4"/>
      <c r="AS3862" s="4"/>
      <c r="AT3862" s="4"/>
    </row>
    <row r="3863" spans="42:46" x14ac:dyDescent="0.25">
      <c r="AP3863" s="4"/>
      <c r="AQ3863" s="31"/>
      <c r="AR3863" s="31"/>
      <c r="AS3863" s="31"/>
      <c r="AT3863" s="31"/>
    </row>
    <row r="3864" spans="42:46" x14ac:dyDescent="0.25">
      <c r="AP3864" s="4"/>
      <c r="AQ3864" s="4"/>
      <c r="AR3864" s="4"/>
      <c r="AS3864" s="4"/>
      <c r="AT3864" s="4"/>
    </row>
    <row r="3865" spans="42:46" x14ac:dyDescent="0.25">
      <c r="AP3865" s="4"/>
      <c r="AQ3865" s="4"/>
      <c r="AR3865" s="4"/>
      <c r="AS3865" s="4"/>
      <c r="AT3865" s="4"/>
    </row>
    <row r="3866" spans="42:46" x14ac:dyDescent="0.25">
      <c r="AP3866" s="4"/>
      <c r="AQ3866" s="4"/>
      <c r="AR3866" s="4"/>
      <c r="AS3866" s="4"/>
      <c r="AT3866" s="4"/>
    </row>
    <row r="3867" spans="42:46" x14ac:dyDescent="0.25">
      <c r="AP3867" s="4"/>
      <c r="AQ3867" s="91"/>
      <c r="AR3867" s="91"/>
      <c r="AS3867" s="91"/>
      <c r="AT3867" s="91"/>
    </row>
    <row r="3868" spans="42:46" x14ac:dyDescent="0.25">
      <c r="AP3868" s="4"/>
      <c r="AQ3868" s="4"/>
      <c r="AR3868" s="4"/>
      <c r="AS3868" s="4"/>
      <c r="AT3868" s="4"/>
    </row>
    <row r="3869" spans="42:46" x14ac:dyDescent="0.25">
      <c r="AP3869" s="4"/>
      <c r="AQ3869" s="4"/>
      <c r="AR3869" s="4"/>
      <c r="AS3869" s="4"/>
      <c r="AT3869" s="4"/>
    </row>
    <row r="3870" spans="42:46" x14ac:dyDescent="0.25">
      <c r="AP3870" s="4"/>
      <c r="AQ3870" s="4"/>
      <c r="AR3870" s="4"/>
      <c r="AS3870" s="4"/>
      <c r="AT3870" s="4"/>
    </row>
    <row r="3871" spans="42:46" x14ac:dyDescent="0.25">
      <c r="AP3871" s="4"/>
      <c r="AQ3871" s="4"/>
      <c r="AR3871" s="4"/>
      <c r="AS3871" s="4"/>
      <c r="AT3871" s="4"/>
    </row>
    <row r="3872" spans="42:46" x14ac:dyDescent="0.25">
      <c r="AP3872" s="4"/>
      <c r="AQ3872" s="4"/>
      <c r="AR3872" s="4"/>
      <c r="AS3872" s="4"/>
      <c r="AT3872" s="4"/>
    </row>
    <row r="3873" spans="42:46" x14ac:dyDescent="0.25">
      <c r="AP3873" s="4"/>
      <c r="AQ3873" s="4"/>
      <c r="AR3873" s="4"/>
      <c r="AS3873" s="4"/>
      <c r="AT3873" s="4"/>
    </row>
    <row r="3874" spans="42:46" x14ac:dyDescent="0.25">
      <c r="AP3874" s="4"/>
      <c r="AQ3874" s="4"/>
      <c r="AR3874" s="4"/>
      <c r="AS3874" s="4"/>
      <c r="AT3874" s="4"/>
    </row>
    <row r="3875" spans="42:46" x14ac:dyDescent="0.25">
      <c r="AP3875" s="4"/>
      <c r="AQ3875" s="89"/>
      <c r="AR3875" s="89"/>
      <c r="AS3875" s="89"/>
      <c r="AT3875" s="89"/>
    </row>
    <row r="3876" spans="42:46" x14ac:dyDescent="0.25">
      <c r="AP3876" s="4"/>
      <c r="AQ3876" s="4"/>
      <c r="AR3876" s="4"/>
      <c r="AS3876" s="4"/>
      <c r="AT3876" s="4"/>
    </row>
    <row r="3878" spans="42:46" x14ac:dyDescent="0.25">
      <c r="AP3878" s="94"/>
      <c r="AQ3878" s="94"/>
      <c r="AR3878" s="94"/>
      <c r="AS3878" s="95"/>
      <c r="AT3878" s="35"/>
    </row>
    <row r="3879" spans="42:46" x14ac:dyDescent="0.25">
      <c r="AP3879" s="4"/>
      <c r="AQ3879" s="4"/>
      <c r="AR3879" s="4"/>
      <c r="AS3879" s="4"/>
      <c r="AT3879" s="4"/>
    </row>
    <row r="3880" spans="42:46" x14ac:dyDescent="0.25">
      <c r="AP3880" s="4"/>
      <c r="AQ3880" s="4"/>
      <c r="AR3880" s="4"/>
      <c r="AS3880" s="4"/>
      <c r="AT3880" s="4"/>
    </row>
    <row r="3881" spans="42:46" x14ac:dyDescent="0.25">
      <c r="AP3881" s="4"/>
      <c r="AQ3881" s="4"/>
      <c r="AR3881" s="4"/>
      <c r="AS3881" s="4"/>
      <c r="AT3881" s="4"/>
    </row>
    <row r="3882" spans="42:46" x14ac:dyDescent="0.25">
      <c r="AP3882" s="4"/>
      <c r="AQ3882" s="4"/>
      <c r="AR3882" s="4"/>
      <c r="AS3882" s="4"/>
      <c r="AT3882" s="4"/>
    </row>
    <row r="3883" spans="42:46" x14ac:dyDescent="0.25">
      <c r="AP3883" s="4"/>
      <c r="AQ3883" s="31"/>
      <c r="AR3883" s="31"/>
      <c r="AS3883" s="31"/>
      <c r="AT3883" s="31"/>
    </row>
    <row r="3884" spans="42:46" x14ac:dyDescent="0.25">
      <c r="AP3884" s="4"/>
      <c r="AQ3884" s="4"/>
      <c r="AR3884" s="4"/>
      <c r="AS3884" s="4"/>
      <c r="AT3884" s="4"/>
    </row>
    <row r="3885" spans="42:46" x14ac:dyDescent="0.25">
      <c r="AP3885" s="4"/>
      <c r="AQ3885" s="4"/>
      <c r="AR3885" s="4"/>
      <c r="AS3885" s="4"/>
      <c r="AT3885" s="4"/>
    </row>
    <row r="3886" spans="42:46" x14ac:dyDescent="0.25">
      <c r="AP3886" s="4"/>
      <c r="AQ3886" s="4"/>
      <c r="AR3886" s="4"/>
      <c r="AS3886" s="4"/>
      <c r="AT3886" s="4"/>
    </row>
    <row r="3887" spans="42:46" x14ac:dyDescent="0.25">
      <c r="AP3887" s="4"/>
      <c r="AQ3887" s="4"/>
      <c r="AR3887" s="4"/>
      <c r="AS3887" s="4"/>
      <c r="AT3887" s="4"/>
    </row>
    <row r="3888" spans="42:46" x14ac:dyDescent="0.25">
      <c r="AP3888" s="4"/>
      <c r="AQ3888" s="4"/>
      <c r="AR3888" s="4"/>
      <c r="AS3888" s="4"/>
      <c r="AT3888" s="4"/>
    </row>
    <row r="3889" spans="42:46" x14ac:dyDescent="0.25">
      <c r="AP3889" s="4"/>
      <c r="AQ3889" s="91"/>
      <c r="AR3889" s="91"/>
      <c r="AS3889" s="91"/>
      <c r="AT3889" s="91"/>
    </row>
    <row r="3890" spans="42:46" x14ac:dyDescent="0.25">
      <c r="AP3890" s="4"/>
      <c r="AQ3890" s="4"/>
      <c r="AR3890" s="4"/>
      <c r="AS3890" s="4"/>
      <c r="AT3890" s="4"/>
    </row>
    <row r="3891" spans="42:46" x14ac:dyDescent="0.25">
      <c r="AP3891" s="4"/>
      <c r="AQ3891" s="4"/>
      <c r="AR3891" s="4"/>
      <c r="AS3891" s="4"/>
      <c r="AT3891" s="4"/>
    </row>
    <row r="3892" spans="42:46" x14ac:dyDescent="0.25">
      <c r="AP3892" s="4"/>
      <c r="AQ3892" s="4"/>
      <c r="AR3892" s="4"/>
      <c r="AS3892" s="4"/>
      <c r="AT3892" s="4"/>
    </row>
    <row r="3893" spans="42:46" x14ac:dyDescent="0.25">
      <c r="AP3893" s="4"/>
      <c r="AQ3893" s="4"/>
      <c r="AR3893" s="4"/>
      <c r="AS3893" s="4"/>
      <c r="AT3893" s="4"/>
    </row>
    <row r="3894" spans="42:46" x14ac:dyDescent="0.25">
      <c r="AP3894" s="4"/>
      <c r="AQ3894" s="4"/>
      <c r="AR3894" s="4"/>
      <c r="AS3894" s="4"/>
      <c r="AT3894" s="4"/>
    </row>
    <row r="3895" spans="42:46" x14ac:dyDescent="0.25">
      <c r="AP3895" s="4"/>
      <c r="AQ3895" s="4"/>
      <c r="AR3895" s="4"/>
      <c r="AS3895" s="4"/>
      <c r="AT3895" s="4"/>
    </row>
    <row r="3896" spans="42:46" x14ac:dyDescent="0.25">
      <c r="AP3896" s="4"/>
      <c r="AQ3896" s="4"/>
      <c r="AR3896" s="4"/>
      <c r="AS3896" s="4"/>
      <c r="AT3896" s="4"/>
    </row>
    <row r="3897" spans="42:46" x14ac:dyDescent="0.25">
      <c r="AP3897" s="4"/>
      <c r="AQ3897" s="89"/>
      <c r="AR3897" s="89"/>
      <c r="AS3897" s="89"/>
      <c r="AT3897" s="89"/>
    </row>
    <row r="3898" spans="42:46" x14ac:dyDescent="0.25">
      <c r="AP3898" s="4"/>
      <c r="AQ3898" s="4"/>
      <c r="AR3898" s="4"/>
      <c r="AS3898" s="4"/>
      <c r="AT3898" s="4"/>
    </row>
    <row r="3900" spans="42:46" x14ac:dyDescent="0.25">
      <c r="AP3900" s="94"/>
      <c r="AQ3900" s="94"/>
      <c r="AR3900" s="94"/>
      <c r="AS3900" s="95"/>
      <c r="AT3900" s="35"/>
    </row>
    <row r="3901" spans="42:46" x14ac:dyDescent="0.25">
      <c r="AP3901" s="93"/>
      <c r="AQ3901" s="26"/>
      <c r="AR3901" s="88"/>
      <c r="AS3901" s="88"/>
      <c r="AT3901" s="4"/>
    </row>
    <row r="3902" spans="42:46" x14ac:dyDescent="0.25">
      <c r="AP3902" s="4"/>
      <c r="AQ3902" s="4"/>
      <c r="AR3902" s="4"/>
      <c r="AS3902" s="4"/>
      <c r="AT3902" s="4"/>
    </row>
    <row r="3903" spans="42:46" x14ac:dyDescent="0.25">
      <c r="AP3903" s="4"/>
      <c r="AQ3903" s="4"/>
      <c r="AR3903" s="4"/>
      <c r="AS3903" s="4"/>
      <c r="AT3903" s="4"/>
    </row>
    <row r="3904" spans="42:46" x14ac:dyDescent="0.25">
      <c r="AP3904" s="4"/>
      <c r="AQ3904" s="31"/>
      <c r="AR3904" s="31"/>
      <c r="AS3904" s="31"/>
      <c r="AT3904" s="31"/>
    </row>
    <row r="3905" spans="42:46" x14ac:dyDescent="0.25">
      <c r="AP3905" s="4"/>
      <c r="AQ3905" s="4"/>
      <c r="AR3905" s="4"/>
      <c r="AS3905" s="4"/>
      <c r="AT3905" s="4"/>
    </row>
    <row r="3906" spans="42:46" x14ac:dyDescent="0.25">
      <c r="AP3906" s="4"/>
      <c r="AQ3906" s="4"/>
      <c r="AR3906" s="4"/>
      <c r="AS3906" s="4"/>
      <c r="AT3906" s="4"/>
    </row>
    <row r="3907" spans="42:46" x14ac:dyDescent="0.25">
      <c r="AP3907" s="4"/>
      <c r="AQ3907" s="4"/>
      <c r="AR3907" s="4"/>
      <c r="AS3907" s="4"/>
      <c r="AT3907" s="4"/>
    </row>
    <row r="3908" spans="42:46" x14ac:dyDescent="0.25">
      <c r="AP3908" s="4"/>
      <c r="AQ3908" s="4"/>
      <c r="AR3908" s="4"/>
      <c r="AS3908" s="4"/>
      <c r="AT3908" s="4"/>
    </row>
    <row r="3909" spans="42:46" x14ac:dyDescent="0.25">
      <c r="AP3909" s="4"/>
      <c r="AQ3909" s="91"/>
      <c r="AR3909" s="91"/>
      <c r="AS3909" s="91"/>
      <c r="AT3909" s="91"/>
    </row>
    <row r="3910" spans="42:46" x14ac:dyDescent="0.25">
      <c r="AP3910" s="4"/>
      <c r="AQ3910" s="4"/>
      <c r="AR3910" s="4"/>
      <c r="AS3910" s="4"/>
      <c r="AT3910" s="4"/>
    </row>
    <row r="3911" spans="42:46" x14ac:dyDescent="0.25">
      <c r="AP3911" s="4"/>
      <c r="AQ3911" s="4"/>
      <c r="AR3911" s="4"/>
      <c r="AS3911" s="4"/>
      <c r="AT3911" s="4"/>
    </row>
    <row r="3912" spans="42:46" x14ac:dyDescent="0.25">
      <c r="AP3912" s="4"/>
      <c r="AQ3912" s="4"/>
      <c r="AR3912" s="4"/>
      <c r="AS3912" s="4"/>
      <c r="AT3912" s="4"/>
    </row>
    <row r="3913" spans="42:46" x14ac:dyDescent="0.25">
      <c r="AP3913" s="4"/>
      <c r="AQ3913" s="4"/>
      <c r="AR3913" s="4"/>
      <c r="AS3913" s="4"/>
      <c r="AT3913" s="4"/>
    </row>
    <row r="3914" spans="42:46" x14ac:dyDescent="0.25">
      <c r="AP3914" s="4"/>
      <c r="AQ3914" s="4"/>
      <c r="AR3914" s="4"/>
      <c r="AS3914" s="4"/>
      <c r="AT3914" s="4"/>
    </row>
    <row r="3915" spans="42:46" x14ac:dyDescent="0.25">
      <c r="AP3915" s="4"/>
      <c r="AQ3915" s="4"/>
      <c r="AR3915" s="4"/>
      <c r="AS3915" s="4"/>
      <c r="AT3915" s="4"/>
    </row>
    <row r="3916" spans="42:46" x14ac:dyDescent="0.25">
      <c r="AP3916" s="4"/>
      <c r="AQ3916" s="4"/>
      <c r="AR3916" s="4"/>
      <c r="AS3916" s="4"/>
      <c r="AT3916" s="4"/>
    </row>
    <row r="3917" spans="42:46" x14ac:dyDescent="0.25">
      <c r="AP3917" s="4"/>
      <c r="AQ3917" s="89"/>
      <c r="AR3917" s="89"/>
      <c r="AS3917" s="89"/>
      <c r="AT3917" s="89"/>
    </row>
    <row r="3918" spans="42:46" x14ac:dyDescent="0.25">
      <c r="AP3918" s="4"/>
      <c r="AQ3918" s="4"/>
      <c r="AR3918" s="4"/>
      <c r="AS3918" s="4"/>
      <c r="AT3918" s="4"/>
    </row>
    <row r="3919" spans="42:46" x14ac:dyDescent="0.25">
      <c r="AP3919" s="94"/>
      <c r="AQ3919" s="94"/>
      <c r="AR3919" s="94"/>
      <c r="AS3919" s="95"/>
      <c r="AT3919" s="35"/>
    </row>
    <row r="3920" spans="42:46" x14ac:dyDescent="0.25">
      <c r="AP3920" s="108"/>
      <c r="AQ3920" s="108"/>
      <c r="AR3920" s="108"/>
      <c r="AS3920" s="109"/>
      <c r="AT3920" s="109"/>
    </row>
    <row r="3922" spans="42:46" x14ac:dyDescent="0.25">
      <c r="AP3922" s="4"/>
      <c r="AQ3922" s="4"/>
      <c r="AR3922" s="4"/>
      <c r="AS3922" s="4"/>
      <c r="AT3922" s="4"/>
    </row>
    <row r="3923" spans="42:46" x14ac:dyDescent="0.25">
      <c r="AP3923" s="93"/>
      <c r="AQ3923" s="26"/>
      <c r="AR3923" s="88"/>
      <c r="AS3923" s="88"/>
      <c r="AT3923" s="4"/>
    </row>
    <row r="3924" spans="42:46" x14ac:dyDescent="0.25">
      <c r="AP3924" s="4"/>
      <c r="AQ3924" s="4"/>
      <c r="AR3924" s="4"/>
      <c r="AS3924" s="4"/>
      <c r="AT3924" s="4"/>
    </row>
    <row r="3925" spans="42:46" x14ac:dyDescent="0.25">
      <c r="AP3925" s="4"/>
      <c r="AQ3925" s="31"/>
      <c r="AR3925" s="31"/>
      <c r="AS3925" s="31"/>
      <c r="AT3925" s="31"/>
    </row>
    <row r="3926" spans="42:46" x14ac:dyDescent="0.25">
      <c r="AP3926" s="4"/>
      <c r="AQ3926" s="4"/>
      <c r="AR3926" s="4"/>
      <c r="AS3926" s="4"/>
      <c r="AT3926" s="4"/>
    </row>
    <row r="3927" spans="42:46" x14ac:dyDescent="0.25">
      <c r="AP3927" s="4"/>
      <c r="AQ3927" s="4"/>
      <c r="AR3927" s="4"/>
      <c r="AS3927" s="4"/>
      <c r="AT3927" s="4"/>
    </row>
    <row r="3928" spans="42:46" x14ac:dyDescent="0.25">
      <c r="AP3928" s="4"/>
      <c r="AQ3928" s="4"/>
      <c r="AR3928" s="4"/>
      <c r="AS3928" s="4"/>
      <c r="AT3928" s="4"/>
    </row>
    <row r="3929" spans="42:46" x14ac:dyDescent="0.25">
      <c r="AP3929" s="4"/>
      <c r="AQ3929" s="4"/>
      <c r="AR3929" s="4"/>
      <c r="AS3929" s="4"/>
      <c r="AT3929" s="4"/>
    </row>
    <row r="3930" spans="42:46" x14ac:dyDescent="0.25">
      <c r="AP3930" s="4"/>
      <c r="AQ3930" s="4"/>
      <c r="AR3930" s="4"/>
      <c r="AS3930" s="4"/>
      <c r="AT3930" s="4"/>
    </row>
    <row r="3931" spans="42:46" x14ac:dyDescent="0.25">
      <c r="AP3931" s="66"/>
      <c r="AQ3931" s="67"/>
      <c r="AR3931" s="67"/>
      <c r="AS3931" s="67"/>
      <c r="AT3931" s="67"/>
    </row>
    <row r="3932" spans="42:46" x14ac:dyDescent="0.25">
      <c r="AP3932" s="4"/>
      <c r="AQ3932" s="4"/>
      <c r="AR3932" s="4"/>
      <c r="AS3932" s="4"/>
      <c r="AT3932" s="4"/>
    </row>
    <row r="3933" spans="42:46" x14ac:dyDescent="0.25">
      <c r="AP3933" s="4"/>
      <c r="AQ3933" s="4"/>
      <c r="AR3933" s="4"/>
      <c r="AS3933" s="4"/>
      <c r="AT3933" s="4"/>
    </row>
    <row r="3934" spans="42:46" x14ac:dyDescent="0.25">
      <c r="AP3934" s="4"/>
      <c r="AQ3934" s="4"/>
      <c r="AR3934" s="4"/>
      <c r="AS3934" s="4"/>
      <c r="AT3934" s="4"/>
    </row>
    <row r="3935" spans="42:46" x14ac:dyDescent="0.25">
      <c r="AP3935" s="4"/>
      <c r="AQ3935" s="4"/>
      <c r="AR3935" s="4"/>
      <c r="AS3935" s="4"/>
      <c r="AT3935" s="4"/>
    </row>
    <row r="3936" spans="42:46" x14ac:dyDescent="0.25">
      <c r="AP3936" s="4"/>
      <c r="AQ3936" s="4"/>
      <c r="AR3936" s="4"/>
      <c r="AS3936" s="4"/>
      <c r="AT3936" s="4"/>
    </row>
    <row r="3937" spans="42:46" x14ac:dyDescent="0.25">
      <c r="AP3937" s="4"/>
      <c r="AQ3937" s="4"/>
      <c r="AR3937" s="4"/>
      <c r="AS3937" s="4"/>
      <c r="AT3937" s="4"/>
    </row>
    <row r="3938" spans="42:46" x14ac:dyDescent="0.25">
      <c r="AP3938" s="4"/>
      <c r="AQ3938" s="4"/>
      <c r="AR3938" s="4"/>
      <c r="AS3938" s="4"/>
      <c r="AT3938" s="4"/>
    </row>
    <row r="3939" spans="42:46" x14ac:dyDescent="0.25">
      <c r="AP3939" s="4"/>
      <c r="AQ3939" s="89"/>
      <c r="AR3939" s="89"/>
      <c r="AS3939" s="89"/>
      <c r="AT3939" s="89"/>
    </row>
    <row r="3940" spans="42:46" x14ac:dyDescent="0.25">
      <c r="AP3940" s="4"/>
      <c r="AQ3940" s="4"/>
      <c r="AR3940" s="4"/>
      <c r="AS3940" s="4"/>
      <c r="AT3940" s="4"/>
    </row>
    <row r="3941" spans="42:46" x14ac:dyDescent="0.25">
      <c r="AP3941" s="94"/>
      <c r="AQ3941" s="94"/>
      <c r="AR3941" s="94"/>
      <c r="AS3941" s="95"/>
      <c r="AT3941" s="35"/>
    </row>
    <row r="3942" spans="42:46" x14ac:dyDescent="0.25">
      <c r="AP3942" s="108"/>
      <c r="AQ3942" s="108"/>
      <c r="AR3942" s="108"/>
      <c r="AS3942" s="109"/>
      <c r="AT3942" s="109"/>
    </row>
    <row r="3944" spans="42:46" x14ac:dyDescent="0.25">
      <c r="AP3944" s="93"/>
      <c r="AQ3944" s="26"/>
      <c r="AR3944" s="88"/>
      <c r="AS3944" s="88"/>
      <c r="AT3944" s="4"/>
    </row>
    <row r="3945" spans="42:46" x14ac:dyDescent="0.25">
      <c r="AP3945" s="4"/>
      <c r="AQ3945" s="4"/>
      <c r="AR3945" s="4"/>
      <c r="AS3945" s="4"/>
      <c r="AT3945" s="4"/>
    </row>
    <row r="3946" spans="42:46" x14ac:dyDescent="0.25">
      <c r="AP3946" s="4"/>
      <c r="AQ3946" s="31"/>
      <c r="AR3946" s="31"/>
      <c r="AS3946" s="31"/>
      <c r="AT3946" s="31"/>
    </row>
    <row r="3947" spans="42:46" x14ac:dyDescent="0.25">
      <c r="AP3947" s="4"/>
      <c r="AQ3947" s="4"/>
      <c r="AR3947" s="4"/>
      <c r="AS3947" s="4"/>
      <c r="AT3947" s="4"/>
    </row>
    <row r="3948" spans="42:46" x14ac:dyDescent="0.25">
      <c r="AP3948" s="4"/>
      <c r="AQ3948" s="4"/>
      <c r="AR3948" s="4"/>
      <c r="AS3948" s="4"/>
      <c r="AT3948" s="4"/>
    </row>
    <row r="3949" spans="42:46" x14ac:dyDescent="0.25">
      <c r="AP3949" s="4"/>
      <c r="AQ3949" s="4"/>
      <c r="AR3949" s="4"/>
      <c r="AS3949" s="4"/>
      <c r="AT3949" s="4"/>
    </row>
    <row r="3950" spans="42:46" x14ac:dyDescent="0.25">
      <c r="AP3950" s="4"/>
      <c r="AQ3950" s="4"/>
      <c r="AR3950" s="4"/>
      <c r="AS3950" s="4"/>
      <c r="AT3950" s="4"/>
    </row>
    <row r="3951" spans="42:46" x14ac:dyDescent="0.25">
      <c r="AP3951" s="66"/>
      <c r="AQ3951" s="67"/>
      <c r="AR3951" s="67"/>
      <c r="AS3951" s="67"/>
      <c r="AT3951" s="67"/>
    </row>
    <row r="3952" spans="42:46" x14ac:dyDescent="0.25">
      <c r="AP3952" s="4"/>
      <c r="AQ3952" s="4"/>
      <c r="AR3952" s="4"/>
      <c r="AS3952" s="4"/>
      <c r="AT3952" s="4"/>
    </row>
    <row r="3953" spans="42:46" x14ac:dyDescent="0.25">
      <c r="AP3953" s="4"/>
      <c r="AQ3953" s="4"/>
      <c r="AR3953" s="4"/>
      <c r="AS3953" s="4"/>
      <c r="AT3953" s="4"/>
    </row>
    <row r="3954" spans="42:46" x14ac:dyDescent="0.25">
      <c r="AP3954" s="4"/>
      <c r="AQ3954" s="4"/>
      <c r="AR3954" s="4"/>
      <c r="AS3954" s="4"/>
      <c r="AT3954" s="4"/>
    </row>
    <row r="3955" spans="42:46" x14ac:dyDescent="0.25">
      <c r="AP3955" s="4"/>
      <c r="AQ3955" s="4"/>
      <c r="AR3955" s="4"/>
      <c r="AS3955" s="4"/>
      <c r="AT3955" s="4"/>
    </row>
    <row r="3956" spans="42:46" x14ac:dyDescent="0.25">
      <c r="AP3956" s="4"/>
      <c r="AQ3956" s="4"/>
      <c r="AR3956" s="4"/>
      <c r="AS3956" s="4"/>
      <c r="AT3956" s="4"/>
    </row>
    <row r="3957" spans="42:46" x14ac:dyDescent="0.25">
      <c r="AP3957" s="4"/>
      <c r="AQ3957" s="4"/>
      <c r="AR3957" s="4"/>
      <c r="AS3957" s="4"/>
      <c r="AT3957" s="4"/>
    </row>
    <row r="3958" spans="42:46" x14ac:dyDescent="0.25">
      <c r="AP3958" s="4"/>
      <c r="AQ3958" s="4"/>
      <c r="AR3958" s="4"/>
      <c r="AS3958" s="4"/>
      <c r="AT3958" s="4"/>
    </row>
    <row r="3959" spans="42:46" x14ac:dyDescent="0.25">
      <c r="AP3959" s="4"/>
      <c r="AQ3959" s="89"/>
      <c r="AR3959" s="89"/>
      <c r="AS3959" s="89"/>
      <c r="AT3959" s="89"/>
    </row>
    <row r="3960" spans="42:46" x14ac:dyDescent="0.25">
      <c r="AP3960" s="4"/>
      <c r="AQ3960" s="4"/>
      <c r="AR3960" s="4"/>
      <c r="AS3960" s="4"/>
      <c r="AT3960" s="4"/>
    </row>
    <row r="3962" spans="42:46" x14ac:dyDescent="0.25">
      <c r="AP3962" s="94"/>
      <c r="AQ3962" s="94"/>
      <c r="AR3962" s="94"/>
      <c r="AS3962" s="95"/>
      <c r="AT3962" s="35"/>
    </row>
    <row r="3963" spans="42:46" x14ac:dyDescent="0.25">
      <c r="AP3963" s="4"/>
      <c r="AQ3963" s="4"/>
      <c r="AR3963" s="4"/>
      <c r="AS3963" s="4"/>
      <c r="AT3963" s="4"/>
    </row>
    <row r="3964" spans="42:46" x14ac:dyDescent="0.25">
      <c r="AP3964" s="108"/>
      <c r="AQ3964" s="108"/>
      <c r="AR3964" s="108">
        <v>0</v>
      </c>
      <c r="AS3964" s="109"/>
      <c r="AT3964" s="109"/>
    </row>
    <row r="3966" spans="42:46" x14ac:dyDescent="0.25">
      <c r="AP3966" s="93"/>
      <c r="AQ3966" s="26"/>
      <c r="AR3966" s="88"/>
      <c r="AS3966" s="88"/>
      <c r="AT3966" s="4"/>
    </row>
    <row r="3967" spans="42:46" x14ac:dyDescent="0.25">
      <c r="AP3967" s="4"/>
      <c r="AQ3967" s="4"/>
      <c r="AR3967" s="4"/>
      <c r="AS3967" s="4"/>
      <c r="AT3967" s="4"/>
    </row>
    <row r="3968" spans="42:46" x14ac:dyDescent="0.25">
      <c r="AP3968" s="4"/>
      <c r="AQ3968" s="31"/>
      <c r="AR3968" s="31"/>
      <c r="AS3968" s="31"/>
      <c r="AT3968" s="31"/>
    </row>
    <row r="3969" spans="42:46" x14ac:dyDescent="0.25">
      <c r="AP3969" s="4"/>
      <c r="AQ3969" s="4"/>
      <c r="AR3969" s="4"/>
      <c r="AS3969" s="4"/>
      <c r="AT3969" s="4"/>
    </row>
    <row r="3970" spans="42:46" x14ac:dyDescent="0.25">
      <c r="AP3970" s="4"/>
      <c r="AQ3970" s="4"/>
      <c r="AR3970" s="4"/>
      <c r="AS3970" s="4"/>
      <c r="AT3970" s="4"/>
    </row>
    <row r="3971" spans="42:46" x14ac:dyDescent="0.25">
      <c r="AP3971" s="4"/>
      <c r="AQ3971" s="4"/>
      <c r="AR3971" s="4"/>
      <c r="AS3971" s="4"/>
      <c r="AT3971" s="4"/>
    </row>
    <row r="3972" spans="42:46" x14ac:dyDescent="0.25">
      <c r="AP3972" s="4"/>
      <c r="AQ3972" s="4"/>
      <c r="AR3972" s="4"/>
      <c r="AS3972" s="4"/>
      <c r="AT3972" s="4"/>
    </row>
    <row r="3973" spans="42:46" x14ac:dyDescent="0.25">
      <c r="AP3973" s="4"/>
      <c r="AQ3973" s="4"/>
      <c r="AR3973" s="4"/>
      <c r="AS3973" s="4"/>
      <c r="AT3973" s="4"/>
    </row>
    <row r="3974" spans="42:46" x14ac:dyDescent="0.25">
      <c r="AP3974" s="4"/>
      <c r="AQ3974" s="4"/>
      <c r="AR3974" s="4"/>
      <c r="AS3974" s="4"/>
      <c r="AT3974" s="4"/>
    </row>
    <row r="3975" spans="42:46" x14ac:dyDescent="0.25">
      <c r="AP3975" s="4"/>
      <c r="AQ3975" s="91"/>
      <c r="AR3975" s="91"/>
      <c r="AS3975" s="91"/>
      <c r="AT3975" s="91"/>
    </row>
    <row r="3976" spans="42:46" x14ac:dyDescent="0.25">
      <c r="AP3976" s="4"/>
      <c r="AQ3976" s="4"/>
      <c r="AR3976" s="4"/>
      <c r="AS3976" s="4"/>
      <c r="AT3976" s="4"/>
    </row>
    <row r="3977" spans="42:46" x14ac:dyDescent="0.25">
      <c r="AP3977" s="4"/>
      <c r="AQ3977" s="4"/>
      <c r="AR3977" s="4"/>
      <c r="AS3977" s="4"/>
      <c r="AT3977" s="4"/>
    </row>
    <row r="3978" spans="42:46" x14ac:dyDescent="0.25">
      <c r="AP3978" s="4"/>
      <c r="AQ3978" s="4"/>
      <c r="AR3978" s="4"/>
      <c r="AS3978" s="4"/>
      <c r="AT3978" s="4"/>
    </row>
    <row r="3979" spans="42:46" x14ac:dyDescent="0.25">
      <c r="AP3979" s="4"/>
      <c r="AQ3979" s="4"/>
      <c r="AR3979" s="4"/>
      <c r="AS3979" s="4"/>
      <c r="AT3979" s="4"/>
    </row>
    <row r="3980" spans="42:46" x14ac:dyDescent="0.25">
      <c r="AP3980" s="4"/>
      <c r="AQ3980" s="4"/>
      <c r="AR3980" s="4"/>
      <c r="AS3980" s="4"/>
      <c r="AT3980" s="4"/>
    </row>
    <row r="3981" spans="42:46" x14ac:dyDescent="0.25">
      <c r="AP3981" s="4"/>
      <c r="AQ3981" s="4"/>
      <c r="AR3981" s="4"/>
      <c r="AS3981" s="4"/>
      <c r="AT3981" s="4"/>
    </row>
    <row r="3982" spans="42:46" x14ac:dyDescent="0.25">
      <c r="AP3982" s="4"/>
      <c r="AQ3982" s="4"/>
      <c r="AR3982" s="4"/>
      <c r="AS3982" s="4"/>
      <c r="AT3982" s="4"/>
    </row>
    <row r="3983" spans="42:46" x14ac:dyDescent="0.25">
      <c r="AP3983" s="4"/>
      <c r="AQ3983" s="89"/>
      <c r="AR3983" s="89"/>
      <c r="AS3983" s="89"/>
      <c r="AT3983" s="89"/>
    </row>
    <row r="3984" spans="42:46" x14ac:dyDescent="0.25">
      <c r="AP3984" s="4"/>
      <c r="AQ3984" s="4"/>
      <c r="AR3984" s="4"/>
      <c r="AS3984" s="4"/>
      <c r="AT3984" s="4"/>
    </row>
    <row r="3986" spans="42:46" x14ac:dyDescent="0.25">
      <c r="AP3986" s="94"/>
      <c r="AQ3986" s="94"/>
      <c r="AR3986" s="94"/>
      <c r="AS3986" s="95"/>
      <c r="AT3986" s="35"/>
    </row>
    <row r="3988" spans="42:46" x14ac:dyDescent="0.25">
      <c r="AP3988" s="93"/>
      <c r="AQ3988" s="26"/>
      <c r="AR3988" s="88"/>
      <c r="AS3988" s="88"/>
      <c r="AT3988" s="4"/>
    </row>
    <row r="3989" spans="42:46" x14ac:dyDescent="0.25">
      <c r="AP3989" s="4"/>
      <c r="AQ3989" s="4"/>
      <c r="AR3989" s="4"/>
      <c r="AS3989" s="4"/>
      <c r="AT3989" s="4"/>
    </row>
    <row r="3990" spans="42:46" x14ac:dyDescent="0.25">
      <c r="AP3990" s="4"/>
      <c r="AQ3990" s="31"/>
      <c r="AR3990" s="31"/>
      <c r="AS3990" s="31"/>
      <c r="AT3990" s="31"/>
    </row>
    <row r="3991" spans="42:46" x14ac:dyDescent="0.25">
      <c r="AP3991" s="4"/>
      <c r="AQ3991" s="4"/>
      <c r="AR3991" s="4"/>
      <c r="AS3991" s="4"/>
      <c r="AT3991" s="4"/>
    </row>
    <row r="3992" spans="42:46" x14ac:dyDescent="0.25">
      <c r="AP3992" s="4"/>
      <c r="AQ3992" s="4"/>
      <c r="AR3992" s="4"/>
      <c r="AS3992" s="4"/>
      <c r="AT3992" s="4"/>
    </row>
    <row r="3993" spans="42:46" x14ac:dyDescent="0.25">
      <c r="AP3993" s="4"/>
      <c r="AQ3993" s="4"/>
      <c r="AR3993" s="4"/>
      <c r="AS3993" s="4"/>
      <c r="AT3993" s="4"/>
    </row>
    <row r="3994" spans="42:46" x14ac:dyDescent="0.25">
      <c r="AP3994" s="4"/>
      <c r="AQ3994" s="4"/>
      <c r="AR3994" s="4"/>
      <c r="AS3994" s="4"/>
      <c r="AT3994" s="4"/>
    </row>
    <row r="3995" spans="42:46" x14ac:dyDescent="0.25">
      <c r="AP3995" s="4"/>
      <c r="AQ3995" s="91"/>
      <c r="AR3995" s="91"/>
      <c r="AS3995" s="91"/>
      <c r="AT3995" s="91"/>
    </row>
    <row r="3996" spans="42:46" x14ac:dyDescent="0.25">
      <c r="AP3996" s="4"/>
      <c r="AQ3996" s="4"/>
      <c r="AR3996" s="4"/>
      <c r="AS3996" s="4"/>
      <c r="AT3996" s="4"/>
    </row>
    <row r="3997" spans="42:46" x14ac:dyDescent="0.25">
      <c r="AP3997" s="4"/>
      <c r="AQ3997" s="4"/>
      <c r="AR3997" s="4"/>
      <c r="AS3997" s="4"/>
      <c r="AT3997" s="4"/>
    </row>
    <row r="3998" spans="42:46" x14ac:dyDescent="0.25">
      <c r="AP3998" s="4"/>
      <c r="AQ3998" s="4"/>
      <c r="AR3998" s="4"/>
      <c r="AS3998" s="4"/>
      <c r="AT3998" s="4"/>
    </row>
    <row r="3999" spans="42:46" x14ac:dyDescent="0.25">
      <c r="AP3999" s="4"/>
      <c r="AQ3999" s="4"/>
      <c r="AR3999" s="4"/>
      <c r="AS3999" s="4"/>
      <c r="AT3999" s="4"/>
    </row>
    <row r="4000" spans="42:46" x14ac:dyDescent="0.25">
      <c r="AP4000" s="4"/>
      <c r="AQ4000" s="4"/>
      <c r="AR4000" s="4"/>
      <c r="AS4000" s="4"/>
      <c r="AT4000" s="4"/>
    </row>
    <row r="4001" spans="42:46" x14ac:dyDescent="0.25">
      <c r="AP4001" s="4"/>
      <c r="AQ4001" s="4"/>
      <c r="AR4001" s="4"/>
      <c r="AS4001" s="4"/>
      <c r="AT4001" s="4"/>
    </row>
    <row r="4002" spans="42:46" x14ac:dyDescent="0.25">
      <c r="AP4002" s="4"/>
      <c r="AQ4002" s="4"/>
      <c r="AR4002" s="4"/>
      <c r="AS4002" s="4"/>
      <c r="AT4002" s="4"/>
    </row>
    <row r="4003" spans="42:46" x14ac:dyDescent="0.25">
      <c r="AP4003" s="4"/>
      <c r="AQ4003" s="89"/>
      <c r="AR4003" s="89"/>
      <c r="AS4003" s="89"/>
      <c r="AT4003" s="89"/>
    </row>
    <row r="4004" spans="42:46" x14ac:dyDescent="0.25">
      <c r="AP4004" s="4"/>
      <c r="AQ4004" s="4"/>
      <c r="AR4004" s="4"/>
      <c r="AS4004" s="4"/>
      <c r="AT4004" s="4"/>
    </row>
    <row r="4005" spans="42:46" x14ac:dyDescent="0.25">
      <c r="AP4005" s="4"/>
      <c r="AQ4005" s="4"/>
      <c r="AR4005" s="4"/>
      <c r="AS4005" s="4"/>
      <c r="AT4005" s="4"/>
    </row>
    <row r="4007" spans="42:46" x14ac:dyDescent="0.25">
      <c r="AP4007" s="4"/>
      <c r="AQ4007" s="4"/>
      <c r="AR4007" s="4"/>
      <c r="AS4007" s="4"/>
      <c r="AT4007" s="4"/>
    </row>
    <row r="4008" spans="42:46" x14ac:dyDescent="0.25">
      <c r="AP4008" s="4"/>
      <c r="AQ4008" s="4"/>
      <c r="AR4008" s="4"/>
      <c r="AS4008" s="4"/>
      <c r="AT4008" s="4"/>
    </row>
    <row r="4009" spans="42:46" x14ac:dyDescent="0.25">
      <c r="AP4009" s="4"/>
      <c r="AQ4009" s="4"/>
      <c r="AR4009" s="4"/>
      <c r="AS4009" s="4"/>
      <c r="AT4009" s="4"/>
    </row>
    <row r="4010" spans="42:46" x14ac:dyDescent="0.25">
      <c r="AP4010" s="4"/>
      <c r="AQ4010" s="31"/>
      <c r="AR4010" s="31"/>
      <c r="AS4010" s="31"/>
      <c r="AT4010" s="31"/>
    </row>
    <row r="4011" spans="42:46" x14ac:dyDescent="0.25">
      <c r="AP4011" s="4"/>
      <c r="AQ4011" s="4"/>
      <c r="AR4011" s="4"/>
      <c r="AS4011" s="4"/>
      <c r="AT4011" s="4"/>
    </row>
    <row r="4012" spans="42:46" x14ac:dyDescent="0.25">
      <c r="AP4012" s="4"/>
      <c r="AQ4012" s="4"/>
      <c r="AR4012" s="4"/>
      <c r="AS4012" s="4"/>
      <c r="AT4012" s="4"/>
    </row>
    <row r="4013" spans="42:46" x14ac:dyDescent="0.25">
      <c r="AP4013" s="4"/>
      <c r="AQ4013" s="4"/>
      <c r="AR4013" s="4"/>
      <c r="AS4013" s="4"/>
      <c r="AT4013" s="4"/>
    </row>
    <row r="4014" spans="42:46" x14ac:dyDescent="0.25">
      <c r="AP4014" s="4"/>
      <c r="AQ4014" s="4"/>
      <c r="AR4014" s="4"/>
      <c r="AS4014" s="4"/>
      <c r="AT4014" s="4"/>
    </row>
    <row r="4015" spans="42:46" x14ac:dyDescent="0.25">
      <c r="AP4015" s="4"/>
      <c r="AQ4015" s="91"/>
      <c r="AR4015" s="91"/>
      <c r="AS4015" s="91"/>
      <c r="AT4015" s="91"/>
    </row>
    <row r="4016" spans="42:46" x14ac:dyDescent="0.25">
      <c r="AP4016" s="4"/>
      <c r="AQ4016" s="4"/>
      <c r="AR4016" s="4"/>
      <c r="AS4016" s="4"/>
      <c r="AT4016" s="4"/>
    </row>
    <row r="4017" spans="42:46" x14ac:dyDescent="0.25">
      <c r="AP4017" s="4"/>
      <c r="AQ4017" s="4"/>
      <c r="AR4017" s="4"/>
      <c r="AS4017" s="4"/>
      <c r="AT4017" s="4"/>
    </row>
    <row r="4018" spans="42:46" x14ac:dyDescent="0.25">
      <c r="AP4018" s="4"/>
      <c r="AQ4018" s="4"/>
      <c r="AR4018" s="4"/>
      <c r="AS4018" s="4"/>
      <c r="AT4018" s="4"/>
    </row>
    <row r="4019" spans="42:46" x14ac:dyDescent="0.25">
      <c r="AP4019" s="4"/>
      <c r="AQ4019" s="4"/>
      <c r="AR4019" s="4"/>
      <c r="AS4019" s="4"/>
      <c r="AT4019" s="4"/>
    </row>
    <row r="4020" spans="42:46" x14ac:dyDescent="0.25">
      <c r="AP4020" s="4"/>
      <c r="AQ4020" s="4"/>
      <c r="AR4020" s="4"/>
      <c r="AS4020" s="4"/>
      <c r="AT4020" s="4"/>
    </row>
    <row r="4021" spans="42:46" x14ac:dyDescent="0.25">
      <c r="AP4021" s="4"/>
      <c r="AQ4021" s="4"/>
      <c r="AR4021" s="4"/>
      <c r="AS4021" s="4"/>
      <c r="AT4021" s="4"/>
    </row>
    <row r="4022" spans="42:46" x14ac:dyDescent="0.25">
      <c r="AP4022" s="4"/>
      <c r="AQ4022" s="4"/>
      <c r="AR4022" s="4"/>
      <c r="AS4022" s="4"/>
      <c r="AT4022" s="4"/>
    </row>
    <row r="4023" spans="42:46" x14ac:dyDescent="0.25">
      <c r="AP4023" s="4"/>
      <c r="AQ4023" s="89"/>
      <c r="AR4023" s="89"/>
      <c r="AS4023" s="89"/>
      <c r="AT4023" s="89"/>
    </row>
    <row r="4024" spans="42:46" x14ac:dyDescent="0.25">
      <c r="AP4024" s="4"/>
      <c r="AQ4024" s="4"/>
      <c r="AR4024" s="4"/>
      <c r="AS4024" s="4"/>
      <c r="AT4024" s="4"/>
    </row>
    <row r="4025" spans="42:46" x14ac:dyDescent="0.25">
      <c r="AP4025" s="4"/>
      <c r="AQ4025" s="4"/>
      <c r="AR4025" s="4"/>
      <c r="AS4025" s="4"/>
      <c r="AT4025" s="4"/>
    </row>
    <row r="4026" spans="42:46" x14ac:dyDescent="0.25">
      <c r="AP4026" s="4"/>
      <c r="AQ4026" s="4"/>
      <c r="AR4026" s="4"/>
      <c r="AS4026" s="4"/>
      <c r="AT4026" s="4"/>
    </row>
    <row r="4027" spans="42:46" x14ac:dyDescent="0.25">
      <c r="AP4027" s="4"/>
      <c r="AQ4027" s="4"/>
      <c r="AR4027" s="4"/>
      <c r="AS4027" s="4"/>
      <c r="AT4027" s="4"/>
    </row>
    <row r="4028" spans="42:46" x14ac:dyDescent="0.25">
      <c r="AP4028" s="4"/>
      <c r="AQ4028" s="4"/>
      <c r="AR4028" s="4"/>
      <c r="AS4028" s="4"/>
      <c r="AT4028" s="4"/>
    </row>
    <row r="4029" spans="42:46" x14ac:dyDescent="0.25">
      <c r="AP4029" s="4"/>
      <c r="AQ4029" s="4"/>
      <c r="AR4029" s="4"/>
      <c r="AS4029" s="4"/>
      <c r="AT4029" s="4"/>
    </row>
    <row r="4030" spans="42:46" x14ac:dyDescent="0.25">
      <c r="AP4030" s="4"/>
      <c r="AQ4030" s="4"/>
      <c r="AR4030" s="4"/>
      <c r="AS4030" s="4"/>
      <c r="AT4030" s="4"/>
    </row>
    <row r="4031" spans="42:46" x14ac:dyDescent="0.25">
      <c r="AP4031" s="4"/>
      <c r="AQ4031" s="31"/>
      <c r="AR4031" s="31"/>
      <c r="AS4031" s="31"/>
      <c r="AT4031" s="31"/>
    </row>
    <row r="4032" spans="42:46" x14ac:dyDescent="0.25">
      <c r="AP4032" s="4"/>
      <c r="AQ4032" s="4"/>
      <c r="AR4032" s="4"/>
      <c r="AS4032" s="4"/>
      <c r="AT4032" s="4"/>
    </row>
    <row r="4033" spans="42:46" x14ac:dyDescent="0.25">
      <c r="AP4033" s="4"/>
      <c r="AQ4033" s="4"/>
      <c r="AR4033" s="4"/>
      <c r="AS4033" s="4"/>
      <c r="AT4033" s="4"/>
    </row>
    <row r="4034" spans="42:46" x14ac:dyDescent="0.25">
      <c r="AP4034" s="4"/>
      <c r="AQ4034" s="4"/>
      <c r="AR4034" s="4"/>
      <c r="AS4034" s="4"/>
      <c r="AT4034" s="4"/>
    </row>
    <row r="4035" spans="42:46" x14ac:dyDescent="0.25">
      <c r="AP4035" s="4"/>
      <c r="AQ4035" s="4"/>
      <c r="AR4035" s="4"/>
      <c r="AS4035" s="4"/>
      <c r="AT4035" s="4"/>
    </row>
    <row r="4036" spans="42:46" x14ac:dyDescent="0.25">
      <c r="AP4036" s="4"/>
      <c r="AQ4036" s="4"/>
      <c r="AR4036" s="4"/>
      <c r="AS4036" s="4"/>
      <c r="AT4036" s="4"/>
    </row>
    <row r="4037" spans="42:46" x14ac:dyDescent="0.25">
      <c r="AP4037" s="4"/>
      <c r="AQ4037" s="91"/>
      <c r="AR4037" s="91"/>
      <c r="AS4037" s="91"/>
      <c r="AT4037" s="91"/>
    </row>
    <row r="4038" spans="42:46" x14ac:dyDescent="0.25">
      <c r="AP4038" s="4"/>
      <c r="AQ4038" s="4"/>
      <c r="AR4038" s="4"/>
      <c r="AS4038" s="4"/>
      <c r="AT4038" s="4"/>
    </row>
    <row r="4039" spans="42:46" x14ac:dyDescent="0.25">
      <c r="AP4039" s="4"/>
      <c r="AQ4039" s="4"/>
      <c r="AR4039" s="4"/>
      <c r="AS4039" s="4"/>
      <c r="AT4039" s="4"/>
    </row>
    <row r="4040" spans="42:46" x14ac:dyDescent="0.25">
      <c r="AP4040" s="4"/>
      <c r="AQ4040" s="4"/>
      <c r="AR4040" s="4"/>
      <c r="AS4040" s="4"/>
      <c r="AT4040" s="4"/>
    </row>
    <row r="4041" spans="42:46" x14ac:dyDescent="0.25">
      <c r="AP4041" s="4"/>
      <c r="AQ4041" s="4"/>
      <c r="AR4041" s="4"/>
      <c r="AS4041" s="4"/>
      <c r="AT4041" s="4"/>
    </row>
    <row r="4042" spans="42:46" x14ac:dyDescent="0.25">
      <c r="AP4042" s="4"/>
      <c r="AQ4042" s="4"/>
      <c r="AR4042" s="4"/>
      <c r="AS4042" s="4"/>
      <c r="AT4042" s="4"/>
    </row>
    <row r="4043" spans="42:46" x14ac:dyDescent="0.25">
      <c r="AP4043" s="4"/>
      <c r="AQ4043" s="4"/>
      <c r="AR4043" s="4"/>
      <c r="AS4043" s="4"/>
      <c r="AT4043" s="4"/>
    </row>
    <row r="4044" spans="42:46" x14ac:dyDescent="0.25">
      <c r="AP4044" s="4"/>
      <c r="AQ4044" s="4"/>
      <c r="AR4044" s="4"/>
      <c r="AS4044" s="4"/>
      <c r="AT4044" s="4"/>
    </row>
    <row r="4045" spans="42:46" x14ac:dyDescent="0.25">
      <c r="AP4045" s="4"/>
      <c r="AQ4045" s="89"/>
      <c r="AR4045" s="89"/>
      <c r="AS4045" s="89"/>
      <c r="AT4045" s="89"/>
    </row>
    <row r="4046" spans="42:46" x14ac:dyDescent="0.25">
      <c r="AP4046" s="4"/>
      <c r="AQ4046" s="4"/>
      <c r="AR4046" s="4"/>
      <c r="AS4046" s="4"/>
      <c r="AT4046" s="4"/>
    </row>
    <row r="4047" spans="42:46" x14ac:dyDescent="0.25">
      <c r="AP4047" s="4"/>
      <c r="AQ4047" s="4"/>
      <c r="AR4047" s="4"/>
      <c r="AS4047" s="4"/>
      <c r="AT4047" s="4"/>
    </row>
    <row r="4048" spans="42:46" x14ac:dyDescent="0.25">
      <c r="AP4048" s="4"/>
      <c r="AQ4048" s="4"/>
      <c r="AR4048" s="4"/>
      <c r="AS4048" s="4"/>
      <c r="AT4048" s="4"/>
    </row>
    <row r="4049" spans="42:46" x14ac:dyDescent="0.25">
      <c r="AP4049" s="4"/>
      <c r="AQ4049" s="4"/>
      <c r="AR4049" s="4"/>
      <c r="AS4049" s="4"/>
      <c r="AT4049" s="4"/>
    </row>
    <row r="4050" spans="42:46" x14ac:dyDescent="0.25">
      <c r="AP4050" s="4"/>
      <c r="AQ4050" s="4"/>
      <c r="AR4050" s="4"/>
      <c r="AS4050" s="4"/>
      <c r="AT4050" s="4"/>
    </row>
    <row r="4051" spans="42:46" x14ac:dyDescent="0.25">
      <c r="AP4051" s="4"/>
      <c r="AQ4051" s="31"/>
      <c r="AR4051" s="31"/>
      <c r="AS4051" s="31"/>
      <c r="AT4051" s="31"/>
    </row>
    <row r="4052" spans="42:46" x14ac:dyDescent="0.25">
      <c r="AP4052" s="4"/>
      <c r="AQ4052" s="4"/>
      <c r="AR4052" s="4"/>
      <c r="AS4052" s="4"/>
      <c r="AT4052" s="4"/>
    </row>
    <row r="4053" spans="42:46" x14ac:dyDescent="0.25">
      <c r="AP4053" s="4"/>
      <c r="AQ4053" s="4"/>
      <c r="AR4053" s="4"/>
      <c r="AS4053" s="4"/>
      <c r="AT4053" s="4"/>
    </row>
    <row r="4054" spans="42:46" x14ac:dyDescent="0.25">
      <c r="AP4054" s="4"/>
      <c r="AQ4054" s="4"/>
      <c r="AR4054" s="4"/>
      <c r="AS4054" s="4"/>
      <c r="AT4054" s="4"/>
    </row>
    <row r="4055" spans="42:46" x14ac:dyDescent="0.25">
      <c r="AP4055" s="4"/>
      <c r="AQ4055" s="91"/>
      <c r="AR4055" s="91"/>
      <c r="AS4055" s="91"/>
      <c r="AT4055" s="91"/>
    </row>
    <row r="4056" spans="42:46" x14ac:dyDescent="0.25">
      <c r="AP4056" s="4"/>
      <c r="AQ4056" s="4"/>
      <c r="AR4056" s="4"/>
      <c r="AS4056" s="4"/>
      <c r="AT4056" s="4"/>
    </row>
    <row r="4057" spans="42:46" x14ac:dyDescent="0.25">
      <c r="AP4057" s="4"/>
      <c r="AQ4057" s="4"/>
      <c r="AR4057" s="4"/>
      <c r="AS4057" s="4"/>
      <c r="AT4057" s="4"/>
    </row>
    <row r="4058" spans="42:46" x14ac:dyDescent="0.25">
      <c r="AP4058" s="4"/>
      <c r="AQ4058" s="4"/>
      <c r="AR4058" s="4"/>
      <c r="AS4058" s="4"/>
      <c r="AT4058" s="4"/>
    </row>
    <row r="4059" spans="42:46" x14ac:dyDescent="0.25">
      <c r="AP4059" s="4"/>
      <c r="AQ4059" s="4"/>
      <c r="AR4059" s="4"/>
      <c r="AS4059" s="4"/>
      <c r="AT4059" s="4"/>
    </row>
    <row r="4060" spans="42:46" x14ac:dyDescent="0.25">
      <c r="AP4060" s="4"/>
      <c r="AQ4060" s="4"/>
      <c r="AR4060" s="4"/>
      <c r="AS4060" s="4"/>
      <c r="AT4060" s="4"/>
    </row>
    <row r="4061" spans="42:46" x14ac:dyDescent="0.25">
      <c r="AP4061" s="4"/>
      <c r="AQ4061" s="4"/>
      <c r="AR4061" s="4"/>
      <c r="AS4061" s="4"/>
      <c r="AT4061" s="4"/>
    </row>
    <row r="4062" spans="42:46" x14ac:dyDescent="0.25">
      <c r="AP4062" s="4"/>
      <c r="AQ4062" s="4"/>
      <c r="AR4062" s="4"/>
      <c r="AS4062" s="4"/>
      <c r="AT4062" s="4"/>
    </row>
    <row r="4063" spans="42:46" x14ac:dyDescent="0.25">
      <c r="AP4063" s="4"/>
      <c r="AQ4063" s="89"/>
      <c r="AR4063" s="89"/>
      <c r="AS4063" s="89"/>
      <c r="AT4063" s="89"/>
    </row>
    <row r="4064" spans="42:46" x14ac:dyDescent="0.25">
      <c r="AP4064" s="4"/>
      <c r="AQ4064" s="4"/>
      <c r="AR4064" s="4"/>
      <c r="AS4064" s="4"/>
      <c r="AT4064" s="4"/>
    </row>
    <row r="4065" spans="42:46" x14ac:dyDescent="0.25">
      <c r="AP4065" s="4"/>
      <c r="AQ4065" s="4"/>
      <c r="AR4065" s="4"/>
      <c r="AS4065" s="4"/>
      <c r="AT4065" s="4"/>
    </row>
    <row r="4066" spans="42:46" x14ac:dyDescent="0.25">
      <c r="AP4066" s="4"/>
      <c r="AQ4066" s="4"/>
      <c r="AR4066" s="4"/>
      <c r="AS4066" s="4"/>
      <c r="AT4066" s="4"/>
    </row>
    <row r="4067" spans="42:46" x14ac:dyDescent="0.25">
      <c r="AP4067" s="4"/>
      <c r="AQ4067" s="4"/>
      <c r="AR4067" s="4"/>
      <c r="AS4067" s="4"/>
      <c r="AT4067" s="4"/>
    </row>
    <row r="4068" spans="42:46" x14ac:dyDescent="0.25">
      <c r="AP4068" s="110"/>
      <c r="AQ4068" s="111"/>
      <c r="AR4068" s="112"/>
      <c r="AS4068" s="113"/>
      <c r="AT4068" s="113"/>
    </row>
    <row r="4069" spans="42:46" x14ac:dyDescent="0.25">
      <c r="AP4069" s="110"/>
      <c r="AQ4069" s="110"/>
      <c r="AR4069" s="110"/>
      <c r="AS4069" s="113"/>
      <c r="AT4069" s="113"/>
    </row>
    <row r="4070" spans="42:46" x14ac:dyDescent="0.25">
      <c r="AP4070" s="4"/>
      <c r="AQ4070" s="4"/>
      <c r="AR4070" s="4"/>
      <c r="AS4070" s="4"/>
      <c r="AT4070" s="4"/>
    </row>
    <row r="4071" spans="42:46" x14ac:dyDescent="0.25">
      <c r="AP4071" s="4"/>
      <c r="AQ4071" s="4"/>
      <c r="AR4071" s="4"/>
      <c r="AS4071" s="4"/>
      <c r="AT4071" s="4"/>
    </row>
    <row r="4072" spans="42:46" x14ac:dyDescent="0.25">
      <c r="AP4072" s="93"/>
      <c r="AQ4072" s="26"/>
      <c r="AR4072" s="88"/>
      <c r="AS4072" s="88"/>
      <c r="AT4072" s="4"/>
    </row>
    <row r="4073" spans="42:46" x14ac:dyDescent="0.25">
      <c r="AP4073" s="4"/>
      <c r="AQ4073" s="4"/>
      <c r="AR4073" s="4"/>
      <c r="AS4073" s="4"/>
      <c r="AT4073" s="4"/>
    </row>
    <row r="4074" spans="42:46" x14ac:dyDescent="0.25">
      <c r="AP4074" s="4"/>
      <c r="AQ4074" s="31"/>
      <c r="AR4074" s="31"/>
      <c r="AS4074" s="31"/>
      <c r="AT4074" s="31"/>
    </row>
    <row r="4075" spans="42:46" x14ac:dyDescent="0.25">
      <c r="AP4075" s="4"/>
      <c r="AQ4075" s="4"/>
      <c r="AR4075" s="4"/>
      <c r="AS4075" s="4"/>
      <c r="AT4075" s="4"/>
    </row>
    <row r="4076" spans="42:46" x14ac:dyDescent="0.25">
      <c r="AP4076" s="4"/>
      <c r="AQ4076" s="4"/>
      <c r="AR4076" s="4"/>
      <c r="AS4076" s="4"/>
      <c r="AT4076" s="4"/>
    </row>
    <row r="4077" spans="42:46" x14ac:dyDescent="0.25">
      <c r="AP4077" s="4"/>
      <c r="AQ4077" s="4"/>
      <c r="AR4077" s="4"/>
      <c r="AS4077" s="4"/>
      <c r="AT4077" s="4"/>
    </row>
    <row r="4078" spans="42:46" x14ac:dyDescent="0.25">
      <c r="AP4078" s="4"/>
      <c r="AQ4078" s="4"/>
      <c r="AR4078" s="4"/>
      <c r="AS4078" s="4"/>
      <c r="AT4078" s="4"/>
    </row>
    <row r="4079" spans="42:46" x14ac:dyDescent="0.25">
      <c r="AP4079" s="4"/>
      <c r="AQ4079" s="4"/>
      <c r="AR4079" s="4"/>
      <c r="AS4079" s="4"/>
      <c r="AT4079" s="4"/>
    </row>
    <row r="4080" spans="42:46" x14ac:dyDescent="0.25">
      <c r="AP4080" s="4"/>
      <c r="AQ4080" s="4"/>
      <c r="AR4080" s="4"/>
      <c r="AS4080" s="4"/>
      <c r="AT4080" s="4"/>
    </row>
    <row r="4081" spans="42:46" x14ac:dyDescent="0.25">
      <c r="AP4081" s="4"/>
      <c r="AQ4081" s="4"/>
      <c r="AR4081" s="4"/>
      <c r="AS4081" s="4"/>
      <c r="AT4081" s="4"/>
    </row>
    <row r="4082" spans="42:46" x14ac:dyDescent="0.25">
      <c r="AP4082" s="4"/>
      <c r="AQ4082" s="4"/>
      <c r="AR4082" s="4"/>
      <c r="AS4082" s="4"/>
      <c r="AT4082" s="4"/>
    </row>
    <row r="4083" spans="42:46" x14ac:dyDescent="0.25">
      <c r="AP4083" s="4"/>
      <c r="AQ4083" s="91"/>
      <c r="AR4083" s="91"/>
      <c r="AS4083" s="91"/>
      <c r="AT4083" s="91"/>
    </row>
    <row r="4084" spans="42:46" x14ac:dyDescent="0.25">
      <c r="AP4084" s="4"/>
      <c r="AQ4084" s="4"/>
      <c r="AR4084" s="4"/>
      <c r="AS4084" s="4"/>
      <c r="AT4084" s="4"/>
    </row>
    <row r="4085" spans="42:46" x14ac:dyDescent="0.25">
      <c r="AP4085" s="4"/>
      <c r="AQ4085" s="4"/>
      <c r="AR4085" s="4"/>
      <c r="AS4085" s="4"/>
      <c r="AT4085" s="4"/>
    </row>
    <row r="4086" spans="42:46" x14ac:dyDescent="0.25">
      <c r="AP4086" s="4"/>
      <c r="AQ4086" s="4"/>
      <c r="AR4086" s="4"/>
      <c r="AS4086" s="4"/>
      <c r="AT4086" s="4"/>
    </row>
    <row r="4087" spans="42:46" x14ac:dyDescent="0.25">
      <c r="AP4087" s="4"/>
      <c r="AQ4087" s="4"/>
      <c r="AR4087" s="4"/>
      <c r="AS4087" s="4"/>
      <c r="AT4087" s="4"/>
    </row>
    <row r="4088" spans="42:46" x14ac:dyDescent="0.25">
      <c r="AP4088" s="4"/>
      <c r="AQ4088" s="4"/>
      <c r="AR4088" s="4"/>
      <c r="AS4088" s="4"/>
      <c r="AT4088" s="4"/>
    </row>
    <row r="4089" spans="42:46" x14ac:dyDescent="0.25">
      <c r="AP4089" s="4"/>
      <c r="AQ4089" s="4"/>
      <c r="AR4089" s="4"/>
      <c r="AS4089" s="4"/>
      <c r="AT4089" s="4"/>
    </row>
    <row r="4090" spans="42:46" x14ac:dyDescent="0.25">
      <c r="AP4090" s="4"/>
      <c r="AQ4090" s="4"/>
      <c r="AR4090" s="4"/>
      <c r="AS4090" s="4"/>
      <c r="AT4090" s="4"/>
    </row>
    <row r="4091" spans="42:46" x14ac:dyDescent="0.25">
      <c r="AP4091" s="4"/>
      <c r="AQ4091" s="89"/>
      <c r="AR4091" s="89"/>
      <c r="AS4091" s="89"/>
      <c r="AT4091" s="89"/>
    </row>
    <row r="4092" spans="42:46" x14ac:dyDescent="0.25">
      <c r="AP4092" s="4"/>
      <c r="AQ4092" s="4"/>
      <c r="AR4092" s="4"/>
      <c r="AS4092" s="4"/>
      <c r="AT4092" s="4"/>
    </row>
    <row r="4093" spans="42:46" x14ac:dyDescent="0.25">
      <c r="AP4093" s="4"/>
      <c r="AQ4093" s="4"/>
      <c r="AR4093" s="4"/>
      <c r="AS4093" s="4"/>
      <c r="AT4093" s="4"/>
    </row>
    <row r="4094" spans="42:46" x14ac:dyDescent="0.25">
      <c r="AP4094" s="108"/>
      <c r="AQ4094" s="108"/>
      <c r="AR4094" s="108"/>
      <c r="AS4094" s="109"/>
      <c r="AT4094" s="109"/>
    </row>
    <row r="4095" spans="42:46" x14ac:dyDescent="0.25">
      <c r="AP4095" s="4"/>
      <c r="AQ4095" s="4"/>
      <c r="AR4095" s="4"/>
      <c r="AS4095" s="4"/>
      <c r="AT4095" s="4"/>
    </row>
    <row r="4096" spans="42:46" x14ac:dyDescent="0.25">
      <c r="AP4096" s="110"/>
      <c r="AQ4096" s="111"/>
      <c r="AR4096" s="112"/>
      <c r="AS4096" s="113"/>
      <c r="AT4096" s="113"/>
    </row>
    <row r="4097" spans="42:46" x14ac:dyDescent="0.25">
      <c r="AP4097" s="110"/>
      <c r="AQ4097" s="110"/>
      <c r="AR4097" s="110"/>
      <c r="AS4097" s="113"/>
      <c r="AT4097" s="113"/>
    </row>
    <row r="4098" spans="42:46" x14ac:dyDescent="0.25">
      <c r="AP4098" s="4"/>
      <c r="AQ4098" s="4"/>
      <c r="AR4098" s="4"/>
      <c r="AS4098" s="4"/>
      <c r="AT4098" s="4"/>
    </row>
    <row r="4099" spans="42:46" x14ac:dyDescent="0.25">
      <c r="AP4099" s="93"/>
      <c r="AQ4099" s="26"/>
      <c r="AR4099" s="88"/>
      <c r="AS4099" s="88"/>
      <c r="AT4099" s="4"/>
    </row>
    <row r="4100" spans="42:46" x14ac:dyDescent="0.25">
      <c r="AP4100" s="4"/>
      <c r="AQ4100" s="4"/>
      <c r="AR4100" s="4"/>
      <c r="AS4100" s="4"/>
      <c r="AT4100" s="4"/>
    </row>
    <row r="4101" spans="42:46" x14ac:dyDescent="0.25">
      <c r="AP4101" s="4"/>
      <c r="AQ4101" s="31"/>
      <c r="AR4101" s="31"/>
      <c r="AS4101" s="31"/>
      <c r="AT4101" s="31"/>
    </row>
    <row r="4102" spans="42:46" x14ac:dyDescent="0.25">
      <c r="AP4102" s="4"/>
      <c r="AQ4102" s="4"/>
      <c r="AR4102" s="4"/>
      <c r="AS4102" s="4"/>
      <c r="AT4102" s="4"/>
    </row>
    <row r="4103" spans="42:46" x14ac:dyDescent="0.25">
      <c r="AP4103" s="4"/>
      <c r="AQ4103" s="4"/>
      <c r="AR4103" s="4"/>
      <c r="AS4103" s="4"/>
      <c r="AT4103" s="4"/>
    </row>
    <row r="4104" spans="42:46" x14ac:dyDescent="0.25">
      <c r="AP4104" s="4"/>
      <c r="AQ4104" s="4"/>
      <c r="AR4104" s="4"/>
      <c r="AS4104" s="4"/>
      <c r="AT4104" s="4"/>
    </row>
    <row r="4105" spans="42:46" x14ac:dyDescent="0.25">
      <c r="AP4105" s="4"/>
      <c r="AQ4105" s="4"/>
      <c r="AR4105" s="4"/>
      <c r="AS4105" s="4"/>
      <c r="AT4105" s="4"/>
    </row>
    <row r="4106" spans="42:46" x14ac:dyDescent="0.25">
      <c r="AP4106" s="4"/>
      <c r="AQ4106" s="4"/>
      <c r="AR4106" s="4"/>
      <c r="AS4106" s="4"/>
      <c r="AT4106" s="4"/>
    </row>
    <row r="4107" spans="42:46" x14ac:dyDescent="0.25">
      <c r="AP4107" s="4"/>
      <c r="AQ4107" s="4"/>
      <c r="AR4107" s="4"/>
      <c r="AS4107" s="4"/>
      <c r="AT4107" s="4"/>
    </row>
    <row r="4108" spans="42:46" x14ac:dyDescent="0.25">
      <c r="AP4108" s="4"/>
      <c r="AQ4108" s="4"/>
      <c r="AR4108" s="4"/>
      <c r="AS4108" s="4"/>
      <c r="AT4108" s="4"/>
    </row>
    <row r="4109" spans="42:46" x14ac:dyDescent="0.25">
      <c r="AP4109" s="4"/>
      <c r="AQ4109" s="91"/>
      <c r="AR4109" s="91"/>
      <c r="AS4109" s="91"/>
      <c r="AT4109" s="91"/>
    </row>
    <row r="4110" spans="42:46" x14ac:dyDescent="0.25">
      <c r="AP4110" s="4"/>
      <c r="AQ4110" s="4"/>
      <c r="AR4110" s="4"/>
      <c r="AS4110" s="4"/>
      <c r="AT4110" s="4"/>
    </row>
    <row r="4111" spans="42:46" x14ac:dyDescent="0.25">
      <c r="AP4111" s="4"/>
      <c r="AQ4111" s="4"/>
      <c r="AR4111" s="4"/>
      <c r="AS4111" s="4"/>
      <c r="AT4111" s="4"/>
    </row>
    <row r="4112" spans="42:46" x14ac:dyDescent="0.25">
      <c r="AP4112" s="4"/>
      <c r="AQ4112" s="4"/>
      <c r="AR4112" s="4"/>
      <c r="AS4112" s="4"/>
      <c r="AT4112" s="4"/>
    </row>
    <row r="4113" spans="42:46" x14ac:dyDescent="0.25">
      <c r="AP4113" s="4"/>
      <c r="AQ4113" s="4"/>
      <c r="AR4113" s="4"/>
      <c r="AS4113" s="4"/>
      <c r="AT4113" s="4"/>
    </row>
    <row r="4114" spans="42:46" x14ac:dyDescent="0.25">
      <c r="AP4114" s="4"/>
      <c r="AQ4114" s="4"/>
      <c r="AR4114" s="4"/>
      <c r="AS4114" s="4"/>
      <c r="AT4114" s="4"/>
    </row>
    <row r="4115" spans="42:46" x14ac:dyDescent="0.25">
      <c r="AP4115" s="4"/>
      <c r="AQ4115" s="4"/>
      <c r="AR4115" s="4"/>
      <c r="AS4115" s="4"/>
      <c r="AT4115" s="4"/>
    </row>
    <row r="4116" spans="42:46" x14ac:dyDescent="0.25">
      <c r="AP4116" s="4"/>
      <c r="AQ4116" s="4"/>
      <c r="AR4116" s="4"/>
      <c r="AS4116" s="4"/>
      <c r="AT4116" s="4"/>
    </row>
    <row r="4117" spans="42:46" x14ac:dyDescent="0.25">
      <c r="AP4117" s="4"/>
      <c r="AQ4117" s="89"/>
      <c r="AR4117" s="89"/>
      <c r="AS4117" s="89"/>
      <c r="AT4117" s="89"/>
    </row>
    <row r="4118" spans="42:46" x14ac:dyDescent="0.25">
      <c r="AP4118" s="4"/>
      <c r="AQ4118" s="4"/>
      <c r="AR4118" s="4"/>
      <c r="AS4118" s="4"/>
      <c r="AT4118" s="4"/>
    </row>
    <row r="4119" spans="42:46" x14ac:dyDescent="0.25">
      <c r="AP4119" s="4"/>
      <c r="AQ4119" s="4"/>
      <c r="AR4119" s="4"/>
      <c r="AS4119" s="4"/>
      <c r="AT4119" s="4"/>
    </row>
    <row r="4120" spans="42:46" x14ac:dyDescent="0.25">
      <c r="AP4120" s="108"/>
      <c r="AQ4120" s="108"/>
      <c r="AR4120" s="108"/>
      <c r="AS4120" s="109"/>
      <c r="AT4120" s="109"/>
    </row>
    <row r="4121" spans="42:46" x14ac:dyDescent="0.25">
      <c r="AP4121" s="4"/>
      <c r="AQ4121" s="4"/>
      <c r="AR4121" s="4"/>
      <c r="AS4121" s="4"/>
      <c r="AT4121" s="4"/>
    </row>
    <row r="4122" spans="42:46" x14ac:dyDescent="0.25">
      <c r="AP4122" s="110"/>
      <c r="AQ4122" s="111"/>
      <c r="AR4122" s="112"/>
      <c r="AS4122" s="113"/>
      <c r="AT4122" s="113"/>
    </row>
    <row r="4123" spans="42:46" x14ac:dyDescent="0.25">
      <c r="AP4123" s="110"/>
      <c r="AQ4123" s="110"/>
      <c r="AR4123" s="110"/>
      <c r="AS4123" s="113"/>
      <c r="AT4123" s="113"/>
    </row>
    <row r="4124" spans="42:46" x14ac:dyDescent="0.25">
      <c r="AP4124" s="4"/>
      <c r="AQ4124" s="4"/>
      <c r="AR4124" s="4"/>
      <c r="AS4124" s="4"/>
      <c r="AT4124" s="4"/>
    </row>
    <row r="4125" spans="42:46" x14ac:dyDescent="0.25">
      <c r="AP4125" s="4"/>
      <c r="AQ4125" s="4"/>
      <c r="AR4125" s="4"/>
      <c r="AS4125" s="4"/>
      <c r="AT4125" s="4"/>
    </row>
    <row r="4126" spans="42:46" x14ac:dyDescent="0.25">
      <c r="AP4126" s="4"/>
      <c r="AQ4126" s="31"/>
      <c r="AR4126" s="31"/>
      <c r="AS4126" s="31"/>
      <c r="AT4126" s="31"/>
    </row>
    <row r="4127" spans="42:46" x14ac:dyDescent="0.25">
      <c r="AP4127" s="4"/>
      <c r="AQ4127" s="4"/>
      <c r="AR4127" s="4"/>
      <c r="AS4127" s="4"/>
      <c r="AT4127" s="4"/>
    </row>
    <row r="4128" spans="42:46" x14ac:dyDescent="0.25">
      <c r="AP4128" s="4"/>
      <c r="AQ4128" s="4"/>
      <c r="AR4128" s="4"/>
      <c r="AS4128" s="4"/>
      <c r="AT4128" s="4"/>
    </row>
    <row r="4129" spans="42:46" x14ac:dyDescent="0.25">
      <c r="AP4129" s="4"/>
      <c r="AQ4129" s="4"/>
      <c r="AR4129" s="4"/>
      <c r="AS4129" s="4"/>
      <c r="AT4129" s="4"/>
    </row>
    <row r="4130" spans="42:46" x14ac:dyDescent="0.25">
      <c r="AP4130" s="4"/>
      <c r="AQ4130" s="4"/>
      <c r="AR4130" s="4"/>
      <c r="AS4130" s="4"/>
      <c r="AT4130" s="4"/>
    </row>
    <row r="4131" spans="42:46" x14ac:dyDescent="0.25">
      <c r="AP4131" s="4"/>
      <c r="AQ4131" s="4"/>
      <c r="AR4131" s="4"/>
      <c r="AS4131" s="4"/>
      <c r="AT4131" s="4"/>
    </row>
    <row r="4132" spans="42:46" x14ac:dyDescent="0.25">
      <c r="AP4132" s="4"/>
      <c r="AQ4132" s="4"/>
      <c r="AR4132" s="4"/>
      <c r="AS4132" s="4"/>
      <c r="AT4132" s="4"/>
    </row>
    <row r="4133" spans="42:46" x14ac:dyDescent="0.25">
      <c r="AP4133" s="4"/>
      <c r="AQ4133" s="91"/>
      <c r="AR4133" s="91"/>
      <c r="AS4133" s="91"/>
      <c r="AT4133" s="91"/>
    </row>
    <row r="4134" spans="42:46" x14ac:dyDescent="0.25">
      <c r="AP4134" s="4"/>
      <c r="AQ4134" s="4"/>
      <c r="AR4134" s="4"/>
      <c r="AS4134" s="4"/>
      <c r="AT4134" s="4"/>
    </row>
    <row r="4135" spans="42:46" x14ac:dyDescent="0.25">
      <c r="AP4135" s="4"/>
      <c r="AQ4135" s="4"/>
      <c r="AR4135" s="4"/>
      <c r="AS4135" s="4"/>
      <c r="AT4135" s="4"/>
    </row>
    <row r="4136" spans="42:46" x14ac:dyDescent="0.25">
      <c r="AP4136" s="4"/>
      <c r="AQ4136" s="4"/>
      <c r="AR4136" s="4"/>
      <c r="AS4136" s="4"/>
      <c r="AT4136" s="4"/>
    </row>
    <row r="4137" spans="42:46" x14ac:dyDescent="0.25">
      <c r="AP4137" s="4"/>
      <c r="AQ4137" s="4"/>
      <c r="AR4137" s="4"/>
      <c r="AS4137" s="4"/>
      <c r="AT4137" s="4"/>
    </row>
    <row r="4138" spans="42:46" x14ac:dyDescent="0.25">
      <c r="AP4138" s="4"/>
      <c r="AQ4138" s="4"/>
      <c r="AR4138" s="4"/>
      <c r="AS4138" s="4"/>
      <c r="AT4138" s="4"/>
    </row>
    <row r="4139" spans="42:46" x14ac:dyDescent="0.25">
      <c r="AP4139" s="4"/>
      <c r="AQ4139" s="4"/>
      <c r="AR4139" s="4"/>
      <c r="AS4139" s="4"/>
      <c r="AT4139" s="4"/>
    </row>
    <row r="4140" spans="42:46" x14ac:dyDescent="0.25">
      <c r="AP4140" s="4"/>
      <c r="AQ4140" s="4"/>
      <c r="AR4140" s="4"/>
      <c r="AS4140" s="4"/>
      <c r="AT4140" s="4"/>
    </row>
    <row r="4141" spans="42:46" x14ac:dyDescent="0.25">
      <c r="AP4141" s="4"/>
      <c r="AQ4141" s="89"/>
      <c r="AR4141" s="89"/>
      <c r="AS4141" s="89"/>
      <c r="AT4141" s="89"/>
    </row>
    <row r="4142" spans="42:46" x14ac:dyDescent="0.25">
      <c r="AP4142" s="4"/>
      <c r="AQ4142" s="4"/>
      <c r="AR4142" s="4"/>
      <c r="AS4142" s="4"/>
      <c r="AT4142" s="4"/>
    </row>
    <row r="4143" spans="42:46" x14ac:dyDescent="0.25">
      <c r="AP4143" s="4"/>
      <c r="AQ4143" s="4"/>
      <c r="AR4143" s="4"/>
      <c r="AS4143" s="4"/>
      <c r="AT4143" s="4"/>
    </row>
    <row r="4144" spans="42:46" x14ac:dyDescent="0.25">
      <c r="AP4144" s="108"/>
      <c r="AQ4144" s="108"/>
      <c r="AR4144" s="108"/>
      <c r="AS4144" s="109"/>
      <c r="AT4144" s="109"/>
    </row>
    <row r="4145" spans="42:46" x14ac:dyDescent="0.25">
      <c r="AP4145" s="4"/>
      <c r="AQ4145" s="4"/>
      <c r="AR4145" s="4"/>
      <c r="AS4145" s="4"/>
      <c r="AT4145" s="4"/>
    </row>
    <row r="4146" spans="42:46" x14ac:dyDescent="0.25">
      <c r="AP4146" s="110"/>
      <c r="AQ4146" s="111"/>
      <c r="AR4146" s="112"/>
      <c r="AS4146" s="113"/>
      <c r="AT4146" s="113"/>
    </row>
    <row r="4147" spans="42:46" x14ac:dyDescent="0.25">
      <c r="AP4147" s="110"/>
      <c r="AQ4147" s="110"/>
      <c r="AR4147" s="110"/>
      <c r="AS4147" s="113"/>
      <c r="AT4147" s="113"/>
    </row>
    <row r="4148" spans="42:46" x14ac:dyDescent="0.25">
      <c r="AP4148" s="4"/>
      <c r="AQ4148" s="4"/>
      <c r="AR4148" s="4"/>
      <c r="AS4148" s="4"/>
      <c r="AT4148" s="4"/>
    </row>
    <row r="4149" spans="42:46" x14ac:dyDescent="0.25">
      <c r="AP4149" s="93"/>
      <c r="AQ4149" s="26"/>
      <c r="AR4149" s="88"/>
      <c r="AS4149" s="88"/>
      <c r="AT4149" s="4"/>
    </row>
    <row r="4150" spans="42:46" x14ac:dyDescent="0.25">
      <c r="AP4150" s="4"/>
      <c r="AQ4150" s="4"/>
      <c r="AR4150" s="4"/>
      <c r="AS4150" s="4"/>
      <c r="AT4150" s="4"/>
    </row>
    <row r="4151" spans="42:46" x14ac:dyDescent="0.25">
      <c r="AP4151" s="4"/>
      <c r="AQ4151" s="31"/>
      <c r="AR4151" s="31"/>
      <c r="AS4151" s="31"/>
      <c r="AT4151" s="31"/>
    </row>
    <row r="4152" spans="42:46" x14ac:dyDescent="0.25">
      <c r="AP4152" s="4"/>
      <c r="AQ4152" s="4"/>
      <c r="AR4152" s="4"/>
      <c r="AS4152" s="4"/>
      <c r="AT4152" s="4"/>
    </row>
    <row r="4153" spans="42:46" x14ac:dyDescent="0.25">
      <c r="AP4153" s="4"/>
      <c r="AQ4153" s="4"/>
      <c r="AR4153" s="4"/>
      <c r="AS4153" s="4"/>
      <c r="AT4153" s="4"/>
    </row>
    <row r="4154" spans="42:46" x14ac:dyDescent="0.25">
      <c r="AP4154" s="4"/>
      <c r="AQ4154" s="4"/>
      <c r="AR4154" s="4"/>
      <c r="AS4154" s="4"/>
      <c r="AT4154" s="4"/>
    </row>
    <row r="4155" spans="42:46" x14ac:dyDescent="0.25">
      <c r="AP4155" s="4"/>
      <c r="AQ4155" s="4"/>
      <c r="AR4155" s="4"/>
      <c r="AS4155" s="4"/>
      <c r="AT4155" s="4"/>
    </row>
    <row r="4156" spans="42:46" x14ac:dyDescent="0.25">
      <c r="AP4156" s="4"/>
      <c r="AQ4156" s="4"/>
      <c r="AR4156" s="4"/>
      <c r="AS4156" s="4"/>
      <c r="AT4156" s="4"/>
    </row>
    <row r="4157" spans="42:46" x14ac:dyDescent="0.25">
      <c r="AP4157" s="4"/>
      <c r="AQ4157" s="4"/>
      <c r="AR4157" s="4"/>
      <c r="AS4157" s="4"/>
      <c r="AT4157" s="4"/>
    </row>
    <row r="4158" spans="42:46" x14ac:dyDescent="0.25">
      <c r="AP4158" s="4"/>
      <c r="AQ4158" s="4"/>
      <c r="AR4158" s="4"/>
      <c r="AS4158" s="4"/>
      <c r="AT4158" s="4"/>
    </row>
    <row r="4159" spans="42:46" x14ac:dyDescent="0.25">
      <c r="AP4159" s="4"/>
      <c r="AQ4159" s="91"/>
      <c r="AR4159" s="91"/>
      <c r="AS4159" s="91"/>
      <c r="AT4159" s="91"/>
    </row>
    <row r="4160" spans="42:46" x14ac:dyDescent="0.25">
      <c r="AP4160" s="4"/>
      <c r="AQ4160" s="4"/>
      <c r="AR4160" s="4"/>
      <c r="AS4160" s="4"/>
      <c r="AT4160" s="4"/>
    </row>
    <row r="4161" spans="42:46" x14ac:dyDescent="0.25">
      <c r="AP4161" s="4"/>
      <c r="AQ4161" s="4"/>
      <c r="AR4161" s="4"/>
      <c r="AS4161" s="4"/>
      <c r="AT4161" s="4"/>
    </row>
    <row r="4162" spans="42:46" x14ac:dyDescent="0.25">
      <c r="AP4162" s="4"/>
      <c r="AQ4162" s="4"/>
      <c r="AR4162" s="4"/>
      <c r="AS4162" s="4"/>
      <c r="AT4162" s="4"/>
    </row>
    <row r="4163" spans="42:46" x14ac:dyDescent="0.25">
      <c r="AP4163" s="4"/>
      <c r="AQ4163" s="4"/>
      <c r="AR4163" s="4"/>
      <c r="AS4163" s="4"/>
      <c r="AT4163" s="4"/>
    </row>
    <row r="4164" spans="42:46" x14ac:dyDescent="0.25">
      <c r="AP4164" s="4"/>
      <c r="AQ4164" s="4"/>
      <c r="AR4164" s="4"/>
      <c r="AS4164" s="4"/>
      <c r="AT4164" s="4"/>
    </row>
    <row r="4165" spans="42:46" x14ac:dyDescent="0.25">
      <c r="AP4165" s="4"/>
      <c r="AQ4165" s="4"/>
      <c r="AR4165" s="4"/>
      <c r="AS4165" s="4"/>
      <c r="AT4165" s="4"/>
    </row>
    <row r="4166" spans="42:46" x14ac:dyDescent="0.25">
      <c r="AP4166" s="4"/>
      <c r="AQ4166" s="4"/>
      <c r="AR4166" s="4"/>
      <c r="AS4166" s="4"/>
      <c r="AT4166" s="4"/>
    </row>
    <row r="4167" spans="42:46" x14ac:dyDescent="0.25">
      <c r="AP4167" s="4"/>
      <c r="AQ4167" s="89"/>
      <c r="AR4167" s="89"/>
      <c r="AS4167" s="89"/>
      <c r="AT4167" s="89"/>
    </row>
    <row r="4168" spans="42:46" x14ac:dyDescent="0.25">
      <c r="AP4168" s="4"/>
      <c r="AQ4168" s="4"/>
      <c r="AR4168" s="4"/>
      <c r="AS4168" s="4"/>
      <c r="AT4168" s="4"/>
    </row>
    <row r="4169" spans="42:46" x14ac:dyDescent="0.25">
      <c r="AP4169" s="4"/>
      <c r="AQ4169" s="4"/>
      <c r="AR4169" s="4"/>
      <c r="AS4169" s="4"/>
      <c r="AT4169" s="4"/>
    </row>
    <row r="4170" spans="42:46" x14ac:dyDescent="0.25">
      <c r="AP4170" s="108"/>
      <c r="AQ4170" s="108"/>
      <c r="AR4170" s="108"/>
      <c r="AS4170" s="109"/>
      <c r="AT4170" s="109"/>
    </row>
    <row r="4171" spans="42:46" x14ac:dyDescent="0.25">
      <c r="AP4171" s="4"/>
      <c r="AQ4171" s="4"/>
      <c r="AR4171" s="4"/>
      <c r="AS4171" s="4"/>
      <c r="AT4171" s="4"/>
    </row>
    <row r="4172" spans="42:46" x14ac:dyDescent="0.25">
      <c r="AP4172" s="110"/>
      <c r="AQ4172" s="111"/>
      <c r="AR4172" s="112"/>
      <c r="AS4172" s="113"/>
      <c r="AT4172" s="113"/>
    </row>
    <row r="4173" spans="42:46" x14ac:dyDescent="0.25">
      <c r="AP4173" s="110"/>
      <c r="AQ4173" s="110"/>
      <c r="AR4173" s="110"/>
      <c r="AS4173" s="113"/>
      <c r="AT4173" s="113"/>
    </row>
    <row r="4174" spans="42:46" x14ac:dyDescent="0.25">
      <c r="AP4174" s="4"/>
      <c r="AQ4174" s="4"/>
      <c r="AR4174" s="4"/>
      <c r="AS4174" s="4"/>
      <c r="AT4174" s="4"/>
    </row>
    <row r="4175" spans="42:46" x14ac:dyDescent="0.25">
      <c r="AP4175" s="4"/>
      <c r="AQ4175" s="4"/>
      <c r="AR4175" s="4"/>
      <c r="AS4175" s="4"/>
      <c r="AT4175" s="4"/>
    </row>
    <row r="4176" spans="42:46" x14ac:dyDescent="0.25">
      <c r="AP4176" s="4"/>
      <c r="AQ4176" s="31"/>
      <c r="AR4176" s="31"/>
      <c r="AS4176" s="31"/>
      <c r="AT4176" s="31"/>
    </row>
    <row r="4177" spans="42:46" x14ac:dyDescent="0.25">
      <c r="AP4177" s="4"/>
      <c r="AQ4177" s="4"/>
      <c r="AR4177" s="4"/>
      <c r="AS4177" s="4"/>
      <c r="AT4177" s="4"/>
    </row>
    <row r="4178" spans="42:46" x14ac:dyDescent="0.25">
      <c r="AP4178" s="4"/>
      <c r="AQ4178" s="4"/>
      <c r="AR4178" s="4"/>
      <c r="AS4178" s="4"/>
      <c r="AT4178" s="4"/>
    </row>
    <row r="4179" spans="42:46" x14ac:dyDescent="0.25">
      <c r="AP4179" s="4"/>
      <c r="AQ4179" s="4"/>
      <c r="AR4179" s="4"/>
      <c r="AS4179" s="4"/>
      <c r="AT4179" s="4"/>
    </row>
    <row r="4180" spans="42:46" x14ac:dyDescent="0.25">
      <c r="AP4180" s="4"/>
      <c r="AQ4180" s="4"/>
      <c r="AR4180" s="4"/>
      <c r="AS4180" s="4"/>
      <c r="AT4180" s="4"/>
    </row>
    <row r="4181" spans="42:46" x14ac:dyDescent="0.25">
      <c r="AP4181" s="4"/>
      <c r="AQ4181" s="4"/>
      <c r="AR4181" s="4"/>
      <c r="AS4181" s="4"/>
      <c r="AT4181" s="4"/>
    </row>
    <row r="4182" spans="42:46" x14ac:dyDescent="0.25">
      <c r="AP4182" s="4"/>
      <c r="AQ4182" s="4"/>
      <c r="AR4182" s="4"/>
      <c r="AS4182" s="4"/>
      <c r="AT4182" s="4"/>
    </row>
    <row r="4183" spans="42:46" x14ac:dyDescent="0.25">
      <c r="AP4183" s="4"/>
      <c r="AQ4183" s="91"/>
      <c r="AR4183" s="91"/>
      <c r="AS4183" s="91"/>
      <c r="AT4183" s="91"/>
    </row>
    <row r="4184" spans="42:46" x14ac:dyDescent="0.25">
      <c r="AP4184" s="4"/>
      <c r="AQ4184" s="4"/>
      <c r="AR4184" s="4"/>
      <c r="AS4184" s="4"/>
      <c r="AT4184" s="4"/>
    </row>
    <row r="4185" spans="42:46" x14ac:dyDescent="0.25">
      <c r="AP4185" s="4"/>
      <c r="AQ4185" s="4"/>
      <c r="AR4185" s="4"/>
      <c r="AS4185" s="4"/>
      <c r="AT4185" s="4"/>
    </row>
    <row r="4186" spans="42:46" x14ac:dyDescent="0.25">
      <c r="AP4186" s="4"/>
      <c r="AQ4186" s="4"/>
      <c r="AR4186" s="4"/>
      <c r="AS4186" s="4"/>
      <c r="AT4186" s="4"/>
    </row>
    <row r="4187" spans="42:46" x14ac:dyDescent="0.25">
      <c r="AP4187" s="4"/>
      <c r="AQ4187" s="4"/>
      <c r="AR4187" s="4"/>
      <c r="AS4187" s="4"/>
      <c r="AT4187" s="4"/>
    </row>
    <row r="4188" spans="42:46" x14ac:dyDescent="0.25">
      <c r="AP4188" s="4"/>
      <c r="AQ4188" s="4"/>
      <c r="AR4188" s="4"/>
      <c r="AS4188" s="4"/>
      <c r="AT4188" s="4"/>
    </row>
    <row r="4189" spans="42:46" x14ac:dyDescent="0.25">
      <c r="AP4189" s="4"/>
      <c r="AQ4189" s="4"/>
      <c r="AR4189" s="4"/>
      <c r="AS4189" s="4"/>
      <c r="AT4189" s="4"/>
    </row>
    <row r="4190" spans="42:46" x14ac:dyDescent="0.25">
      <c r="AP4190" s="4"/>
      <c r="AQ4190" s="4"/>
      <c r="AR4190" s="4"/>
      <c r="AS4190" s="4"/>
      <c r="AT4190" s="4"/>
    </row>
    <row r="4191" spans="42:46" x14ac:dyDescent="0.25">
      <c r="AP4191" s="4"/>
      <c r="AQ4191" s="89"/>
      <c r="AR4191" s="89"/>
      <c r="AS4191" s="89"/>
      <c r="AT4191" s="89"/>
    </row>
    <row r="4192" spans="42:46" x14ac:dyDescent="0.25">
      <c r="AP4192" s="4"/>
      <c r="AQ4192" s="4"/>
      <c r="AR4192" s="4"/>
      <c r="AS4192" s="4"/>
      <c r="AT4192" s="4"/>
    </row>
    <row r="4193" spans="42:46" x14ac:dyDescent="0.25">
      <c r="AP4193" s="4"/>
      <c r="AQ4193" s="4"/>
      <c r="AR4193" s="4"/>
      <c r="AS4193" s="4"/>
      <c r="AT4193" s="4"/>
    </row>
    <row r="4194" spans="42:46" x14ac:dyDescent="0.25">
      <c r="AP4194" s="108"/>
      <c r="AQ4194" s="108"/>
      <c r="AR4194" s="108"/>
      <c r="AS4194" s="109"/>
      <c r="AT4194" s="109"/>
    </row>
    <row r="4195" spans="42:46" x14ac:dyDescent="0.25">
      <c r="AP4195" s="4"/>
      <c r="AQ4195" s="4"/>
      <c r="AR4195" s="4"/>
      <c r="AS4195" s="4"/>
      <c r="AT4195" s="4"/>
    </row>
    <row r="4196" spans="42:46" x14ac:dyDescent="0.25">
      <c r="AP4196" s="4"/>
      <c r="AQ4196" s="4"/>
      <c r="AR4196" s="4"/>
      <c r="AS4196" s="4"/>
      <c r="AT4196" s="4"/>
    </row>
    <row r="4197" spans="42:46" x14ac:dyDescent="0.25">
      <c r="AP4197" s="110"/>
      <c r="AQ4197" s="110"/>
      <c r="AR4197" s="110"/>
      <c r="AS4197" s="113"/>
      <c r="AT4197" s="113"/>
    </row>
    <row r="4198" spans="42:46" x14ac:dyDescent="0.25">
      <c r="AP4198" s="93"/>
      <c r="AQ4198" s="26"/>
      <c r="AR4198" s="88"/>
      <c r="AS4198" s="88"/>
      <c r="AT4198" s="4"/>
    </row>
    <row r="4199" spans="42:46" x14ac:dyDescent="0.25">
      <c r="AP4199" s="4"/>
      <c r="AQ4199" s="4"/>
      <c r="AR4199" s="4"/>
      <c r="AS4199" s="4"/>
      <c r="AT4199" s="4"/>
    </row>
    <row r="4200" spans="42:46" x14ac:dyDescent="0.25">
      <c r="AP4200" s="4"/>
      <c r="AQ4200" s="31"/>
      <c r="AR4200" s="31"/>
      <c r="AS4200" s="31"/>
      <c r="AT4200" s="31"/>
    </row>
    <row r="4201" spans="42:46" x14ac:dyDescent="0.25">
      <c r="AP4201" s="4"/>
      <c r="AQ4201" s="4"/>
      <c r="AR4201" s="4"/>
      <c r="AS4201" s="4"/>
      <c r="AT4201" s="4"/>
    </row>
    <row r="4202" spans="42:46" x14ac:dyDescent="0.25">
      <c r="AP4202" s="4"/>
      <c r="AQ4202" s="4"/>
      <c r="AR4202" s="4"/>
      <c r="AS4202" s="4"/>
      <c r="AT4202" s="4"/>
    </row>
    <row r="4203" spans="42:46" x14ac:dyDescent="0.25">
      <c r="AP4203" s="4"/>
      <c r="AQ4203" s="4"/>
      <c r="AR4203" s="4"/>
      <c r="AS4203" s="4"/>
      <c r="AT4203" s="4"/>
    </row>
    <row r="4204" spans="42:46" x14ac:dyDescent="0.25">
      <c r="AP4204" s="4"/>
      <c r="AQ4204" s="4"/>
      <c r="AR4204" s="4"/>
      <c r="AS4204" s="4"/>
      <c r="AT4204" s="4"/>
    </row>
    <row r="4205" spans="42:46" x14ac:dyDescent="0.25">
      <c r="AP4205" s="4"/>
      <c r="AQ4205" s="4"/>
      <c r="AR4205" s="4"/>
      <c r="AS4205" s="4"/>
      <c r="AT4205" s="4"/>
    </row>
    <row r="4206" spans="42:46" x14ac:dyDescent="0.25">
      <c r="AP4206" s="4"/>
      <c r="AQ4206" s="4"/>
      <c r="AR4206" s="4"/>
      <c r="AS4206" s="4"/>
      <c r="AT4206" s="4"/>
    </row>
    <row r="4207" spans="42:46" x14ac:dyDescent="0.25">
      <c r="AP4207" s="4"/>
      <c r="AQ4207" s="91"/>
      <c r="AR4207" s="91"/>
      <c r="AS4207" s="91"/>
      <c r="AT4207" s="91"/>
    </row>
    <row r="4208" spans="42:46" x14ac:dyDescent="0.25">
      <c r="AP4208" s="4"/>
      <c r="AQ4208" s="4"/>
      <c r="AR4208" s="4"/>
      <c r="AS4208" s="4"/>
      <c r="AT4208" s="4"/>
    </row>
    <row r="4209" spans="42:46" x14ac:dyDescent="0.25">
      <c r="AP4209" s="4"/>
      <c r="AQ4209" s="4"/>
      <c r="AR4209" s="4"/>
      <c r="AS4209" s="4"/>
      <c r="AT4209" s="4"/>
    </row>
    <row r="4210" spans="42:46" x14ac:dyDescent="0.25">
      <c r="AP4210" s="4"/>
      <c r="AQ4210" s="4"/>
      <c r="AR4210" s="4"/>
      <c r="AS4210" s="4"/>
      <c r="AT4210" s="4"/>
    </row>
    <row r="4211" spans="42:46" x14ac:dyDescent="0.25">
      <c r="AP4211" s="4"/>
      <c r="AQ4211" s="4"/>
      <c r="AR4211" s="4"/>
      <c r="AS4211" s="4"/>
      <c r="AT4211" s="4"/>
    </row>
    <row r="4212" spans="42:46" x14ac:dyDescent="0.25">
      <c r="AP4212" s="4"/>
      <c r="AQ4212" s="4"/>
      <c r="AR4212" s="4"/>
      <c r="AS4212" s="4"/>
      <c r="AT4212" s="4"/>
    </row>
    <row r="4213" spans="42:46" x14ac:dyDescent="0.25">
      <c r="AP4213" s="4"/>
      <c r="AQ4213" s="4"/>
      <c r="AR4213" s="4"/>
      <c r="AS4213" s="4"/>
      <c r="AT4213" s="4"/>
    </row>
    <row r="4214" spans="42:46" x14ac:dyDescent="0.25">
      <c r="AP4214" s="4"/>
      <c r="AQ4214" s="4"/>
      <c r="AR4214" s="4"/>
      <c r="AS4214" s="4"/>
      <c r="AT4214" s="4"/>
    </row>
    <row r="4215" spans="42:46" x14ac:dyDescent="0.25">
      <c r="AP4215" s="4"/>
      <c r="AQ4215" s="89"/>
      <c r="AR4215" s="89"/>
      <c r="AS4215" s="89"/>
      <c r="AT4215" s="89"/>
    </row>
    <row r="4216" spans="42:46" x14ac:dyDescent="0.25">
      <c r="AP4216" s="4"/>
      <c r="AQ4216" s="4"/>
      <c r="AR4216" s="4"/>
      <c r="AS4216" s="4"/>
      <c r="AT4216" s="4"/>
    </row>
    <row r="4217" spans="42:46" x14ac:dyDescent="0.25">
      <c r="AP4217" s="4"/>
      <c r="AQ4217" s="4"/>
      <c r="AR4217" s="4"/>
      <c r="AS4217" s="4"/>
      <c r="AT4217" s="4"/>
    </row>
    <row r="4218" spans="42:46" x14ac:dyDescent="0.25">
      <c r="AP4218" s="108"/>
      <c r="AQ4218" s="108"/>
      <c r="AR4218" s="108"/>
      <c r="AS4218" s="109"/>
      <c r="AT4218" s="109"/>
    </row>
    <row r="4219" spans="42:46" x14ac:dyDescent="0.25">
      <c r="AP4219" s="4"/>
      <c r="AQ4219" s="4"/>
      <c r="AR4219" s="4"/>
      <c r="AS4219" s="4"/>
      <c r="AT4219" s="4"/>
    </row>
    <row r="4220" spans="42:46" x14ac:dyDescent="0.25">
      <c r="AP4220" s="4"/>
      <c r="AQ4220" s="4"/>
      <c r="AR4220" s="4"/>
      <c r="AS4220" s="4"/>
      <c r="AT4220" s="4"/>
    </row>
    <row r="4221" spans="42:46" x14ac:dyDescent="0.25">
      <c r="AP4221" s="110"/>
      <c r="AQ4221" s="110"/>
      <c r="AR4221" s="110"/>
      <c r="AS4221" s="113"/>
      <c r="AT4221" s="113"/>
    </row>
    <row r="4222" spans="42:46" x14ac:dyDescent="0.25">
      <c r="AP4222" s="4"/>
      <c r="AQ4222" s="4"/>
      <c r="AR4222" s="4"/>
      <c r="AS4222" s="4"/>
      <c r="AT4222" s="4"/>
    </row>
    <row r="4223" spans="42:46" x14ac:dyDescent="0.25">
      <c r="AP4223" s="4"/>
      <c r="AQ4223" s="31"/>
      <c r="AR4223" s="31"/>
      <c r="AS4223" s="31"/>
      <c r="AT4223" s="31"/>
    </row>
    <row r="4224" spans="42:46" x14ac:dyDescent="0.25">
      <c r="AP4224" s="4"/>
      <c r="AQ4224" s="4"/>
      <c r="AR4224" s="4"/>
      <c r="AS4224" s="4"/>
      <c r="AT4224" s="4"/>
    </row>
    <row r="4225" spans="42:46" x14ac:dyDescent="0.25">
      <c r="AP4225" s="4"/>
      <c r="AQ4225" s="4"/>
      <c r="AR4225" s="4"/>
      <c r="AS4225" s="4"/>
      <c r="AT4225" s="4"/>
    </row>
    <row r="4226" spans="42:46" x14ac:dyDescent="0.25">
      <c r="AP4226" s="4"/>
      <c r="AQ4226" s="4"/>
      <c r="AR4226" s="4"/>
      <c r="AS4226" s="4"/>
      <c r="AT4226" s="4"/>
    </row>
    <row r="4227" spans="42:46" x14ac:dyDescent="0.25">
      <c r="AP4227" s="4"/>
      <c r="AQ4227" s="4"/>
      <c r="AR4227" s="4"/>
      <c r="AS4227" s="4"/>
      <c r="AT4227" s="4"/>
    </row>
    <row r="4228" spans="42:46" x14ac:dyDescent="0.25">
      <c r="AP4228" s="4"/>
      <c r="AQ4228" s="4"/>
      <c r="AR4228" s="4"/>
      <c r="AS4228" s="4"/>
      <c r="AT4228" s="4"/>
    </row>
    <row r="4229" spans="42:46" x14ac:dyDescent="0.25">
      <c r="AP4229" s="4"/>
      <c r="AQ4229" s="91"/>
      <c r="AR4229" s="91"/>
      <c r="AS4229" s="91"/>
      <c r="AT4229" s="91"/>
    </row>
    <row r="4230" spans="42:46" x14ac:dyDescent="0.25">
      <c r="AP4230" s="4"/>
      <c r="AQ4230" s="4"/>
      <c r="AR4230" s="4"/>
      <c r="AS4230" s="4"/>
      <c r="AT4230" s="4"/>
    </row>
    <row r="4231" spans="42:46" x14ac:dyDescent="0.25">
      <c r="AP4231" s="4"/>
      <c r="AQ4231" s="4"/>
      <c r="AR4231" s="4"/>
      <c r="AS4231" s="4"/>
      <c r="AT4231" s="4"/>
    </row>
    <row r="4232" spans="42:46" x14ac:dyDescent="0.25">
      <c r="AP4232" s="4"/>
      <c r="AQ4232" s="4"/>
      <c r="AR4232" s="4"/>
      <c r="AS4232" s="4"/>
      <c r="AT4232" s="4"/>
    </row>
    <row r="4233" spans="42:46" x14ac:dyDescent="0.25">
      <c r="AP4233" s="4"/>
      <c r="AQ4233" s="4"/>
      <c r="AR4233" s="4"/>
      <c r="AS4233" s="4"/>
      <c r="AT4233" s="4"/>
    </row>
    <row r="4234" spans="42:46" x14ac:dyDescent="0.25">
      <c r="AP4234" s="4"/>
      <c r="AQ4234" s="4"/>
      <c r="AR4234" s="4"/>
      <c r="AS4234" s="4"/>
      <c r="AT4234" s="4"/>
    </row>
    <row r="4235" spans="42:46" x14ac:dyDescent="0.25">
      <c r="AP4235" s="4"/>
      <c r="AQ4235" s="4"/>
      <c r="AR4235" s="4"/>
      <c r="AS4235" s="4"/>
      <c r="AT4235" s="4"/>
    </row>
    <row r="4236" spans="42:46" x14ac:dyDescent="0.25">
      <c r="AP4236" s="4"/>
      <c r="AQ4236" s="4"/>
      <c r="AR4236" s="4"/>
      <c r="AS4236" s="4"/>
      <c r="AT4236" s="4"/>
    </row>
    <row r="4237" spans="42:46" x14ac:dyDescent="0.25">
      <c r="AP4237" s="4"/>
      <c r="AQ4237" s="89"/>
      <c r="AR4237" s="89"/>
      <c r="AS4237" s="89"/>
      <c r="AT4237" s="89"/>
    </row>
    <row r="4238" spans="42:46" x14ac:dyDescent="0.25">
      <c r="AP4238" s="4"/>
      <c r="AQ4238" s="4"/>
      <c r="AR4238" s="4"/>
      <c r="AS4238" s="4"/>
      <c r="AT4238" s="4"/>
    </row>
    <row r="4239" spans="42:46" x14ac:dyDescent="0.25">
      <c r="AP4239" s="4"/>
      <c r="AQ4239" s="4"/>
      <c r="AR4239" s="4"/>
      <c r="AS4239" s="4"/>
      <c r="AT4239" s="4"/>
    </row>
    <row r="4240" spans="42:46" x14ac:dyDescent="0.25">
      <c r="AP4240" s="108"/>
      <c r="AQ4240" s="108"/>
      <c r="AR4240" s="108"/>
      <c r="AS4240" s="109"/>
      <c r="AT4240" s="109"/>
    </row>
    <row r="4241" spans="42:46" x14ac:dyDescent="0.25">
      <c r="AP4241" s="4"/>
      <c r="AQ4241" s="4"/>
      <c r="AR4241" s="4"/>
      <c r="AS4241" s="4"/>
      <c r="AT4241" s="4"/>
    </row>
    <row r="4242" spans="42:46" x14ac:dyDescent="0.25">
      <c r="AP4242" s="4"/>
      <c r="AQ4242" s="4"/>
      <c r="AR4242" s="4"/>
      <c r="AS4242" s="4"/>
      <c r="AT4242" s="4"/>
    </row>
    <row r="4243" spans="42:46" x14ac:dyDescent="0.25">
      <c r="AP4243" s="110"/>
      <c r="AQ4243" s="110"/>
      <c r="AR4243" s="110"/>
      <c r="AS4243" s="113"/>
      <c r="AT4243" s="113"/>
    </row>
    <row r="4244" spans="42:46" x14ac:dyDescent="0.25">
      <c r="AP4244" s="93"/>
      <c r="AQ4244" s="26"/>
      <c r="AR4244" s="88"/>
      <c r="AS4244" s="88"/>
      <c r="AT4244" s="4"/>
    </row>
    <row r="4245" spans="42:46" x14ac:dyDescent="0.25">
      <c r="AP4245" s="4"/>
      <c r="AQ4245" s="4"/>
      <c r="AR4245" s="4"/>
      <c r="AS4245" s="4"/>
      <c r="AT4245" s="4"/>
    </row>
    <row r="4246" spans="42:46" x14ac:dyDescent="0.25">
      <c r="AP4246" s="4"/>
      <c r="AQ4246" s="31"/>
      <c r="AR4246" s="31"/>
      <c r="AS4246" s="31"/>
      <c r="AT4246" s="31"/>
    </row>
    <row r="4247" spans="42:46" x14ac:dyDescent="0.25">
      <c r="AP4247" s="4"/>
      <c r="AQ4247" s="4"/>
      <c r="AR4247" s="4"/>
      <c r="AS4247" s="4"/>
      <c r="AT4247" s="4"/>
    </row>
    <row r="4248" spans="42:46" x14ac:dyDescent="0.25">
      <c r="AP4248" s="4"/>
      <c r="AQ4248" s="4"/>
      <c r="AR4248" s="4"/>
      <c r="AS4248" s="4"/>
      <c r="AT4248" s="4"/>
    </row>
    <row r="4249" spans="42:46" x14ac:dyDescent="0.25">
      <c r="AP4249" s="4"/>
      <c r="AQ4249" s="4"/>
      <c r="AR4249" s="4"/>
      <c r="AS4249" s="4"/>
      <c r="AT4249" s="4"/>
    </row>
    <row r="4250" spans="42:46" x14ac:dyDescent="0.25">
      <c r="AP4250" s="4"/>
      <c r="AQ4250" s="4"/>
      <c r="AR4250" s="4"/>
      <c r="AS4250" s="4"/>
      <c r="AT4250" s="4"/>
    </row>
    <row r="4251" spans="42:46" x14ac:dyDescent="0.25">
      <c r="AP4251" s="4"/>
      <c r="AQ4251" s="4"/>
      <c r="AR4251" s="4"/>
      <c r="AS4251" s="4"/>
      <c r="AT4251" s="4"/>
    </row>
    <row r="4252" spans="42:46" x14ac:dyDescent="0.25">
      <c r="AP4252" s="4"/>
      <c r="AQ4252" s="4"/>
      <c r="AR4252" s="4"/>
      <c r="AS4252" s="4"/>
      <c r="AT4252" s="4"/>
    </row>
    <row r="4253" spans="42:46" x14ac:dyDescent="0.25">
      <c r="AP4253" s="4"/>
      <c r="AQ4253" s="91"/>
      <c r="AR4253" s="91"/>
      <c r="AS4253" s="91"/>
      <c r="AT4253" s="91"/>
    </row>
    <row r="4254" spans="42:46" x14ac:dyDescent="0.25">
      <c r="AP4254" s="4"/>
      <c r="AQ4254" s="4"/>
      <c r="AR4254" s="4"/>
      <c r="AS4254" s="4"/>
      <c r="AT4254" s="4"/>
    </row>
    <row r="4255" spans="42:46" x14ac:dyDescent="0.25">
      <c r="AP4255" s="4"/>
      <c r="AQ4255" s="4"/>
      <c r="AR4255" s="4"/>
      <c r="AS4255" s="4"/>
      <c r="AT4255" s="4"/>
    </row>
    <row r="4256" spans="42:46" x14ac:dyDescent="0.25">
      <c r="AP4256" s="4"/>
      <c r="AQ4256" s="4"/>
      <c r="AR4256" s="4"/>
      <c r="AS4256" s="4"/>
      <c r="AT4256" s="4"/>
    </row>
    <row r="4257" spans="42:46" x14ac:dyDescent="0.25">
      <c r="AP4257" s="4"/>
      <c r="AQ4257" s="4"/>
      <c r="AR4257" s="4"/>
      <c r="AS4257" s="4"/>
      <c r="AT4257" s="4"/>
    </row>
    <row r="4258" spans="42:46" x14ac:dyDescent="0.25">
      <c r="AP4258" s="4"/>
      <c r="AQ4258" s="4"/>
      <c r="AR4258" s="4"/>
      <c r="AS4258" s="4"/>
      <c r="AT4258" s="4"/>
    </row>
    <row r="4259" spans="42:46" x14ac:dyDescent="0.25">
      <c r="AP4259" s="4"/>
      <c r="AQ4259" s="4"/>
      <c r="AR4259" s="4"/>
      <c r="AS4259" s="4"/>
      <c r="AT4259" s="4"/>
    </row>
    <row r="4260" spans="42:46" x14ac:dyDescent="0.25">
      <c r="AP4260" s="4"/>
      <c r="AQ4260" s="4"/>
      <c r="AR4260" s="4"/>
      <c r="AS4260" s="4"/>
      <c r="AT4260" s="4"/>
    </row>
    <row r="4261" spans="42:46" x14ac:dyDescent="0.25">
      <c r="AP4261" s="4"/>
      <c r="AQ4261" s="89"/>
      <c r="AR4261" s="89"/>
      <c r="AS4261" s="89"/>
      <c r="AT4261" s="89"/>
    </row>
    <row r="4262" spans="42:46" x14ac:dyDescent="0.25">
      <c r="AP4262" s="4"/>
      <c r="AQ4262" s="4"/>
      <c r="AR4262" s="4"/>
      <c r="AS4262" s="4"/>
      <c r="AT4262" s="4"/>
    </row>
    <row r="4263" spans="42:46" x14ac:dyDescent="0.25">
      <c r="AP4263" s="4"/>
      <c r="AQ4263" s="4"/>
      <c r="AR4263" s="4"/>
      <c r="AS4263" s="4"/>
      <c r="AT4263" s="4"/>
    </row>
    <row r="4264" spans="42:46" x14ac:dyDescent="0.25">
      <c r="AP4264" s="108"/>
      <c r="AQ4264" s="108"/>
      <c r="AR4264" s="108"/>
      <c r="AS4264" s="109"/>
      <c r="AT4264" s="109"/>
    </row>
    <row r="4265" spans="42:46" x14ac:dyDescent="0.25">
      <c r="AP4265" s="4"/>
      <c r="AQ4265" s="4"/>
      <c r="AR4265" s="4"/>
      <c r="AS4265" s="4"/>
      <c r="AT4265" s="4"/>
    </row>
    <row r="4266" spans="42:46" x14ac:dyDescent="0.25">
      <c r="AP4266" s="4"/>
      <c r="AQ4266" s="4"/>
      <c r="AR4266" s="4"/>
      <c r="AS4266" s="4"/>
      <c r="AT4266" s="4"/>
    </row>
    <row r="4267" spans="42:46" x14ac:dyDescent="0.25">
      <c r="AP4267" s="110"/>
      <c r="AQ4267" s="110"/>
      <c r="AR4267" s="110"/>
      <c r="AS4267" s="113"/>
      <c r="AT4267" s="113"/>
    </row>
    <row r="4268" spans="42:46" x14ac:dyDescent="0.25">
      <c r="AP4268" s="4"/>
      <c r="AQ4268" s="4"/>
      <c r="AR4268" s="4"/>
      <c r="AS4268" s="4"/>
      <c r="AT4268" s="4"/>
    </row>
    <row r="4269" spans="42:46" x14ac:dyDescent="0.25">
      <c r="AP4269" s="4"/>
      <c r="AQ4269" s="31"/>
      <c r="AR4269" s="31"/>
      <c r="AS4269" s="31"/>
      <c r="AT4269" s="31"/>
    </row>
    <row r="4270" spans="42:46" x14ac:dyDescent="0.25">
      <c r="AP4270" s="4"/>
      <c r="AQ4270" s="4"/>
      <c r="AR4270" s="4"/>
      <c r="AS4270" s="4"/>
      <c r="AT4270" s="4"/>
    </row>
    <row r="4271" spans="42:46" x14ac:dyDescent="0.25">
      <c r="AP4271" s="4"/>
      <c r="AQ4271" s="4"/>
      <c r="AR4271" s="4"/>
      <c r="AS4271" s="4"/>
      <c r="AT4271" s="4"/>
    </row>
    <row r="4272" spans="42:46" x14ac:dyDescent="0.25">
      <c r="AP4272" s="4"/>
      <c r="AQ4272" s="4"/>
      <c r="AR4272" s="4"/>
      <c r="AS4272" s="4"/>
      <c r="AT4272" s="4"/>
    </row>
    <row r="4273" spans="42:46" x14ac:dyDescent="0.25">
      <c r="AP4273" s="4"/>
      <c r="AQ4273" s="4"/>
      <c r="AR4273" s="4"/>
      <c r="AS4273" s="4"/>
      <c r="AT4273" s="4"/>
    </row>
    <row r="4274" spans="42:46" x14ac:dyDescent="0.25">
      <c r="AP4274" s="4"/>
      <c r="AQ4274" s="4"/>
      <c r="AR4274" s="4"/>
      <c r="AS4274" s="4"/>
      <c r="AT4274" s="4"/>
    </row>
    <row r="4275" spans="42:46" x14ac:dyDescent="0.25">
      <c r="AP4275" s="4"/>
      <c r="AQ4275" s="91"/>
      <c r="AR4275" s="91"/>
      <c r="AS4275" s="91"/>
      <c r="AT4275" s="91"/>
    </row>
    <row r="4276" spans="42:46" x14ac:dyDescent="0.25">
      <c r="AP4276" s="4"/>
      <c r="AQ4276" s="4"/>
      <c r="AR4276" s="4"/>
      <c r="AS4276" s="4"/>
      <c r="AT4276" s="4"/>
    </row>
    <row r="4277" spans="42:46" x14ac:dyDescent="0.25">
      <c r="AP4277" s="4"/>
      <c r="AQ4277" s="4"/>
      <c r="AR4277" s="4"/>
      <c r="AS4277" s="4"/>
      <c r="AT4277" s="4"/>
    </row>
    <row r="4278" spans="42:46" x14ac:dyDescent="0.25">
      <c r="AP4278" s="4"/>
      <c r="AQ4278" s="4"/>
      <c r="AR4278" s="4"/>
      <c r="AS4278" s="4"/>
      <c r="AT4278" s="4"/>
    </row>
    <row r="4279" spans="42:46" x14ac:dyDescent="0.25">
      <c r="AP4279" s="4"/>
      <c r="AQ4279" s="4"/>
      <c r="AR4279" s="4"/>
      <c r="AS4279" s="4"/>
      <c r="AT4279" s="4"/>
    </row>
    <row r="4280" spans="42:46" x14ac:dyDescent="0.25">
      <c r="AP4280" s="4"/>
      <c r="AQ4280" s="4"/>
      <c r="AR4280" s="4"/>
      <c r="AS4280" s="4"/>
      <c r="AT4280" s="4"/>
    </row>
    <row r="4281" spans="42:46" x14ac:dyDescent="0.25">
      <c r="AP4281" s="4"/>
      <c r="AQ4281" s="4"/>
      <c r="AR4281" s="4"/>
      <c r="AS4281" s="4"/>
      <c r="AT4281" s="4"/>
    </row>
    <row r="4282" spans="42:46" x14ac:dyDescent="0.25">
      <c r="AP4282" s="4"/>
      <c r="AQ4282" s="4"/>
      <c r="AR4282" s="4"/>
      <c r="AS4282" s="4"/>
      <c r="AT4282" s="4"/>
    </row>
    <row r="4283" spans="42:46" x14ac:dyDescent="0.25">
      <c r="AP4283" s="4"/>
      <c r="AQ4283" s="4"/>
      <c r="AR4283" s="4"/>
      <c r="AS4283" s="4"/>
      <c r="AT4283" s="4"/>
    </row>
    <row r="4284" spans="42:46" x14ac:dyDescent="0.25">
      <c r="AP4284" s="4"/>
      <c r="AQ4284" s="89"/>
      <c r="AR4284" s="89"/>
      <c r="AS4284" s="89"/>
      <c r="AT4284" s="89"/>
    </row>
    <row r="4285" spans="42:46" x14ac:dyDescent="0.25">
      <c r="AP4285" s="4"/>
      <c r="AQ4285" s="4"/>
      <c r="AR4285" s="4"/>
      <c r="AS4285" s="4"/>
      <c r="AT4285" s="4"/>
    </row>
    <row r="4286" spans="42:46" x14ac:dyDescent="0.25">
      <c r="AP4286" s="4"/>
      <c r="AQ4286" s="4"/>
      <c r="AR4286" s="4"/>
      <c r="AS4286" s="4"/>
      <c r="AT4286" s="4"/>
    </row>
    <row r="4287" spans="42:46" x14ac:dyDescent="0.25">
      <c r="AP4287" s="108"/>
      <c r="AQ4287" s="108"/>
      <c r="AR4287" s="108"/>
      <c r="AS4287" s="109"/>
      <c r="AT4287" s="109"/>
    </row>
    <row r="4289" spans="42:46" x14ac:dyDescent="0.25">
      <c r="AP4289" s="4"/>
      <c r="AQ4289" s="4"/>
      <c r="AR4289" s="4"/>
      <c r="AS4289" s="4"/>
      <c r="AT4289" s="4"/>
    </row>
    <row r="4290" spans="42:46" x14ac:dyDescent="0.25">
      <c r="AP4290" s="110"/>
      <c r="AQ4290" s="110"/>
      <c r="AR4290" s="110"/>
      <c r="AS4290" s="113"/>
      <c r="AT4290" s="113"/>
    </row>
    <row r="4291" spans="42:46" x14ac:dyDescent="0.25">
      <c r="AP4291" s="4"/>
      <c r="AQ4291" s="4"/>
      <c r="AR4291" s="4"/>
      <c r="AS4291" s="4"/>
      <c r="AT4291" s="4"/>
    </row>
    <row r="4292" spans="42:46" x14ac:dyDescent="0.25">
      <c r="AP4292" s="4"/>
      <c r="AQ4292" s="31"/>
      <c r="AR4292" s="31"/>
      <c r="AS4292" s="31"/>
      <c r="AT4292" s="31"/>
    </row>
    <row r="4293" spans="42:46" x14ac:dyDescent="0.25">
      <c r="AP4293" s="4"/>
      <c r="AQ4293" s="4"/>
      <c r="AR4293" s="4"/>
      <c r="AS4293" s="4"/>
      <c r="AT4293" s="4"/>
    </row>
    <row r="4294" spans="42:46" x14ac:dyDescent="0.25">
      <c r="AP4294" s="4"/>
      <c r="AQ4294" s="4"/>
      <c r="AR4294" s="4"/>
      <c r="AS4294" s="4"/>
      <c r="AT4294" s="4"/>
    </row>
    <row r="4295" spans="42:46" x14ac:dyDescent="0.25">
      <c r="AP4295" s="4"/>
      <c r="AQ4295" s="4"/>
      <c r="AR4295" s="4"/>
      <c r="AS4295" s="4"/>
      <c r="AT4295" s="4"/>
    </row>
    <row r="4296" spans="42:46" x14ac:dyDescent="0.25">
      <c r="AP4296" s="4"/>
      <c r="AQ4296" s="4"/>
      <c r="AR4296" s="4"/>
      <c r="AS4296" s="4"/>
      <c r="AT4296" s="4"/>
    </row>
    <row r="4297" spans="42:46" x14ac:dyDescent="0.25">
      <c r="AP4297" s="4"/>
      <c r="AQ4297" s="4"/>
      <c r="AR4297" s="4"/>
      <c r="AS4297" s="4"/>
      <c r="AT4297" s="4"/>
    </row>
    <row r="4298" spans="42:46" x14ac:dyDescent="0.25">
      <c r="AP4298" s="4"/>
      <c r="AQ4298" s="91"/>
      <c r="AR4298" s="91"/>
      <c r="AS4298" s="91"/>
      <c r="AT4298" s="91"/>
    </row>
    <row r="4299" spans="42:46" x14ac:dyDescent="0.25">
      <c r="AP4299" s="4"/>
      <c r="AQ4299" s="4"/>
      <c r="AR4299" s="4"/>
      <c r="AS4299" s="4"/>
      <c r="AT4299" s="4"/>
    </row>
    <row r="4300" spans="42:46" x14ac:dyDescent="0.25">
      <c r="AP4300" s="4"/>
      <c r="AQ4300" s="4"/>
      <c r="AR4300" s="4"/>
      <c r="AS4300" s="4"/>
      <c r="AT4300" s="4"/>
    </row>
    <row r="4301" spans="42:46" x14ac:dyDescent="0.25">
      <c r="AP4301" s="4"/>
      <c r="AQ4301" s="4"/>
      <c r="AR4301" s="4"/>
      <c r="AS4301" s="4"/>
      <c r="AT4301" s="4"/>
    </row>
    <row r="4302" spans="42:46" x14ac:dyDescent="0.25">
      <c r="AP4302" s="4"/>
      <c r="AQ4302" s="4"/>
      <c r="AR4302" s="4"/>
      <c r="AS4302" s="4"/>
      <c r="AT4302" s="4"/>
    </row>
    <row r="4303" spans="42:46" x14ac:dyDescent="0.25">
      <c r="AP4303" s="4"/>
      <c r="AQ4303" s="4"/>
      <c r="AR4303" s="4"/>
      <c r="AS4303" s="4"/>
      <c r="AT4303" s="4"/>
    </row>
    <row r="4304" spans="42:46" x14ac:dyDescent="0.25">
      <c r="AP4304" s="4"/>
      <c r="AQ4304" s="4"/>
      <c r="AR4304" s="4"/>
      <c r="AS4304" s="4"/>
      <c r="AT4304" s="4"/>
    </row>
    <row r="4305" spans="42:46" x14ac:dyDescent="0.25">
      <c r="AP4305" s="4"/>
      <c r="AQ4305" s="4"/>
      <c r="AR4305" s="4"/>
      <c r="AS4305" s="4"/>
      <c r="AT4305" s="4"/>
    </row>
    <row r="4306" spans="42:46" x14ac:dyDescent="0.25">
      <c r="AP4306" s="4"/>
      <c r="AQ4306" s="89"/>
      <c r="AR4306" s="89"/>
      <c r="AS4306" s="89"/>
      <c r="AT4306" s="89"/>
    </row>
    <row r="4307" spans="42:46" x14ac:dyDescent="0.25">
      <c r="AP4307" s="4"/>
      <c r="AQ4307" s="4"/>
      <c r="AR4307" s="4"/>
      <c r="AS4307" s="4"/>
      <c r="AT4307" s="4"/>
    </row>
    <row r="4308" spans="42:46" x14ac:dyDescent="0.25">
      <c r="AP4308" s="4"/>
      <c r="AQ4308" s="4"/>
      <c r="AR4308" s="4"/>
      <c r="AS4308" s="4"/>
      <c r="AT4308" s="4"/>
    </row>
    <row r="4309" spans="42:46" x14ac:dyDescent="0.25">
      <c r="AP4309" s="108"/>
      <c r="AQ4309" s="108"/>
      <c r="AR4309" s="108"/>
      <c r="AS4309" s="109"/>
      <c r="AT4309" s="109"/>
    </row>
    <row r="4311" spans="42:46" x14ac:dyDescent="0.25">
      <c r="AP4311" s="4"/>
      <c r="AQ4311" s="4"/>
      <c r="AR4311" s="4"/>
      <c r="AS4311" s="4"/>
      <c r="AT4311" s="4"/>
    </row>
    <row r="4312" spans="42:46" x14ac:dyDescent="0.25">
      <c r="AP4312" s="110"/>
      <c r="AQ4312" s="110"/>
      <c r="AR4312" s="110"/>
      <c r="AS4312" s="113"/>
      <c r="AT4312" s="113"/>
    </row>
    <row r="4313" spans="42:46" x14ac:dyDescent="0.25">
      <c r="AP4313" s="93"/>
      <c r="AQ4313" s="26"/>
      <c r="AR4313" s="88"/>
      <c r="AS4313" s="88"/>
      <c r="AT4313" s="4"/>
    </row>
    <row r="4314" spans="42:46" x14ac:dyDescent="0.25">
      <c r="AP4314" s="4"/>
      <c r="AQ4314" s="4"/>
      <c r="AR4314" s="4"/>
      <c r="AS4314" s="4"/>
      <c r="AT4314" s="4"/>
    </row>
    <row r="4315" spans="42:46" x14ac:dyDescent="0.25">
      <c r="AP4315" s="4"/>
      <c r="AQ4315" s="31"/>
      <c r="AR4315" s="31"/>
      <c r="AS4315" s="31"/>
      <c r="AT4315" s="31"/>
    </row>
    <row r="4316" spans="42:46" x14ac:dyDescent="0.25">
      <c r="AP4316" s="4"/>
      <c r="AQ4316" s="4"/>
      <c r="AR4316" s="4"/>
      <c r="AS4316" s="4"/>
      <c r="AT4316" s="4"/>
    </row>
    <row r="4317" spans="42:46" x14ac:dyDescent="0.25">
      <c r="AP4317" s="4"/>
      <c r="AQ4317" s="4"/>
      <c r="AR4317" s="4"/>
      <c r="AS4317" s="4"/>
      <c r="AT4317" s="4"/>
    </row>
    <row r="4318" spans="42:46" x14ac:dyDescent="0.25">
      <c r="AP4318" s="4"/>
      <c r="AQ4318" s="4"/>
      <c r="AR4318" s="4"/>
      <c r="AS4318" s="4"/>
      <c r="AT4318" s="4"/>
    </row>
    <row r="4319" spans="42:46" x14ac:dyDescent="0.25">
      <c r="AP4319" s="4"/>
      <c r="AQ4319" s="4"/>
      <c r="AR4319" s="4"/>
      <c r="AS4319" s="4"/>
      <c r="AT4319" s="4"/>
    </row>
    <row r="4320" spans="42:46" x14ac:dyDescent="0.25">
      <c r="AP4320" s="4"/>
      <c r="AQ4320" s="4"/>
      <c r="AR4320" s="4"/>
      <c r="AS4320" s="4"/>
      <c r="AT4320" s="4"/>
    </row>
    <row r="4321" spans="42:46" x14ac:dyDescent="0.25">
      <c r="AP4321" s="4"/>
      <c r="AQ4321" s="4"/>
      <c r="AR4321" s="4"/>
      <c r="AS4321" s="4"/>
      <c r="AT4321" s="4"/>
    </row>
    <row r="4322" spans="42:46" x14ac:dyDescent="0.25">
      <c r="AP4322" s="4"/>
      <c r="AQ4322" s="91"/>
      <c r="AR4322" s="91"/>
      <c r="AS4322" s="91"/>
      <c r="AT4322" s="91"/>
    </row>
    <row r="4323" spans="42:46" x14ac:dyDescent="0.25">
      <c r="AP4323" s="4"/>
      <c r="AQ4323" s="4"/>
      <c r="AR4323" s="4"/>
      <c r="AS4323" s="4"/>
      <c r="AT4323" s="4"/>
    </row>
    <row r="4324" spans="42:46" x14ac:dyDescent="0.25">
      <c r="AP4324" s="4"/>
      <c r="AQ4324" s="4"/>
      <c r="AR4324" s="4"/>
      <c r="AS4324" s="4"/>
      <c r="AT4324" s="4"/>
    </row>
    <row r="4325" spans="42:46" x14ac:dyDescent="0.25">
      <c r="AP4325" s="4"/>
      <c r="AQ4325" s="4"/>
      <c r="AR4325" s="4"/>
      <c r="AS4325" s="4"/>
      <c r="AT4325" s="4"/>
    </row>
    <row r="4326" spans="42:46" x14ac:dyDescent="0.25">
      <c r="AP4326" s="4"/>
      <c r="AQ4326" s="4"/>
      <c r="AR4326" s="4"/>
      <c r="AS4326" s="4"/>
      <c r="AT4326" s="4"/>
    </row>
    <row r="4327" spans="42:46" x14ac:dyDescent="0.25">
      <c r="AP4327" s="4"/>
      <c r="AQ4327" s="4"/>
      <c r="AR4327" s="4"/>
      <c r="AS4327" s="4"/>
      <c r="AT4327" s="4"/>
    </row>
    <row r="4328" spans="42:46" x14ac:dyDescent="0.25">
      <c r="AP4328" s="4"/>
      <c r="AQ4328" s="4"/>
      <c r="AR4328" s="4"/>
      <c r="AS4328" s="4"/>
      <c r="AT4328" s="4"/>
    </row>
    <row r="4329" spans="42:46" x14ac:dyDescent="0.25">
      <c r="AP4329" s="4"/>
      <c r="AQ4329" s="4"/>
      <c r="AR4329" s="4"/>
      <c r="AS4329" s="4"/>
      <c r="AT4329" s="4"/>
    </row>
    <row r="4330" spans="42:46" x14ac:dyDescent="0.25">
      <c r="AP4330" s="4"/>
      <c r="AQ4330" s="89"/>
      <c r="AR4330" s="89"/>
      <c r="AS4330" s="89"/>
      <c r="AT4330" s="89"/>
    </row>
    <row r="4331" spans="42:46" x14ac:dyDescent="0.25">
      <c r="AP4331" s="4"/>
      <c r="AQ4331" s="4"/>
      <c r="AR4331" s="4"/>
      <c r="AS4331" s="4"/>
      <c r="AT4331" s="4"/>
    </row>
    <row r="4332" spans="42:46" x14ac:dyDescent="0.25">
      <c r="AP4332" s="4"/>
      <c r="AQ4332" s="4"/>
      <c r="AR4332" s="4"/>
      <c r="AS4332" s="4"/>
      <c r="AT4332" s="4"/>
    </row>
    <row r="4333" spans="42:46" x14ac:dyDescent="0.25">
      <c r="AP4333" s="108"/>
      <c r="AQ4333" s="108"/>
      <c r="AR4333" s="108"/>
      <c r="AS4333" s="109"/>
      <c r="AT4333" s="109"/>
    </row>
    <row r="4335" spans="42:46" x14ac:dyDescent="0.25">
      <c r="AP4335" s="4"/>
      <c r="AQ4335" s="4"/>
      <c r="AR4335" s="4"/>
      <c r="AS4335" s="4"/>
      <c r="AT4335" s="4"/>
    </row>
    <row r="4336" spans="42:46" x14ac:dyDescent="0.25">
      <c r="AP4336" s="110"/>
      <c r="AQ4336" s="110"/>
      <c r="AR4336" s="110"/>
      <c r="AS4336" s="113"/>
      <c r="AT4336" s="113"/>
    </row>
    <row r="4337" spans="42:46" x14ac:dyDescent="0.25">
      <c r="AP4337" s="4"/>
      <c r="AQ4337" s="4"/>
      <c r="AR4337" s="4"/>
      <c r="AS4337" s="4"/>
      <c r="AT4337" s="4"/>
    </row>
    <row r="4338" spans="42:46" x14ac:dyDescent="0.25">
      <c r="AP4338" s="4"/>
      <c r="AQ4338" s="31"/>
      <c r="AR4338" s="31"/>
      <c r="AS4338" s="31"/>
      <c r="AT4338" s="31"/>
    </row>
    <row r="4339" spans="42:46" x14ac:dyDescent="0.25">
      <c r="AP4339" s="4"/>
      <c r="AQ4339" s="4"/>
      <c r="AR4339" s="4"/>
      <c r="AS4339" s="4"/>
      <c r="AT4339" s="4"/>
    </row>
    <row r="4340" spans="42:46" x14ac:dyDescent="0.25">
      <c r="AP4340" s="4"/>
      <c r="AQ4340" s="4"/>
      <c r="AR4340" s="4"/>
      <c r="AS4340" s="4"/>
      <c r="AT4340" s="4"/>
    </row>
    <row r="4341" spans="42:46" x14ac:dyDescent="0.25">
      <c r="AP4341" s="4"/>
      <c r="AQ4341" s="4"/>
      <c r="AR4341" s="4"/>
      <c r="AS4341" s="4"/>
      <c r="AT4341" s="4"/>
    </row>
    <row r="4342" spans="42:46" x14ac:dyDescent="0.25">
      <c r="AP4342" s="4"/>
      <c r="AQ4342" s="4"/>
      <c r="AR4342" s="4"/>
      <c r="AS4342" s="4"/>
      <c r="AT4342" s="4"/>
    </row>
    <row r="4343" spans="42:46" x14ac:dyDescent="0.25">
      <c r="AP4343" s="4"/>
      <c r="AQ4343" s="4"/>
      <c r="AR4343" s="4"/>
      <c r="AS4343" s="4"/>
      <c r="AT4343" s="4"/>
    </row>
    <row r="4344" spans="42:46" x14ac:dyDescent="0.25">
      <c r="AP4344" s="4"/>
      <c r="AQ4344" s="91"/>
      <c r="AR4344" s="91"/>
      <c r="AS4344" s="91"/>
      <c r="AT4344" s="91"/>
    </row>
    <row r="4345" spans="42:46" x14ac:dyDescent="0.25">
      <c r="AP4345" s="4"/>
      <c r="AQ4345" s="4"/>
      <c r="AR4345" s="4"/>
      <c r="AS4345" s="4"/>
      <c r="AT4345" s="4"/>
    </row>
    <row r="4346" spans="42:46" x14ac:dyDescent="0.25">
      <c r="AP4346" s="4"/>
      <c r="AQ4346" s="4"/>
      <c r="AR4346" s="4"/>
      <c r="AS4346" s="4"/>
      <c r="AT4346" s="4"/>
    </row>
    <row r="4347" spans="42:46" x14ac:dyDescent="0.25">
      <c r="AP4347" s="4"/>
      <c r="AQ4347" s="4"/>
      <c r="AR4347" s="4"/>
      <c r="AS4347" s="4"/>
      <c r="AT4347" s="4"/>
    </row>
    <row r="4348" spans="42:46" x14ac:dyDescent="0.25">
      <c r="AP4348" s="4"/>
      <c r="AQ4348" s="4"/>
      <c r="AR4348" s="4"/>
      <c r="AS4348" s="4"/>
      <c r="AT4348" s="4"/>
    </row>
    <row r="4349" spans="42:46" x14ac:dyDescent="0.25">
      <c r="AP4349" s="4"/>
      <c r="AQ4349" s="4"/>
      <c r="AR4349" s="4"/>
      <c r="AS4349" s="4"/>
      <c r="AT4349" s="4"/>
    </row>
    <row r="4350" spans="42:46" x14ac:dyDescent="0.25">
      <c r="AP4350" s="4"/>
      <c r="AQ4350" s="4"/>
      <c r="AR4350" s="4"/>
      <c r="AS4350" s="4"/>
      <c r="AT4350" s="4"/>
    </row>
    <row r="4351" spans="42:46" x14ac:dyDescent="0.25">
      <c r="AP4351" s="4"/>
      <c r="AQ4351" s="4"/>
      <c r="AR4351" s="4"/>
      <c r="AS4351" s="4"/>
      <c r="AT4351" s="4"/>
    </row>
    <row r="4352" spans="42:46" x14ac:dyDescent="0.25">
      <c r="AP4352" s="4"/>
      <c r="AQ4352" s="89"/>
      <c r="AR4352" s="89"/>
      <c r="AS4352" s="89"/>
      <c r="AT4352" s="89"/>
    </row>
    <row r="4353" spans="42:46" x14ac:dyDescent="0.25">
      <c r="AP4353" s="4"/>
      <c r="AQ4353" s="4"/>
      <c r="AR4353" s="4"/>
      <c r="AS4353" s="4"/>
      <c r="AT4353" s="4"/>
    </row>
    <row r="4354" spans="42:46" x14ac:dyDescent="0.25">
      <c r="AP4354" s="4"/>
      <c r="AQ4354" s="4"/>
      <c r="AR4354" s="4"/>
      <c r="AS4354" s="4"/>
      <c r="AT4354" s="4"/>
    </row>
    <row r="4355" spans="42:46" x14ac:dyDescent="0.25">
      <c r="AP4355" s="108"/>
      <c r="AQ4355" s="108"/>
      <c r="AR4355" s="108"/>
      <c r="AS4355" s="109"/>
      <c r="AT4355" s="109"/>
    </row>
    <row r="4356" spans="42:46" x14ac:dyDescent="0.25">
      <c r="AP4356" s="4"/>
      <c r="AQ4356" s="4"/>
      <c r="AR4356" s="4"/>
      <c r="AS4356" s="4"/>
      <c r="AT4356" s="4"/>
    </row>
    <row r="4357" spans="42:46" x14ac:dyDescent="0.25">
      <c r="AP4357" s="110"/>
      <c r="AQ4357" s="111"/>
      <c r="AR4357" s="112"/>
      <c r="AS4357" s="113"/>
      <c r="AT4357" s="113"/>
    </row>
    <row r="4358" spans="42:46" x14ac:dyDescent="0.25">
      <c r="AP4358" s="4"/>
      <c r="AQ4358" s="4"/>
      <c r="AR4358" s="4"/>
      <c r="AS4358" s="4"/>
      <c r="AT4358" s="4"/>
    </row>
    <row r="4359" spans="42:46" x14ac:dyDescent="0.25">
      <c r="AP4359" s="4"/>
      <c r="AQ4359" s="4"/>
      <c r="AR4359" s="4"/>
      <c r="AS4359" s="4"/>
      <c r="AT4359" s="4"/>
    </row>
    <row r="4360" spans="42:46" x14ac:dyDescent="0.25">
      <c r="AP4360" s="93"/>
      <c r="AQ4360" s="26"/>
      <c r="AR4360" s="88"/>
      <c r="AS4360" s="88"/>
      <c r="AT4360" s="4"/>
    </row>
    <row r="4361" spans="42:46" x14ac:dyDescent="0.25">
      <c r="AP4361" s="4"/>
      <c r="AQ4361" s="4"/>
      <c r="AR4361" s="4"/>
      <c r="AS4361" s="4"/>
      <c r="AT4361" s="4"/>
    </row>
    <row r="4362" spans="42:46" x14ac:dyDescent="0.25">
      <c r="AP4362" s="4"/>
      <c r="AQ4362" s="31"/>
      <c r="AR4362" s="31"/>
      <c r="AS4362" s="31"/>
      <c r="AT4362" s="31"/>
    </row>
    <row r="4363" spans="42:46" x14ac:dyDescent="0.25">
      <c r="AP4363" s="4"/>
      <c r="AQ4363" s="4"/>
      <c r="AR4363" s="4"/>
      <c r="AS4363" s="4"/>
      <c r="AT4363" s="4"/>
    </row>
    <row r="4364" spans="42:46" x14ac:dyDescent="0.25">
      <c r="AP4364" s="4"/>
      <c r="AQ4364" s="4"/>
      <c r="AR4364" s="4"/>
      <c r="AS4364" s="4"/>
      <c r="AT4364" s="4"/>
    </row>
    <row r="4365" spans="42:46" x14ac:dyDescent="0.25">
      <c r="AP4365" s="4"/>
      <c r="AQ4365" s="4"/>
      <c r="AR4365" s="4"/>
      <c r="AS4365" s="4"/>
      <c r="AT4365" s="4"/>
    </row>
    <row r="4366" spans="42:46" x14ac:dyDescent="0.25">
      <c r="AP4366" s="4"/>
      <c r="AQ4366" s="4"/>
      <c r="AR4366" s="4"/>
      <c r="AS4366" s="4"/>
      <c r="AT4366" s="4"/>
    </row>
    <row r="4367" spans="42:46" x14ac:dyDescent="0.25">
      <c r="AP4367" s="4"/>
      <c r="AQ4367" s="4"/>
      <c r="AR4367" s="4"/>
      <c r="AS4367" s="4"/>
      <c r="AT4367" s="4"/>
    </row>
    <row r="4368" spans="42:46" x14ac:dyDescent="0.25">
      <c r="AP4368" s="4"/>
      <c r="AQ4368" s="4"/>
      <c r="AR4368" s="4"/>
      <c r="AS4368" s="4"/>
      <c r="AT4368" s="4"/>
    </row>
    <row r="4369" spans="42:46" x14ac:dyDescent="0.25">
      <c r="AP4369" s="4"/>
      <c r="AQ4369" s="4"/>
      <c r="AR4369" s="4"/>
      <c r="AS4369" s="4"/>
      <c r="AT4369" s="4"/>
    </row>
    <row r="4370" spans="42:46" x14ac:dyDescent="0.25">
      <c r="AP4370" s="4"/>
      <c r="AQ4370" s="91"/>
      <c r="AR4370" s="91"/>
      <c r="AS4370" s="91"/>
      <c r="AT4370" s="91"/>
    </row>
    <row r="4371" spans="42:46" x14ac:dyDescent="0.25">
      <c r="AP4371" s="4"/>
      <c r="AQ4371" s="4"/>
      <c r="AR4371" s="4"/>
      <c r="AS4371" s="4"/>
      <c r="AT4371" s="4"/>
    </row>
    <row r="4372" spans="42:46" x14ac:dyDescent="0.25">
      <c r="AP4372" s="4"/>
      <c r="AQ4372" s="4"/>
      <c r="AR4372" s="4"/>
      <c r="AS4372" s="4"/>
      <c r="AT4372" s="4"/>
    </row>
    <row r="4373" spans="42:46" x14ac:dyDescent="0.25">
      <c r="AP4373" s="4"/>
      <c r="AQ4373" s="4"/>
      <c r="AR4373" s="4"/>
      <c r="AS4373" s="4"/>
      <c r="AT4373" s="4"/>
    </row>
    <row r="4374" spans="42:46" x14ac:dyDescent="0.25">
      <c r="AP4374" s="4"/>
      <c r="AQ4374" s="4"/>
      <c r="AR4374" s="4"/>
      <c r="AS4374" s="4"/>
      <c r="AT4374" s="4"/>
    </row>
    <row r="4375" spans="42:46" x14ac:dyDescent="0.25">
      <c r="AP4375" s="4"/>
      <c r="AQ4375" s="4"/>
      <c r="AR4375" s="4"/>
      <c r="AS4375" s="4"/>
      <c r="AT4375" s="4"/>
    </row>
    <row r="4376" spans="42:46" x14ac:dyDescent="0.25">
      <c r="AP4376" s="4"/>
      <c r="AQ4376" s="4"/>
      <c r="AR4376" s="4"/>
      <c r="AS4376" s="4"/>
      <c r="AT4376" s="4"/>
    </row>
    <row r="4377" spans="42:46" x14ac:dyDescent="0.25">
      <c r="AP4377" s="4"/>
      <c r="AQ4377" s="4"/>
      <c r="AR4377" s="4"/>
      <c r="AS4377" s="4"/>
      <c r="AT4377" s="4"/>
    </row>
    <row r="4378" spans="42:46" x14ac:dyDescent="0.25">
      <c r="AP4378" s="4"/>
      <c r="AQ4378" s="89"/>
      <c r="AR4378" s="89"/>
      <c r="AS4378" s="89"/>
      <c r="AT4378" s="89"/>
    </row>
    <row r="4379" spans="42:46" x14ac:dyDescent="0.25">
      <c r="AP4379" s="4"/>
      <c r="AQ4379" s="4"/>
      <c r="AR4379" s="4"/>
      <c r="AS4379" s="4"/>
      <c r="AT4379" s="4"/>
    </row>
    <row r="4380" spans="42:46" x14ac:dyDescent="0.25">
      <c r="AP4380" s="4"/>
      <c r="AQ4380" s="4"/>
      <c r="AR4380" s="4"/>
      <c r="AS4380" s="4"/>
      <c r="AT4380" s="4"/>
    </row>
    <row r="4381" spans="42:46" x14ac:dyDescent="0.25">
      <c r="AP4381" s="108"/>
      <c r="AQ4381" s="108"/>
      <c r="AR4381" s="108"/>
      <c r="AS4381" s="109"/>
      <c r="AT4381" s="109"/>
    </row>
    <row r="4382" spans="42:46" x14ac:dyDescent="0.25">
      <c r="AP4382" s="4"/>
      <c r="AQ4382" s="4"/>
      <c r="AR4382" s="4"/>
      <c r="AS4382" s="4"/>
      <c r="AT4382" s="4"/>
    </row>
    <row r="4383" spans="42:46" x14ac:dyDescent="0.25">
      <c r="AP4383" s="110"/>
      <c r="AQ4383" s="111"/>
      <c r="AR4383" s="112"/>
      <c r="AS4383" s="113"/>
      <c r="AT4383" s="113"/>
    </row>
    <row r="4384" spans="42:46" x14ac:dyDescent="0.25">
      <c r="AP4384" s="4"/>
      <c r="AQ4384" s="4"/>
      <c r="AR4384" s="4"/>
      <c r="AS4384" s="4"/>
      <c r="AT4384" s="4"/>
    </row>
    <row r="4385" spans="42:46" x14ac:dyDescent="0.25">
      <c r="AP4385" s="4"/>
      <c r="AQ4385" s="4"/>
      <c r="AR4385" s="4"/>
      <c r="AS4385" s="4"/>
      <c r="AT4385" s="4"/>
    </row>
    <row r="4386" spans="42:46" x14ac:dyDescent="0.25">
      <c r="AP4386" s="93"/>
      <c r="AQ4386" s="26"/>
      <c r="AR4386" s="88"/>
      <c r="AS4386" s="88"/>
      <c r="AT4386" s="4"/>
    </row>
    <row r="4387" spans="42:46" x14ac:dyDescent="0.25">
      <c r="AP4387" s="4"/>
      <c r="AQ4387" s="4"/>
      <c r="AR4387" s="4"/>
      <c r="AS4387" s="4"/>
      <c r="AT4387" s="4"/>
    </row>
    <row r="4388" spans="42:46" x14ac:dyDescent="0.25">
      <c r="AP4388" s="4"/>
      <c r="AQ4388" s="31"/>
      <c r="AR4388" s="31"/>
      <c r="AS4388" s="31"/>
      <c r="AT4388" s="31"/>
    </row>
    <row r="4389" spans="42:46" x14ac:dyDescent="0.25">
      <c r="AP4389" s="4"/>
      <c r="AQ4389" s="4"/>
      <c r="AR4389" s="4"/>
      <c r="AS4389" s="4"/>
      <c r="AT4389" s="4"/>
    </row>
    <row r="4390" spans="42:46" x14ac:dyDescent="0.25">
      <c r="AP4390" s="4"/>
      <c r="AQ4390" s="4"/>
      <c r="AR4390" s="4"/>
      <c r="AS4390" s="4"/>
      <c r="AT4390" s="4"/>
    </row>
    <row r="4391" spans="42:46" x14ac:dyDescent="0.25">
      <c r="AP4391" s="4"/>
      <c r="AQ4391" s="4"/>
      <c r="AR4391" s="4"/>
      <c r="AS4391" s="4"/>
      <c r="AT4391" s="4"/>
    </row>
    <row r="4392" spans="42:46" x14ac:dyDescent="0.25">
      <c r="AP4392" s="4"/>
      <c r="AQ4392" s="4"/>
      <c r="AR4392" s="4"/>
      <c r="AS4392" s="4"/>
      <c r="AT4392" s="4"/>
    </row>
    <row r="4393" spans="42:46" x14ac:dyDescent="0.25">
      <c r="AP4393" s="4"/>
      <c r="AQ4393" s="4"/>
      <c r="AR4393" s="4"/>
      <c r="AS4393" s="4"/>
      <c r="AT4393" s="4"/>
    </row>
    <row r="4394" spans="42:46" x14ac:dyDescent="0.25">
      <c r="AP4394" s="4"/>
      <c r="AQ4394" s="4"/>
      <c r="AR4394" s="4"/>
      <c r="AS4394" s="4"/>
      <c r="AT4394" s="4"/>
    </row>
    <row r="4395" spans="42:46" x14ac:dyDescent="0.25">
      <c r="AP4395" s="4"/>
      <c r="AQ4395" s="4"/>
      <c r="AR4395" s="4"/>
      <c r="AS4395" s="4"/>
      <c r="AT4395" s="4"/>
    </row>
    <row r="4396" spans="42:46" x14ac:dyDescent="0.25">
      <c r="AP4396" s="4"/>
      <c r="AQ4396" s="91"/>
      <c r="AR4396" s="91"/>
      <c r="AS4396" s="91"/>
      <c r="AT4396" s="91"/>
    </row>
    <row r="4397" spans="42:46" x14ac:dyDescent="0.25">
      <c r="AP4397" s="4"/>
      <c r="AQ4397" s="4"/>
      <c r="AR4397" s="4"/>
      <c r="AS4397" s="4"/>
      <c r="AT4397" s="4"/>
    </row>
    <row r="4398" spans="42:46" x14ac:dyDescent="0.25">
      <c r="AP4398" s="4"/>
      <c r="AQ4398" s="4"/>
      <c r="AR4398" s="4"/>
      <c r="AS4398" s="4"/>
      <c r="AT4398" s="4"/>
    </row>
    <row r="4399" spans="42:46" x14ac:dyDescent="0.25">
      <c r="AP4399" s="4"/>
      <c r="AQ4399" s="4"/>
      <c r="AR4399" s="4"/>
      <c r="AS4399" s="4"/>
      <c r="AT4399" s="4"/>
    </row>
    <row r="4400" spans="42:46" x14ac:dyDescent="0.25">
      <c r="AP4400" s="4"/>
      <c r="AQ4400" s="4"/>
      <c r="AR4400" s="4"/>
      <c r="AS4400" s="4"/>
      <c r="AT4400" s="4"/>
    </row>
    <row r="4401" spans="42:46" x14ac:dyDescent="0.25">
      <c r="AP4401" s="4"/>
      <c r="AQ4401" s="4"/>
      <c r="AR4401" s="4"/>
      <c r="AS4401" s="4"/>
      <c r="AT4401" s="4"/>
    </row>
    <row r="4402" spans="42:46" x14ac:dyDescent="0.25">
      <c r="AP4402" s="4"/>
      <c r="AQ4402" s="4"/>
      <c r="AR4402" s="4"/>
      <c r="AS4402" s="4"/>
      <c r="AT4402" s="4"/>
    </row>
    <row r="4403" spans="42:46" x14ac:dyDescent="0.25">
      <c r="AP4403" s="4"/>
      <c r="AQ4403" s="4"/>
      <c r="AR4403" s="4"/>
      <c r="AS4403" s="4"/>
      <c r="AT4403" s="4"/>
    </row>
    <row r="4404" spans="42:46" x14ac:dyDescent="0.25">
      <c r="AP4404" s="4"/>
      <c r="AQ4404" s="89"/>
      <c r="AR4404" s="89"/>
      <c r="AS4404" s="89"/>
      <c r="AT4404" s="89"/>
    </row>
    <row r="4405" spans="42:46" x14ac:dyDescent="0.25">
      <c r="AP4405" s="4"/>
      <c r="AQ4405" s="4"/>
      <c r="AR4405" s="4"/>
      <c r="AS4405" s="4"/>
      <c r="AT4405" s="4"/>
    </row>
    <row r="4406" spans="42:46" x14ac:dyDescent="0.25">
      <c r="AP4406" s="4"/>
      <c r="AQ4406" s="4"/>
      <c r="AR4406" s="4"/>
      <c r="AS4406" s="4"/>
      <c r="AT4406" s="4"/>
    </row>
    <row r="4407" spans="42:46" x14ac:dyDescent="0.25">
      <c r="AP4407" s="108"/>
      <c r="AQ4407" s="108"/>
      <c r="AR4407" s="108"/>
      <c r="AS4407" s="109"/>
      <c r="AT4407" s="109"/>
    </row>
    <row r="4408" spans="42:46" x14ac:dyDescent="0.25">
      <c r="AP4408" s="4"/>
      <c r="AQ4408" s="4"/>
      <c r="AR4408" s="4"/>
      <c r="AS4408" s="4"/>
      <c r="AT4408" s="4"/>
    </row>
    <row r="4409" spans="42:46" x14ac:dyDescent="0.25">
      <c r="AP4409" s="110"/>
      <c r="AQ4409" s="111"/>
      <c r="AR4409" s="112"/>
      <c r="AS4409" s="113"/>
      <c r="AT4409" s="113"/>
    </row>
    <row r="4410" spans="42:46" x14ac:dyDescent="0.25">
      <c r="AP4410" s="4"/>
      <c r="AQ4410" s="4"/>
      <c r="AR4410" s="4"/>
      <c r="AS4410" s="4"/>
      <c r="AT4410" s="4"/>
    </row>
    <row r="4411" spans="42:46" x14ac:dyDescent="0.25">
      <c r="AP4411" s="4"/>
      <c r="AQ4411" s="4"/>
      <c r="AR4411" s="4"/>
      <c r="AS4411" s="4"/>
      <c r="AT4411" s="4"/>
    </row>
    <row r="4412" spans="42:46" x14ac:dyDescent="0.25">
      <c r="AP4412" s="93"/>
      <c r="AQ4412" s="26"/>
      <c r="AR4412" s="88"/>
      <c r="AS4412" s="88"/>
      <c r="AT4412" s="4"/>
    </row>
    <row r="4413" spans="42:46" x14ac:dyDescent="0.25">
      <c r="AP4413" s="4"/>
      <c r="AQ4413" s="4"/>
      <c r="AR4413" s="4"/>
      <c r="AS4413" s="4"/>
      <c r="AT4413" s="4"/>
    </row>
    <row r="4414" spans="42:46" x14ac:dyDescent="0.25">
      <c r="AP4414" s="4"/>
      <c r="AQ4414" s="31"/>
      <c r="AR4414" s="31"/>
      <c r="AS4414" s="31"/>
      <c r="AT4414" s="31"/>
    </row>
    <row r="4415" spans="42:46" x14ac:dyDescent="0.25">
      <c r="AP4415" s="4"/>
      <c r="AQ4415" s="4"/>
      <c r="AR4415" s="4"/>
      <c r="AS4415" s="4"/>
      <c r="AT4415" s="4"/>
    </row>
    <row r="4416" spans="42:46" x14ac:dyDescent="0.25">
      <c r="AP4416" s="4"/>
      <c r="AQ4416" s="4"/>
      <c r="AR4416" s="4"/>
      <c r="AS4416" s="4"/>
      <c r="AT4416" s="4"/>
    </row>
    <row r="4417" spans="42:46" x14ac:dyDescent="0.25">
      <c r="AP4417" s="4"/>
      <c r="AQ4417" s="4"/>
      <c r="AR4417" s="4"/>
      <c r="AS4417" s="4"/>
      <c r="AT4417" s="4"/>
    </row>
    <row r="4418" spans="42:46" x14ac:dyDescent="0.25">
      <c r="AP4418" s="4"/>
      <c r="AQ4418" s="4"/>
      <c r="AR4418" s="4"/>
      <c r="AS4418" s="4"/>
      <c r="AT4418" s="4"/>
    </row>
    <row r="4419" spans="42:46" x14ac:dyDescent="0.25">
      <c r="AP4419" s="4"/>
      <c r="AQ4419" s="4"/>
      <c r="AR4419" s="4"/>
      <c r="AS4419" s="4"/>
      <c r="AT4419" s="4"/>
    </row>
    <row r="4420" spans="42:46" x14ac:dyDescent="0.25">
      <c r="AP4420" s="4"/>
      <c r="AQ4420" s="4"/>
      <c r="AR4420" s="4"/>
      <c r="AS4420" s="4"/>
      <c r="AT4420" s="4"/>
    </row>
    <row r="4421" spans="42:46" x14ac:dyDescent="0.25">
      <c r="AP4421" s="4"/>
      <c r="AQ4421" s="4"/>
      <c r="AR4421" s="4"/>
      <c r="AS4421" s="4"/>
      <c r="AT4421" s="4"/>
    </row>
    <row r="4422" spans="42:46" x14ac:dyDescent="0.25">
      <c r="AP4422" s="4"/>
      <c r="AQ4422" s="91"/>
      <c r="AR4422" s="91"/>
      <c r="AS4422" s="91"/>
      <c r="AT4422" s="91"/>
    </row>
    <row r="4423" spans="42:46" x14ac:dyDescent="0.25">
      <c r="AP4423" s="4"/>
      <c r="AQ4423" s="4"/>
      <c r="AR4423" s="4"/>
      <c r="AS4423" s="4"/>
      <c r="AT4423" s="4"/>
    </row>
    <row r="4424" spans="42:46" x14ac:dyDescent="0.25">
      <c r="AP4424" s="4"/>
      <c r="AQ4424" s="4"/>
      <c r="AR4424" s="4"/>
      <c r="AS4424" s="4"/>
      <c r="AT4424" s="4"/>
    </row>
    <row r="4425" spans="42:46" x14ac:dyDescent="0.25">
      <c r="AP4425" s="4"/>
      <c r="AQ4425" s="4"/>
      <c r="AR4425" s="4"/>
      <c r="AS4425" s="4"/>
      <c r="AT4425" s="4"/>
    </row>
    <row r="4426" spans="42:46" x14ac:dyDescent="0.25">
      <c r="AP4426" s="4"/>
      <c r="AQ4426" s="4"/>
      <c r="AR4426" s="4"/>
      <c r="AS4426" s="4"/>
      <c r="AT4426" s="4"/>
    </row>
    <row r="4427" spans="42:46" x14ac:dyDescent="0.25">
      <c r="AP4427" s="4"/>
      <c r="AQ4427" s="4"/>
      <c r="AR4427" s="4"/>
      <c r="AS4427" s="4"/>
      <c r="AT4427" s="4"/>
    </row>
    <row r="4428" spans="42:46" x14ac:dyDescent="0.25">
      <c r="AP4428" s="4"/>
      <c r="AQ4428" s="4"/>
      <c r="AR4428" s="4"/>
      <c r="AS4428" s="4"/>
      <c r="AT4428" s="4"/>
    </row>
    <row r="4429" spans="42:46" x14ac:dyDescent="0.25">
      <c r="AP4429" s="4"/>
      <c r="AQ4429" s="4"/>
      <c r="AR4429" s="4"/>
      <c r="AS4429" s="4"/>
      <c r="AT4429" s="4"/>
    </row>
    <row r="4430" spans="42:46" x14ac:dyDescent="0.25">
      <c r="AP4430" s="4"/>
      <c r="AQ4430" s="89"/>
      <c r="AR4430" s="89"/>
      <c r="AS4430" s="89"/>
      <c r="AT4430" s="89"/>
    </row>
    <row r="4431" spans="42:46" x14ac:dyDescent="0.25">
      <c r="AP4431" s="4"/>
      <c r="AQ4431" s="4"/>
      <c r="AR4431" s="4"/>
      <c r="AS4431" s="4"/>
      <c r="AT4431" s="4"/>
    </row>
    <row r="4432" spans="42:46" x14ac:dyDescent="0.25">
      <c r="AP4432" s="4"/>
      <c r="AQ4432" s="4"/>
      <c r="AR4432" s="4"/>
      <c r="AS4432" s="4"/>
      <c r="AT4432" s="4"/>
    </row>
    <row r="4433" spans="42:46" x14ac:dyDescent="0.25">
      <c r="AP4433" s="108"/>
      <c r="AQ4433" s="108"/>
      <c r="AR4433" s="108"/>
      <c r="AS4433" s="109"/>
      <c r="AT4433" s="109"/>
    </row>
    <row r="4434" spans="42:46" x14ac:dyDescent="0.25">
      <c r="AP4434" s="4"/>
      <c r="AQ4434" s="4"/>
      <c r="AR4434" s="4"/>
      <c r="AS4434" s="4"/>
      <c r="AT4434" s="4"/>
    </row>
    <row r="4435" spans="42:46" x14ac:dyDescent="0.25">
      <c r="AP4435" s="110"/>
      <c r="AQ4435" s="111"/>
      <c r="AR4435" s="112"/>
      <c r="AS4435" s="113"/>
      <c r="AT4435" s="113"/>
    </row>
    <row r="4436" spans="42:46" x14ac:dyDescent="0.25">
      <c r="AP4436" s="4"/>
      <c r="AQ4436" s="4"/>
      <c r="AR4436" s="4"/>
      <c r="AS4436" s="4"/>
      <c r="AT4436" s="4"/>
    </row>
    <row r="4437" spans="42:46" x14ac:dyDescent="0.25">
      <c r="AP4437" s="4"/>
      <c r="AQ4437" s="4"/>
      <c r="AR4437" s="4"/>
      <c r="AS4437" s="4"/>
      <c r="AT4437" s="4"/>
    </row>
    <row r="4438" spans="42:46" x14ac:dyDescent="0.25">
      <c r="AP4438" s="93"/>
      <c r="AQ4438" s="26"/>
      <c r="AR4438" s="88"/>
      <c r="AS4438" s="88"/>
      <c r="AT4438" s="4"/>
    </row>
    <row r="4439" spans="42:46" x14ac:dyDescent="0.25">
      <c r="AP4439" s="4"/>
      <c r="AQ4439" s="4"/>
      <c r="AR4439" s="4"/>
      <c r="AS4439" s="4"/>
      <c r="AT4439" s="4"/>
    </row>
    <row r="4440" spans="42:46" x14ac:dyDescent="0.25">
      <c r="AP4440" s="4"/>
      <c r="AQ4440" s="31"/>
      <c r="AR4440" s="31"/>
      <c r="AS4440" s="31"/>
      <c r="AT4440" s="31"/>
    </row>
    <row r="4441" spans="42:46" x14ac:dyDescent="0.25">
      <c r="AP4441" s="4"/>
      <c r="AQ4441" s="4"/>
      <c r="AR4441" s="4"/>
      <c r="AS4441" s="4"/>
      <c r="AT4441" s="4"/>
    </row>
    <row r="4442" spans="42:46" x14ac:dyDescent="0.25">
      <c r="AP4442" s="4"/>
      <c r="AQ4442" s="4"/>
      <c r="AR4442" s="4"/>
      <c r="AS4442" s="4"/>
      <c r="AT4442" s="4"/>
    </row>
    <row r="4443" spans="42:46" x14ac:dyDescent="0.25">
      <c r="AP4443" s="4"/>
      <c r="AQ4443" s="4"/>
      <c r="AR4443" s="4"/>
      <c r="AS4443" s="4"/>
      <c r="AT4443" s="4"/>
    </row>
    <row r="4444" spans="42:46" x14ac:dyDescent="0.25">
      <c r="AP4444" s="4"/>
      <c r="AQ4444" s="4"/>
      <c r="AR4444" s="4"/>
      <c r="AS4444" s="4"/>
      <c r="AT4444" s="4"/>
    </row>
    <row r="4445" spans="42:46" x14ac:dyDescent="0.25">
      <c r="AP4445" s="4"/>
      <c r="AQ4445" s="4"/>
      <c r="AR4445" s="4"/>
      <c r="AS4445" s="4"/>
      <c r="AT4445" s="4"/>
    </row>
    <row r="4446" spans="42:46" x14ac:dyDescent="0.25">
      <c r="AP4446" s="4"/>
      <c r="AQ4446" s="4"/>
      <c r="AR4446" s="4"/>
      <c r="AS4446" s="4"/>
      <c r="AT4446" s="4"/>
    </row>
    <row r="4447" spans="42:46" x14ac:dyDescent="0.25">
      <c r="AP4447" s="4"/>
      <c r="AQ4447" s="4"/>
      <c r="AR4447" s="4"/>
      <c r="AS4447" s="4"/>
      <c r="AT4447" s="4"/>
    </row>
    <row r="4448" spans="42:46" x14ac:dyDescent="0.25">
      <c r="AP4448" s="4"/>
      <c r="AQ4448" s="91"/>
      <c r="AR4448" s="91"/>
      <c r="AS4448" s="91"/>
      <c r="AT4448" s="91"/>
    </row>
    <row r="4449" spans="42:46" x14ac:dyDescent="0.25">
      <c r="AP4449" s="4"/>
      <c r="AQ4449" s="4"/>
      <c r="AR4449" s="4"/>
      <c r="AS4449" s="4"/>
      <c r="AT4449" s="4"/>
    </row>
    <row r="4450" spans="42:46" x14ac:dyDescent="0.25">
      <c r="AP4450" s="4"/>
      <c r="AQ4450" s="4"/>
      <c r="AR4450" s="4"/>
      <c r="AS4450" s="4"/>
      <c r="AT4450" s="4"/>
    </row>
    <row r="4451" spans="42:46" x14ac:dyDescent="0.25">
      <c r="AP4451" s="4"/>
      <c r="AQ4451" s="4"/>
      <c r="AR4451" s="4"/>
      <c r="AS4451" s="4"/>
      <c r="AT4451" s="4"/>
    </row>
    <row r="4452" spans="42:46" x14ac:dyDescent="0.25">
      <c r="AP4452" s="4"/>
      <c r="AQ4452" s="4"/>
      <c r="AR4452" s="4"/>
      <c r="AS4452" s="4"/>
      <c r="AT4452" s="4"/>
    </row>
    <row r="4453" spans="42:46" x14ac:dyDescent="0.25">
      <c r="AP4453" s="4"/>
      <c r="AQ4453" s="4"/>
      <c r="AR4453" s="4"/>
      <c r="AS4453" s="4"/>
      <c r="AT4453" s="4"/>
    </row>
    <row r="4454" spans="42:46" x14ac:dyDescent="0.25">
      <c r="AP4454" s="4"/>
      <c r="AQ4454" s="4"/>
      <c r="AR4454" s="4"/>
      <c r="AS4454" s="4"/>
      <c r="AT4454" s="4"/>
    </row>
    <row r="4455" spans="42:46" x14ac:dyDescent="0.25">
      <c r="AP4455" s="4"/>
      <c r="AQ4455" s="4"/>
      <c r="AR4455" s="4"/>
      <c r="AS4455" s="4"/>
      <c r="AT4455" s="4"/>
    </row>
    <row r="4456" spans="42:46" x14ac:dyDescent="0.25">
      <c r="AP4456" s="4"/>
      <c r="AQ4456" s="89"/>
      <c r="AR4456" s="89"/>
      <c r="AS4456" s="89"/>
      <c r="AT4456" s="89"/>
    </row>
    <row r="4457" spans="42:46" x14ac:dyDescent="0.25">
      <c r="AP4457" s="4"/>
      <c r="AQ4457" s="4"/>
      <c r="AR4457" s="4"/>
      <c r="AS4457" s="4"/>
      <c r="AT4457" s="4"/>
    </row>
    <row r="4458" spans="42:46" x14ac:dyDescent="0.25">
      <c r="AP4458" s="4"/>
      <c r="AQ4458" s="4"/>
      <c r="AR4458" s="4"/>
      <c r="AS4458" s="4"/>
      <c r="AT4458" s="4"/>
    </row>
    <row r="4459" spans="42:46" x14ac:dyDescent="0.25">
      <c r="AP4459" s="108"/>
      <c r="AQ4459" s="108"/>
      <c r="AR4459" s="108"/>
      <c r="AS4459" s="109"/>
      <c r="AT4459" s="109"/>
    </row>
    <row r="4460" spans="42:46" x14ac:dyDescent="0.25">
      <c r="AP4460" s="4"/>
      <c r="AQ4460" s="4"/>
      <c r="AR4460" s="4"/>
      <c r="AS4460" s="4"/>
      <c r="AT4460" s="4"/>
    </row>
    <row r="4461" spans="42:46" x14ac:dyDescent="0.25">
      <c r="AP4461" s="110"/>
      <c r="AQ4461" s="111"/>
      <c r="AR4461" s="112"/>
      <c r="AS4461" s="113"/>
      <c r="AT4461" s="113"/>
    </row>
    <row r="4462" spans="42:46" x14ac:dyDescent="0.25">
      <c r="AP4462" s="4"/>
      <c r="AQ4462" s="4"/>
      <c r="AR4462" s="4"/>
      <c r="AS4462" s="4"/>
      <c r="AT4462" s="4"/>
    </row>
    <row r="4463" spans="42:46" x14ac:dyDescent="0.25">
      <c r="AP4463" s="4"/>
      <c r="AQ4463" s="4"/>
      <c r="AR4463" s="4"/>
      <c r="AS4463" s="4"/>
      <c r="AT4463" s="4"/>
    </row>
    <row r="4464" spans="42:46" x14ac:dyDescent="0.25">
      <c r="AP4464" s="4"/>
      <c r="AQ4464" s="4"/>
      <c r="AR4464" s="4"/>
      <c r="AS4464" s="4"/>
      <c r="AT4464" s="4"/>
    </row>
    <row r="4465" spans="42:46" x14ac:dyDescent="0.25">
      <c r="AP4465" s="4"/>
      <c r="AQ4465" s="4"/>
      <c r="AR4465" s="4"/>
      <c r="AS4465" s="4"/>
      <c r="AT4465" s="4"/>
    </row>
    <row r="4466" spans="42:46" x14ac:dyDescent="0.25">
      <c r="AP4466" s="4"/>
      <c r="AQ4466" s="4"/>
      <c r="AR4466" s="4"/>
      <c r="AS4466" s="4"/>
      <c r="AT4466" s="4"/>
    </row>
    <row r="4467" spans="42:46" x14ac:dyDescent="0.25">
      <c r="AP4467" s="93"/>
      <c r="AQ4467" s="26"/>
      <c r="AR4467" s="88"/>
      <c r="AS4467" s="88"/>
      <c r="AT4467" s="4"/>
    </row>
    <row r="4468" spans="42:46" x14ac:dyDescent="0.25">
      <c r="AP4468" s="4"/>
      <c r="AQ4468" s="4"/>
      <c r="AR4468" s="4"/>
      <c r="AS4468" s="4"/>
      <c r="AT4468" s="4"/>
    </row>
    <row r="4469" spans="42:46" x14ac:dyDescent="0.25">
      <c r="AP4469" s="4"/>
      <c r="AQ4469" s="31"/>
      <c r="AR4469" s="31"/>
      <c r="AS4469" s="31"/>
      <c r="AT4469" s="31"/>
    </row>
    <row r="4470" spans="42:46" x14ac:dyDescent="0.25">
      <c r="AP4470" s="4"/>
      <c r="AQ4470" s="4"/>
      <c r="AR4470" s="4"/>
      <c r="AS4470" s="4"/>
      <c r="AT4470" s="4"/>
    </row>
    <row r="4471" spans="42:46" x14ac:dyDescent="0.25">
      <c r="AP4471" s="4"/>
      <c r="AQ4471" s="4"/>
      <c r="AR4471" s="4"/>
      <c r="AS4471" s="4"/>
      <c r="AT4471" s="4"/>
    </row>
    <row r="4472" spans="42:46" x14ac:dyDescent="0.25">
      <c r="AP4472" s="4"/>
      <c r="AQ4472" s="4"/>
      <c r="AR4472" s="4"/>
      <c r="AS4472" s="4"/>
      <c r="AT4472" s="4"/>
    </row>
    <row r="4473" spans="42:46" x14ac:dyDescent="0.25">
      <c r="AP4473" s="4"/>
      <c r="AQ4473" s="4"/>
      <c r="AR4473" s="4"/>
      <c r="AS4473" s="4"/>
      <c r="AT4473" s="4"/>
    </row>
    <row r="4474" spans="42:46" x14ac:dyDescent="0.25">
      <c r="AP4474" s="4"/>
      <c r="AQ4474" s="4"/>
      <c r="AR4474" s="4"/>
      <c r="AS4474" s="4"/>
      <c r="AT4474" s="4"/>
    </row>
    <row r="4475" spans="42:46" x14ac:dyDescent="0.25">
      <c r="AP4475" s="4"/>
      <c r="AQ4475" s="4"/>
      <c r="AR4475" s="4"/>
      <c r="AS4475" s="4"/>
      <c r="AT4475" s="4"/>
    </row>
    <row r="4476" spans="42:46" x14ac:dyDescent="0.25">
      <c r="AP4476" s="4"/>
      <c r="AQ4476" s="4"/>
      <c r="AR4476" s="4"/>
      <c r="AS4476" s="4"/>
      <c r="AT4476" s="4"/>
    </row>
    <row r="4477" spans="42:46" x14ac:dyDescent="0.25">
      <c r="AP4477" s="4"/>
      <c r="AQ4477" s="4"/>
      <c r="AR4477" s="4"/>
      <c r="AS4477" s="4"/>
      <c r="AT4477" s="4"/>
    </row>
    <row r="4478" spans="42:46" x14ac:dyDescent="0.25">
      <c r="AP4478" s="4"/>
      <c r="AQ4478" s="4"/>
      <c r="AR4478" s="4"/>
      <c r="AS4478" s="4"/>
      <c r="AT4478" s="4"/>
    </row>
    <row r="4479" spans="42:46" x14ac:dyDescent="0.25">
      <c r="AP4479" s="4"/>
      <c r="AQ4479" s="4"/>
      <c r="AR4479" s="4"/>
      <c r="AS4479" s="4"/>
      <c r="AT4479" s="4"/>
    </row>
    <row r="4480" spans="42:46" x14ac:dyDescent="0.25">
      <c r="AP4480" s="4"/>
      <c r="AQ4480" s="91"/>
      <c r="AR4480" s="91"/>
      <c r="AS4480" s="91"/>
      <c r="AT4480" s="91"/>
    </row>
    <row r="4481" spans="42:46" x14ac:dyDescent="0.25">
      <c r="AP4481" s="4"/>
      <c r="AQ4481" s="4"/>
      <c r="AR4481" s="4"/>
      <c r="AS4481" s="4"/>
      <c r="AT4481" s="4"/>
    </row>
    <row r="4482" spans="42:46" x14ac:dyDescent="0.25">
      <c r="AP4482" s="4"/>
      <c r="AQ4482" s="4"/>
      <c r="AR4482" s="4"/>
      <c r="AS4482" s="4"/>
      <c r="AT4482" s="4"/>
    </row>
    <row r="4483" spans="42:46" x14ac:dyDescent="0.25">
      <c r="AP4483" s="4"/>
      <c r="AQ4483" s="4"/>
      <c r="AR4483" s="4"/>
      <c r="AS4483" s="4"/>
      <c r="AT4483" s="4"/>
    </row>
    <row r="4484" spans="42:46" x14ac:dyDescent="0.25">
      <c r="AP4484" s="4"/>
      <c r="AQ4484" s="4"/>
      <c r="AR4484" s="4"/>
      <c r="AS4484" s="4"/>
      <c r="AT4484" s="4"/>
    </row>
    <row r="4485" spans="42:46" x14ac:dyDescent="0.25">
      <c r="AP4485" s="4"/>
      <c r="AQ4485" s="4"/>
      <c r="AR4485" s="4"/>
      <c r="AS4485" s="4"/>
      <c r="AT4485" s="4"/>
    </row>
    <row r="4486" spans="42:46" x14ac:dyDescent="0.25">
      <c r="AP4486" s="4"/>
      <c r="AQ4486" s="4"/>
      <c r="AR4486" s="4"/>
      <c r="AS4486" s="4"/>
      <c r="AT4486" s="4"/>
    </row>
    <row r="4487" spans="42:46" x14ac:dyDescent="0.25">
      <c r="AP4487" s="4"/>
      <c r="AQ4487" s="4"/>
      <c r="AR4487" s="4"/>
      <c r="AS4487" s="4"/>
      <c r="AT4487" s="4"/>
    </row>
    <row r="4488" spans="42:46" x14ac:dyDescent="0.25">
      <c r="AP4488" s="4"/>
      <c r="AQ4488" s="89"/>
      <c r="AR4488" s="89"/>
      <c r="AS4488" s="89"/>
      <c r="AT4488" s="89"/>
    </row>
    <row r="4489" spans="42:46" x14ac:dyDescent="0.25">
      <c r="AP4489" s="4"/>
      <c r="AQ4489" s="4"/>
      <c r="AR4489" s="4"/>
      <c r="AS4489" s="4"/>
      <c r="AT4489" s="4"/>
    </row>
    <row r="4490" spans="42:46" x14ac:dyDescent="0.25">
      <c r="AP4490" s="4"/>
      <c r="AQ4490" s="4"/>
      <c r="AR4490" s="4"/>
      <c r="AS4490" s="4"/>
      <c r="AT4490" s="4"/>
    </row>
    <row r="4491" spans="42:46" x14ac:dyDescent="0.25">
      <c r="AP4491" s="108"/>
      <c r="AQ4491" s="108"/>
      <c r="AR4491" s="108"/>
      <c r="AS4491" s="109"/>
      <c r="AT4491" s="109"/>
    </row>
    <row r="4492" spans="42:46" x14ac:dyDescent="0.25">
      <c r="AP4492" s="4"/>
      <c r="AQ4492" s="4"/>
      <c r="AR4492" s="4"/>
      <c r="AS4492" s="4"/>
      <c r="AT4492" s="4"/>
    </row>
    <row r="4493" spans="42:46" x14ac:dyDescent="0.25">
      <c r="AP4493" s="110"/>
      <c r="AQ4493" s="111"/>
      <c r="AR4493" s="112"/>
      <c r="AS4493" s="113"/>
      <c r="AT4493" s="113"/>
    </row>
    <row r="4494" spans="42:46" x14ac:dyDescent="0.25">
      <c r="AP4494" s="4"/>
      <c r="AQ4494" s="4"/>
      <c r="AR4494" s="4"/>
      <c r="AS4494" s="4"/>
      <c r="AT4494" s="4"/>
    </row>
    <row r="4495" spans="42:46" x14ac:dyDescent="0.25">
      <c r="AP4495" s="4"/>
      <c r="AQ4495" s="4"/>
      <c r="AR4495" s="4"/>
      <c r="AS4495" s="4"/>
      <c r="AT4495" s="4"/>
    </row>
    <row r="4496" spans="42:46" x14ac:dyDescent="0.25">
      <c r="AP4496" s="4"/>
      <c r="AQ4496" s="4"/>
      <c r="AR4496" s="4"/>
      <c r="AS4496" s="4"/>
      <c r="AT4496" s="4"/>
    </row>
    <row r="4497" spans="42:46" x14ac:dyDescent="0.25">
      <c r="AP4497" s="4"/>
      <c r="AQ4497" s="4"/>
      <c r="AR4497" s="4"/>
      <c r="AS4497" s="4"/>
      <c r="AT4497" s="4"/>
    </row>
    <row r="4498" spans="42:46" x14ac:dyDescent="0.25">
      <c r="AP4498" s="4"/>
      <c r="AQ4498" s="4"/>
      <c r="AR4498" s="4"/>
      <c r="AS4498" s="4"/>
      <c r="AT4498" s="4"/>
    </row>
    <row r="4499" spans="42:46" x14ac:dyDescent="0.25">
      <c r="AP4499" s="4"/>
      <c r="AQ4499" s="4"/>
      <c r="AR4499" s="4"/>
      <c r="AS4499" s="4"/>
      <c r="AT4499" s="4"/>
    </row>
    <row r="4500" spans="42:46" x14ac:dyDescent="0.25">
      <c r="AP4500" s="4"/>
      <c r="AQ4500" s="31"/>
      <c r="AR4500" s="31"/>
      <c r="AS4500" s="31"/>
      <c r="AT4500" s="31"/>
    </row>
    <row r="4501" spans="42:46" x14ac:dyDescent="0.25">
      <c r="AP4501" s="4"/>
      <c r="AQ4501" s="4"/>
      <c r="AR4501" s="4"/>
      <c r="AS4501" s="4"/>
      <c r="AT4501" s="4"/>
    </row>
    <row r="4502" spans="42:46" x14ac:dyDescent="0.25">
      <c r="AP4502" s="4"/>
      <c r="AQ4502" s="4"/>
      <c r="AR4502" s="4"/>
      <c r="AS4502" s="4"/>
      <c r="AT4502" s="4"/>
    </row>
    <row r="4503" spans="42:46" x14ac:dyDescent="0.25">
      <c r="AP4503" s="4"/>
      <c r="AQ4503" s="4"/>
      <c r="AR4503" s="4"/>
      <c r="AS4503" s="4"/>
      <c r="AT4503" s="4"/>
    </row>
    <row r="4504" spans="42:46" x14ac:dyDescent="0.25">
      <c r="AP4504" s="4"/>
      <c r="AQ4504" s="4"/>
      <c r="AR4504" s="4"/>
      <c r="AS4504" s="4"/>
      <c r="AT4504" s="4"/>
    </row>
    <row r="4505" spans="42:46" x14ac:dyDescent="0.25">
      <c r="AP4505" s="4"/>
      <c r="AQ4505" s="4"/>
      <c r="AR4505" s="4"/>
      <c r="AS4505" s="4"/>
      <c r="AT4505" s="4"/>
    </row>
    <row r="4506" spans="42:46" x14ac:dyDescent="0.25">
      <c r="AP4506" s="4"/>
      <c r="AQ4506" s="4"/>
      <c r="AR4506" s="4"/>
      <c r="AS4506" s="4"/>
      <c r="AT4506" s="4"/>
    </row>
    <row r="4507" spans="42:46" x14ac:dyDescent="0.25">
      <c r="AP4507" s="4"/>
      <c r="AQ4507" s="4"/>
      <c r="AR4507" s="4"/>
      <c r="AS4507" s="4"/>
      <c r="AT4507" s="4"/>
    </row>
    <row r="4508" spans="42:46" x14ac:dyDescent="0.25">
      <c r="AP4508" s="4"/>
      <c r="AQ4508" s="4"/>
      <c r="AR4508" s="4"/>
      <c r="AS4508" s="4"/>
      <c r="AT4508" s="4"/>
    </row>
    <row r="4509" spans="42:46" x14ac:dyDescent="0.25">
      <c r="AP4509" s="4"/>
      <c r="AQ4509" s="4"/>
      <c r="AR4509" s="4"/>
      <c r="AS4509" s="4"/>
      <c r="AT4509" s="4"/>
    </row>
    <row r="4510" spans="42:46" x14ac:dyDescent="0.25">
      <c r="AP4510" s="4"/>
      <c r="AQ4510" s="91"/>
      <c r="AR4510" s="91"/>
      <c r="AS4510" s="91"/>
      <c r="AT4510" s="91"/>
    </row>
    <row r="4511" spans="42:46" x14ac:dyDescent="0.25">
      <c r="AP4511" s="4"/>
      <c r="AQ4511" s="4"/>
      <c r="AR4511" s="4"/>
      <c r="AS4511" s="4"/>
      <c r="AT4511" s="4"/>
    </row>
    <row r="4512" spans="42:46" x14ac:dyDescent="0.25">
      <c r="AP4512" s="4"/>
      <c r="AQ4512" s="4"/>
      <c r="AR4512" s="4"/>
      <c r="AS4512" s="4"/>
      <c r="AT4512" s="4"/>
    </row>
    <row r="4513" spans="42:46" x14ac:dyDescent="0.25">
      <c r="AP4513" s="4"/>
      <c r="AQ4513" s="4"/>
      <c r="AR4513" s="4"/>
      <c r="AS4513" s="4"/>
      <c r="AT4513" s="4"/>
    </row>
    <row r="4514" spans="42:46" x14ac:dyDescent="0.25">
      <c r="AP4514" s="4"/>
      <c r="AQ4514" s="4"/>
      <c r="AR4514" s="4"/>
      <c r="AS4514" s="4"/>
      <c r="AT4514" s="4"/>
    </row>
    <row r="4515" spans="42:46" x14ac:dyDescent="0.25">
      <c r="AP4515" s="4"/>
      <c r="AQ4515" s="4"/>
      <c r="AR4515" s="4"/>
      <c r="AS4515" s="4"/>
      <c r="AT4515" s="4"/>
    </row>
    <row r="4516" spans="42:46" x14ac:dyDescent="0.25">
      <c r="AP4516" s="4"/>
      <c r="AQ4516" s="4"/>
      <c r="AR4516" s="4"/>
      <c r="AS4516" s="4"/>
      <c r="AT4516" s="4"/>
    </row>
    <row r="4517" spans="42:46" x14ac:dyDescent="0.25">
      <c r="AP4517" s="4"/>
      <c r="AQ4517" s="4"/>
      <c r="AR4517" s="4"/>
      <c r="AS4517" s="4"/>
      <c r="AT4517" s="4"/>
    </row>
    <row r="4518" spans="42:46" x14ac:dyDescent="0.25">
      <c r="AP4518" s="4"/>
      <c r="AQ4518" s="89"/>
      <c r="AR4518" s="89"/>
      <c r="AS4518" s="89"/>
      <c r="AT4518" s="89"/>
    </row>
    <row r="4519" spans="42:46" x14ac:dyDescent="0.25">
      <c r="AP4519" s="4"/>
      <c r="AQ4519" s="4"/>
      <c r="AR4519" s="4"/>
      <c r="AS4519" s="4"/>
      <c r="AT4519" s="4"/>
    </row>
    <row r="4520" spans="42:46" x14ac:dyDescent="0.25">
      <c r="AP4520" s="4"/>
      <c r="AQ4520" s="4"/>
      <c r="AR4520" s="4"/>
      <c r="AS4520" s="4"/>
      <c r="AT4520" s="4"/>
    </row>
    <row r="4521" spans="42:46" x14ac:dyDescent="0.25">
      <c r="AP4521" s="108"/>
      <c r="AQ4521" s="108"/>
      <c r="AR4521" s="108"/>
      <c r="AS4521" s="109"/>
      <c r="AT4521" s="109"/>
    </row>
    <row r="4522" spans="42:46" x14ac:dyDescent="0.25">
      <c r="AP4522" s="4"/>
      <c r="AQ4522" s="4"/>
      <c r="AR4522" s="4"/>
      <c r="AS4522" s="4"/>
      <c r="AT4522" s="4"/>
    </row>
    <row r="4523" spans="42:46" x14ac:dyDescent="0.25">
      <c r="AP4523" s="110"/>
      <c r="AQ4523" s="111"/>
      <c r="AR4523" s="112"/>
      <c r="AS4523" s="113"/>
      <c r="AT4523" s="113"/>
    </row>
    <row r="4524" spans="42:46" x14ac:dyDescent="0.25">
      <c r="AP4524" s="4"/>
      <c r="AQ4524" s="4"/>
      <c r="AR4524" s="4"/>
      <c r="AS4524" s="4"/>
      <c r="AT4524" s="4"/>
    </row>
    <row r="4525" spans="42:46" x14ac:dyDescent="0.25">
      <c r="AP4525" s="4"/>
      <c r="AQ4525" s="4"/>
      <c r="AR4525" s="4"/>
      <c r="AS4525" s="4"/>
      <c r="AT4525" s="4"/>
    </row>
    <row r="4526" spans="42:46" x14ac:dyDescent="0.25">
      <c r="AP4526" s="4"/>
      <c r="AQ4526" s="4"/>
      <c r="AR4526" s="4"/>
      <c r="AS4526" s="4"/>
      <c r="AT4526" s="4"/>
    </row>
    <row r="4527" spans="42:46" x14ac:dyDescent="0.25">
      <c r="AP4527" s="4"/>
      <c r="AQ4527" s="4"/>
      <c r="AR4527" s="4"/>
      <c r="AS4527" s="4"/>
      <c r="AT4527" s="4"/>
    </row>
    <row r="4528" spans="42:46" x14ac:dyDescent="0.25">
      <c r="AP4528" s="4"/>
      <c r="AQ4528" s="4"/>
      <c r="AR4528" s="4"/>
      <c r="AS4528" s="4"/>
      <c r="AT4528" s="4"/>
    </row>
    <row r="4529" spans="42:46" x14ac:dyDescent="0.25">
      <c r="AP4529" s="93"/>
      <c r="AQ4529" s="26"/>
      <c r="AR4529" s="88"/>
      <c r="AS4529" s="88"/>
      <c r="AT4529" s="4"/>
    </row>
    <row r="4530" spans="42:46" x14ac:dyDescent="0.25">
      <c r="AP4530" s="4"/>
      <c r="AQ4530" s="4"/>
      <c r="AR4530" s="4"/>
      <c r="AS4530" s="4"/>
      <c r="AT4530" s="4"/>
    </row>
    <row r="4531" spans="42:46" x14ac:dyDescent="0.25">
      <c r="AP4531" s="4"/>
      <c r="AQ4531" s="31"/>
      <c r="AR4531" s="31"/>
      <c r="AS4531" s="31"/>
      <c r="AT4531" s="31"/>
    </row>
    <row r="4532" spans="42:46" x14ac:dyDescent="0.25">
      <c r="AP4532" s="4"/>
      <c r="AQ4532" s="4"/>
      <c r="AR4532" s="4"/>
      <c r="AS4532" s="4"/>
      <c r="AT4532" s="4"/>
    </row>
    <row r="4533" spans="42:46" x14ac:dyDescent="0.25">
      <c r="AP4533" s="4"/>
      <c r="AQ4533" s="4"/>
      <c r="AR4533" s="4"/>
      <c r="AS4533" s="4"/>
      <c r="AT4533" s="4"/>
    </row>
    <row r="4534" spans="42:46" x14ac:dyDescent="0.25">
      <c r="AP4534" s="4"/>
      <c r="AQ4534" s="4"/>
      <c r="AR4534" s="4"/>
      <c r="AS4534" s="4"/>
      <c r="AT4534" s="4"/>
    </row>
    <row r="4535" spans="42:46" x14ac:dyDescent="0.25">
      <c r="AP4535" s="4"/>
      <c r="AQ4535" s="4"/>
      <c r="AR4535" s="4"/>
      <c r="AS4535" s="4"/>
      <c r="AT4535" s="4"/>
    </row>
    <row r="4536" spans="42:46" x14ac:dyDescent="0.25">
      <c r="AP4536" s="4"/>
      <c r="AQ4536" s="4"/>
      <c r="AR4536" s="4"/>
      <c r="AS4536" s="4"/>
      <c r="AT4536" s="4"/>
    </row>
    <row r="4537" spans="42:46" x14ac:dyDescent="0.25">
      <c r="AP4537" s="4"/>
      <c r="AQ4537" s="4"/>
      <c r="AR4537" s="4"/>
      <c r="AS4537" s="4"/>
      <c r="AT4537" s="4"/>
    </row>
    <row r="4538" spans="42:46" x14ac:dyDescent="0.25">
      <c r="AP4538" s="4"/>
      <c r="AQ4538" s="4"/>
      <c r="AR4538" s="4"/>
      <c r="AS4538" s="4"/>
      <c r="AT4538" s="4"/>
    </row>
    <row r="4539" spans="42:46" x14ac:dyDescent="0.25">
      <c r="AP4539" s="4"/>
      <c r="AQ4539" s="4"/>
      <c r="AR4539" s="4"/>
      <c r="AS4539" s="4"/>
      <c r="AT4539" s="4"/>
    </row>
    <row r="4540" spans="42:46" x14ac:dyDescent="0.25">
      <c r="AP4540" s="4"/>
      <c r="AQ4540" s="4"/>
      <c r="AR4540" s="4"/>
      <c r="AS4540" s="4"/>
      <c r="AT4540" s="4"/>
    </row>
    <row r="4541" spans="42:46" x14ac:dyDescent="0.25">
      <c r="AP4541" s="4"/>
      <c r="AQ4541" s="4"/>
      <c r="AR4541" s="4"/>
      <c r="AS4541" s="4"/>
      <c r="AT4541" s="4"/>
    </row>
    <row r="4542" spans="42:46" x14ac:dyDescent="0.25">
      <c r="AP4542" s="4"/>
      <c r="AQ4542" s="91"/>
      <c r="AR4542" s="91"/>
      <c r="AS4542" s="91"/>
      <c r="AT4542" s="91"/>
    </row>
    <row r="4543" spans="42:46" x14ac:dyDescent="0.25">
      <c r="AP4543" s="4"/>
      <c r="AQ4543" s="4"/>
      <c r="AR4543" s="4"/>
      <c r="AS4543" s="4"/>
      <c r="AT4543" s="4"/>
    </row>
    <row r="4544" spans="42:46" x14ac:dyDescent="0.25">
      <c r="AP4544" s="4"/>
      <c r="AQ4544" s="4"/>
      <c r="AR4544" s="4"/>
      <c r="AS4544" s="4"/>
      <c r="AT4544" s="4"/>
    </row>
    <row r="4545" spans="42:46" x14ac:dyDescent="0.25">
      <c r="AP4545" s="4"/>
      <c r="AQ4545" s="4"/>
      <c r="AR4545" s="4"/>
      <c r="AS4545" s="4"/>
      <c r="AT4545" s="4"/>
    </row>
    <row r="4546" spans="42:46" x14ac:dyDescent="0.25">
      <c r="AP4546" s="4"/>
      <c r="AQ4546" s="4"/>
      <c r="AR4546" s="4"/>
      <c r="AS4546" s="4"/>
      <c r="AT4546" s="4"/>
    </row>
    <row r="4547" spans="42:46" x14ac:dyDescent="0.25">
      <c r="AP4547" s="4"/>
      <c r="AQ4547" s="4"/>
      <c r="AR4547" s="4"/>
      <c r="AS4547" s="4"/>
      <c r="AT4547" s="4"/>
    </row>
    <row r="4548" spans="42:46" x14ac:dyDescent="0.25">
      <c r="AP4548" s="4"/>
      <c r="AQ4548" s="4"/>
      <c r="AR4548" s="4"/>
      <c r="AS4548" s="4"/>
      <c r="AT4548" s="4"/>
    </row>
    <row r="4549" spans="42:46" x14ac:dyDescent="0.25">
      <c r="AP4549" s="4"/>
      <c r="AQ4549" s="4"/>
      <c r="AR4549" s="4"/>
      <c r="AS4549" s="4"/>
      <c r="AT4549" s="4"/>
    </row>
    <row r="4550" spans="42:46" x14ac:dyDescent="0.25">
      <c r="AP4550" s="4"/>
      <c r="AQ4550" s="89"/>
      <c r="AR4550" s="89"/>
      <c r="AS4550" s="89"/>
      <c r="AT4550" s="89"/>
    </row>
    <row r="4551" spans="42:46" x14ac:dyDescent="0.25">
      <c r="AP4551" s="4"/>
      <c r="AQ4551" s="4"/>
      <c r="AR4551" s="4"/>
      <c r="AS4551" s="4"/>
      <c r="AT4551" s="4"/>
    </row>
    <row r="4552" spans="42:46" x14ac:dyDescent="0.25">
      <c r="AP4552" s="4"/>
      <c r="AQ4552" s="4"/>
      <c r="AR4552" s="4"/>
      <c r="AS4552" s="4"/>
      <c r="AT4552" s="4"/>
    </row>
    <row r="4553" spans="42:46" x14ac:dyDescent="0.25">
      <c r="AP4553" s="108"/>
      <c r="AQ4553" s="108"/>
      <c r="AR4553" s="108"/>
      <c r="AS4553" s="109"/>
      <c r="AT4553" s="109"/>
    </row>
    <row r="4554" spans="42:46" x14ac:dyDescent="0.25">
      <c r="AP4554" s="4"/>
      <c r="AQ4554" s="4"/>
      <c r="AR4554" s="4"/>
      <c r="AS4554" s="4"/>
      <c r="AT4554" s="4"/>
    </row>
    <row r="4555" spans="42:46" x14ac:dyDescent="0.25">
      <c r="AP4555" s="110"/>
      <c r="AQ4555" s="111"/>
      <c r="AR4555" s="112"/>
      <c r="AS4555" s="113"/>
      <c r="AT4555" s="113"/>
    </row>
    <row r="4556" spans="42:46" x14ac:dyDescent="0.25">
      <c r="AP4556" s="4"/>
      <c r="AQ4556" s="4"/>
      <c r="AR4556" s="4"/>
      <c r="AS4556" s="4"/>
      <c r="AT4556" s="4"/>
    </row>
    <row r="4557" spans="42:46" x14ac:dyDescent="0.25">
      <c r="AP4557" s="4"/>
      <c r="AQ4557" s="4"/>
      <c r="AR4557" s="4"/>
      <c r="AS4557" s="4"/>
      <c r="AT4557" s="4"/>
    </row>
    <row r="4558" spans="42:46" x14ac:dyDescent="0.25">
      <c r="AP4558" s="4"/>
      <c r="AQ4558" s="4"/>
      <c r="AR4558" s="4"/>
      <c r="AS4558" s="4"/>
      <c r="AT4558" s="4"/>
    </row>
    <row r="4559" spans="42:46" x14ac:dyDescent="0.25">
      <c r="AP4559" s="4"/>
      <c r="AQ4559" s="4"/>
      <c r="AR4559" s="4"/>
      <c r="AS4559" s="4"/>
      <c r="AT4559" s="4"/>
    </row>
    <row r="4560" spans="42:46" x14ac:dyDescent="0.25">
      <c r="AP4560" s="4"/>
      <c r="AQ4560" s="4"/>
      <c r="AR4560" s="4"/>
      <c r="AS4560" s="4"/>
      <c r="AT4560" s="4"/>
    </row>
    <row r="4561" spans="42:46" x14ac:dyDescent="0.25">
      <c r="AP4561" s="4"/>
      <c r="AQ4561" s="4"/>
      <c r="AR4561" s="4"/>
      <c r="AS4561" s="4"/>
      <c r="AT4561" s="4"/>
    </row>
    <row r="4562" spans="42:46" x14ac:dyDescent="0.25">
      <c r="AP4562" s="4"/>
      <c r="AQ4562" s="31"/>
      <c r="AR4562" s="31"/>
      <c r="AS4562" s="31"/>
      <c r="AT4562" s="31"/>
    </row>
    <row r="4563" spans="42:46" x14ac:dyDescent="0.25">
      <c r="AP4563" s="4"/>
      <c r="AQ4563" s="4"/>
      <c r="AR4563" s="4"/>
      <c r="AS4563" s="4"/>
      <c r="AT4563" s="4"/>
    </row>
    <row r="4564" spans="42:46" x14ac:dyDescent="0.25">
      <c r="AP4564" s="4"/>
      <c r="AQ4564" s="4"/>
      <c r="AR4564" s="4"/>
      <c r="AS4564" s="4"/>
      <c r="AT4564" s="4"/>
    </row>
    <row r="4565" spans="42:46" x14ac:dyDescent="0.25">
      <c r="AP4565" s="4"/>
      <c r="AQ4565" s="4"/>
      <c r="AR4565" s="4"/>
      <c r="AS4565" s="4"/>
      <c r="AT4565" s="4"/>
    </row>
    <row r="4566" spans="42:46" x14ac:dyDescent="0.25">
      <c r="AP4566" s="4"/>
      <c r="AQ4566" s="4"/>
      <c r="AR4566" s="4"/>
      <c r="AS4566" s="4"/>
      <c r="AT4566" s="4"/>
    </row>
    <row r="4567" spans="42:46" x14ac:dyDescent="0.25">
      <c r="AP4567" s="4"/>
      <c r="AQ4567" s="4"/>
      <c r="AR4567" s="4"/>
      <c r="AS4567" s="4"/>
      <c r="AT4567" s="4"/>
    </row>
    <row r="4568" spans="42:46" x14ac:dyDescent="0.25">
      <c r="AP4568" s="4"/>
      <c r="AQ4568" s="4"/>
      <c r="AR4568" s="4"/>
      <c r="AS4568" s="4"/>
      <c r="AT4568" s="4"/>
    </row>
    <row r="4569" spans="42:46" x14ac:dyDescent="0.25">
      <c r="AP4569" s="4"/>
      <c r="AQ4569" s="4"/>
      <c r="AR4569" s="4"/>
      <c r="AS4569" s="4"/>
      <c r="AT4569" s="4"/>
    </row>
    <row r="4570" spans="42:46" x14ac:dyDescent="0.25">
      <c r="AP4570" s="4"/>
      <c r="AQ4570" s="4"/>
      <c r="AR4570" s="4"/>
      <c r="AS4570" s="4"/>
      <c r="AT4570" s="4"/>
    </row>
    <row r="4571" spans="42:46" x14ac:dyDescent="0.25">
      <c r="AP4571" s="4"/>
      <c r="AQ4571" s="4"/>
      <c r="AR4571" s="4"/>
      <c r="AS4571" s="4"/>
      <c r="AT4571" s="4"/>
    </row>
    <row r="4572" spans="42:46" x14ac:dyDescent="0.25">
      <c r="AP4572" s="4"/>
      <c r="AQ4572" s="91"/>
      <c r="AR4572" s="91"/>
      <c r="AS4572" s="91"/>
      <c r="AT4572" s="91"/>
    </row>
    <row r="4573" spans="42:46" x14ac:dyDescent="0.25">
      <c r="AP4573" s="4"/>
      <c r="AQ4573" s="4"/>
      <c r="AR4573" s="4"/>
      <c r="AS4573" s="4"/>
      <c r="AT4573" s="4"/>
    </row>
    <row r="4574" spans="42:46" x14ac:dyDescent="0.25">
      <c r="AP4574" s="4"/>
      <c r="AQ4574" s="4"/>
      <c r="AR4574" s="4"/>
      <c r="AS4574" s="4"/>
      <c r="AT4574" s="4"/>
    </row>
    <row r="4575" spans="42:46" x14ac:dyDescent="0.25">
      <c r="AP4575" s="4"/>
      <c r="AQ4575" s="4"/>
      <c r="AR4575" s="4"/>
      <c r="AS4575" s="4"/>
      <c r="AT4575" s="4"/>
    </row>
    <row r="4576" spans="42:46" x14ac:dyDescent="0.25">
      <c r="AP4576" s="4"/>
      <c r="AQ4576" s="4"/>
      <c r="AR4576" s="4"/>
      <c r="AS4576" s="4"/>
      <c r="AT4576" s="4"/>
    </row>
    <row r="4577" spans="42:46" x14ac:dyDescent="0.25">
      <c r="AP4577" s="4"/>
      <c r="AQ4577" s="4"/>
      <c r="AR4577" s="4"/>
      <c r="AS4577" s="4"/>
      <c r="AT4577" s="4"/>
    </row>
    <row r="4578" spans="42:46" x14ac:dyDescent="0.25">
      <c r="AP4578" s="4"/>
      <c r="AQ4578" s="4"/>
      <c r="AR4578" s="4"/>
      <c r="AS4578" s="4"/>
      <c r="AT4578" s="4"/>
    </row>
    <row r="4579" spans="42:46" x14ac:dyDescent="0.25">
      <c r="AP4579" s="4"/>
      <c r="AQ4579" s="4"/>
      <c r="AR4579" s="4"/>
      <c r="AS4579" s="4"/>
      <c r="AT4579" s="4"/>
    </row>
    <row r="4580" spans="42:46" x14ac:dyDescent="0.25">
      <c r="AP4580" s="4"/>
      <c r="AQ4580" s="89"/>
      <c r="AR4580" s="89"/>
      <c r="AS4580" s="89"/>
      <c r="AT4580" s="89"/>
    </row>
    <row r="4581" spans="42:46" x14ac:dyDescent="0.25">
      <c r="AP4581" s="4"/>
      <c r="AQ4581" s="4"/>
      <c r="AR4581" s="4"/>
      <c r="AS4581" s="4"/>
      <c r="AT4581" s="4"/>
    </row>
    <row r="4582" spans="42:46" x14ac:dyDescent="0.25">
      <c r="AP4582" s="4"/>
      <c r="AQ4582" s="4"/>
      <c r="AR4582" s="4"/>
      <c r="AS4582" s="4"/>
      <c r="AT4582" s="4"/>
    </row>
    <row r="4583" spans="42:46" x14ac:dyDescent="0.25">
      <c r="AP4583" s="108"/>
      <c r="AQ4583" s="108"/>
      <c r="AR4583" s="108"/>
      <c r="AS4583" s="109"/>
      <c r="AT4583" s="109"/>
    </row>
    <row r="4584" spans="42:46" x14ac:dyDescent="0.25">
      <c r="AP4584" s="4"/>
      <c r="AQ4584" s="4"/>
      <c r="AR4584" s="4"/>
      <c r="AS4584" s="4"/>
      <c r="AT4584" s="4"/>
    </row>
    <row r="4585" spans="42:46" x14ac:dyDescent="0.25">
      <c r="AP4585" s="110"/>
      <c r="AQ4585" s="111"/>
      <c r="AR4585" s="112"/>
      <c r="AS4585" s="113"/>
      <c r="AT4585" s="113"/>
    </row>
    <row r="4586" spans="42:46" x14ac:dyDescent="0.25">
      <c r="AP4586" s="4"/>
      <c r="AQ4586" s="4"/>
      <c r="AR4586" s="4"/>
      <c r="AS4586" s="4"/>
      <c r="AT4586" s="4"/>
    </row>
    <row r="4587" spans="42:46" x14ac:dyDescent="0.25">
      <c r="AP4587" s="4"/>
      <c r="AQ4587" s="4"/>
      <c r="AR4587" s="4"/>
      <c r="AS4587" s="4"/>
      <c r="AT4587" s="4"/>
    </row>
    <row r="4588" spans="42:46" x14ac:dyDescent="0.25">
      <c r="AP4588" s="4"/>
      <c r="AQ4588" s="4"/>
      <c r="AR4588" s="4"/>
      <c r="AS4588" s="4"/>
      <c r="AT4588" s="4"/>
    </row>
    <row r="4589" spans="42:46" x14ac:dyDescent="0.25">
      <c r="AP4589" s="4"/>
      <c r="AQ4589" s="4"/>
      <c r="AR4589" s="4"/>
      <c r="AS4589" s="4"/>
      <c r="AT4589" s="4"/>
    </row>
    <row r="4590" spans="42:46" x14ac:dyDescent="0.25">
      <c r="AP4590" s="4"/>
      <c r="AQ4590" s="4"/>
      <c r="AR4590" s="4"/>
      <c r="AS4590" s="4"/>
      <c r="AT4590" s="4"/>
    </row>
    <row r="4591" spans="42:46" x14ac:dyDescent="0.25">
      <c r="AP4591" s="93"/>
      <c r="AQ4591" s="26"/>
      <c r="AR4591" s="88"/>
      <c r="AS4591" s="88"/>
      <c r="AT4591" s="4"/>
    </row>
    <row r="4592" spans="42:46" x14ac:dyDescent="0.25">
      <c r="AP4592" s="4"/>
      <c r="AQ4592" s="4"/>
      <c r="AR4592" s="4"/>
      <c r="AS4592" s="4"/>
      <c r="AT4592" s="4"/>
    </row>
    <row r="4593" spans="42:46" x14ac:dyDescent="0.25">
      <c r="AP4593" s="4"/>
      <c r="AQ4593" s="31"/>
      <c r="AR4593" s="31"/>
      <c r="AS4593" s="31"/>
      <c r="AT4593" s="31"/>
    </row>
    <row r="4594" spans="42:46" x14ac:dyDescent="0.25">
      <c r="AP4594" s="4"/>
      <c r="AQ4594" s="4"/>
      <c r="AR4594" s="4"/>
      <c r="AS4594" s="4"/>
      <c r="AT4594" s="4"/>
    </row>
    <row r="4595" spans="42:46" x14ac:dyDescent="0.25">
      <c r="AP4595" s="4"/>
      <c r="AQ4595" s="4"/>
      <c r="AR4595" s="4"/>
      <c r="AS4595" s="4"/>
      <c r="AT4595" s="4"/>
    </row>
    <row r="4596" spans="42:46" x14ac:dyDescent="0.25">
      <c r="AP4596" s="4"/>
      <c r="AQ4596" s="4"/>
      <c r="AR4596" s="4"/>
      <c r="AS4596" s="4"/>
      <c r="AT4596" s="4"/>
    </row>
    <row r="4597" spans="42:46" x14ac:dyDescent="0.25">
      <c r="AP4597" s="4"/>
      <c r="AQ4597" s="4"/>
      <c r="AR4597" s="4"/>
      <c r="AS4597" s="4"/>
      <c r="AT4597" s="4"/>
    </row>
    <row r="4598" spans="42:46" x14ac:dyDescent="0.25">
      <c r="AP4598" s="4"/>
      <c r="AQ4598" s="4"/>
      <c r="AR4598" s="4"/>
      <c r="AS4598" s="4"/>
      <c r="AT4598" s="4"/>
    </row>
    <row r="4599" spans="42:46" x14ac:dyDescent="0.25">
      <c r="AP4599" s="4"/>
      <c r="AQ4599" s="4"/>
      <c r="AR4599" s="4"/>
      <c r="AS4599" s="4"/>
      <c r="AT4599" s="4"/>
    </row>
    <row r="4600" spans="42:46" x14ac:dyDescent="0.25">
      <c r="AP4600" s="4"/>
      <c r="AQ4600" s="4"/>
      <c r="AR4600" s="4"/>
      <c r="AS4600" s="4"/>
      <c r="AT4600" s="4"/>
    </row>
    <row r="4601" spans="42:46" x14ac:dyDescent="0.25">
      <c r="AP4601" s="4"/>
      <c r="AQ4601" s="4"/>
      <c r="AR4601" s="4"/>
      <c r="AS4601" s="4"/>
      <c r="AT4601" s="4"/>
    </row>
    <row r="4602" spans="42:46" x14ac:dyDescent="0.25">
      <c r="AP4602" s="4"/>
      <c r="AQ4602" s="4"/>
      <c r="AR4602" s="4"/>
      <c r="AS4602" s="4"/>
      <c r="AT4602" s="4"/>
    </row>
    <row r="4603" spans="42:46" x14ac:dyDescent="0.25">
      <c r="AP4603" s="4"/>
      <c r="AQ4603" s="4"/>
      <c r="AR4603" s="4"/>
      <c r="AS4603" s="4"/>
      <c r="AT4603" s="4"/>
    </row>
    <row r="4604" spans="42:46" x14ac:dyDescent="0.25">
      <c r="AP4604" s="4"/>
      <c r="AQ4604" s="91"/>
      <c r="AR4604" s="91"/>
      <c r="AS4604" s="91"/>
      <c r="AT4604" s="91"/>
    </row>
    <row r="4605" spans="42:46" x14ac:dyDescent="0.25">
      <c r="AP4605" s="4"/>
      <c r="AQ4605" s="4"/>
      <c r="AR4605" s="4"/>
      <c r="AS4605" s="4"/>
      <c r="AT4605" s="4"/>
    </row>
    <row r="4606" spans="42:46" x14ac:dyDescent="0.25">
      <c r="AP4606" s="4"/>
      <c r="AQ4606" s="4"/>
      <c r="AR4606" s="4"/>
      <c r="AS4606" s="4"/>
      <c r="AT4606" s="4"/>
    </row>
    <row r="4607" spans="42:46" x14ac:dyDescent="0.25">
      <c r="AP4607" s="4"/>
      <c r="AQ4607" s="4"/>
      <c r="AR4607" s="4"/>
      <c r="AS4607" s="4"/>
      <c r="AT4607" s="4"/>
    </row>
    <row r="4608" spans="42:46" x14ac:dyDescent="0.25">
      <c r="AP4608" s="4"/>
      <c r="AQ4608" s="4"/>
      <c r="AR4608" s="4"/>
      <c r="AS4608" s="4"/>
      <c r="AT4608" s="4"/>
    </row>
    <row r="4609" spans="42:46" x14ac:dyDescent="0.25">
      <c r="AP4609" s="4"/>
      <c r="AQ4609" s="4"/>
      <c r="AR4609" s="4"/>
      <c r="AS4609" s="4"/>
      <c r="AT4609" s="4"/>
    </row>
    <row r="4610" spans="42:46" x14ac:dyDescent="0.25">
      <c r="AP4610" s="4"/>
      <c r="AQ4610" s="4"/>
      <c r="AR4610" s="4"/>
      <c r="AS4610" s="4"/>
      <c r="AT4610" s="4"/>
    </row>
    <row r="4611" spans="42:46" x14ac:dyDescent="0.25">
      <c r="AP4611" s="4"/>
      <c r="AQ4611" s="4"/>
      <c r="AR4611" s="4"/>
      <c r="AS4611" s="4"/>
      <c r="AT4611" s="4"/>
    </row>
    <row r="4612" spans="42:46" x14ac:dyDescent="0.25">
      <c r="AP4612" s="4"/>
      <c r="AQ4612" s="4"/>
      <c r="AR4612" s="4"/>
      <c r="AS4612" s="4"/>
      <c r="AT4612" s="4"/>
    </row>
    <row r="4613" spans="42:46" x14ac:dyDescent="0.25">
      <c r="AP4613" s="4"/>
      <c r="AQ4613" s="89"/>
      <c r="AR4613" s="89"/>
      <c r="AS4613" s="89"/>
      <c r="AT4613" s="89"/>
    </row>
    <row r="4614" spans="42:46" x14ac:dyDescent="0.25">
      <c r="AP4614" s="4"/>
      <c r="AQ4614" s="4"/>
      <c r="AR4614" s="4"/>
      <c r="AS4614" s="4"/>
      <c r="AT4614" s="4"/>
    </row>
    <row r="4615" spans="42:46" x14ac:dyDescent="0.25">
      <c r="AP4615" s="4"/>
      <c r="AQ4615" s="4"/>
      <c r="AR4615" s="4"/>
      <c r="AS4615" s="4"/>
      <c r="AT4615" s="4"/>
    </row>
    <row r="4616" spans="42:46" x14ac:dyDescent="0.25">
      <c r="AP4616" s="108"/>
      <c r="AQ4616" s="108"/>
      <c r="AR4616" s="108"/>
      <c r="AS4616" s="109"/>
      <c r="AT4616" s="109"/>
    </row>
    <row r="4617" spans="42:46" x14ac:dyDescent="0.25">
      <c r="AP4617" s="4"/>
      <c r="AQ4617" s="4"/>
      <c r="AR4617" s="4"/>
      <c r="AS4617" s="4"/>
      <c r="AT4617" s="4"/>
    </row>
    <row r="4618" spans="42:46" x14ac:dyDescent="0.25">
      <c r="AP4618" s="110"/>
      <c r="AQ4618" s="111"/>
      <c r="AR4618" s="112"/>
      <c r="AS4618" s="113"/>
      <c r="AT4618" s="113"/>
    </row>
    <row r="4619" spans="42:46" x14ac:dyDescent="0.25">
      <c r="AP4619" s="4"/>
      <c r="AQ4619" s="4"/>
      <c r="AR4619" s="4"/>
      <c r="AS4619" s="4"/>
      <c r="AT4619" s="4"/>
    </row>
    <row r="4620" spans="42:46" x14ac:dyDescent="0.25">
      <c r="AP4620" s="4"/>
      <c r="AQ4620" s="4"/>
      <c r="AR4620" s="4"/>
      <c r="AS4620" s="4"/>
      <c r="AT4620" s="4"/>
    </row>
    <row r="4621" spans="42:46" x14ac:dyDescent="0.25">
      <c r="AP4621" s="4"/>
      <c r="AQ4621" s="4"/>
      <c r="AR4621" s="4"/>
      <c r="AS4621" s="4"/>
      <c r="AT4621" s="4"/>
    </row>
    <row r="4622" spans="42:46" x14ac:dyDescent="0.25">
      <c r="AP4622" s="4"/>
      <c r="AQ4622" s="4"/>
      <c r="AR4622" s="4"/>
      <c r="AS4622" s="4"/>
      <c r="AT4622" s="4"/>
    </row>
    <row r="4623" spans="42:46" x14ac:dyDescent="0.25">
      <c r="AP4623" s="4"/>
      <c r="AQ4623" s="4"/>
      <c r="AR4623" s="4"/>
      <c r="AS4623" s="4"/>
      <c r="AT4623" s="4"/>
    </row>
    <row r="4624" spans="42:46" x14ac:dyDescent="0.25">
      <c r="AP4624" s="4"/>
      <c r="AQ4624" s="4"/>
      <c r="AR4624" s="4"/>
      <c r="AS4624" s="4"/>
      <c r="AT4624" s="4"/>
    </row>
    <row r="4625" spans="42:46" x14ac:dyDescent="0.25">
      <c r="AP4625" s="4"/>
      <c r="AQ4625" s="31"/>
      <c r="AR4625" s="31"/>
      <c r="AS4625" s="31"/>
      <c r="AT4625" s="31"/>
    </row>
    <row r="4626" spans="42:46" x14ac:dyDescent="0.25">
      <c r="AP4626" s="4"/>
      <c r="AQ4626" s="4"/>
      <c r="AR4626" s="4"/>
      <c r="AS4626" s="4"/>
      <c r="AT4626" s="4"/>
    </row>
    <row r="4627" spans="42:46" x14ac:dyDescent="0.25">
      <c r="AP4627" s="4"/>
      <c r="AQ4627" s="4"/>
      <c r="AR4627" s="4"/>
      <c r="AS4627" s="4"/>
      <c r="AT4627" s="4"/>
    </row>
    <row r="4628" spans="42:46" x14ac:dyDescent="0.25">
      <c r="AP4628" s="4"/>
      <c r="AQ4628" s="4"/>
      <c r="AR4628" s="4"/>
      <c r="AS4628" s="4"/>
      <c r="AT4628" s="4"/>
    </row>
    <row r="4629" spans="42:46" x14ac:dyDescent="0.25">
      <c r="AP4629" s="4"/>
      <c r="AQ4629" s="4"/>
      <c r="AR4629" s="4"/>
      <c r="AS4629" s="4"/>
      <c r="AT4629" s="4"/>
    </row>
    <row r="4630" spans="42:46" x14ac:dyDescent="0.25">
      <c r="AP4630" s="4"/>
      <c r="AQ4630" s="4"/>
      <c r="AR4630" s="4"/>
      <c r="AS4630" s="4"/>
      <c r="AT4630" s="4"/>
    </row>
    <row r="4631" spans="42:46" x14ac:dyDescent="0.25">
      <c r="AP4631" s="4"/>
      <c r="AQ4631" s="4"/>
      <c r="AR4631" s="4"/>
      <c r="AS4631" s="4"/>
      <c r="AT4631" s="4"/>
    </row>
    <row r="4632" spans="42:46" x14ac:dyDescent="0.25">
      <c r="AP4632" s="4"/>
      <c r="AQ4632" s="4"/>
      <c r="AR4632" s="4"/>
      <c r="AS4632" s="4"/>
      <c r="AT4632" s="4"/>
    </row>
    <row r="4633" spans="42:46" x14ac:dyDescent="0.25">
      <c r="AP4633" s="4"/>
      <c r="AQ4633" s="4"/>
      <c r="AR4633" s="4"/>
      <c r="AS4633" s="4"/>
      <c r="AT4633" s="4"/>
    </row>
    <row r="4634" spans="42:46" x14ac:dyDescent="0.25">
      <c r="AP4634" s="4"/>
      <c r="AQ4634" s="4"/>
      <c r="AR4634" s="4"/>
      <c r="AS4634" s="4"/>
      <c r="AT4634" s="4"/>
    </row>
    <row r="4635" spans="42:46" x14ac:dyDescent="0.25">
      <c r="AP4635" s="4"/>
      <c r="AQ4635" s="91"/>
      <c r="AR4635" s="91"/>
      <c r="AS4635" s="91"/>
      <c r="AT4635" s="91"/>
    </row>
    <row r="4636" spans="42:46" x14ac:dyDescent="0.25">
      <c r="AP4636" s="4"/>
      <c r="AQ4636" s="4"/>
      <c r="AR4636" s="4"/>
      <c r="AS4636" s="4"/>
      <c r="AT4636" s="4"/>
    </row>
    <row r="4637" spans="42:46" x14ac:dyDescent="0.25">
      <c r="AP4637" s="4"/>
      <c r="AQ4637" s="4"/>
      <c r="AR4637" s="4"/>
      <c r="AS4637" s="4"/>
      <c r="AT4637" s="4"/>
    </row>
    <row r="4638" spans="42:46" x14ac:dyDescent="0.25">
      <c r="AP4638" s="4"/>
      <c r="AQ4638" s="4"/>
      <c r="AR4638" s="4"/>
      <c r="AS4638" s="4"/>
      <c r="AT4638" s="4"/>
    </row>
    <row r="4639" spans="42:46" x14ac:dyDescent="0.25">
      <c r="AP4639" s="4"/>
      <c r="AQ4639" s="4"/>
      <c r="AR4639" s="4"/>
      <c r="AS4639" s="4"/>
      <c r="AT4639" s="4"/>
    </row>
    <row r="4640" spans="42:46" x14ac:dyDescent="0.25">
      <c r="AP4640" s="4"/>
      <c r="AQ4640" s="4"/>
      <c r="AR4640" s="4"/>
      <c r="AS4640" s="4"/>
      <c r="AT4640" s="4"/>
    </row>
    <row r="4641" spans="42:46" x14ac:dyDescent="0.25">
      <c r="AP4641" s="4"/>
      <c r="AQ4641" s="4"/>
      <c r="AR4641" s="4"/>
      <c r="AS4641" s="4"/>
      <c r="AT4641" s="4"/>
    </row>
    <row r="4642" spans="42:46" x14ac:dyDescent="0.25">
      <c r="AP4642" s="4"/>
      <c r="AQ4642" s="4"/>
      <c r="AR4642" s="4"/>
      <c r="AS4642" s="4"/>
      <c r="AT4642" s="4"/>
    </row>
    <row r="4643" spans="42:46" x14ac:dyDescent="0.25">
      <c r="AP4643" s="4"/>
      <c r="AQ4643" s="89"/>
      <c r="AR4643" s="89"/>
      <c r="AS4643" s="89"/>
      <c r="AT4643" s="89"/>
    </row>
    <row r="4644" spans="42:46" x14ac:dyDescent="0.25">
      <c r="AP4644" s="4"/>
      <c r="AQ4644" s="4"/>
      <c r="AR4644" s="4"/>
      <c r="AS4644" s="4"/>
      <c r="AT4644" s="4"/>
    </row>
    <row r="4645" spans="42:46" x14ac:dyDescent="0.25">
      <c r="AP4645" s="4"/>
      <c r="AQ4645" s="4"/>
      <c r="AR4645" s="4"/>
      <c r="AS4645" s="4"/>
      <c r="AT4645" s="4"/>
    </row>
    <row r="4646" spans="42:46" x14ac:dyDescent="0.25">
      <c r="AP4646" s="108"/>
      <c r="AQ4646" s="108"/>
      <c r="AR4646" s="108"/>
      <c r="AS4646" s="109"/>
      <c r="AT4646" s="109"/>
    </row>
    <row r="4647" spans="42:46" x14ac:dyDescent="0.25">
      <c r="AP4647" s="4"/>
      <c r="AQ4647" s="4"/>
      <c r="AR4647" s="4"/>
      <c r="AS4647" s="4"/>
      <c r="AT4647" s="4"/>
    </row>
    <row r="4648" spans="42:46" x14ac:dyDescent="0.25">
      <c r="AP4648" s="110"/>
      <c r="AQ4648" s="111"/>
      <c r="AR4648" s="112"/>
      <c r="AS4648" s="113"/>
      <c r="AT4648" s="113"/>
    </row>
    <row r="4649" spans="42:46" x14ac:dyDescent="0.25">
      <c r="AP4649" s="4"/>
      <c r="AQ4649" s="4"/>
      <c r="AR4649" s="4"/>
      <c r="AS4649" s="4"/>
      <c r="AT4649" s="4"/>
    </row>
    <row r="4650" spans="42:46" x14ac:dyDescent="0.25">
      <c r="AP4650" s="4"/>
      <c r="AQ4650" s="4"/>
      <c r="AR4650" s="4"/>
      <c r="AS4650" s="4"/>
      <c r="AT4650" s="4"/>
    </row>
    <row r="4651" spans="42:46" x14ac:dyDescent="0.25">
      <c r="AP4651" s="4"/>
      <c r="AQ4651" s="4"/>
      <c r="AR4651" s="4"/>
      <c r="AS4651" s="4"/>
      <c r="AT4651" s="4"/>
    </row>
    <row r="4652" spans="42:46" x14ac:dyDescent="0.25">
      <c r="AP4652" s="4"/>
      <c r="AQ4652" s="4"/>
      <c r="AR4652" s="4"/>
      <c r="AS4652" s="4"/>
      <c r="AT4652" s="4"/>
    </row>
    <row r="4653" spans="42:46" x14ac:dyDescent="0.25">
      <c r="AP4653" s="4"/>
      <c r="AQ4653" s="4"/>
      <c r="AR4653" s="4"/>
      <c r="AS4653" s="4"/>
      <c r="AT4653" s="4"/>
    </row>
    <row r="4654" spans="42:46" x14ac:dyDescent="0.25">
      <c r="AP4654" s="93"/>
      <c r="AQ4654" s="26"/>
      <c r="AR4654" s="88"/>
      <c r="AS4654" s="88"/>
      <c r="AT4654" s="4"/>
    </row>
    <row r="4655" spans="42:46" x14ac:dyDescent="0.25">
      <c r="AP4655" s="4"/>
      <c r="AQ4655" s="4"/>
      <c r="AR4655" s="4"/>
      <c r="AS4655" s="4"/>
      <c r="AT4655" s="4"/>
    </row>
    <row r="4656" spans="42:46" x14ac:dyDescent="0.25">
      <c r="AP4656" s="4"/>
      <c r="AQ4656" s="31"/>
      <c r="AR4656" s="31"/>
      <c r="AS4656" s="31"/>
      <c r="AT4656" s="31"/>
    </row>
    <row r="4657" spans="42:46" x14ac:dyDescent="0.25">
      <c r="AP4657" s="4"/>
      <c r="AQ4657" s="4"/>
      <c r="AR4657" s="4"/>
      <c r="AS4657" s="4"/>
      <c r="AT4657" s="4"/>
    </row>
    <row r="4658" spans="42:46" x14ac:dyDescent="0.25">
      <c r="AP4658" s="4"/>
      <c r="AQ4658" s="4"/>
      <c r="AR4658" s="4"/>
      <c r="AS4658" s="4"/>
      <c r="AT4658" s="4"/>
    </row>
    <row r="4659" spans="42:46" x14ac:dyDescent="0.25">
      <c r="AP4659" s="4"/>
      <c r="AQ4659" s="4"/>
      <c r="AR4659" s="4"/>
      <c r="AS4659" s="4"/>
      <c r="AT4659" s="4"/>
    </row>
    <row r="4660" spans="42:46" x14ac:dyDescent="0.25">
      <c r="AP4660" s="4"/>
      <c r="AQ4660" s="4"/>
      <c r="AR4660" s="4"/>
      <c r="AS4660" s="4"/>
      <c r="AT4660" s="4"/>
    </row>
    <row r="4661" spans="42:46" x14ac:dyDescent="0.25">
      <c r="AP4661" s="4"/>
      <c r="AQ4661" s="4"/>
      <c r="AR4661" s="4"/>
      <c r="AS4661" s="4"/>
      <c r="AT4661" s="4"/>
    </row>
    <row r="4662" spans="42:46" x14ac:dyDescent="0.25">
      <c r="AP4662" s="4"/>
      <c r="AQ4662" s="4"/>
      <c r="AR4662" s="4"/>
      <c r="AS4662" s="4"/>
      <c r="AT4662" s="4"/>
    </row>
    <row r="4663" spans="42:46" x14ac:dyDescent="0.25">
      <c r="AP4663" s="4"/>
      <c r="AQ4663" s="4"/>
      <c r="AR4663" s="4"/>
      <c r="AS4663" s="4"/>
      <c r="AT4663" s="4"/>
    </row>
    <row r="4664" spans="42:46" x14ac:dyDescent="0.25">
      <c r="AP4664" s="4"/>
      <c r="AQ4664" s="4"/>
      <c r="AR4664" s="4"/>
      <c r="AS4664" s="4"/>
      <c r="AT4664" s="4"/>
    </row>
    <row r="4665" spans="42:46" x14ac:dyDescent="0.25">
      <c r="AP4665" s="4"/>
      <c r="AQ4665" s="4"/>
      <c r="AR4665" s="4"/>
      <c r="AS4665" s="4"/>
      <c r="AT4665" s="4"/>
    </row>
    <row r="4666" spans="42:46" x14ac:dyDescent="0.25">
      <c r="AP4666" s="4"/>
      <c r="AQ4666" s="4"/>
      <c r="AR4666" s="4"/>
      <c r="AS4666" s="4"/>
      <c r="AT4666" s="4"/>
    </row>
    <row r="4667" spans="42:46" x14ac:dyDescent="0.25">
      <c r="AP4667" s="4"/>
      <c r="AQ4667" s="91"/>
      <c r="AR4667" s="91"/>
      <c r="AS4667" s="91"/>
      <c r="AT4667" s="91"/>
    </row>
    <row r="4668" spans="42:46" x14ac:dyDescent="0.25">
      <c r="AP4668" s="4"/>
      <c r="AQ4668" s="4"/>
      <c r="AR4668" s="4"/>
      <c r="AS4668" s="4"/>
      <c r="AT4668" s="4"/>
    </row>
    <row r="4669" spans="42:46" x14ac:dyDescent="0.25">
      <c r="AP4669" s="4"/>
      <c r="AQ4669" s="4"/>
      <c r="AR4669" s="4"/>
      <c r="AS4669" s="4"/>
      <c r="AT4669" s="4"/>
    </row>
    <row r="4670" spans="42:46" x14ac:dyDescent="0.25">
      <c r="AP4670" s="4"/>
      <c r="AQ4670" s="4"/>
      <c r="AR4670" s="4"/>
      <c r="AS4670" s="4"/>
      <c r="AT4670" s="4"/>
    </row>
    <row r="4671" spans="42:46" x14ac:dyDescent="0.25">
      <c r="AP4671" s="4"/>
      <c r="AQ4671" s="4"/>
      <c r="AR4671" s="4"/>
      <c r="AS4671" s="4"/>
      <c r="AT4671" s="4"/>
    </row>
    <row r="4672" spans="42:46" x14ac:dyDescent="0.25">
      <c r="AP4672" s="4"/>
      <c r="AQ4672" s="4"/>
      <c r="AR4672" s="4"/>
      <c r="AS4672" s="4"/>
      <c r="AT4672" s="4"/>
    </row>
    <row r="4673" spans="42:46" x14ac:dyDescent="0.25">
      <c r="AP4673" s="4"/>
      <c r="AQ4673" s="4"/>
      <c r="AR4673" s="4"/>
      <c r="AS4673" s="4"/>
      <c r="AT4673" s="4"/>
    </row>
    <row r="4674" spans="42:46" x14ac:dyDescent="0.25">
      <c r="AP4674" s="4"/>
      <c r="AQ4674" s="4"/>
      <c r="AR4674" s="4"/>
      <c r="AS4674" s="4"/>
      <c r="AT4674" s="4"/>
    </row>
    <row r="4675" spans="42:46" x14ac:dyDescent="0.25">
      <c r="AP4675" s="4"/>
      <c r="AQ4675" s="4"/>
      <c r="AR4675" s="4"/>
      <c r="AS4675" s="4"/>
      <c r="AT4675" s="4"/>
    </row>
    <row r="4676" spans="42:46" x14ac:dyDescent="0.25">
      <c r="AP4676" s="4"/>
      <c r="AQ4676" s="89"/>
      <c r="AR4676" s="89"/>
      <c r="AS4676" s="89"/>
      <c r="AT4676" s="89"/>
    </row>
    <row r="4677" spans="42:46" x14ac:dyDescent="0.25">
      <c r="AP4677" s="4"/>
      <c r="AQ4677" s="4"/>
      <c r="AR4677" s="4"/>
      <c r="AS4677" s="4"/>
      <c r="AT4677" s="4"/>
    </row>
    <row r="4678" spans="42:46" x14ac:dyDescent="0.25">
      <c r="AP4678" s="4"/>
      <c r="AQ4678" s="4"/>
      <c r="AR4678" s="4"/>
      <c r="AS4678" s="4"/>
      <c r="AT4678" s="4"/>
    </row>
    <row r="4679" spans="42:46" x14ac:dyDescent="0.25">
      <c r="AP4679" s="108"/>
      <c r="AQ4679" s="108"/>
      <c r="AR4679" s="108"/>
      <c r="AS4679" s="109"/>
      <c r="AT4679" s="109"/>
    </row>
    <row r="4680" spans="42:46" x14ac:dyDescent="0.25">
      <c r="AP4680" s="4"/>
      <c r="AQ4680" s="4"/>
      <c r="AR4680" s="4"/>
      <c r="AS4680" s="4"/>
      <c r="AT4680" s="4"/>
    </row>
    <row r="4681" spans="42:46" x14ac:dyDescent="0.25">
      <c r="AP4681" s="110"/>
      <c r="AQ4681" s="111"/>
      <c r="AR4681" s="112"/>
      <c r="AS4681" s="113"/>
      <c r="AT4681" s="113"/>
    </row>
    <row r="4682" spans="42:46" x14ac:dyDescent="0.25">
      <c r="AP4682" s="4"/>
      <c r="AQ4682" s="4"/>
      <c r="AR4682" s="4"/>
      <c r="AS4682" s="4"/>
      <c r="AT4682" s="4"/>
    </row>
    <row r="4683" spans="42:46" x14ac:dyDescent="0.25">
      <c r="AP4683" s="4"/>
      <c r="AQ4683" s="4"/>
      <c r="AR4683" s="4"/>
      <c r="AS4683" s="4"/>
      <c r="AT4683" s="4"/>
    </row>
    <row r="4684" spans="42:46" x14ac:dyDescent="0.25">
      <c r="AP4684" s="4"/>
      <c r="AQ4684" s="4"/>
      <c r="AR4684" s="4"/>
      <c r="AS4684" s="4"/>
      <c r="AT4684" s="4"/>
    </row>
    <row r="4685" spans="42:46" x14ac:dyDescent="0.25">
      <c r="AP4685" s="4"/>
      <c r="AQ4685" s="4"/>
      <c r="AR4685" s="4"/>
      <c r="AS4685" s="4"/>
      <c r="AT4685" s="4"/>
    </row>
    <row r="4686" spans="42:46" x14ac:dyDescent="0.25">
      <c r="AP4686" s="4"/>
      <c r="AQ4686" s="4"/>
      <c r="AR4686" s="4"/>
      <c r="AS4686" s="4"/>
      <c r="AT4686" s="4"/>
    </row>
    <row r="4687" spans="42:46" x14ac:dyDescent="0.25">
      <c r="AP4687" s="4"/>
      <c r="AQ4687" s="4"/>
      <c r="AR4687" s="4"/>
      <c r="AS4687" s="4"/>
      <c r="AT4687" s="4"/>
    </row>
    <row r="4688" spans="42:46" x14ac:dyDescent="0.25">
      <c r="AP4688" s="4"/>
      <c r="AQ4688" s="31"/>
      <c r="AR4688" s="31"/>
      <c r="AS4688" s="31"/>
      <c r="AT4688" s="31"/>
    </row>
    <row r="4689" spans="42:46" x14ac:dyDescent="0.25">
      <c r="AP4689" s="4"/>
      <c r="AQ4689" s="4"/>
      <c r="AR4689" s="4"/>
      <c r="AS4689" s="4"/>
      <c r="AT4689" s="4"/>
    </row>
    <row r="4690" spans="42:46" x14ac:dyDescent="0.25">
      <c r="AP4690" s="4"/>
      <c r="AQ4690" s="4"/>
      <c r="AR4690" s="4"/>
      <c r="AS4690" s="4"/>
      <c r="AT4690" s="4"/>
    </row>
    <row r="4691" spans="42:46" x14ac:dyDescent="0.25">
      <c r="AP4691" s="4"/>
      <c r="AQ4691" s="4"/>
      <c r="AR4691" s="4"/>
      <c r="AS4691" s="4"/>
      <c r="AT4691" s="4"/>
    </row>
    <row r="4692" spans="42:46" x14ac:dyDescent="0.25">
      <c r="AP4692" s="4"/>
      <c r="AQ4692" s="4"/>
      <c r="AR4692" s="4"/>
      <c r="AS4692" s="4"/>
      <c r="AT4692" s="4"/>
    </row>
    <row r="4693" spans="42:46" x14ac:dyDescent="0.25">
      <c r="AP4693" s="4"/>
      <c r="AQ4693" s="4"/>
      <c r="AR4693" s="4"/>
      <c r="AS4693" s="4"/>
      <c r="AT4693" s="4"/>
    </row>
    <row r="4694" spans="42:46" x14ac:dyDescent="0.25">
      <c r="AP4694" s="4"/>
      <c r="AQ4694" s="4"/>
      <c r="AR4694" s="4"/>
      <c r="AS4694" s="4"/>
      <c r="AT4694" s="4"/>
    </row>
    <row r="4695" spans="42:46" x14ac:dyDescent="0.25">
      <c r="AP4695" s="4"/>
      <c r="AQ4695" s="4"/>
      <c r="AR4695" s="4"/>
      <c r="AS4695" s="4"/>
      <c r="AT4695" s="4"/>
    </row>
    <row r="4696" spans="42:46" x14ac:dyDescent="0.25">
      <c r="AP4696" s="4"/>
      <c r="AQ4696" s="4"/>
      <c r="AR4696" s="4"/>
      <c r="AS4696" s="4"/>
      <c r="AT4696" s="4"/>
    </row>
    <row r="4697" spans="42:46" x14ac:dyDescent="0.25">
      <c r="AP4697" s="4"/>
      <c r="AQ4697" s="4"/>
      <c r="AR4697" s="4"/>
      <c r="AS4697" s="4"/>
      <c r="AT4697" s="4"/>
    </row>
    <row r="4698" spans="42:46" x14ac:dyDescent="0.25">
      <c r="AP4698" s="4"/>
      <c r="AQ4698" s="91"/>
      <c r="AR4698" s="91"/>
      <c r="AS4698" s="91"/>
      <c r="AT4698" s="91"/>
    </row>
    <row r="4699" spans="42:46" x14ac:dyDescent="0.25">
      <c r="AP4699" s="4"/>
      <c r="AQ4699" s="4"/>
      <c r="AR4699" s="4"/>
      <c r="AS4699" s="4"/>
      <c r="AT4699" s="4"/>
    </row>
    <row r="4700" spans="42:46" x14ac:dyDescent="0.25">
      <c r="AP4700" s="4"/>
      <c r="AQ4700" s="4"/>
      <c r="AR4700" s="4"/>
      <c r="AS4700" s="4"/>
      <c r="AT4700" s="4"/>
    </row>
    <row r="4701" spans="42:46" x14ac:dyDescent="0.25">
      <c r="AP4701" s="4"/>
      <c r="AQ4701" s="4"/>
      <c r="AR4701" s="4"/>
      <c r="AS4701" s="4"/>
      <c r="AT4701" s="4"/>
    </row>
    <row r="4702" spans="42:46" x14ac:dyDescent="0.25">
      <c r="AP4702" s="4"/>
      <c r="AQ4702" s="4"/>
      <c r="AR4702" s="4"/>
      <c r="AS4702" s="4"/>
      <c r="AT4702" s="4"/>
    </row>
    <row r="4703" spans="42:46" x14ac:dyDescent="0.25">
      <c r="AP4703" s="4"/>
      <c r="AQ4703" s="4"/>
      <c r="AR4703" s="4"/>
      <c r="AS4703" s="4"/>
      <c r="AT4703" s="4"/>
    </row>
    <row r="4704" spans="42:46" x14ac:dyDescent="0.25">
      <c r="AP4704" s="4"/>
      <c r="AQ4704" s="4"/>
      <c r="AR4704" s="4"/>
      <c r="AS4704" s="4"/>
      <c r="AT4704" s="4"/>
    </row>
    <row r="4705" spans="42:46" x14ac:dyDescent="0.25">
      <c r="AP4705" s="4"/>
      <c r="AQ4705" s="4"/>
      <c r="AR4705" s="4"/>
      <c r="AS4705" s="4"/>
      <c r="AT4705" s="4"/>
    </row>
    <row r="4706" spans="42:46" x14ac:dyDescent="0.25">
      <c r="AP4706" s="4"/>
      <c r="AQ4706" s="89"/>
      <c r="AR4706" s="89"/>
      <c r="AS4706" s="89"/>
      <c r="AT4706" s="89"/>
    </row>
    <row r="4707" spans="42:46" x14ac:dyDescent="0.25">
      <c r="AP4707" s="4"/>
      <c r="AQ4707" s="4"/>
      <c r="AR4707" s="4"/>
      <c r="AS4707" s="4"/>
      <c r="AT4707" s="4"/>
    </row>
    <row r="4708" spans="42:46" x14ac:dyDescent="0.25">
      <c r="AP4708" s="4"/>
      <c r="AQ4708" s="4"/>
      <c r="AR4708" s="4"/>
      <c r="AS4708" s="4"/>
      <c r="AT4708" s="4"/>
    </row>
    <row r="4709" spans="42:46" x14ac:dyDescent="0.25">
      <c r="AP4709" s="108"/>
      <c r="AQ4709" s="108"/>
      <c r="AR4709" s="108"/>
      <c r="AS4709" s="109"/>
      <c r="AT4709" s="109"/>
    </row>
    <row r="4710" spans="42:46" x14ac:dyDescent="0.25">
      <c r="AP4710" s="4"/>
      <c r="AQ4710" s="4"/>
      <c r="AR4710" s="4"/>
      <c r="AS4710" s="4"/>
      <c r="AT4710" s="4"/>
    </row>
    <row r="4711" spans="42:46" x14ac:dyDescent="0.25">
      <c r="AP4711" s="110"/>
      <c r="AQ4711" s="111"/>
      <c r="AR4711" s="112"/>
      <c r="AS4711" s="113"/>
      <c r="AT4711" s="113"/>
    </row>
    <row r="4712" spans="42:46" x14ac:dyDescent="0.25">
      <c r="AP4712" s="4"/>
      <c r="AQ4712" s="4"/>
      <c r="AR4712" s="4"/>
      <c r="AS4712" s="4"/>
      <c r="AT4712" s="4"/>
    </row>
    <row r="4713" spans="42:46" x14ac:dyDescent="0.25">
      <c r="AP4713" s="93"/>
      <c r="AQ4713" s="26"/>
      <c r="AR4713" s="88"/>
      <c r="AS4713" s="88"/>
      <c r="AT4713" s="4"/>
    </row>
    <row r="4714" spans="42:46" x14ac:dyDescent="0.25">
      <c r="AP4714" s="4"/>
      <c r="AQ4714" s="4"/>
      <c r="AR4714" s="4"/>
      <c r="AS4714" s="4"/>
      <c r="AT4714" s="4"/>
    </row>
    <row r="4715" spans="42:46" x14ac:dyDescent="0.25">
      <c r="AP4715" s="4"/>
      <c r="AQ4715" s="31"/>
      <c r="AR4715" s="31"/>
      <c r="AS4715" s="31"/>
      <c r="AT4715" s="31"/>
    </row>
    <row r="4716" spans="42:46" x14ac:dyDescent="0.25">
      <c r="AP4716" s="4"/>
      <c r="AQ4716" s="4"/>
      <c r="AR4716" s="4"/>
      <c r="AS4716" s="4"/>
      <c r="AT4716" s="4"/>
    </row>
    <row r="4717" spans="42:46" x14ac:dyDescent="0.25">
      <c r="AP4717" s="4"/>
      <c r="AQ4717" s="4"/>
      <c r="AR4717" s="4"/>
      <c r="AS4717" s="4"/>
      <c r="AT4717" s="4"/>
    </row>
    <row r="4718" spans="42:46" x14ac:dyDescent="0.25">
      <c r="AP4718" s="4"/>
      <c r="AQ4718" s="4"/>
      <c r="AR4718" s="4"/>
      <c r="AS4718" s="4"/>
      <c r="AT4718" s="4"/>
    </row>
    <row r="4719" spans="42:46" x14ac:dyDescent="0.25">
      <c r="AP4719" s="4"/>
      <c r="AQ4719" s="4"/>
      <c r="AR4719" s="4"/>
      <c r="AS4719" s="4"/>
      <c r="AT4719" s="4"/>
    </row>
    <row r="4720" spans="42:46" x14ac:dyDescent="0.25">
      <c r="AP4720" s="4"/>
      <c r="AQ4720" s="4"/>
      <c r="AR4720" s="4"/>
      <c r="AS4720" s="4"/>
      <c r="AT4720" s="4"/>
    </row>
    <row r="4721" spans="42:46" x14ac:dyDescent="0.25">
      <c r="AP4721" s="4"/>
      <c r="AQ4721" s="4"/>
      <c r="AR4721" s="4"/>
      <c r="AS4721" s="4"/>
      <c r="AT4721" s="4"/>
    </row>
    <row r="4722" spans="42:46" x14ac:dyDescent="0.25">
      <c r="AP4722" s="4"/>
      <c r="AQ4722" s="91"/>
      <c r="AR4722" s="91"/>
      <c r="AS4722" s="91"/>
      <c r="AT4722" s="91"/>
    </row>
    <row r="4723" spans="42:46" x14ac:dyDescent="0.25">
      <c r="AP4723" s="4"/>
      <c r="AQ4723" s="4"/>
      <c r="AR4723" s="4"/>
      <c r="AS4723" s="4"/>
      <c r="AT4723" s="4"/>
    </row>
    <row r="4724" spans="42:46" x14ac:dyDescent="0.25">
      <c r="AP4724" s="4"/>
      <c r="AQ4724" s="4"/>
      <c r="AR4724" s="4"/>
      <c r="AS4724" s="4"/>
      <c r="AT4724" s="4"/>
    </row>
    <row r="4725" spans="42:46" x14ac:dyDescent="0.25">
      <c r="AP4725" s="4"/>
      <c r="AQ4725" s="4"/>
      <c r="AR4725" s="4"/>
      <c r="AS4725" s="4"/>
      <c r="AT4725" s="4"/>
    </row>
    <row r="4726" spans="42:46" x14ac:dyDescent="0.25">
      <c r="AP4726" s="4"/>
      <c r="AQ4726" s="4"/>
      <c r="AR4726" s="4"/>
      <c r="AS4726" s="4"/>
      <c r="AT4726" s="4"/>
    </row>
    <row r="4727" spans="42:46" x14ac:dyDescent="0.25">
      <c r="AP4727" s="4"/>
      <c r="AQ4727" s="4"/>
      <c r="AR4727" s="4"/>
      <c r="AS4727" s="4"/>
      <c r="AT4727" s="4"/>
    </row>
    <row r="4728" spans="42:46" x14ac:dyDescent="0.25">
      <c r="AP4728" s="4"/>
      <c r="AQ4728" s="4"/>
      <c r="AR4728" s="4"/>
      <c r="AS4728" s="4"/>
      <c r="AT4728" s="4"/>
    </row>
    <row r="4729" spans="42:46" x14ac:dyDescent="0.25">
      <c r="AP4729" s="4"/>
      <c r="AQ4729" s="4"/>
      <c r="AR4729" s="4"/>
      <c r="AS4729" s="4"/>
      <c r="AT4729" s="4"/>
    </row>
    <row r="4730" spans="42:46" x14ac:dyDescent="0.25">
      <c r="AP4730" s="4"/>
      <c r="AQ4730" s="89"/>
      <c r="AR4730" s="89"/>
      <c r="AS4730" s="89"/>
      <c r="AT4730" s="89"/>
    </row>
    <row r="4731" spans="42:46" x14ac:dyDescent="0.25">
      <c r="AP4731" s="4"/>
      <c r="AQ4731" s="4"/>
      <c r="AR4731" s="4"/>
      <c r="AS4731" s="4"/>
      <c r="AT4731" s="4"/>
    </row>
    <row r="4732" spans="42:46" x14ac:dyDescent="0.25">
      <c r="AP4732" s="4"/>
      <c r="AQ4732" s="4"/>
      <c r="AR4732" s="4"/>
      <c r="AS4732" s="4"/>
      <c r="AT4732" s="4"/>
    </row>
    <row r="4733" spans="42:46" x14ac:dyDescent="0.25">
      <c r="AP4733" s="108"/>
      <c r="AQ4733" s="108"/>
      <c r="AR4733" s="108"/>
      <c r="AS4733" s="109"/>
      <c r="AT4733" s="109"/>
    </row>
    <row r="4734" spans="42:46" x14ac:dyDescent="0.25">
      <c r="AP4734" s="4"/>
      <c r="AQ4734" s="4"/>
      <c r="AR4734" s="4"/>
      <c r="AS4734" s="4"/>
      <c r="AT4734" s="4"/>
    </row>
    <row r="4735" spans="42:46" x14ac:dyDescent="0.25">
      <c r="AP4735" s="110"/>
      <c r="AQ4735" s="111"/>
      <c r="AR4735" s="112"/>
      <c r="AS4735" s="113"/>
      <c r="AT4735" s="113"/>
    </row>
    <row r="4736" spans="42:46" x14ac:dyDescent="0.25">
      <c r="AP4736" s="4"/>
      <c r="AQ4736" s="4"/>
      <c r="AR4736" s="4"/>
      <c r="AS4736" s="4"/>
      <c r="AT4736" s="4"/>
    </row>
    <row r="4737" spans="42:46" x14ac:dyDescent="0.25">
      <c r="AP4737" s="4"/>
      <c r="AQ4737" s="4"/>
      <c r="AR4737" s="4"/>
      <c r="AS4737" s="4"/>
      <c r="AT4737" s="4"/>
    </row>
    <row r="4738" spans="42:46" x14ac:dyDescent="0.25">
      <c r="AP4738" s="4"/>
      <c r="AQ4738" s="31"/>
      <c r="AR4738" s="31"/>
      <c r="AS4738" s="31"/>
      <c r="AT4738" s="31"/>
    </row>
    <row r="4739" spans="42:46" x14ac:dyDescent="0.25">
      <c r="AP4739" s="4"/>
      <c r="AQ4739" s="4"/>
      <c r="AR4739" s="4"/>
      <c r="AS4739" s="4"/>
      <c r="AT4739" s="4"/>
    </row>
    <row r="4740" spans="42:46" x14ac:dyDescent="0.25">
      <c r="AP4740" s="4"/>
      <c r="AQ4740" s="4"/>
      <c r="AR4740" s="4"/>
      <c r="AS4740" s="4"/>
      <c r="AT4740" s="4"/>
    </row>
    <row r="4741" spans="42:46" x14ac:dyDescent="0.25">
      <c r="AP4741" s="4"/>
      <c r="AQ4741" s="4"/>
      <c r="AR4741" s="4"/>
      <c r="AS4741" s="4"/>
      <c r="AT4741" s="4"/>
    </row>
    <row r="4742" spans="42:46" x14ac:dyDescent="0.25">
      <c r="AP4742" s="4"/>
      <c r="AQ4742" s="4"/>
      <c r="AR4742" s="4"/>
      <c r="AS4742" s="4"/>
      <c r="AT4742" s="4"/>
    </row>
    <row r="4743" spans="42:46" x14ac:dyDescent="0.25">
      <c r="AP4743" s="4"/>
      <c r="AQ4743" s="4"/>
      <c r="AR4743" s="4"/>
      <c r="AS4743" s="4"/>
      <c r="AT4743" s="4"/>
    </row>
    <row r="4744" spans="42:46" x14ac:dyDescent="0.25">
      <c r="AP4744" s="4"/>
      <c r="AQ4744" s="91"/>
      <c r="AR4744" s="91"/>
      <c r="AS4744" s="91"/>
      <c r="AT4744" s="91"/>
    </row>
    <row r="4745" spans="42:46" x14ac:dyDescent="0.25">
      <c r="AP4745" s="4"/>
      <c r="AQ4745" s="4"/>
      <c r="AR4745" s="4"/>
      <c r="AS4745" s="4"/>
      <c r="AT4745" s="4"/>
    </row>
    <row r="4746" spans="42:46" x14ac:dyDescent="0.25">
      <c r="AP4746" s="4"/>
      <c r="AQ4746" s="4"/>
      <c r="AR4746" s="4"/>
      <c r="AS4746" s="4"/>
      <c r="AT4746" s="4"/>
    </row>
    <row r="4747" spans="42:46" x14ac:dyDescent="0.25">
      <c r="AP4747" s="4"/>
      <c r="AQ4747" s="4"/>
      <c r="AR4747" s="4"/>
      <c r="AS4747" s="4"/>
      <c r="AT4747" s="4"/>
    </row>
    <row r="4748" spans="42:46" x14ac:dyDescent="0.25">
      <c r="AP4748" s="4"/>
      <c r="AQ4748" s="4"/>
      <c r="AR4748" s="4"/>
      <c r="AS4748" s="4"/>
      <c r="AT4748" s="4"/>
    </row>
    <row r="4749" spans="42:46" x14ac:dyDescent="0.25">
      <c r="AP4749" s="4"/>
      <c r="AQ4749" s="4"/>
      <c r="AR4749" s="4"/>
      <c r="AS4749" s="4"/>
      <c r="AT4749" s="4"/>
    </row>
    <row r="4750" spans="42:46" x14ac:dyDescent="0.25">
      <c r="AP4750" s="4"/>
      <c r="AQ4750" s="4"/>
      <c r="AR4750" s="4"/>
      <c r="AS4750" s="4"/>
      <c r="AT4750" s="4"/>
    </row>
    <row r="4751" spans="42:46" x14ac:dyDescent="0.25">
      <c r="AP4751" s="4"/>
      <c r="AQ4751" s="4"/>
      <c r="AR4751" s="4"/>
      <c r="AS4751" s="4"/>
      <c r="AT4751" s="4"/>
    </row>
    <row r="4752" spans="42:46" x14ac:dyDescent="0.25">
      <c r="AP4752" s="4"/>
      <c r="AQ4752" s="89"/>
      <c r="AR4752" s="89"/>
      <c r="AS4752" s="89"/>
      <c r="AT4752" s="89"/>
    </row>
    <row r="4753" spans="42:46" x14ac:dyDescent="0.25">
      <c r="AP4753" s="4"/>
      <c r="AQ4753" s="4"/>
      <c r="AR4753" s="4"/>
      <c r="AS4753" s="4"/>
      <c r="AT4753" s="4"/>
    </row>
    <row r="4754" spans="42:46" x14ac:dyDescent="0.25">
      <c r="AP4754" s="4"/>
      <c r="AQ4754" s="4"/>
      <c r="AR4754" s="4"/>
      <c r="AS4754" s="4"/>
      <c r="AT4754" s="4"/>
    </row>
    <row r="4755" spans="42:46" x14ac:dyDescent="0.25">
      <c r="AP4755" s="108"/>
      <c r="AQ4755" s="108"/>
      <c r="AR4755" s="108"/>
      <c r="AS4755" s="109"/>
      <c r="AT4755" s="109"/>
    </row>
    <row r="4756" spans="42:46" x14ac:dyDescent="0.25">
      <c r="AP4756" s="4"/>
      <c r="AQ4756" s="4"/>
      <c r="AR4756" s="4"/>
      <c r="AS4756" s="4"/>
      <c r="AT4756" s="4"/>
    </row>
    <row r="4757" spans="42:46" x14ac:dyDescent="0.25">
      <c r="AP4757" s="110"/>
      <c r="AQ4757" s="111"/>
      <c r="AR4757" s="112"/>
      <c r="AS4757" s="113"/>
      <c r="AT4757" s="113"/>
    </row>
    <row r="4758" spans="42:46" x14ac:dyDescent="0.25">
      <c r="AP4758" s="93"/>
      <c r="AQ4758" s="26"/>
      <c r="AR4758" s="88"/>
      <c r="AS4758" s="88"/>
      <c r="AT4758" s="4"/>
    </row>
    <row r="4759" spans="42:46" x14ac:dyDescent="0.25">
      <c r="AP4759" s="4"/>
      <c r="AQ4759" s="4"/>
      <c r="AR4759" s="4"/>
      <c r="AS4759" s="4"/>
      <c r="AT4759" s="4"/>
    </row>
    <row r="4760" spans="42:46" x14ac:dyDescent="0.25">
      <c r="AP4760" s="4"/>
      <c r="AQ4760" s="31"/>
      <c r="AR4760" s="31"/>
      <c r="AS4760" s="31"/>
      <c r="AT4760" s="31"/>
    </row>
    <row r="4761" spans="42:46" x14ac:dyDescent="0.25">
      <c r="AP4761" s="4"/>
      <c r="AQ4761" s="4"/>
      <c r="AR4761" s="4"/>
      <c r="AS4761" s="4"/>
      <c r="AT4761" s="4"/>
    </row>
    <row r="4762" spans="42:46" x14ac:dyDescent="0.25">
      <c r="AP4762" s="4"/>
      <c r="AQ4762" s="4"/>
      <c r="AR4762" s="4"/>
      <c r="AS4762" s="4"/>
      <c r="AT4762" s="4"/>
    </row>
    <row r="4763" spans="42:46" x14ac:dyDescent="0.25">
      <c r="AP4763" s="4"/>
      <c r="AQ4763" s="4"/>
      <c r="AR4763" s="4"/>
      <c r="AS4763" s="4"/>
      <c r="AT4763" s="4"/>
    </row>
    <row r="4764" spans="42:46" x14ac:dyDescent="0.25">
      <c r="AP4764" s="4"/>
      <c r="AQ4764" s="4"/>
      <c r="AR4764" s="4"/>
      <c r="AS4764" s="4"/>
      <c r="AT4764" s="4"/>
    </row>
    <row r="4765" spans="42:46" x14ac:dyDescent="0.25">
      <c r="AP4765" s="4"/>
      <c r="AQ4765" s="4"/>
      <c r="AR4765" s="4"/>
      <c r="AS4765" s="4"/>
      <c r="AT4765" s="4"/>
    </row>
    <row r="4766" spans="42:46" x14ac:dyDescent="0.25">
      <c r="AP4766" s="4"/>
      <c r="AQ4766" s="91"/>
      <c r="AR4766" s="91"/>
      <c r="AS4766" s="91"/>
      <c r="AT4766" s="91"/>
    </row>
    <row r="4767" spans="42:46" x14ac:dyDescent="0.25">
      <c r="AP4767" s="4"/>
      <c r="AQ4767" s="4"/>
      <c r="AR4767" s="4"/>
      <c r="AS4767" s="4"/>
      <c r="AT4767" s="4"/>
    </row>
    <row r="4768" spans="42:46" x14ac:dyDescent="0.25">
      <c r="AP4768" s="4"/>
      <c r="AQ4768" s="4"/>
      <c r="AR4768" s="4"/>
      <c r="AS4768" s="4"/>
      <c r="AT4768" s="4"/>
    </row>
    <row r="4769" spans="42:46" x14ac:dyDescent="0.25">
      <c r="AP4769" s="4"/>
      <c r="AQ4769" s="4"/>
      <c r="AR4769" s="4"/>
      <c r="AS4769" s="4"/>
      <c r="AT4769" s="4"/>
    </row>
    <row r="4770" spans="42:46" x14ac:dyDescent="0.25">
      <c r="AP4770" s="4"/>
      <c r="AQ4770" s="4"/>
      <c r="AR4770" s="4"/>
      <c r="AS4770" s="4"/>
      <c r="AT4770" s="4"/>
    </row>
    <row r="4771" spans="42:46" x14ac:dyDescent="0.25">
      <c r="AP4771" s="4"/>
      <c r="AQ4771" s="4"/>
      <c r="AR4771" s="4"/>
      <c r="AS4771" s="4"/>
      <c r="AT4771" s="4"/>
    </row>
    <row r="4772" spans="42:46" x14ac:dyDescent="0.25">
      <c r="AP4772" s="4"/>
      <c r="AQ4772" s="4"/>
      <c r="AR4772" s="4"/>
      <c r="AS4772" s="4"/>
      <c r="AT4772" s="4"/>
    </row>
    <row r="4773" spans="42:46" x14ac:dyDescent="0.25">
      <c r="AP4773" s="4"/>
      <c r="AQ4773" s="4"/>
      <c r="AR4773" s="4"/>
      <c r="AS4773" s="4"/>
      <c r="AT4773" s="4"/>
    </row>
    <row r="4774" spans="42:46" x14ac:dyDescent="0.25">
      <c r="AP4774" s="4"/>
      <c r="AQ4774" s="89"/>
      <c r="AR4774" s="89"/>
      <c r="AS4774" s="89"/>
      <c r="AT4774" s="89"/>
    </row>
    <row r="4775" spans="42:46" x14ac:dyDescent="0.25">
      <c r="AP4775" s="4"/>
      <c r="AQ4775" s="4"/>
      <c r="AR4775" s="4"/>
      <c r="AS4775" s="4"/>
      <c r="AT4775" s="4"/>
    </row>
    <row r="4776" spans="42:46" x14ac:dyDescent="0.25">
      <c r="AP4776" s="4"/>
      <c r="AQ4776" s="4"/>
      <c r="AR4776" s="4"/>
      <c r="AS4776" s="4"/>
      <c r="AT4776" s="4"/>
    </row>
    <row r="4777" spans="42:46" x14ac:dyDescent="0.25">
      <c r="AP4777" s="108"/>
      <c r="AQ4777" s="108"/>
      <c r="AR4777" s="108"/>
      <c r="AS4777" s="109"/>
      <c r="AT4777" s="109"/>
    </row>
    <row r="4778" spans="42:46" x14ac:dyDescent="0.25">
      <c r="AP4778" s="4"/>
      <c r="AQ4778" s="4"/>
      <c r="AR4778" s="4"/>
      <c r="AS4778" s="4"/>
      <c r="AT4778" s="4"/>
    </row>
    <row r="4779" spans="42:46" x14ac:dyDescent="0.25">
      <c r="AP4779" s="110"/>
      <c r="AQ4779" s="111"/>
      <c r="AR4779" s="112"/>
      <c r="AS4779" s="113"/>
      <c r="AT4779" s="113"/>
    </row>
    <row r="4780" spans="42:46" x14ac:dyDescent="0.25">
      <c r="AP4780" s="4"/>
      <c r="AQ4780" s="4"/>
      <c r="AR4780" s="4"/>
      <c r="AS4780" s="4"/>
      <c r="AT4780" s="4"/>
    </row>
    <row r="4781" spans="42:46" x14ac:dyDescent="0.25">
      <c r="AP4781" s="4"/>
      <c r="AQ4781" s="31"/>
      <c r="AR4781" s="31"/>
      <c r="AS4781" s="31"/>
      <c r="AT4781" s="31"/>
    </row>
    <row r="4782" spans="42:46" x14ac:dyDescent="0.25">
      <c r="AP4782" s="4"/>
      <c r="AQ4782" s="4"/>
      <c r="AR4782" s="4"/>
      <c r="AS4782" s="4"/>
      <c r="AT4782" s="4"/>
    </row>
    <row r="4783" spans="42:46" x14ac:dyDescent="0.25">
      <c r="AP4783" s="4"/>
      <c r="AQ4783" s="4"/>
      <c r="AR4783" s="4"/>
      <c r="AS4783" s="4"/>
      <c r="AT4783" s="4"/>
    </row>
    <row r="4784" spans="42:46" x14ac:dyDescent="0.25">
      <c r="AP4784" s="4"/>
      <c r="AQ4784" s="4"/>
      <c r="AR4784" s="4"/>
      <c r="AS4784" s="4"/>
      <c r="AT4784" s="4"/>
    </row>
    <row r="4785" spans="42:46" x14ac:dyDescent="0.25">
      <c r="AP4785" s="4"/>
      <c r="AQ4785" s="4"/>
      <c r="AR4785" s="4"/>
      <c r="AS4785" s="4"/>
      <c r="AT4785" s="4"/>
    </row>
    <row r="4786" spans="42:46" x14ac:dyDescent="0.25">
      <c r="AP4786" s="4"/>
      <c r="AQ4786" s="91"/>
      <c r="AR4786" s="91"/>
      <c r="AS4786" s="91"/>
      <c r="AT4786" s="91"/>
    </row>
    <row r="4787" spans="42:46" x14ac:dyDescent="0.25">
      <c r="AP4787" s="4"/>
      <c r="AQ4787" s="4"/>
      <c r="AR4787" s="4"/>
      <c r="AS4787" s="4"/>
      <c r="AT4787" s="4"/>
    </row>
    <row r="4788" spans="42:46" x14ac:dyDescent="0.25">
      <c r="AP4788" s="4"/>
      <c r="AQ4788" s="4"/>
      <c r="AR4788" s="4"/>
      <c r="AS4788" s="4"/>
      <c r="AT4788" s="4"/>
    </row>
    <row r="4789" spans="42:46" x14ac:dyDescent="0.25">
      <c r="AP4789" s="4"/>
      <c r="AQ4789" s="4"/>
      <c r="AR4789" s="4"/>
      <c r="AS4789" s="4"/>
      <c r="AT4789" s="4"/>
    </row>
    <row r="4790" spans="42:46" x14ac:dyDescent="0.25">
      <c r="AP4790" s="4"/>
      <c r="AQ4790" s="4"/>
      <c r="AR4790" s="4"/>
      <c r="AS4790" s="4"/>
      <c r="AT4790" s="4"/>
    </row>
    <row r="4791" spans="42:46" x14ac:dyDescent="0.25">
      <c r="AP4791" s="4"/>
      <c r="AQ4791" s="4"/>
      <c r="AR4791" s="4"/>
      <c r="AS4791" s="4"/>
      <c r="AT4791" s="4"/>
    </row>
    <row r="4792" spans="42:46" x14ac:dyDescent="0.25">
      <c r="AP4792" s="4"/>
      <c r="AQ4792" s="4"/>
      <c r="AR4792" s="4"/>
      <c r="AS4792" s="4"/>
      <c r="AT4792" s="4"/>
    </row>
    <row r="4793" spans="42:46" x14ac:dyDescent="0.25">
      <c r="AP4793" s="4"/>
      <c r="AQ4793" s="4"/>
      <c r="AR4793" s="4"/>
      <c r="AS4793" s="4"/>
      <c r="AT4793" s="4"/>
    </row>
    <row r="4794" spans="42:46" x14ac:dyDescent="0.25">
      <c r="AP4794" s="4"/>
      <c r="AQ4794" s="89"/>
      <c r="AR4794" s="89"/>
      <c r="AS4794" s="89"/>
      <c r="AT4794" s="89"/>
    </row>
    <row r="4795" spans="42:46" x14ac:dyDescent="0.25">
      <c r="AP4795" s="4"/>
      <c r="AQ4795" s="4"/>
      <c r="AR4795" s="4"/>
      <c r="AS4795" s="4"/>
      <c r="AT4795" s="4"/>
    </row>
    <row r="4796" spans="42:46" x14ac:dyDescent="0.25">
      <c r="AP4796" s="4"/>
      <c r="AQ4796" s="4"/>
      <c r="AR4796" s="4"/>
      <c r="AS4796" s="4"/>
      <c r="AT4796" s="4"/>
    </row>
    <row r="4797" spans="42:46" x14ac:dyDescent="0.25">
      <c r="AP4797" s="108"/>
      <c r="AQ4797" s="108"/>
      <c r="AR4797" s="108"/>
      <c r="AS4797" s="109"/>
      <c r="AT4797" s="109"/>
    </row>
    <row r="4798" spans="42:46" x14ac:dyDescent="0.25">
      <c r="AP4798" s="4"/>
      <c r="AQ4798" s="4"/>
      <c r="AR4798" s="4"/>
      <c r="AS4798" s="4"/>
      <c r="AT4798" s="4"/>
    </row>
    <row r="4799" spans="42:46" x14ac:dyDescent="0.25">
      <c r="AP4799" s="110"/>
      <c r="AQ4799" s="111"/>
      <c r="AR4799" s="112"/>
      <c r="AS4799" s="113"/>
      <c r="AT4799" s="113"/>
    </row>
    <row r="4800" spans="42:46" x14ac:dyDescent="0.25">
      <c r="AP4800" s="93"/>
      <c r="AQ4800" s="26"/>
      <c r="AR4800" s="88"/>
      <c r="AS4800" s="88"/>
      <c r="AT4800" s="4"/>
    </row>
    <row r="4801" spans="42:46" x14ac:dyDescent="0.25">
      <c r="AP4801" s="4"/>
      <c r="AQ4801" s="4"/>
      <c r="AR4801" s="4"/>
      <c r="AS4801" s="4"/>
      <c r="AT4801" s="4"/>
    </row>
    <row r="4802" spans="42:46" x14ac:dyDescent="0.25">
      <c r="AP4802" s="4"/>
      <c r="AQ4802" s="31"/>
      <c r="AR4802" s="31"/>
      <c r="AS4802" s="31"/>
      <c r="AT4802" s="31"/>
    </row>
    <row r="4803" spans="42:46" x14ac:dyDescent="0.25">
      <c r="AP4803" s="4"/>
      <c r="AQ4803" s="4"/>
      <c r="AR4803" s="4"/>
      <c r="AS4803" s="4"/>
      <c r="AT4803" s="4"/>
    </row>
    <row r="4804" spans="42:46" x14ac:dyDescent="0.25">
      <c r="AP4804" s="4"/>
      <c r="AQ4804" s="4"/>
      <c r="AR4804" s="4"/>
      <c r="AS4804" s="4"/>
      <c r="AT4804" s="4"/>
    </row>
    <row r="4805" spans="42:46" x14ac:dyDescent="0.25">
      <c r="AP4805" s="4"/>
      <c r="AQ4805" s="4"/>
      <c r="AR4805" s="4"/>
      <c r="AS4805" s="4"/>
      <c r="AT4805" s="4"/>
    </row>
    <row r="4806" spans="42:46" x14ac:dyDescent="0.25">
      <c r="AP4806" s="4"/>
      <c r="AQ4806" s="4"/>
      <c r="AR4806" s="4"/>
      <c r="AS4806" s="4"/>
      <c r="AT4806" s="4"/>
    </row>
    <row r="4807" spans="42:46" x14ac:dyDescent="0.25">
      <c r="AP4807" s="4"/>
      <c r="AQ4807" s="4"/>
      <c r="AR4807" s="4"/>
      <c r="AS4807" s="4"/>
      <c r="AT4807" s="4"/>
    </row>
    <row r="4808" spans="42:46" x14ac:dyDescent="0.25">
      <c r="AP4808" s="4"/>
      <c r="AQ4808" s="91"/>
      <c r="AR4808" s="91"/>
      <c r="AS4808" s="91"/>
      <c r="AT4808" s="91"/>
    </row>
    <row r="4809" spans="42:46" x14ac:dyDescent="0.25">
      <c r="AP4809" s="4"/>
      <c r="AQ4809" s="4"/>
      <c r="AR4809" s="4"/>
      <c r="AS4809" s="4"/>
      <c r="AT4809" s="4"/>
    </row>
    <row r="4810" spans="42:46" x14ac:dyDescent="0.25">
      <c r="AP4810" s="4"/>
      <c r="AQ4810" s="4"/>
      <c r="AR4810" s="4"/>
      <c r="AS4810" s="4"/>
      <c r="AT4810" s="4"/>
    </row>
    <row r="4811" spans="42:46" x14ac:dyDescent="0.25">
      <c r="AP4811" s="4"/>
      <c r="AQ4811" s="4"/>
      <c r="AR4811" s="4"/>
      <c r="AS4811" s="4"/>
      <c r="AT4811" s="4"/>
    </row>
    <row r="4812" spans="42:46" x14ac:dyDescent="0.25">
      <c r="AP4812" s="4"/>
      <c r="AQ4812" s="4"/>
      <c r="AR4812" s="4"/>
      <c r="AS4812" s="4"/>
      <c r="AT4812" s="4"/>
    </row>
    <row r="4813" spans="42:46" x14ac:dyDescent="0.25">
      <c r="AP4813" s="4"/>
      <c r="AQ4813" s="4"/>
      <c r="AR4813" s="4"/>
      <c r="AS4813" s="4"/>
      <c r="AT4813" s="4"/>
    </row>
    <row r="4814" spans="42:46" x14ac:dyDescent="0.25">
      <c r="AP4814" s="4"/>
      <c r="AQ4814" s="4"/>
      <c r="AR4814" s="4"/>
      <c r="AS4814" s="4"/>
      <c r="AT4814" s="4"/>
    </row>
    <row r="4815" spans="42:46" x14ac:dyDescent="0.25">
      <c r="AP4815" s="4"/>
      <c r="AQ4815" s="4"/>
      <c r="AR4815" s="4"/>
      <c r="AS4815" s="4"/>
      <c r="AT4815" s="4"/>
    </row>
    <row r="4816" spans="42:46" x14ac:dyDescent="0.25">
      <c r="AP4816" s="4"/>
      <c r="AQ4816" s="89"/>
      <c r="AR4816" s="89"/>
      <c r="AS4816" s="89"/>
      <c r="AT4816" s="89"/>
    </row>
    <row r="4817" spans="42:46" x14ac:dyDescent="0.25">
      <c r="AP4817" s="4"/>
      <c r="AQ4817" s="4"/>
      <c r="AR4817" s="4"/>
      <c r="AS4817" s="4"/>
      <c r="AT4817" s="4"/>
    </row>
    <row r="4818" spans="42:46" x14ac:dyDescent="0.25">
      <c r="AP4818" s="4"/>
      <c r="AQ4818" s="4"/>
      <c r="AR4818" s="4"/>
      <c r="AS4818" s="4"/>
      <c r="AT4818" s="4"/>
    </row>
    <row r="4819" spans="42:46" x14ac:dyDescent="0.25">
      <c r="AP4819" s="108"/>
      <c r="AQ4819" s="108"/>
      <c r="AR4819" s="108"/>
      <c r="AS4819" s="109"/>
      <c r="AT4819" s="109"/>
    </row>
    <row r="4820" spans="42:46" x14ac:dyDescent="0.25">
      <c r="AP4820" s="4"/>
      <c r="AQ4820" s="4"/>
      <c r="AR4820" s="4"/>
      <c r="AS4820" s="4"/>
      <c r="AT4820" s="4"/>
    </row>
    <row r="4821" spans="42:46" x14ac:dyDescent="0.25">
      <c r="AP4821" s="110"/>
      <c r="AQ4821" s="111"/>
      <c r="AR4821" s="112"/>
      <c r="AS4821" s="113"/>
      <c r="AT4821" s="113"/>
    </row>
    <row r="4822" spans="42:46" x14ac:dyDescent="0.25">
      <c r="AP4822" s="4"/>
      <c r="AQ4822" s="4"/>
      <c r="AR4822" s="4"/>
      <c r="AS4822" s="4"/>
      <c r="AT4822" s="4"/>
    </row>
    <row r="4823" spans="42:46" x14ac:dyDescent="0.25">
      <c r="AP4823" s="4"/>
      <c r="AQ4823" s="31"/>
      <c r="AR4823" s="31"/>
      <c r="AS4823" s="31"/>
      <c r="AT4823" s="31"/>
    </row>
    <row r="4824" spans="42:46" x14ac:dyDescent="0.25">
      <c r="AP4824" s="4"/>
      <c r="AQ4824" s="4"/>
      <c r="AR4824" s="4"/>
      <c r="AS4824" s="4"/>
      <c r="AT4824" s="4"/>
    </row>
    <row r="4825" spans="42:46" x14ac:dyDescent="0.25">
      <c r="AP4825" s="4"/>
      <c r="AQ4825" s="4"/>
      <c r="AR4825" s="4"/>
      <c r="AS4825" s="4"/>
      <c r="AT4825" s="4"/>
    </row>
    <row r="4826" spans="42:46" x14ac:dyDescent="0.25">
      <c r="AP4826" s="4"/>
      <c r="AQ4826" s="4"/>
      <c r="AR4826" s="4"/>
      <c r="AS4826" s="4"/>
      <c r="AT4826" s="4"/>
    </row>
    <row r="4827" spans="42:46" x14ac:dyDescent="0.25">
      <c r="AP4827" s="4"/>
      <c r="AQ4827" s="4"/>
      <c r="AR4827" s="4"/>
      <c r="AS4827" s="4"/>
      <c r="AT4827" s="4"/>
    </row>
    <row r="4828" spans="42:46" x14ac:dyDescent="0.25">
      <c r="AP4828" s="4"/>
      <c r="AQ4828" s="91"/>
      <c r="AR4828" s="91"/>
      <c r="AS4828" s="91"/>
      <c r="AT4828" s="91"/>
    </row>
    <row r="4829" spans="42:46" x14ac:dyDescent="0.25">
      <c r="AP4829" s="4"/>
      <c r="AQ4829" s="4"/>
      <c r="AR4829" s="4"/>
      <c r="AS4829" s="4"/>
      <c r="AT4829" s="4"/>
    </row>
    <row r="4830" spans="42:46" x14ac:dyDescent="0.25">
      <c r="AP4830" s="4"/>
      <c r="AQ4830" s="4"/>
      <c r="AR4830" s="4"/>
      <c r="AS4830" s="4"/>
      <c r="AT4830" s="4"/>
    </row>
    <row r="4831" spans="42:46" x14ac:dyDescent="0.25">
      <c r="AP4831" s="4"/>
      <c r="AQ4831" s="4"/>
      <c r="AR4831" s="4"/>
      <c r="AS4831" s="4"/>
      <c r="AT4831" s="4"/>
    </row>
    <row r="4832" spans="42:46" x14ac:dyDescent="0.25">
      <c r="AP4832" s="4"/>
      <c r="AQ4832" s="4"/>
      <c r="AR4832" s="4"/>
      <c r="AS4832" s="4"/>
      <c r="AT4832" s="4"/>
    </row>
    <row r="4833" spans="42:46" x14ac:dyDescent="0.25">
      <c r="AP4833" s="4"/>
      <c r="AQ4833" s="4"/>
      <c r="AR4833" s="4"/>
      <c r="AS4833" s="4"/>
      <c r="AT4833" s="4"/>
    </row>
    <row r="4834" spans="42:46" x14ac:dyDescent="0.25">
      <c r="AP4834" s="4"/>
      <c r="AQ4834" s="4"/>
      <c r="AR4834" s="4"/>
      <c r="AS4834" s="4"/>
      <c r="AT4834" s="4"/>
    </row>
    <row r="4835" spans="42:46" x14ac:dyDescent="0.25">
      <c r="AP4835" s="4"/>
      <c r="AQ4835" s="4"/>
      <c r="AR4835" s="4"/>
      <c r="AS4835" s="4"/>
      <c r="AT4835" s="4"/>
    </row>
    <row r="4836" spans="42:46" x14ac:dyDescent="0.25">
      <c r="AP4836" s="4"/>
      <c r="AQ4836" s="89"/>
      <c r="AR4836" s="89"/>
      <c r="AS4836" s="89"/>
      <c r="AT4836" s="89"/>
    </row>
    <row r="4837" spans="42:46" x14ac:dyDescent="0.25">
      <c r="AP4837" s="4"/>
      <c r="AQ4837" s="4"/>
      <c r="AR4837" s="4"/>
      <c r="AS4837" s="4"/>
      <c r="AT4837" s="4"/>
    </row>
    <row r="4838" spans="42:46" x14ac:dyDescent="0.25">
      <c r="AP4838" s="4"/>
      <c r="AQ4838" s="4"/>
      <c r="AR4838" s="4"/>
      <c r="AS4838" s="4"/>
      <c r="AT4838" s="4"/>
    </row>
    <row r="4839" spans="42:46" x14ac:dyDescent="0.25">
      <c r="AP4839" s="108"/>
      <c r="AQ4839" s="108"/>
      <c r="AR4839" s="108"/>
      <c r="AS4839" s="109"/>
      <c r="AT4839" s="109"/>
    </row>
    <row r="4840" spans="42:46" x14ac:dyDescent="0.25">
      <c r="AP4840" s="108"/>
      <c r="AQ4840" s="108"/>
      <c r="AR4840" s="108">
        <v>0</v>
      </c>
      <c r="AS4840" s="109"/>
      <c r="AT4840" s="109"/>
    </row>
    <row r="4841" spans="42:46" x14ac:dyDescent="0.25">
      <c r="AP4841" s="93"/>
      <c r="AQ4841" s="26"/>
      <c r="AR4841" s="88"/>
      <c r="AS4841" s="88"/>
      <c r="AT4841" s="4"/>
    </row>
    <row r="4842" spans="42:46" x14ac:dyDescent="0.25">
      <c r="AP4842" s="4"/>
      <c r="AQ4842" s="4"/>
      <c r="AR4842" s="4"/>
      <c r="AS4842" s="4"/>
      <c r="AT4842" s="4"/>
    </row>
    <row r="4843" spans="42:46" x14ac:dyDescent="0.25">
      <c r="AP4843" s="4"/>
      <c r="AQ4843" s="31"/>
      <c r="AR4843" s="31"/>
      <c r="AS4843" s="31"/>
      <c r="AT4843" s="31"/>
    </row>
    <row r="4844" spans="42:46" x14ac:dyDescent="0.25">
      <c r="AP4844" s="4"/>
      <c r="AQ4844" s="4"/>
      <c r="AR4844" s="4"/>
      <c r="AS4844" s="4"/>
      <c r="AT4844" s="4"/>
    </row>
    <row r="4845" spans="42:46" x14ac:dyDescent="0.25">
      <c r="AP4845" s="4"/>
      <c r="AQ4845" s="4"/>
      <c r="AR4845" s="4"/>
      <c r="AS4845" s="4"/>
      <c r="AT4845" s="4"/>
    </row>
    <row r="4846" spans="42:46" x14ac:dyDescent="0.25">
      <c r="AP4846" s="4"/>
      <c r="AQ4846" s="4"/>
      <c r="AR4846" s="4"/>
      <c r="AS4846" s="4"/>
      <c r="AT4846" s="4"/>
    </row>
    <row r="4847" spans="42:46" x14ac:dyDescent="0.25">
      <c r="AP4847" s="4"/>
      <c r="AQ4847" s="4"/>
      <c r="AR4847" s="4"/>
      <c r="AS4847" s="4"/>
      <c r="AT4847" s="4"/>
    </row>
    <row r="4848" spans="42:46" x14ac:dyDescent="0.25">
      <c r="AP4848" s="4"/>
      <c r="AQ4848" s="91"/>
      <c r="AR4848" s="91"/>
      <c r="AS4848" s="91"/>
      <c r="AT4848" s="91"/>
    </row>
    <row r="4849" spans="42:46" x14ac:dyDescent="0.25">
      <c r="AP4849" s="4"/>
      <c r="AQ4849" s="4"/>
      <c r="AR4849" s="4"/>
      <c r="AS4849" s="4"/>
      <c r="AT4849" s="4"/>
    </row>
    <row r="4850" spans="42:46" x14ac:dyDescent="0.25">
      <c r="AP4850" s="4"/>
      <c r="AQ4850" s="4"/>
      <c r="AR4850" s="4"/>
      <c r="AS4850" s="4"/>
      <c r="AT4850" s="4"/>
    </row>
    <row r="4851" spans="42:46" x14ac:dyDescent="0.25">
      <c r="AP4851" s="4"/>
      <c r="AQ4851" s="4"/>
      <c r="AR4851" s="4"/>
      <c r="AS4851" s="4"/>
      <c r="AT4851" s="4"/>
    </row>
    <row r="4852" spans="42:46" x14ac:dyDescent="0.25">
      <c r="AP4852" s="4"/>
      <c r="AQ4852" s="4"/>
      <c r="AR4852" s="4"/>
      <c r="AS4852" s="4"/>
      <c r="AT4852" s="4"/>
    </row>
    <row r="4853" spans="42:46" x14ac:dyDescent="0.25">
      <c r="AP4853" s="4"/>
      <c r="AQ4853" s="4"/>
      <c r="AR4853" s="4"/>
      <c r="AS4853" s="4"/>
      <c r="AT4853" s="4"/>
    </row>
    <row r="4854" spans="42:46" x14ac:dyDescent="0.25">
      <c r="AP4854" s="4"/>
      <c r="AQ4854" s="4"/>
      <c r="AR4854" s="4"/>
      <c r="AS4854" s="4"/>
      <c r="AT4854" s="4"/>
    </row>
    <row r="4855" spans="42:46" x14ac:dyDescent="0.25">
      <c r="AP4855" s="4"/>
      <c r="AQ4855" s="4"/>
      <c r="AR4855" s="4"/>
      <c r="AS4855" s="4"/>
      <c r="AT4855" s="4"/>
    </row>
    <row r="4856" spans="42:46" x14ac:dyDescent="0.25">
      <c r="AP4856" s="4"/>
      <c r="AQ4856" s="89"/>
      <c r="AR4856" s="89"/>
      <c r="AS4856" s="89"/>
      <c r="AT4856" s="89"/>
    </row>
    <row r="4857" spans="42:46" x14ac:dyDescent="0.25">
      <c r="AP4857" s="4"/>
      <c r="AQ4857" s="4"/>
      <c r="AR4857" s="4"/>
      <c r="AS4857" s="4"/>
      <c r="AT4857" s="4"/>
    </row>
    <row r="4858" spans="42:46" x14ac:dyDescent="0.25">
      <c r="AP4858" s="4"/>
      <c r="AQ4858" s="4"/>
      <c r="AR4858" s="4"/>
      <c r="AS4858" s="4"/>
      <c r="AT4858" s="4"/>
    </row>
    <row r="4859" spans="42:46" x14ac:dyDescent="0.25">
      <c r="AP4859" s="108"/>
      <c r="AQ4859" s="108"/>
      <c r="AR4859" s="108"/>
      <c r="AS4859" s="109"/>
      <c r="AT4859" s="109"/>
    </row>
    <row r="4860" spans="42:46" x14ac:dyDescent="0.25">
      <c r="AP4860" s="108"/>
      <c r="AQ4860" s="108"/>
      <c r="AR4860" s="108">
        <v>0</v>
      </c>
      <c r="AS4860" s="109"/>
      <c r="AT4860" s="109"/>
    </row>
    <row r="4861" spans="42:46" x14ac:dyDescent="0.25">
      <c r="AP4861" s="4"/>
      <c r="AQ4861" s="4"/>
      <c r="AR4861" s="4"/>
      <c r="AS4861" s="4"/>
      <c r="AT4861" s="4"/>
    </row>
    <row r="4862" spans="42:46" x14ac:dyDescent="0.25">
      <c r="AP4862" s="4"/>
      <c r="AQ4862" s="31"/>
      <c r="AR4862" s="31"/>
      <c r="AS4862" s="31"/>
      <c r="AT4862" s="31"/>
    </row>
    <row r="4863" spans="42:46" x14ac:dyDescent="0.25">
      <c r="AP4863" s="4"/>
      <c r="AQ4863" s="4"/>
      <c r="AR4863" s="4"/>
      <c r="AS4863" s="4"/>
      <c r="AT4863" s="4"/>
    </row>
    <row r="4864" spans="42:46" x14ac:dyDescent="0.25">
      <c r="AP4864" s="4"/>
      <c r="AQ4864" s="4"/>
      <c r="AR4864" s="4"/>
      <c r="AS4864" s="4"/>
      <c r="AT4864" s="4"/>
    </row>
    <row r="4865" spans="42:46" x14ac:dyDescent="0.25">
      <c r="AP4865" s="4"/>
      <c r="AQ4865" s="4"/>
      <c r="AR4865" s="4"/>
      <c r="AS4865" s="4"/>
      <c r="AT4865" s="4"/>
    </row>
    <row r="4866" spans="42:46" x14ac:dyDescent="0.25">
      <c r="AP4866" s="4"/>
      <c r="AQ4866" s="91"/>
      <c r="AR4866" s="91"/>
      <c r="AS4866" s="91"/>
      <c r="AT4866" s="91"/>
    </row>
    <row r="4867" spans="42:46" x14ac:dyDescent="0.25">
      <c r="AP4867" s="4"/>
      <c r="AQ4867" s="4"/>
      <c r="AR4867" s="4"/>
      <c r="AS4867" s="4"/>
      <c r="AT4867" s="4"/>
    </row>
    <row r="4868" spans="42:46" x14ac:dyDescent="0.25">
      <c r="AP4868" s="4"/>
      <c r="AQ4868" s="4"/>
      <c r="AR4868" s="4"/>
      <c r="AS4868" s="4"/>
      <c r="AT4868" s="4"/>
    </row>
    <row r="4869" spans="42:46" x14ac:dyDescent="0.25">
      <c r="AP4869" s="4"/>
      <c r="AQ4869" s="4"/>
      <c r="AR4869" s="4"/>
      <c r="AS4869" s="4"/>
      <c r="AT4869" s="4"/>
    </row>
    <row r="4870" spans="42:46" x14ac:dyDescent="0.25">
      <c r="AP4870" s="4"/>
      <c r="AQ4870" s="4"/>
      <c r="AR4870" s="4"/>
      <c r="AS4870" s="4"/>
      <c r="AT4870" s="4"/>
    </row>
    <row r="4871" spans="42:46" x14ac:dyDescent="0.25">
      <c r="AP4871" s="4"/>
      <c r="AQ4871" s="4"/>
      <c r="AR4871" s="4"/>
      <c r="AS4871" s="4"/>
      <c r="AT4871" s="4"/>
    </row>
    <row r="4872" spans="42:46" x14ac:dyDescent="0.25">
      <c r="AP4872" s="4"/>
      <c r="AQ4872" s="4"/>
      <c r="AR4872" s="4"/>
      <c r="AS4872" s="4"/>
      <c r="AT4872" s="4"/>
    </row>
    <row r="4873" spans="42:46" x14ac:dyDescent="0.25">
      <c r="AP4873" s="4"/>
      <c r="AQ4873" s="4"/>
      <c r="AR4873" s="4"/>
      <c r="AS4873" s="4"/>
      <c r="AT4873" s="4"/>
    </row>
    <row r="4874" spans="42:46" x14ac:dyDescent="0.25">
      <c r="AP4874" s="4"/>
      <c r="AQ4874" s="89"/>
      <c r="AR4874" s="89"/>
      <c r="AS4874" s="89"/>
      <c r="AT4874" s="89"/>
    </row>
    <row r="4875" spans="42:46" x14ac:dyDescent="0.25">
      <c r="AP4875" s="4"/>
      <c r="AQ4875" s="4"/>
      <c r="AR4875" s="4"/>
      <c r="AS4875" s="4"/>
      <c r="AT4875" s="4"/>
    </row>
    <row r="4876" spans="42:46" x14ac:dyDescent="0.25">
      <c r="AP4876" s="4"/>
      <c r="AQ4876" s="4"/>
      <c r="AR4876" s="4"/>
      <c r="AS4876" s="4"/>
      <c r="AT4876" s="4"/>
    </row>
    <row r="4877" spans="42:46" x14ac:dyDescent="0.25">
      <c r="AP4877" s="108"/>
      <c r="AQ4877" s="108"/>
      <c r="AR4877" s="108"/>
      <c r="AS4877" s="109"/>
      <c r="AT4877" s="109"/>
    </row>
    <row r="4878" spans="42:46" x14ac:dyDescent="0.25">
      <c r="AP4878" s="108"/>
      <c r="AQ4878" s="108"/>
      <c r="AR4878" s="108">
        <v>0</v>
      </c>
      <c r="AS4878" s="109"/>
      <c r="AT4878" s="109"/>
    </row>
    <row r="4879" spans="42:46" x14ac:dyDescent="0.25">
      <c r="AP4879" s="93"/>
      <c r="AQ4879" s="26"/>
      <c r="AR4879" s="88"/>
      <c r="AS4879" s="88"/>
      <c r="AT4879" s="4"/>
    </row>
    <row r="4880" spans="42:46" x14ac:dyDescent="0.25">
      <c r="AP4880" s="4"/>
      <c r="AQ4880" s="4"/>
      <c r="AR4880" s="4"/>
      <c r="AS4880" s="4"/>
      <c r="AT4880" s="4"/>
    </row>
    <row r="4881" spans="42:46" x14ac:dyDescent="0.25">
      <c r="AP4881" s="4"/>
      <c r="AQ4881" s="31"/>
      <c r="AR4881" s="31"/>
      <c r="AS4881" s="31"/>
      <c r="AT4881" s="31"/>
    </row>
    <row r="4882" spans="42:46" x14ac:dyDescent="0.25">
      <c r="AP4882" s="4"/>
      <c r="AQ4882" s="4"/>
      <c r="AR4882" s="4"/>
      <c r="AS4882" s="4"/>
      <c r="AT4882" s="4"/>
    </row>
    <row r="4883" spans="42:46" x14ac:dyDescent="0.25">
      <c r="AP4883" s="4"/>
      <c r="AQ4883" s="4"/>
      <c r="AR4883" s="4"/>
      <c r="AS4883" s="4"/>
      <c r="AT4883" s="4"/>
    </row>
    <row r="4884" spans="42:46" x14ac:dyDescent="0.25">
      <c r="AP4884" s="4"/>
      <c r="AQ4884" s="4"/>
      <c r="AR4884" s="4"/>
      <c r="AS4884" s="4"/>
      <c r="AT4884" s="4"/>
    </row>
    <row r="4885" spans="42:46" x14ac:dyDescent="0.25">
      <c r="AP4885" s="4"/>
      <c r="AQ4885" s="4"/>
      <c r="AR4885" s="4"/>
      <c r="AS4885" s="4"/>
      <c r="AT4885" s="4"/>
    </row>
    <row r="4886" spans="42:46" x14ac:dyDescent="0.25">
      <c r="AP4886" s="4"/>
      <c r="AQ4886" s="91"/>
      <c r="AR4886" s="91"/>
      <c r="AS4886" s="91"/>
      <c r="AT4886" s="91"/>
    </row>
    <row r="4887" spans="42:46" x14ac:dyDescent="0.25">
      <c r="AP4887" s="4"/>
      <c r="AQ4887" s="4"/>
      <c r="AR4887" s="4"/>
      <c r="AS4887" s="4"/>
      <c r="AT4887" s="4"/>
    </row>
    <row r="4888" spans="42:46" x14ac:dyDescent="0.25">
      <c r="AP4888" s="4"/>
      <c r="AQ4888" s="4"/>
      <c r="AR4888" s="4"/>
      <c r="AS4888" s="4"/>
      <c r="AT4888" s="4"/>
    </row>
    <row r="4889" spans="42:46" x14ac:dyDescent="0.25">
      <c r="AP4889" s="4"/>
      <c r="AQ4889" s="4"/>
      <c r="AR4889" s="4"/>
      <c r="AS4889" s="4"/>
      <c r="AT4889" s="4"/>
    </row>
    <row r="4890" spans="42:46" x14ac:dyDescent="0.25">
      <c r="AP4890" s="4"/>
      <c r="AQ4890" s="4"/>
      <c r="AR4890" s="4"/>
      <c r="AS4890" s="4"/>
      <c r="AT4890" s="4"/>
    </row>
    <row r="4891" spans="42:46" x14ac:dyDescent="0.25">
      <c r="AP4891" s="4"/>
      <c r="AQ4891" s="4"/>
      <c r="AR4891" s="4"/>
      <c r="AS4891" s="4"/>
      <c r="AT4891" s="4"/>
    </row>
    <row r="4892" spans="42:46" x14ac:dyDescent="0.25">
      <c r="AP4892" s="4"/>
      <c r="AQ4892" s="4"/>
      <c r="AR4892" s="4"/>
      <c r="AS4892" s="4"/>
      <c r="AT4892" s="4"/>
    </row>
    <row r="4893" spans="42:46" x14ac:dyDescent="0.25">
      <c r="AP4893" s="4"/>
      <c r="AQ4893" s="4"/>
      <c r="AR4893" s="4"/>
      <c r="AS4893" s="4"/>
      <c r="AT4893" s="4"/>
    </row>
    <row r="4894" spans="42:46" x14ac:dyDescent="0.25">
      <c r="AP4894" s="4"/>
      <c r="AQ4894" s="89"/>
      <c r="AR4894" s="89"/>
      <c r="AS4894" s="89"/>
      <c r="AT4894" s="89"/>
    </row>
    <row r="4895" spans="42:46" x14ac:dyDescent="0.25">
      <c r="AP4895" s="4"/>
      <c r="AQ4895" s="4"/>
      <c r="AR4895" s="4"/>
      <c r="AS4895" s="4"/>
      <c r="AT4895" s="4"/>
    </row>
    <row r="4896" spans="42:46" x14ac:dyDescent="0.25">
      <c r="AP4896" s="4"/>
      <c r="AQ4896" s="4"/>
      <c r="AR4896" s="4"/>
      <c r="AS4896" s="4"/>
      <c r="AT4896" s="4"/>
    </row>
    <row r="4897" spans="42:46" x14ac:dyDescent="0.25">
      <c r="AP4897" s="108"/>
      <c r="AQ4897" s="108"/>
      <c r="AR4897" s="108"/>
      <c r="AS4897" s="109"/>
      <c r="AT4897" s="109"/>
    </row>
    <row r="4898" spans="42:46" x14ac:dyDescent="0.25">
      <c r="AP4898" s="108"/>
      <c r="AQ4898" s="108"/>
      <c r="AR4898" s="108">
        <v>0</v>
      </c>
      <c r="AS4898" s="109"/>
      <c r="AT4898" s="109"/>
    </row>
    <row r="4899" spans="42:46" x14ac:dyDescent="0.25">
      <c r="AP4899" s="4"/>
      <c r="AQ4899" s="4"/>
      <c r="AR4899" s="4"/>
      <c r="AS4899" s="4"/>
      <c r="AT4899" s="4"/>
    </row>
    <row r="4900" spans="42:46" x14ac:dyDescent="0.25">
      <c r="AP4900" s="4"/>
      <c r="AQ4900" s="31"/>
      <c r="AR4900" s="31"/>
      <c r="AS4900" s="31"/>
      <c r="AT4900" s="31"/>
    </row>
    <row r="4901" spans="42:46" x14ac:dyDescent="0.25">
      <c r="AP4901" s="4"/>
      <c r="AQ4901" s="4"/>
      <c r="AR4901" s="4"/>
      <c r="AS4901" s="4"/>
      <c r="AT4901" s="4"/>
    </row>
    <row r="4902" spans="42:46" x14ac:dyDescent="0.25">
      <c r="AP4902" s="4"/>
      <c r="AQ4902" s="4"/>
      <c r="AR4902" s="4"/>
      <c r="AS4902" s="4"/>
      <c r="AT4902" s="4"/>
    </row>
    <row r="4903" spans="42:46" x14ac:dyDescent="0.25">
      <c r="AP4903" s="4"/>
      <c r="AQ4903" s="4"/>
      <c r="AR4903" s="4"/>
      <c r="AS4903" s="4"/>
      <c r="AT4903" s="4"/>
    </row>
    <row r="4904" spans="42:46" x14ac:dyDescent="0.25">
      <c r="AP4904" s="4"/>
      <c r="AQ4904" s="91"/>
      <c r="AR4904" s="91"/>
      <c r="AS4904" s="91"/>
      <c r="AT4904" s="91"/>
    </row>
    <row r="4905" spans="42:46" x14ac:dyDescent="0.25">
      <c r="AP4905" s="4"/>
      <c r="AQ4905" s="4"/>
      <c r="AR4905" s="4"/>
      <c r="AS4905" s="4"/>
      <c r="AT4905" s="4"/>
    </row>
    <row r="4906" spans="42:46" x14ac:dyDescent="0.25">
      <c r="AP4906" s="4"/>
      <c r="AQ4906" s="4"/>
      <c r="AR4906" s="4"/>
      <c r="AS4906" s="4"/>
      <c r="AT4906" s="4"/>
    </row>
    <row r="4907" spans="42:46" x14ac:dyDescent="0.25">
      <c r="AP4907" s="4"/>
      <c r="AQ4907" s="4"/>
      <c r="AR4907" s="4"/>
      <c r="AS4907" s="4"/>
      <c r="AT4907" s="4"/>
    </row>
    <row r="4908" spans="42:46" x14ac:dyDescent="0.25">
      <c r="AP4908" s="4"/>
      <c r="AQ4908" s="4"/>
      <c r="AR4908" s="4"/>
      <c r="AS4908" s="4"/>
      <c r="AT4908" s="4"/>
    </row>
    <row r="4909" spans="42:46" x14ac:dyDescent="0.25">
      <c r="AP4909" s="4"/>
      <c r="AQ4909" s="4"/>
      <c r="AR4909" s="4"/>
      <c r="AS4909" s="4"/>
      <c r="AT4909" s="4"/>
    </row>
    <row r="4910" spans="42:46" x14ac:dyDescent="0.25">
      <c r="AP4910" s="4"/>
      <c r="AQ4910" s="4"/>
      <c r="AR4910" s="4"/>
      <c r="AS4910" s="4"/>
      <c r="AT4910" s="4"/>
    </row>
    <row r="4911" spans="42:46" x14ac:dyDescent="0.25">
      <c r="AP4911" s="4"/>
      <c r="AQ4911" s="4"/>
      <c r="AR4911" s="4"/>
      <c r="AS4911" s="4"/>
      <c r="AT4911" s="4"/>
    </row>
    <row r="4912" spans="42:46" x14ac:dyDescent="0.25">
      <c r="AP4912" s="4"/>
      <c r="AQ4912" s="89"/>
      <c r="AR4912" s="89"/>
      <c r="AS4912" s="89"/>
      <c r="AT4912" s="89"/>
    </row>
    <row r="4913" spans="42:46" x14ac:dyDescent="0.25">
      <c r="AP4913" s="4"/>
      <c r="AQ4913" s="4"/>
      <c r="AR4913" s="4"/>
      <c r="AS4913" s="4"/>
      <c r="AT4913" s="4"/>
    </row>
    <row r="4914" spans="42:46" x14ac:dyDescent="0.25">
      <c r="AP4914" s="4"/>
      <c r="AQ4914" s="4"/>
      <c r="AR4914" s="4"/>
      <c r="AS4914" s="4"/>
      <c r="AT4914" s="4"/>
    </row>
    <row r="4915" spans="42:46" x14ac:dyDescent="0.25">
      <c r="AP4915" s="108"/>
      <c r="AQ4915" s="108"/>
      <c r="AR4915" s="108"/>
      <c r="AS4915" s="109"/>
      <c r="AT4915" s="109"/>
    </row>
    <row r="4916" spans="42:46" x14ac:dyDescent="0.25">
      <c r="AP4916" s="4"/>
      <c r="AQ4916" s="4"/>
      <c r="AR4916" s="4"/>
      <c r="AS4916" s="4"/>
      <c r="AT4916" s="4"/>
    </row>
    <row r="4917" spans="42:46" x14ac:dyDescent="0.25">
      <c r="AP4917" s="4"/>
      <c r="AQ4917" s="4"/>
      <c r="AR4917" s="4"/>
      <c r="AS4917" s="4"/>
      <c r="AT4917" s="4"/>
    </row>
    <row r="4918" spans="42:46" x14ac:dyDescent="0.25">
      <c r="AP4918" s="93"/>
      <c r="AQ4918" s="26"/>
      <c r="AR4918" s="88"/>
      <c r="AS4918" s="88"/>
      <c r="AT4918" s="4"/>
    </row>
    <row r="4919" spans="42:46" x14ac:dyDescent="0.25">
      <c r="AP4919" s="4"/>
      <c r="AQ4919" s="4"/>
      <c r="AR4919" s="4"/>
      <c r="AS4919" s="4"/>
      <c r="AT4919" s="4"/>
    </row>
    <row r="4920" spans="42:46" x14ac:dyDescent="0.25">
      <c r="AP4920" s="4"/>
      <c r="AQ4920" s="31"/>
      <c r="AR4920" s="31"/>
      <c r="AS4920" s="31"/>
      <c r="AT4920" s="31"/>
    </row>
    <row r="4921" spans="42:46" x14ac:dyDescent="0.25">
      <c r="AP4921" s="4"/>
      <c r="AQ4921" s="4"/>
      <c r="AR4921" s="4"/>
      <c r="AS4921" s="4"/>
      <c r="AT4921" s="4"/>
    </row>
    <row r="4922" spans="42:46" x14ac:dyDescent="0.25">
      <c r="AP4922" s="4"/>
      <c r="AQ4922" s="4"/>
      <c r="AR4922" s="4"/>
      <c r="AS4922" s="4"/>
      <c r="AT4922" s="4"/>
    </row>
    <row r="4923" spans="42:46" x14ac:dyDescent="0.25">
      <c r="AP4923" s="4"/>
      <c r="AQ4923" s="4"/>
      <c r="AR4923" s="4"/>
      <c r="AS4923" s="4"/>
      <c r="AT4923" s="4"/>
    </row>
    <row r="4924" spans="42:46" x14ac:dyDescent="0.25">
      <c r="AP4924" s="4"/>
      <c r="AQ4924" s="4"/>
      <c r="AR4924" s="4"/>
      <c r="AS4924" s="4"/>
      <c r="AT4924" s="4"/>
    </row>
    <row r="4925" spans="42:46" x14ac:dyDescent="0.25">
      <c r="AP4925" s="4"/>
      <c r="AQ4925" s="4"/>
      <c r="AR4925" s="4"/>
      <c r="AS4925" s="4"/>
      <c r="AT4925" s="4"/>
    </row>
    <row r="4926" spans="42:46" x14ac:dyDescent="0.25">
      <c r="AP4926" s="4"/>
      <c r="AQ4926" s="91"/>
      <c r="AR4926" s="91"/>
      <c r="AS4926" s="91"/>
      <c r="AT4926" s="91"/>
    </row>
    <row r="4927" spans="42:46" x14ac:dyDescent="0.25">
      <c r="AP4927" s="4"/>
      <c r="AQ4927" s="4"/>
      <c r="AR4927" s="4"/>
      <c r="AS4927" s="4"/>
      <c r="AT4927" s="4"/>
    </row>
    <row r="4928" spans="42:46" x14ac:dyDescent="0.25">
      <c r="AP4928" s="4"/>
      <c r="AQ4928" s="4"/>
      <c r="AR4928" s="4"/>
      <c r="AS4928" s="4"/>
      <c r="AT4928" s="4"/>
    </row>
    <row r="4929" spans="42:46" x14ac:dyDescent="0.25">
      <c r="AP4929" s="4"/>
      <c r="AQ4929" s="4"/>
      <c r="AR4929" s="4"/>
      <c r="AS4929" s="4"/>
      <c r="AT4929" s="4"/>
    </row>
    <row r="4930" spans="42:46" x14ac:dyDescent="0.25">
      <c r="AP4930" s="4"/>
      <c r="AQ4930" s="4"/>
      <c r="AR4930" s="4"/>
      <c r="AS4930" s="4"/>
      <c r="AT4930" s="4"/>
    </row>
    <row r="4931" spans="42:46" x14ac:dyDescent="0.25">
      <c r="AP4931" s="4"/>
      <c r="AQ4931" s="4"/>
      <c r="AR4931" s="4"/>
      <c r="AS4931" s="4"/>
      <c r="AT4931" s="4"/>
    </row>
    <row r="4932" spans="42:46" x14ac:dyDescent="0.25">
      <c r="AP4932" s="4"/>
      <c r="AQ4932" s="4"/>
      <c r="AR4932" s="4"/>
      <c r="AS4932" s="4"/>
      <c r="AT4932" s="4"/>
    </row>
    <row r="4933" spans="42:46" x14ac:dyDescent="0.25">
      <c r="AP4933" s="4"/>
      <c r="AQ4933" s="4"/>
      <c r="AR4933" s="4"/>
      <c r="AS4933" s="4"/>
      <c r="AT4933" s="4"/>
    </row>
    <row r="4934" spans="42:46" x14ac:dyDescent="0.25">
      <c r="AP4934" s="4"/>
      <c r="AQ4934" s="89"/>
      <c r="AR4934" s="89"/>
      <c r="AS4934" s="89"/>
      <c r="AT4934" s="89"/>
    </row>
    <row r="4935" spans="42:46" x14ac:dyDescent="0.25">
      <c r="AP4935" s="4"/>
      <c r="AQ4935" s="4"/>
      <c r="AR4935" s="4"/>
      <c r="AS4935" s="4"/>
      <c r="AT4935" s="4"/>
    </row>
    <row r="4936" spans="42:46" x14ac:dyDescent="0.25">
      <c r="AP4936" s="4"/>
      <c r="AQ4936" s="4"/>
      <c r="AR4936" s="4"/>
      <c r="AS4936" s="4"/>
      <c r="AT4936" s="4"/>
    </row>
    <row r="4937" spans="42:46" x14ac:dyDescent="0.25">
      <c r="AP4937" s="108"/>
      <c r="AQ4937" s="108"/>
      <c r="AR4937" s="108"/>
      <c r="AS4937" s="109"/>
      <c r="AT4937" s="109"/>
    </row>
    <row r="4938" spans="42:46" x14ac:dyDescent="0.25">
      <c r="AP4938" s="4"/>
      <c r="AQ4938" s="4"/>
      <c r="AR4938" s="4"/>
      <c r="AS4938" s="4"/>
      <c r="AT4938" s="4"/>
    </row>
    <row r="4939" spans="42:46" x14ac:dyDescent="0.25">
      <c r="AP4939" s="4"/>
      <c r="AQ4939" s="4"/>
      <c r="AR4939" s="4"/>
      <c r="AS4939" s="4"/>
      <c r="AT4939" s="4"/>
    </row>
    <row r="4940" spans="42:46" x14ac:dyDescent="0.25">
      <c r="AP4940" s="93"/>
      <c r="AQ4940" s="26"/>
      <c r="AR4940" s="88"/>
      <c r="AS4940" s="88"/>
      <c r="AT4940" s="4"/>
    </row>
    <row r="4941" spans="42:46" x14ac:dyDescent="0.25">
      <c r="AP4941" s="4"/>
      <c r="AQ4941" s="4"/>
      <c r="AR4941" s="4"/>
      <c r="AS4941" s="4"/>
      <c r="AT4941" s="4"/>
    </row>
    <row r="4942" spans="42:46" x14ac:dyDescent="0.25">
      <c r="AP4942" s="4"/>
      <c r="AQ4942" s="31"/>
      <c r="AR4942" s="31"/>
      <c r="AS4942" s="31"/>
      <c r="AT4942" s="31"/>
    </row>
    <row r="4943" spans="42:46" x14ac:dyDescent="0.25">
      <c r="AP4943" s="4"/>
      <c r="AQ4943" s="4"/>
      <c r="AR4943" s="4"/>
      <c r="AS4943" s="4"/>
      <c r="AT4943" s="4"/>
    </row>
    <row r="4944" spans="42:46" x14ac:dyDescent="0.25">
      <c r="AP4944" s="4"/>
      <c r="AQ4944" s="4"/>
      <c r="AR4944" s="4"/>
      <c r="AS4944" s="4"/>
      <c r="AT4944" s="4"/>
    </row>
    <row r="4945" spans="42:46" x14ac:dyDescent="0.25">
      <c r="AP4945" s="4"/>
      <c r="AQ4945" s="4"/>
      <c r="AR4945" s="4"/>
      <c r="AS4945" s="4"/>
      <c r="AT4945" s="4"/>
    </row>
    <row r="4946" spans="42:46" x14ac:dyDescent="0.25">
      <c r="AP4946" s="4"/>
      <c r="AQ4946" s="4"/>
      <c r="AR4946" s="4"/>
      <c r="AS4946" s="4"/>
      <c r="AT4946" s="4"/>
    </row>
    <row r="4947" spans="42:46" x14ac:dyDescent="0.25">
      <c r="AP4947" s="4"/>
      <c r="AQ4947" s="4"/>
      <c r="AR4947" s="4"/>
      <c r="AS4947" s="4"/>
      <c r="AT4947" s="4"/>
    </row>
    <row r="4948" spans="42:46" x14ac:dyDescent="0.25">
      <c r="AP4948" s="4"/>
      <c r="AQ4948" s="91"/>
      <c r="AR4948" s="91"/>
      <c r="AS4948" s="91"/>
      <c r="AT4948" s="91"/>
    </row>
    <row r="4949" spans="42:46" x14ac:dyDescent="0.25">
      <c r="AP4949" s="4"/>
      <c r="AQ4949" s="4"/>
      <c r="AR4949" s="4"/>
      <c r="AS4949" s="4"/>
      <c r="AT4949" s="4"/>
    </row>
    <row r="4950" spans="42:46" x14ac:dyDescent="0.25">
      <c r="AP4950" s="4"/>
      <c r="AQ4950" s="4"/>
      <c r="AR4950" s="4"/>
      <c r="AS4950" s="4"/>
      <c r="AT4950" s="4"/>
    </row>
    <row r="4951" spans="42:46" x14ac:dyDescent="0.25">
      <c r="AP4951" s="4"/>
      <c r="AQ4951" s="4"/>
      <c r="AR4951" s="4"/>
      <c r="AS4951" s="4"/>
      <c r="AT4951" s="4"/>
    </row>
    <row r="4952" spans="42:46" x14ac:dyDescent="0.25">
      <c r="AP4952" s="4"/>
      <c r="AQ4952" s="4"/>
      <c r="AR4952" s="4"/>
      <c r="AS4952" s="4"/>
      <c r="AT4952" s="4"/>
    </row>
    <row r="4953" spans="42:46" x14ac:dyDescent="0.25">
      <c r="AP4953" s="4"/>
      <c r="AQ4953" s="4"/>
      <c r="AR4953" s="4"/>
      <c r="AS4953" s="4"/>
      <c r="AT4953" s="4"/>
    </row>
    <row r="4954" spans="42:46" x14ac:dyDescent="0.25">
      <c r="AP4954" s="4"/>
      <c r="AQ4954" s="4"/>
      <c r="AR4954" s="4"/>
      <c r="AS4954" s="4"/>
      <c r="AT4954" s="4"/>
    </row>
    <row r="4955" spans="42:46" x14ac:dyDescent="0.25">
      <c r="AP4955" s="4"/>
      <c r="AQ4955" s="4"/>
      <c r="AR4955" s="4"/>
      <c r="AS4955" s="4"/>
      <c r="AT4955" s="4"/>
    </row>
    <row r="4956" spans="42:46" x14ac:dyDescent="0.25">
      <c r="AP4956" s="4"/>
      <c r="AQ4956" s="89"/>
      <c r="AR4956" s="89"/>
      <c r="AS4956" s="89"/>
      <c r="AT4956" s="89"/>
    </row>
    <row r="4957" spans="42:46" x14ac:dyDescent="0.25">
      <c r="AP4957" s="4"/>
      <c r="AQ4957" s="4"/>
      <c r="AR4957" s="4"/>
      <c r="AS4957" s="4"/>
      <c r="AT4957" s="4"/>
    </row>
    <row r="4958" spans="42:46" x14ac:dyDescent="0.25">
      <c r="AP4958" s="4"/>
      <c r="AQ4958" s="4"/>
      <c r="AR4958" s="4"/>
      <c r="AS4958" s="4"/>
      <c r="AT4958" s="4"/>
    </row>
    <row r="4959" spans="42:46" x14ac:dyDescent="0.25">
      <c r="AP4959" s="108"/>
      <c r="AQ4959" s="108"/>
      <c r="AR4959" s="108"/>
      <c r="AS4959" s="109"/>
      <c r="AT4959" s="109"/>
    </row>
    <row r="4960" spans="42:46" x14ac:dyDescent="0.25">
      <c r="AP4960" s="4"/>
      <c r="AQ4960" s="4"/>
      <c r="AR4960" s="4"/>
      <c r="AS4960" s="4"/>
      <c r="AT4960" s="4"/>
    </row>
    <row r="4961" spans="42:46" x14ac:dyDescent="0.25">
      <c r="AP4961" s="4"/>
      <c r="AQ4961" s="4"/>
      <c r="AR4961" s="4"/>
      <c r="AS4961" s="4"/>
      <c r="AT4961" s="4"/>
    </row>
    <row r="4962" spans="42:46" x14ac:dyDescent="0.25">
      <c r="AP4962" s="4"/>
      <c r="AQ4962" s="4"/>
      <c r="AR4962" s="4"/>
      <c r="AS4962" s="4"/>
      <c r="AT4962" s="4"/>
    </row>
    <row r="4963" spans="42:46" x14ac:dyDescent="0.25">
      <c r="AP4963" s="4"/>
      <c r="AQ4963" s="31"/>
      <c r="AR4963" s="31"/>
      <c r="AS4963" s="31"/>
      <c r="AT4963" s="31"/>
    </row>
    <row r="4964" spans="42:46" x14ac:dyDescent="0.25">
      <c r="AP4964" s="4"/>
      <c r="AQ4964" s="4"/>
      <c r="AR4964" s="4"/>
      <c r="AS4964" s="4"/>
      <c r="AT4964" s="4"/>
    </row>
    <row r="4965" spans="42:46" x14ac:dyDescent="0.25">
      <c r="AP4965" s="4"/>
      <c r="AQ4965" s="4"/>
      <c r="AR4965" s="4"/>
      <c r="AS4965" s="4"/>
      <c r="AT4965" s="4"/>
    </row>
    <row r="4966" spans="42:46" x14ac:dyDescent="0.25">
      <c r="AP4966" s="4"/>
      <c r="AQ4966" s="4"/>
      <c r="AR4966" s="4"/>
      <c r="AS4966" s="4"/>
      <c r="AT4966" s="4"/>
    </row>
    <row r="4967" spans="42:46" x14ac:dyDescent="0.25">
      <c r="AP4967" s="4"/>
      <c r="AQ4967" s="4"/>
      <c r="AR4967" s="4"/>
      <c r="AS4967" s="4"/>
      <c r="AT4967" s="4"/>
    </row>
    <row r="4968" spans="42:46" x14ac:dyDescent="0.25">
      <c r="AP4968" s="4"/>
      <c r="AQ4968" s="91"/>
      <c r="AR4968" s="91"/>
      <c r="AS4968" s="91"/>
      <c r="AT4968" s="91"/>
    </row>
    <row r="4969" spans="42:46" x14ac:dyDescent="0.25">
      <c r="AP4969" s="4"/>
      <c r="AQ4969" s="4"/>
      <c r="AR4969" s="4"/>
      <c r="AS4969" s="4"/>
      <c r="AT4969" s="4"/>
    </row>
    <row r="4970" spans="42:46" x14ac:dyDescent="0.25">
      <c r="AP4970" s="4"/>
      <c r="AQ4970" s="4"/>
      <c r="AR4970" s="4"/>
      <c r="AS4970" s="4"/>
      <c r="AT4970" s="4"/>
    </row>
    <row r="4971" spans="42:46" x14ac:dyDescent="0.25">
      <c r="AP4971" s="4"/>
      <c r="AQ4971" s="4"/>
      <c r="AR4971" s="4"/>
      <c r="AS4971" s="4"/>
      <c r="AT4971" s="4"/>
    </row>
    <row r="4972" spans="42:46" x14ac:dyDescent="0.25">
      <c r="AP4972" s="4"/>
      <c r="AQ4972" s="4"/>
      <c r="AR4972" s="4"/>
      <c r="AS4972" s="4"/>
      <c r="AT4972" s="4"/>
    </row>
    <row r="4973" spans="42:46" x14ac:dyDescent="0.25">
      <c r="AP4973" s="4"/>
      <c r="AQ4973" s="4"/>
      <c r="AR4973" s="4"/>
      <c r="AS4973" s="4"/>
      <c r="AT4973" s="4"/>
    </row>
    <row r="4974" spans="42:46" x14ac:dyDescent="0.25">
      <c r="AP4974" s="4"/>
      <c r="AQ4974" s="4"/>
      <c r="AR4974" s="4"/>
      <c r="AS4974" s="4"/>
      <c r="AT4974" s="4"/>
    </row>
    <row r="4975" spans="42:46" x14ac:dyDescent="0.25">
      <c r="AP4975" s="4"/>
      <c r="AQ4975" s="4"/>
      <c r="AR4975" s="4"/>
      <c r="AS4975" s="4"/>
      <c r="AT4975" s="4"/>
    </row>
    <row r="4976" spans="42:46" x14ac:dyDescent="0.25">
      <c r="AP4976" s="4"/>
      <c r="AQ4976" s="89"/>
      <c r="AR4976" s="89"/>
      <c r="AS4976" s="89"/>
      <c r="AT4976" s="89"/>
    </row>
    <row r="4977" spans="42:46" x14ac:dyDescent="0.25">
      <c r="AP4977" s="4"/>
      <c r="AQ4977" s="4"/>
      <c r="AR4977" s="4"/>
      <c r="AS4977" s="4"/>
      <c r="AT4977" s="4"/>
    </row>
    <row r="4978" spans="42:46" x14ac:dyDescent="0.25">
      <c r="AP4978" s="4"/>
      <c r="AQ4978" s="4"/>
      <c r="AR4978" s="4"/>
      <c r="AS4978" s="4"/>
      <c r="AT4978" s="4"/>
    </row>
    <row r="4979" spans="42:46" x14ac:dyDescent="0.25">
      <c r="AP4979" s="108"/>
      <c r="AQ4979" s="108"/>
      <c r="AR4979" s="108"/>
      <c r="AS4979" s="109"/>
      <c r="AT4979" s="109"/>
    </row>
    <row r="4980" spans="42:46" x14ac:dyDescent="0.25">
      <c r="AP4980" s="4"/>
      <c r="AQ4980" s="4"/>
      <c r="AR4980" s="4"/>
      <c r="AS4980" s="4"/>
      <c r="AT4980" s="4"/>
    </row>
    <row r="4981" spans="42:46" x14ac:dyDescent="0.25">
      <c r="AP4981" s="4"/>
      <c r="AQ4981" s="4"/>
      <c r="AR4981" s="4"/>
      <c r="AS4981" s="4"/>
      <c r="AT4981" s="4"/>
    </row>
    <row r="4982" spans="42:46" x14ac:dyDescent="0.25">
      <c r="AP4982" s="110"/>
      <c r="AQ4982" s="110"/>
      <c r="AR4982" s="110"/>
      <c r="AS4982" s="113"/>
      <c r="AT4982" s="113"/>
    </row>
    <row r="4983" spans="42:46" x14ac:dyDescent="0.25">
      <c r="AP4983" s="93"/>
      <c r="AQ4983" s="26"/>
      <c r="AR4983" s="88"/>
      <c r="AS4983" s="88"/>
      <c r="AT4983" s="4"/>
    </row>
    <row r="4984" spans="42:46" x14ac:dyDescent="0.25">
      <c r="AP4984" s="4"/>
      <c r="AQ4984" s="4"/>
      <c r="AR4984" s="4"/>
      <c r="AS4984" s="4"/>
      <c r="AT4984" s="4"/>
    </row>
    <row r="4985" spans="42:46" x14ac:dyDescent="0.25">
      <c r="AP4985" s="4"/>
      <c r="AQ4985" s="31"/>
      <c r="AR4985" s="31"/>
      <c r="AS4985" s="31"/>
      <c r="AT4985" s="31"/>
    </row>
    <row r="4986" spans="42:46" x14ac:dyDescent="0.25">
      <c r="AP4986" s="4"/>
      <c r="AQ4986" s="4"/>
      <c r="AR4986" s="4"/>
      <c r="AS4986" s="4"/>
      <c r="AT4986" s="4"/>
    </row>
    <row r="4987" spans="42:46" x14ac:dyDescent="0.25">
      <c r="AP4987" s="4"/>
      <c r="AQ4987" s="4"/>
      <c r="AR4987" s="4"/>
      <c r="AS4987" s="4"/>
      <c r="AT4987" s="4"/>
    </row>
    <row r="4988" spans="42:46" x14ac:dyDescent="0.25">
      <c r="AP4988" s="4"/>
      <c r="AQ4988" s="4"/>
      <c r="AR4988" s="4"/>
      <c r="AS4988" s="4"/>
      <c r="AT4988" s="4"/>
    </row>
    <row r="4989" spans="42:46" x14ac:dyDescent="0.25">
      <c r="AP4989" s="4"/>
      <c r="AQ4989" s="4"/>
      <c r="AR4989" s="4"/>
      <c r="AS4989" s="4"/>
      <c r="AT4989" s="4"/>
    </row>
    <row r="4990" spans="42:46" x14ac:dyDescent="0.25">
      <c r="AP4990" s="4"/>
      <c r="AQ4990" s="4"/>
      <c r="AR4990" s="4"/>
      <c r="AS4990" s="4"/>
      <c r="AT4990" s="4"/>
    </row>
    <row r="4991" spans="42:46" x14ac:dyDescent="0.25">
      <c r="AP4991" s="4"/>
      <c r="AQ4991" s="4"/>
      <c r="AR4991" s="4"/>
      <c r="AS4991" s="4"/>
      <c r="AT4991" s="4"/>
    </row>
    <row r="4992" spans="42:46" x14ac:dyDescent="0.25">
      <c r="AP4992" s="4"/>
      <c r="AQ4992" s="91"/>
      <c r="AR4992" s="91"/>
      <c r="AS4992" s="91"/>
      <c r="AT4992" s="91"/>
    </row>
    <row r="4993" spans="42:46" x14ac:dyDescent="0.25">
      <c r="AP4993" s="4"/>
      <c r="AQ4993" s="4"/>
      <c r="AR4993" s="4"/>
      <c r="AS4993" s="4"/>
      <c r="AT4993" s="4"/>
    </row>
    <row r="4994" spans="42:46" x14ac:dyDescent="0.25">
      <c r="AP4994" s="4"/>
      <c r="AQ4994" s="4"/>
      <c r="AR4994" s="4"/>
      <c r="AS4994" s="4"/>
      <c r="AT4994" s="4"/>
    </row>
    <row r="4995" spans="42:46" x14ac:dyDescent="0.25">
      <c r="AP4995" s="4"/>
      <c r="AQ4995" s="4"/>
      <c r="AR4995" s="4"/>
      <c r="AS4995" s="4"/>
      <c r="AT4995" s="4"/>
    </row>
    <row r="4996" spans="42:46" x14ac:dyDescent="0.25">
      <c r="AP4996" s="4"/>
      <c r="AQ4996" s="4"/>
      <c r="AR4996" s="4"/>
      <c r="AS4996" s="4"/>
      <c r="AT4996" s="4"/>
    </row>
    <row r="4997" spans="42:46" x14ac:dyDescent="0.25">
      <c r="AP4997" s="4"/>
      <c r="AQ4997" s="4"/>
      <c r="AR4997" s="4"/>
      <c r="AS4997" s="4"/>
      <c r="AT4997" s="4"/>
    </row>
    <row r="4998" spans="42:46" x14ac:dyDescent="0.25">
      <c r="AP4998" s="4"/>
      <c r="AQ4998" s="4"/>
      <c r="AR4998" s="4"/>
      <c r="AS4998" s="4"/>
      <c r="AT4998" s="4"/>
    </row>
    <row r="4999" spans="42:46" x14ac:dyDescent="0.25">
      <c r="AP4999" s="4"/>
      <c r="AQ4999" s="4"/>
      <c r="AR4999" s="4"/>
      <c r="AS4999" s="4"/>
      <c r="AT4999" s="4"/>
    </row>
    <row r="5000" spans="42:46" x14ac:dyDescent="0.25">
      <c r="AP5000" s="4"/>
      <c r="AQ5000" s="89"/>
      <c r="AR5000" s="89"/>
      <c r="AS5000" s="89"/>
      <c r="AT5000" s="89"/>
    </row>
    <row r="5001" spans="42:46" x14ac:dyDescent="0.25">
      <c r="AP5001" s="4"/>
      <c r="AQ5001" s="4"/>
      <c r="AR5001" s="4"/>
      <c r="AS5001" s="4"/>
      <c r="AT5001" s="4"/>
    </row>
    <row r="5002" spans="42:46" x14ac:dyDescent="0.25">
      <c r="AP5002" s="4"/>
      <c r="AQ5002" s="4"/>
      <c r="AR5002" s="4"/>
      <c r="AS5002" s="4"/>
      <c r="AT5002" s="4"/>
    </row>
    <row r="5003" spans="42:46" x14ac:dyDescent="0.25">
      <c r="AP5003" s="108"/>
      <c r="AQ5003" s="108"/>
      <c r="AR5003" s="108"/>
      <c r="AS5003" s="109"/>
      <c r="AT5003" s="109"/>
    </row>
    <row r="5004" spans="42:46" x14ac:dyDescent="0.25">
      <c r="AP5004" s="4"/>
      <c r="AQ5004" s="4"/>
      <c r="AR5004" s="4"/>
      <c r="AS5004" s="4"/>
      <c r="AT5004" s="4"/>
    </row>
    <row r="5005" spans="42:46" x14ac:dyDescent="0.25">
      <c r="AP5005" s="4"/>
      <c r="AQ5005" s="4"/>
      <c r="AR5005" s="4"/>
      <c r="AS5005" s="4"/>
      <c r="AT5005" s="4"/>
    </row>
    <row r="5006" spans="42:46" x14ac:dyDescent="0.25">
      <c r="AP5006" s="110"/>
      <c r="AQ5006" s="110"/>
      <c r="AR5006" s="110"/>
      <c r="AS5006" s="113"/>
      <c r="AT5006" s="113"/>
    </row>
    <row r="5007" spans="42:46" x14ac:dyDescent="0.25">
      <c r="AP5007" s="4"/>
      <c r="AQ5007" s="4"/>
      <c r="AR5007" s="4"/>
      <c r="AS5007" s="4"/>
      <c r="AT5007" s="4"/>
    </row>
    <row r="5008" spans="42:46" x14ac:dyDescent="0.25">
      <c r="AP5008" s="4"/>
      <c r="AQ5008" s="31"/>
      <c r="AR5008" s="31"/>
      <c r="AS5008" s="31"/>
      <c r="AT5008" s="31"/>
    </row>
    <row r="5009" spans="42:46" x14ac:dyDescent="0.25">
      <c r="AP5009" s="4"/>
      <c r="AQ5009" s="4"/>
      <c r="AR5009" s="4"/>
      <c r="AS5009" s="4"/>
      <c r="AT5009" s="4"/>
    </row>
    <row r="5010" spans="42:46" x14ac:dyDescent="0.25">
      <c r="AP5010" s="4"/>
      <c r="AQ5010" s="4"/>
      <c r="AR5010" s="4"/>
      <c r="AS5010" s="4"/>
      <c r="AT5010" s="4"/>
    </row>
    <row r="5011" spans="42:46" x14ac:dyDescent="0.25">
      <c r="AP5011" s="4"/>
      <c r="AQ5011" s="4"/>
      <c r="AR5011" s="4"/>
      <c r="AS5011" s="4"/>
      <c r="AT5011" s="4"/>
    </row>
    <row r="5012" spans="42:46" x14ac:dyDescent="0.25">
      <c r="AP5012" s="4"/>
      <c r="AQ5012" s="4"/>
      <c r="AR5012" s="4"/>
      <c r="AS5012" s="4"/>
      <c r="AT5012" s="4"/>
    </row>
    <row r="5013" spans="42:46" x14ac:dyDescent="0.25">
      <c r="AP5013" s="4"/>
      <c r="AQ5013" s="4"/>
      <c r="AR5013" s="4"/>
      <c r="AS5013" s="4"/>
      <c r="AT5013" s="4"/>
    </row>
    <row r="5014" spans="42:46" x14ac:dyDescent="0.25">
      <c r="AP5014" s="4"/>
      <c r="AQ5014" s="91"/>
      <c r="AR5014" s="91"/>
      <c r="AS5014" s="91"/>
      <c r="AT5014" s="91"/>
    </row>
    <row r="5015" spans="42:46" x14ac:dyDescent="0.25">
      <c r="AP5015" s="4"/>
      <c r="AQ5015" s="4"/>
      <c r="AR5015" s="4"/>
      <c r="AS5015" s="4"/>
      <c r="AT5015" s="4"/>
    </row>
    <row r="5016" spans="42:46" x14ac:dyDescent="0.25">
      <c r="AP5016" s="4"/>
      <c r="AQ5016" s="4"/>
      <c r="AR5016" s="4"/>
      <c r="AS5016" s="4"/>
      <c r="AT5016" s="4"/>
    </row>
    <row r="5017" spans="42:46" x14ac:dyDescent="0.25">
      <c r="AP5017" s="4"/>
      <c r="AQ5017" s="4"/>
      <c r="AR5017" s="4"/>
      <c r="AS5017" s="4"/>
      <c r="AT5017" s="4"/>
    </row>
    <row r="5018" spans="42:46" x14ac:dyDescent="0.25">
      <c r="AP5018" s="4"/>
      <c r="AQ5018" s="4"/>
      <c r="AR5018" s="4"/>
      <c r="AS5018" s="4"/>
      <c r="AT5018" s="4"/>
    </row>
    <row r="5019" spans="42:46" x14ac:dyDescent="0.25">
      <c r="AP5019" s="4"/>
      <c r="AQ5019" s="4"/>
      <c r="AR5019" s="4"/>
      <c r="AS5019" s="4"/>
      <c r="AT5019" s="4"/>
    </row>
    <row r="5020" spans="42:46" x14ac:dyDescent="0.25">
      <c r="AP5020" s="4"/>
      <c r="AQ5020" s="4"/>
      <c r="AR5020" s="4"/>
      <c r="AS5020" s="4"/>
      <c r="AT5020" s="4"/>
    </row>
    <row r="5021" spans="42:46" x14ac:dyDescent="0.25">
      <c r="AP5021" s="4"/>
      <c r="AQ5021" s="4"/>
      <c r="AR5021" s="4"/>
      <c r="AS5021" s="4"/>
      <c r="AT5021" s="4"/>
    </row>
    <row r="5022" spans="42:46" x14ac:dyDescent="0.25">
      <c r="AP5022" s="4"/>
      <c r="AQ5022" s="89"/>
      <c r="AR5022" s="89"/>
      <c r="AS5022" s="89"/>
      <c r="AT5022" s="89"/>
    </row>
    <row r="5023" spans="42:46" x14ac:dyDescent="0.25">
      <c r="AP5023" s="4"/>
      <c r="AQ5023" s="4"/>
      <c r="AR5023" s="4"/>
      <c r="AS5023" s="4"/>
      <c r="AT5023" s="4"/>
    </row>
    <row r="5024" spans="42:46" x14ac:dyDescent="0.25">
      <c r="AP5024" s="4"/>
      <c r="AQ5024" s="4"/>
      <c r="AR5024" s="4"/>
      <c r="AS5024" s="4"/>
      <c r="AT5024" s="4"/>
    </row>
    <row r="5025" spans="42:46" x14ac:dyDescent="0.25">
      <c r="AP5025" s="108"/>
      <c r="AQ5025" s="108"/>
      <c r="AR5025" s="108"/>
      <c r="AS5025" s="109"/>
      <c r="AT5025" s="109"/>
    </row>
    <row r="5026" spans="42:46" x14ac:dyDescent="0.25">
      <c r="AP5026" s="4"/>
      <c r="AQ5026" s="4"/>
      <c r="AR5026" s="4"/>
      <c r="AS5026" s="4"/>
      <c r="AT5026" s="4"/>
    </row>
    <row r="5027" spans="42:46" x14ac:dyDescent="0.25">
      <c r="AP5027" s="4"/>
      <c r="AQ5027" s="4"/>
      <c r="AR5027" s="4"/>
      <c r="AS5027" s="4"/>
      <c r="AT5027" s="4"/>
    </row>
    <row r="5028" spans="42:46" x14ac:dyDescent="0.25">
      <c r="AP5028" s="110"/>
      <c r="AQ5028" s="110"/>
      <c r="AR5028" s="110"/>
      <c r="AS5028" s="113"/>
      <c r="AT5028" s="113"/>
    </row>
    <row r="5029" spans="42:46" x14ac:dyDescent="0.25">
      <c r="AP5029" s="93"/>
      <c r="AQ5029" s="26"/>
      <c r="AR5029" s="88"/>
      <c r="AS5029" s="88"/>
      <c r="AT5029" s="4"/>
    </row>
    <row r="5030" spans="42:46" x14ac:dyDescent="0.25">
      <c r="AP5030" s="4"/>
      <c r="AQ5030" s="4"/>
      <c r="AR5030" s="4"/>
      <c r="AS5030" s="4"/>
      <c r="AT5030" s="4"/>
    </row>
    <row r="5031" spans="42:46" x14ac:dyDescent="0.25">
      <c r="AP5031" s="4"/>
      <c r="AQ5031" s="31"/>
      <c r="AR5031" s="31"/>
      <c r="AS5031" s="31"/>
      <c r="AT5031" s="31"/>
    </row>
    <row r="5032" spans="42:46" x14ac:dyDescent="0.25">
      <c r="AP5032" s="4"/>
      <c r="AQ5032" s="4"/>
      <c r="AR5032" s="4"/>
      <c r="AS5032" s="4"/>
      <c r="AT5032" s="4"/>
    </row>
    <row r="5033" spans="42:46" x14ac:dyDescent="0.25">
      <c r="AP5033" s="4"/>
      <c r="AQ5033" s="4"/>
      <c r="AR5033" s="4"/>
      <c r="AS5033" s="4"/>
      <c r="AT5033" s="4"/>
    </row>
    <row r="5034" spans="42:46" x14ac:dyDescent="0.25">
      <c r="AP5034" s="4"/>
      <c r="AQ5034" s="4"/>
      <c r="AR5034" s="4"/>
      <c r="AS5034" s="4"/>
      <c r="AT5034" s="4"/>
    </row>
    <row r="5035" spans="42:46" x14ac:dyDescent="0.25">
      <c r="AP5035" s="4"/>
      <c r="AQ5035" s="4"/>
      <c r="AR5035" s="4"/>
      <c r="AS5035" s="4"/>
      <c r="AT5035" s="4"/>
    </row>
    <row r="5036" spans="42:46" x14ac:dyDescent="0.25">
      <c r="AP5036" s="4"/>
      <c r="AQ5036" s="4"/>
      <c r="AR5036" s="4"/>
      <c r="AS5036" s="4"/>
      <c r="AT5036" s="4"/>
    </row>
    <row r="5037" spans="42:46" x14ac:dyDescent="0.25">
      <c r="AP5037" s="4"/>
      <c r="AQ5037" s="4"/>
      <c r="AR5037" s="4"/>
      <c r="AS5037" s="4"/>
      <c r="AT5037" s="4"/>
    </row>
    <row r="5038" spans="42:46" x14ac:dyDescent="0.25">
      <c r="AP5038" s="4"/>
      <c r="AQ5038" s="91"/>
      <c r="AR5038" s="91"/>
      <c r="AS5038" s="91"/>
      <c r="AT5038" s="91"/>
    </row>
    <row r="5039" spans="42:46" x14ac:dyDescent="0.25">
      <c r="AP5039" s="4"/>
      <c r="AQ5039" s="4"/>
      <c r="AR5039" s="4"/>
      <c r="AS5039" s="4"/>
      <c r="AT5039" s="4"/>
    </row>
    <row r="5040" spans="42:46" x14ac:dyDescent="0.25">
      <c r="AP5040" s="4"/>
      <c r="AQ5040" s="4"/>
      <c r="AR5040" s="4"/>
      <c r="AS5040" s="4"/>
      <c r="AT5040" s="4"/>
    </row>
    <row r="5041" spans="42:46" x14ac:dyDescent="0.25">
      <c r="AP5041" s="4"/>
      <c r="AQ5041" s="4"/>
      <c r="AR5041" s="4"/>
      <c r="AS5041" s="4"/>
      <c r="AT5041" s="4"/>
    </row>
    <row r="5042" spans="42:46" x14ac:dyDescent="0.25">
      <c r="AP5042" s="4"/>
      <c r="AQ5042" s="4"/>
      <c r="AR5042" s="4"/>
      <c r="AS5042" s="4"/>
      <c r="AT5042" s="4"/>
    </row>
    <row r="5043" spans="42:46" x14ac:dyDescent="0.25">
      <c r="AP5043" s="4"/>
      <c r="AQ5043" s="4"/>
      <c r="AR5043" s="4"/>
      <c r="AS5043" s="4"/>
      <c r="AT5043" s="4"/>
    </row>
    <row r="5044" spans="42:46" x14ac:dyDescent="0.25">
      <c r="AP5044" s="4"/>
      <c r="AQ5044" s="4"/>
      <c r="AR5044" s="4"/>
      <c r="AS5044" s="4"/>
      <c r="AT5044" s="4"/>
    </row>
    <row r="5045" spans="42:46" x14ac:dyDescent="0.25">
      <c r="AP5045" s="4"/>
      <c r="AQ5045" s="4"/>
      <c r="AR5045" s="4"/>
      <c r="AS5045" s="4"/>
      <c r="AT5045" s="4"/>
    </row>
    <row r="5046" spans="42:46" x14ac:dyDescent="0.25">
      <c r="AP5046" s="4"/>
      <c r="AQ5046" s="89"/>
      <c r="AR5046" s="89"/>
      <c r="AS5046" s="89"/>
      <c r="AT5046" s="89"/>
    </row>
    <row r="5047" spans="42:46" x14ac:dyDescent="0.25">
      <c r="AP5047" s="4"/>
      <c r="AQ5047" s="4"/>
      <c r="AR5047" s="4"/>
      <c r="AS5047" s="4"/>
      <c r="AT5047" s="4"/>
    </row>
    <row r="5048" spans="42:46" x14ac:dyDescent="0.25">
      <c r="AP5048" s="4"/>
      <c r="AQ5048" s="4"/>
      <c r="AR5048" s="4"/>
      <c r="AS5048" s="4"/>
      <c r="AT5048" s="4"/>
    </row>
    <row r="5049" spans="42:46" x14ac:dyDescent="0.25">
      <c r="AP5049" s="108"/>
      <c r="AQ5049" s="108"/>
      <c r="AR5049" s="108"/>
      <c r="AS5049" s="109"/>
      <c r="AT5049" s="109"/>
    </row>
    <row r="5050" spans="42:46" x14ac:dyDescent="0.25">
      <c r="AP5050" s="4"/>
      <c r="AQ5050" s="4"/>
      <c r="AR5050" s="4"/>
      <c r="AS5050" s="4"/>
      <c r="AT5050" s="4"/>
    </row>
    <row r="5051" spans="42:46" x14ac:dyDescent="0.25">
      <c r="AP5051" s="4"/>
      <c r="AQ5051" s="4"/>
      <c r="AR5051" s="4"/>
      <c r="AS5051" s="4"/>
      <c r="AT5051" s="4"/>
    </row>
    <row r="5052" spans="42:46" x14ac:dyDescent="0.25">
      <c r="AP5052" s="110"/>
      <c r="AQ5052" s="110"/>
      <c r="AR5052" s="110"/>
      <c r="AS5052" s="113"/>
      <c r="AT5052" s="113"/>
    </row>
    <row r="5053" spans="42:46" x14ac:dyDescent="0.25">
      <c r="AP5053" s="4"/>
      <c r="AQ5053" s="4"/>
      <c r="AR5053" s="4"/>
      <c r="AS5053" s="4"/>
      <c r="AT5053" s="4"/>
    </row>
    <row r="5054" spans="42:46" x14ac:dyDescent="0.25">
      <c r="AP5054" s="4"/>
      <c r="AQ5054" s="31"/>
      <c r="AR5054" s="31"/>
      <c r="AS5054" s="31"/>
      <c r="AT5054" s="31"/>
    </row>
    <row r="5055" spans="42:46" x14ac:dyDescent="0.25">
      <c r="AP5055" s="4"/>
      <c r="AQ5055" s="4"/>
      <c r="AR5055" s="4"/>
      <c r="AS5055" s="4"/>
      <c r="AT5055" s="4"/>
    </row>
    <row r="5056" spans="42:46" x14ac:dyDescent="0.25">
      <c r="AP5056" s="4"/>
      <c r="AQ5056" s="4"/>
      <c r="AR5056" s="4"/>
      <c r="AS5056" s="4"/>
      <c r="AT5056" s="4"/>
    </row>
    <row r="5057" spans="42:46" x14ac:dyDescent="0.25">
      <c r="AP5057" s="4"/>
      <c r="AQ5057" s="4"/>
      <c r="AR5057" s="4"/>
      <c r="AS5057" s="4"/>
      <c r="AT5057" s="4"/>
    </row>
    <row r="5058" spans="42:46" x14ac:dyDescent="0.25">
      <c r="AP5058" s="4"/>
      <c r="AQ5058" s="4"/>
      <c r="AR5058" s="4"/>
      <c r="AS5058" s="4"/>
      <c r="AT5058" s="4"/>
    </row>
    <row r="5059" spans="42:46" x14ac:dyDescent="0.25">
      <c r="AP5059" s="4"/>
      <c r="AQ5059" s="4"/>
      <c r="AR5059" s="4"/>
      <c r="AS5059" s="4"/>
      <c r="AT5059" s="4"/>
    </row>
    <row r="5060" spans="42:46" x14ac:dyDescent="0.25">
      <c r="AP5060" s="4"/>
      <c r="AQ5060" s="91"/>
      <c r="AR5060" s="91"/>
      <c r="AS5060" s="91"/>
      <c r="AT5060" s="91"/>
    </row>
    <row r="5061" spans="42:46" x14ac:dyDescent="0.25">
      <c r="AP5061" s="4"/>
      <c r="AQ5061" s="4"/>
      <c r="AR5061" s="4"/>
      <c r="AS5061" s="4"/>
      <c r="AT5061" s="4"/>
    </row>
    <row r="5062" spans="42:46" x14ac:dyDescent="0.25">
      <c r="AP5062" s="4"/>
      <c r="AQ5062" s="4"/>
      <c r="AR5062" s="4"/>
      <c r="AS5062" s="4"/>
      <c r="AT5062" s="4"/>
    </row>
    <row r="5063" spans="42:46" x14ac:dyDescent="0.25">
      <c r="AP5063" s="4"/>
      <c r="AQ5063" s="4"/>
      <c r="AR5063" s="4"/>
      <c r="AS5063" s="4"/>
      <c r="AT5063" s="4"/>
    </row>
    <row r="5064" spans="42:46" x14ac:dyDescent="0.25">
      <c r="AP5064" s="4"/>
      <c r="AQ5064" s="4"/>
      <c r="AR5064" s="4"/>
      <c r="AS5064" s="4"/>
      <c r="AT5064" s="4"/>
    </row>
    <row r="5065" spans="42:46" x14ac:dyDescent="0.25">
      <c r="AP5065" s="4"/>
      <c r="AQ5065" s="4"/>
      <c r="AR5065" s="4"/>
      <c r="AS5065" s="4"/>
      <c r="AT5065" s="4"/>
    </row>
    <row r="5066" spans="42:46" x14ac:dyDescent="0.25">
      <c r="AP5066" s="4"/>
      <c r="AQ5066" s="4"/>
      <c r="AR5066" s="4"/>
      <c r="AS5066" s="4"/>
      <c r="AT5066" s="4"/>
    </row>
    <row r="5067" spans="42:46" x14ac:dyDescent="0.25">
      <c r="AP5067" s="4"/>
      <c r="AQ5067" s="4"/>
      <c r="AR5067" s="4"/>
      <c r="AS5067" s="4"/>
      <c r="AT5067" s="4"/>
    </row>
    <row r="5068" spans="42:46" x14ac:dyDescent="0.25">
      <c r="AP5068" s="4"/>
      <c r="AQ5068" s="89"/>
      <c r="AR5068" s="89"/>
      <c r="AS5068" s="89"/>
      <c r="AT5068" s="89"/>
    </row>
    <row r="5069" spans="42:46" x14ac:dyDescent="0.25">
      <c r="AP5069" s="4"/>
      <c r="AQ5069" s="4"/>
      <c r="AR5069" s="4"/>
      <c r="AS5069" s="4"/>
      <c r="AT5069" s="4"/>
    </row>
    <row r="5070" spans="42:46" x14ac:dyDescent="0.25">
      <c r="AP5070" s="4"/>
      <c r="AQ5070" s="4"/>
      <c r="AR5070" s="4"/>
      <c r="AS5070" s="4"/>
      <c r="AT5070" s="4"/>
    </row>
    <row r="5071" spans="42:46" x14ac:dyDescent="0.25">
      <c r="AP5071" s="108"/>
      <c r="AQ5071" s="108"/>
      <c r="AR5071" s="108"/>
      <c r="AS5071" s="109"/>
      <c r="AT5071" s="109"/>
    </row>
    <row r="5072" spans="42:46" x14ac:dyDescent="0.25">
      <c r="AP5072" s="4"/>
      <c r="AQ5072" s="4"/>
      <c r="AR5072" s="4"/>
      <c r="AS5072" s="4"/>
      <c r="AT5072" s="4"/>
    </row>
    <row r="5073" spans="42:46" x14ac:dyDescent="0.25">
      <c r="AP5073" s="93"/>
      <c r="AQ5073" s="26"/>
      <c r="AR5073" s="88"/>
      <c r="AS5073" s="88"/>
      <c r="AT5073" s="4"/>
    </row>
    <row r="5074" spans="42:46" x14ac:dyDescent="0.25">
      <c r="AP5074" s="4"/>
      <c r="AQ5074" s="4"/>
      <c r="AR5074" s="4"/>
      <c r="AS5074" s="4"/>
      <c r="AT5074" s="4"/>
    </row>
    <row r="5075" spans="42:46" x14ac:dyDescent="0.25">
      <c r="AP5075" s="4"/>
      <c r="AQ5075" s="31"/>
      <c r="AR5075" s="31"/>
      <c r="AS5075" s="31"/>
      <c r="AT5075" s="31"/>
    </row>
    <row r="5076" spans="42:46" x14ac:dyDescent="0.25">
      <c r="AP5076" s="4"/>
      <c r="AQ5076" s="4"/>
      <c r="AR5076" s="4"/>
      <c r="AS5076" s="4"/>
      <c r="AT5076" s="4"/>
    </row>
    <row r="5077" spans="42:46" x14ac:dyDescent="0.25">
      <c r="AP5077" s="4"/>
      <c r="AQ5077" s="4"/>
      <c r="AR5077" s="4"/>
      <c r="AS5077" s="4"/>
      <c r="AT5077" s="4"/>
    </row>
    <row r="5078" spans="42:46" x14ac:dyDescent="0.25">
      <c r="AP5078" s="4"/>
      <c r="AQ5078" s="4"/>
      <c r="AR5078" s="4"/>
      <c r="AS5078" s="4"/>
      <c r="AT5078" s="4"/>
    </row>
    <row r="5079" spans="42:46" x14ac:dyDescent="0.25">
      <c r="AP5079" s="4"/>
      <c r="AQ5079" s="4"/>
      <c r="AR5079" s="4"/>
      <c r="AS5079" s="4"/>
      <c r="AT5079" s="4"/>
    </row>
    <row r="5080" spans="42:46" x14ac:dyDescent="0.25">
      <c r="AP5080" s="4"/>
      <c r="AQ5080" s="91"/>
      <c r="AR5080" s="91"/>
      <c r="AS5080" s="91"/>
      <c r="AT5080" s="91"/>
    </row>
    <row r="5081" spans="42:46" x14ac:dyDescent="0.25">
      <c r="AP5081" s="4"/>
      <c r="AQ5081" s="4"/>
      <c r="AR5081" s="4"/>
      <c r="AS5081" s="4"/>
      <c r="AT5081" s="4"/>
    </row>
    <row r="5082" spans="42:46" x14ac:dyDescent="0.25">
      <c r="AP5082" s="4"/>
      <c r="AQ5082" s="4"/>
      <c r="AR5082" s="4"/>
      <c r="AS5082" s="4"/>
      <c r="AT5082" s="4"/>
    </row>
    <row r="5083" spans="42:46" x14ac:dyDescent="0.25">
      <c r="AP5083" s="4"/>
      <c r="AQ5083" s="4"/>
      <c r="AR5083" s="4"/>
      <c r="AS5083" s="4"/>
      <c r="AT5083" s="4"/>
    </row>
    <row r="5084" spans="42:46" x14ac:dyDescent="0.25">
      <c r="AP5084" s="4"/>
      <c r="AQ5084" s="4"/>
      <c r="AR5084" s="4"/>
      <c r="AS5084" s="4"/>
      <c r="AT5084" s="4"/>
    </row>
    <row r="5085" spans="42:46" x14ac:dyDescent="0.25">
      <c r="AP5085" s="4"/>
      <c r="AQ5085" s="4"/>
      <c r="AR5085" s="4"/>
      <c r="AS5085" s="4"/>
      <c r="AT5085" s="4"/>
    </row>
    <row r="5086" spans="42:46" x14ac:dyDescent="0.25">
      <c r="AP5086" s="4"/>
      <c r="AQ5086" s="4"/>
      <c r="AR5086" s="4"/>
      <c r="AS5086" s="4"/>
      <c r="AT5086" s="4"/>
    </row>
    <row r="5087" spans="42:46" x14ac:dyDescent="0.25">
      <c r="AP5087" s="4"/>
      <c r="AQ5087" s="4"/>
      <c r="AR5087" s="4"/>
      <c r="AS5087" s="4"/>
      <c r="AT5087" s="4"/>
    </row>
    <row r="5088" spans="42:46" x14ac:dyDescent="0.25">
      <c r="AP5088" s="4"/>
      <c r="AQ5088" s="89"/>
      <c r="AR5088" s="89"/>
      <c r="AS5088" s="89"/>
      <c r="AT5088" s="89"/>
    </row>
    <row r="5089" spans="42:46" x14ac:dyDescent="0.25">
      <c r="AP5089" s="4"/>
      <c r="AQ5089" s="4"/>
      <c r="AR5089" s="4"/>
      <c r="AS5089" s="4"/>
      <c r="AT5089" s="4"/>
    </row>
    <row r="5090" spans="42:46" x14ac:dyDescent="0.25">
      <c r="AP5090" s="4"/>
      <c r="AQ5090" s="4"/>
      <c r="AR5090" s="4"/>
      <c r="AS5090" s="4"/>
      <c r="AT5090" s="4"/>
    </row>
    <row r="5091" spans="42:46" x14ac:dyDescent="0.25">
      <c r="AP5091" s="108"/>
      <c r="AQ5091" s="108"/>
      <c r="AR5091" s="108"/>
      <c r="AS5091" s="109"/>
      <c r="AT5091" s="109"/>
    </row>
    <row r="5092" spans="42:46" x14ac:dyDescent="0.25">
      <c r="AP5092" s="4"/>
      <c r="AQ5092" s="4"/>
      <c r="AR5092" s="4"/>
      <c r="AS5092" s="4"/>
      <c r="AT5092" s="4"/>
    </row>
    <row r="5093" spans="42:46" x14ac:dyDescent="0.25">
      <c r="AP5093" s="4"/>
      <c r="AQ5093" s="4"/>
      <c r="AR5093" s="4"/>
      <c r="AS5093" s="4"/>
      <c r="AT5093" s="4"/>
    </row>
    <row r="5094" spans="42:46" x14ac:dyDescent="0.25">
      <c r="AP5094" s="4"/>
      <c r="AQ5094" s="31"/>
      <c r="AR5094" s="31"/>
      <c r="AS5094" s="31"/>
      <c r="AT5094" s="31"/>
    </row>
    <row r="5095" spans="42:46" x14ac:dyDescent="0.25">
      <c r="AP5095" s="4"/>
      <c r="AQ5095" s="4"/>
      <c r="AR5095" s="4"/>
      <c r="AS5095" s="4"/>
      <c r="AT5095" s="4"/>
    </row>
    <row r="5096" spans="42:46" x14ac:dyDescent="0.25">
      <c r="AP5096" s="4"/>
      <c r="AQ5096" s="4"/>
      <c r="AR5096" s="4"/>
      <c r="AS5096" s="4"/>
      <c r="AT5096" s="4"/>
    </row>
    <row r="5097" spans="42:46" x14ac:dyDescent="0.25">
      <c r="AP5097" s="4"/>
      <c r="AQ5097" s="4"/>
      <c r="AR5097" s="4"/>
      <c r="AS5097" s="4"/>
      <c r="AT5097" s="4"/>
    </row>
    <row r="5098" spans="42:46" x14ac:dyDescent="0.25">
      <c r="AP5098" s="4"/>
      <c r="AQ5098" s="91"/>
      <c r="AR5098" s="91"/>
      <c r="AS5098" s="91"/>
      <c r="AT5098" s="91"/>
    </row>
    <row r="5099" spans="42:46" x14ac:dyDescent="0.25">
      <c r="AP5099" s="4"/>
      <c r="AQ5099" s="4"/>
      <c r="AR5099" s="4"/>
      <c r="AS5099" s="4"/>
      <c r="AT5099" s="4"/>
    </row>
    <row r="5100" spans="42:46" x14ac:dyDescent="0.25">
      <c r="AP5100" s="4"/>
      <c r="AQ5100" s="4"/>
      <c r="AR5100" s="4"/>
      <c r="AS5100" s="4"/>
      <c r="AT5100" s="4"/>
    </row>
    <row r="5101" spans="42:46" x14ac:dyDescent="0.25">
      <c r="AP5101" s="4"/>
      <c r="AQ5101" s="4"/>
      <c r="AR5101" s="4"/>
      <c r="AS5101" s="4"/>
      <c r="AT5101" s="4"/>
    </row>
    <row r="5102" spans="42:46" x14ac:dyDescent="0.25">
      <c r="AP5102" s="4"/>
      <c r="AQ5102" s="4"/>
      <c r="AR5102" s="4"/>
      <c r="AS5102" s="4"/>
      <c r="AT5102" s="4"/>
    </row>
    <row r="5103" spans="42:46" x14ac:dyDescent="0.25">
      <c r="AP5103" s="4"/>
      <c r="AQ5103" s="4"/>
      <c r="AR5103" s="4"/>
      <c r="AS5103" s="4"/>
      <c r="AT5103" s="4"/>
    </row>
    <row r="5104" spans="42:46" x14ac:dyDescent="0.25">
      <c r="AP5104" s="4"/>
      <c r="AQ5104" s="4"/>
      <c r="AR5104" s="4"/>
      <c r="AS5104" s="4"/>
      <c r="AT5104" s="4"/>
    </row>
    <row r="5105" spans="42:46" x14ac:dyDescent="0.25">
      <c r="AP5105" s="4"/>
      <c r="AQ5105" s="4"/>
      <c r="AR5105" s="4"/>
      <c r="AS5105" s="4"/>
      <c r="AT5105" s="4"/>
    </row>
    <row r="5106" spans="42:46" x14ac:dyDescent="0.25">
      <c r="AP5106" s="4"/>
      <c r="AQ5106" s="89"/>
      <c r="AR5106" s="89"/>
      <c r="AS5106" s="89"/>
      <c r="AT5106" s="89"/>
    </row>
    <row r="5107" spans="42:46" x14ac:dyDescent="0.25">
      <c r="AP5107" s="4"/>
      <c r="AQ5107" s="4"/>
      <c r="AR5107" s="4"/>
      <c r="AS5107" s="4"/>
      <c r="AT5107" s="4"/>
    </row>
    <row r="5108" spans="42:46" x14ac:dyDescent="0.25">
      <c r="AP5108" s="4"/>
      <c r="AQ5108" s="4"/>
      <c r="AR5108" s="4"/>
      <c r="AS5108" s="4"/>
      <c r="AT5108" s="4"/>
    </row>
    <row r="5109" spans="42:46" x14ac:dyDescent="0.25">
      <c r="AP5109" s="108"/>
      <c r="AQ5109" s="108"/>
      <c r="AR5109" s="108"/>
      <c r="AS5109" s="109"/>
      <c r="AT5109" s="109"/>
    </row>
    <row r="5110" spans="42:46" x14ac:dyDescent="0.25">
      <c r="AP5110" s="4"/>
      <c r="AQ5110" s="4"/>
      <c r="AR5110" s="4"/>
      <c r="AS5110" s="4"/>
      <c r="AT5110" s="4"/>
    </row>
    <row r="5111" spans="42:46" x14ac:dyDescent="0.25">
      <c r="AP5111" s="93"/>
      <c r="AQ5111" s="26"/>
      <c r="AR5111" s="88"/>
      <c r="AS5111" s="88"/>
      <c r="AT5111" s="4"/>
    </row>
    <row r="5112" spans="42:46" x14ac:dyDescent="0.25">
      <c r="AP5112" s="4"/>
      <c r="AQ5112" s="4"/>
      <c r="AR5112" s="4"/>
      <c r="AS5112" s="4"/>
      <c r="AT5112" s="4"/>
    </row>
    <row r="5113" spans="42:46" x14ac:dyDescent="0.25">
      <c r="AP5113" s="4"/>
      <c r="AQ5113" s="31"/>
      <c r="AR5113" s="31"/>
      <c r="AS5113" s="31"/>
      <c r="AT5113" s="31"/>
    </row>
    <row r="5114" spans="42:46" x14ac:dyDescent="0.25">
      <c r="AP5114" s="4"/>
      <c r="AQ5114" s="4"/>
      <c r="AR5114" s="4"/>
      <c r="AS5114" s="4"/>
      <c r="AT5114" s="4"/>
    </row>
    <row r="5115" spans="42:46" x14ac:dyDescent="0.25">
      <c r="AP5115" s="4"/>
      <c r="AQ5115" s="4"/>
      <c r="AR5115" s="4"/>
      <c r="AS5115" s="4"/>
      <c r="AT5115" s="4"/>
    </row>
    <row r="5116" spans="42:46" x14ac:dyDescent="0.25">
      <c r="AP5116" s="4"/>
      <c r="AQ5116" s="4"/>
      <c r="AR5116" s="4"/>
      <c r="AS5116" s="4"/>
      <c r="AT5116" s="4"/>
    </row>
    <row r="5117" spans="42:46" x14ac:dyDescent="0.25">
      <c r="AP5117" s="4"/>
      <c r="AQ5117" s="4"/>
      <c r="AR5117" s="4"/>
      <c r="AS5117" s="4"/>
      <c r="AT5117" s="4"/>
    </row>
    <row r="5118" spans="42:46" x14ac:dyDescent="0.25">
      <c r="AP5118" s="4"/>
      <c r="AQ5118" s="91"/>
      <c r="AR5118" s="91"/>
      <c r="AS5118" s="91"/>
      <c r="AT5118" s="91"/>
    </row>
    <row r="5119" spans="42:46" x14ac:dyDescent="0.25">
      <c r="AP5119" s="4"/>
      <c r="AQ5119" s="4"/>
      <c r="AR5119" s="4"/>
      <c r="AS5119" s="4"/>
      <c r="AT5119" s="4"/>
    </row>
    <row r="5120" spans="42:46" x14ac:dyDescent="0.25">
      <c r="AP5120" s="4"/>
      <c r="AQ5120" s="4"/>
      <c r="AR5120" s="4"/>
      <c r="AS5120" s="4"/>
      <c r="AT5120" s="4"/>
    </row>
    <row r="5121" spans="42:46" x14ac:dyDescent="0.25">
      <c r="AP5121" s="4"/>
      <c r="AQ5121" s="4"/>
      <c r="AR5121" s="4"/>
      <c r="AS5121" s="4"/>
      <c r="AT5121" s="4"/>
    </row>
    <row r="5122" spans="42:46" x14ac:dyDescent="0.25">
      <c r="AP5122" s="4"/>
      <c r="AQ5122" s="4"/>
      <c r="AR5122" s="4"/>
      <c r="AS5122" s="4"/>
      <c r="AT5122" s="4"/>
    </row>
    <row r="5123" spans="42:46" x14ac:dyDescent="0.25">
      <c r="AP5123" s="4"/>
      <c r="AQ5123" s="4"/>
      <c r="AR5123" s="4"/>
      <c r="AS5123" s="4"/>
      <c r="AT5123" s="4"/>
    </row>
    <row r="5124" spans="42:46" x14ac:dyDescent="0.25">
      <c r="AP5124" s="4"/>
      <c r="AQ5124" s="4"/>
      <c r="AR5124" s="4"/>
      <c r="AS5124" s="4"/>
      <c r="AT5124" s="4"/>
    </row>
    <row r="5125" spans="42:46" x14ac:dyDescent="0.25">
      <c r="AP5125" s="4"/>
      <c r="AQ5125" s="4"/>
      <c r="AR5125" s="4"/>
      <c r="AS5125" s="4"/>
      <c r="AT5125" s="4"/>
    </row>
    <row r="5126" spans="42:46" x14ac:dyDescent="0.25">
      <c r="AP5126" s="4"/>
      <c r="AQ5126" s="89"/>
      <c r="AR5126" s="89"/>
      <c r="AS5126" s="89"/>
      <c r="AT5126" s="89"/>
    </row>
    <row r="5127" spans="42:46" x14ac:dyDescent="0.25">
      <c r="AP5127" s="4"/>
      <c r="AQ5127" s="4"/>
      <c r="AR5127" s="4"/>
      <c r="AS5127" s="4"/>
      <c r="AT5127" s="4"/>
    </row>
    <row r="5128" spans="42:46" x14ac:dyDescent="0.25">
      <c r="AP5128" s="4"/>
      <c r="AQ5128" s="4"/>
      <c r="AR5128" s="4"/>
      <c r="AS5128" s="4"/>
      <c r="AT5128" s="4"/>
    </row>
    <row r="5129" spans="42:46" x14ac:dyDescent="0.25">
      <c r="AP5129" s="108"/>
      <c r="AQ5129" s="108"/>
      <c r="AR5129" s="108"/>
      <c r="AS5129" s="109"/>
      <c r="AT5129" s="109"/>
    </row>
    <row r="5130" spans="42:46" x14ac:dyDescent="0.25">
      <c r="AP5130" s="4"/>
      <c r="AQ5130" s="4"/>
      <c r="AR5130" s="4"/>
      <c r="AS5130" s="4"/>
      <c r="AT5130" s="4"/>
    </row>
    <row r="5131" spans="42:46" x14ac:dyDescent="0.25">
      <c r="AP5131" s="4"/>
      <c r="AQ5131" s="4"/>
      <c r="AR5131" s="4"/>
      <c r="AS5131" s="4"/>
      <c r="AT5131" s="4"/>
    </row>
    <row r="5132" spans="42:46" x14ac:dyDescent="0.25">
      <c r="AP5132" s="4"/>
      <c r="AQ5132" s="31"/>
      <c r="AR5132" s="31"/>
      <c r="AS5132" s="31"/>
      <c r="AT5132" s="31"/>
    </row>
    <row r="5133" spans="42:46" x14ac:dyDescent="0.25">
      <c r="AP5133" s="4"/>
      <c r="AQ5133" s="4"/>
      <c r="AR5133" s="4"/>
      <c r="AS5133" s="4"/>
      <c r="AT5133" s="4"/>
    </row>
    <row r="5134" spans="42:46" x14ac:dyDescent="0.25">
      <c r="AP5134" s="4"/>
      <c r="AQ5134" s="4"/>
      <c r="AR5134" s="4"/>
      <c r="AS5134" s="4"/>
      <c r="AT5134" s="4"/>
    </row>
    <row r="5135" spans="42:46" x14ac:dyDescent="0.25">
      <c r="AP5135" s="4"/>
      <c r="AQ5135" s="4"/>
      <c r="AR5135" s="4"/>
      <c r="AS5135" s="4"/>
      <c r="AT5135" s="4"/>
    </row>
    <row r="5136" spans="42:46" x14ac:dyDescent="0.25">
      <c r="AP5136" s="4"/>
      <c r="AQ5136" s="91"/>
      <c r="AR5136" s="91"/>
      <c r="AS5136" s="91"/>
      <c r="AT5136" s="91"/>
    </row>
    <row r="5137" spans="42:46" x14ac:dyDescent="0.25">
      <c r="AP5137" s="4"/>
      <c r="AQ5137" s="4"/>
      <c r="AR5137" s="4"/>
      <c r="AS5137" s="4"/>
      <c r="AT5137" s="4"/>
    </row>
    <row r="5138" spans="42:46" x14ac:dyDescent="0.25">
      <c r="AP5138" s="4"/>
      <c r="AQ5138" s="4"/>
      <c r="AR5138" s="4"/>
      <c r="AS5138" s="4"/>
      <c r="AT5138" s="4"/>
    </row>
    <row r="5139" spans="42:46" x14ac:dyDescent="0.25">
      <c r="AP5139" s="4"/>
      <c r="AQ5139" s="4"/>
      <c r="AR5139" s="4"/>
      <c r="AS5139" s="4"/>
      <c r="AT5139" s="4"/>
    </row>
    <row r="5140" spans="42:46" x14ac:dyDescent="0.25">
      <c r="AP5140" s="4"/>
      <c r="AQ5140" s="4"/>
      <c r="AR5140" s="4"/>
      <c r="AS5140" s="4"/>
      <c r="AT5140" s="4"/>
    </row>
    <row r="5141" spans="42:46" x14ac:dyDescent="0.25">
      <c r="AP5141" s="4"/>
      <c r="AQ5141" s="4"/>
      <c r="AR5141" s="4"/>
      <c r="AS5141" s="4"/>
      <c r="AT5141" s="4"/>
    </row>
    <row r="5142" spans="42:46" x14ac:dyDescent="0.25">
      <c r="AP5142" s="4"/>
      <c r="AQ5142" s="4"/>
      <c r="AR5142" s="4"/>
      <c r="AS5142" s="4"/>
      <c r="AT5142" s="4"/>
    </row>
    <row r="5143" spans="42:46" x14ac:dyDescent="0.25">
      <c r="AP5143" s="4"/>
      <c r="AQ5143" s="4"/>
      <c r="AR5143" s="4"/>
      <c r="AS5143" s="4"/>
      <c r="AT5143" s="4"/>
    </row>
    <row r="5144" spans="42:46" x14ac:dyDescent="0.25">
      <c r="AP5144" s="4"/>
      <c r="AQ5144" s="89"/>
      <c r="AR5144" s="89"/>
      <c r="AS5144" s="89"/>
      <c r="AT5144" s="89"/>
    </row>
    <row r="5145" spans="42:46" x14ac:dyDescent="0.25">
      <c r="AP5145" s="4"/>
      <c r="AQ5145" s="4"/>
      <c r="AR5145" s="4"/>
      <c r="AS5145" s="4"/>
      <c r="AT5145" s="4"/>
    </row>
    <row r="5146" spans="42:46" x14ac:dyDescent="0.25">
      <c r="AP5146" s="4"/>
      <c r="AQ5146" s="4"/>
      <c r="AR5146" s="4"/>
      <c r="AS5146" s="4"/>
      <c r="AT5146" s="4"/>
    </row>
    <row r="5147" spans="42:46" x14ac:dyDescent="0.25">
      <c r="AP5147" s="108"/>
      <c r="AQ5147" s="108"/>
      <c r="AR5147" s="108"/>
      <c r="AS5147" s="109"/>
      <c r="AT5147" s="109"/>
    </row>
    <row r="5148" spans="42:46" x14ac:dyDescent="0.25">
      <c r="AP5148" s="4"/>
      <c r="AQ5148" s="4"/>
      <c r="AR5148" s="4"/>
      <c r="AS5148" s="4"/>
      <c r="AT5148" s="4"/>
    </row>
    <row r="5149" spans="42:46" x14ac:dyDescent="0.25">
      <c r="AP5149" s="93"/>
      <c r="AQ5149" s="26"/>
      <c r="AR5149" s="88"/>
      <c r="AS5149" s="88"/>
      <c r="AT5149" s="4"/>
    </row>
    <row r="5150" spans="42:46" x14ac:dyDescent="0.25">
      <c r="AP5150" s="4"/>
      <c r="AQ5150" s="4"/>
      <c r="AR5150" s="4"/>
      <c r="AS5150" s="4"/>
      <c r="AT5150" s="4"/>
    </row>
    <row r="5151" spans="42:46" x14ac:dyDescent="0.25">
      <c r="AP5151" s="4"/>
      <c r="AQ5151" s="31"/>
      <c r="AR5151" s="31"/>
      <c r="AS5151" s="31"/>
      <c r="AT5151" s="31"/>
    </row>
    <row r="5152" spans="42:46" x14ac:dyDescent="0.25">
      <c r="AP5152" s="4"/>
      <c r="AQ5152" s="4"/>
      <c r="AR5152" s="4"/>
      <c r="AS5152" s="4"/>
      <c r="AT5152" s="4"/>
    </row>
    <row r="5153" spans="42:46" x14ac:dyDescent="0.25">
      <c r="AP5153" s="4"/>
      <c r="AQ5153" s="4"/>
      <c r="AR5153" s="4"/>
      <c r="AS5153" s="4"/>
      <c r="AT5153" s="4"/>
    </row>
    <row r="5154" spans="42:46" x14ac:dyDescent="0.25">
      <c r="AP5154" s="4"/>
      <c r="AQ5154" s="4"/>
      <c r="AR5154" s="4"/>
      <c r="AS5154" s="4"/>
      <c r="AT5154" s="4"/>
    </row>
    <row r="5155" spans="42:46" x14ac:dyDescent="0.25">
      <c r="AP5155" s="4"/>
      <c r="AQ5155" s="4"/>
      <c r="AR5155" s="4"/>
      <c r="AS5155" s="4"/>
      <c r="AT5155" s="4"/>
    </row>
    <row r="5156" spans="42:46" x14ac:dyDescent="0.25">
      <c r="AP5156" s="4"/>
      <c r="AQ5156" s="91"/>
      <c r="AR5156" s="91"/>
      <c r="AS5156" s="91"/>
      <c r="AT5156" s="91"/>
    </row>
    <row r="5157" spans="42:46" x14ac:dyDescent="0.25">
      <c r="AP5157" s="4"/>
      <c r="AQ5157" s="4"/>
      <c r="AR5157" s="4"/>
      <c r="AS5157" s="4"/>
      <c r="AT5157" s="4"/>
    </row>
    <row r="5158" spans="42:46" x14ac:dyDescent="0.25">
      <c r="AP5158" s="4"/>
      <c r="AQ5158" s="4"/>
      <c r="AR5158" s="4"/>
      <c r="AS5158" s="4"/>
      <c r="AT5158" s="4"/>
    </row>
    <row r="5159" spans="42:46" x14ac:dyDescent="0.25">
      <c r="AP5159" s="4"/>
      <c r="AQ5159" s="4"/>
      <c r="AR5159" s="4"/>
      <c r="AS5159" s="4"/>
      <c r="AT5159" s="4"/>
    </row>
    <row r="5160" spans="42:46" x14ac:dyDescent="0.25">
      <c r="AP5160" s="4"/>
      <c r="AQ5160" s="4"/>
      <c r="AR5160" s="4"/>
      <c r="AS5160" s="4"/>
      <c r="AT5160" s="4"/>
    </row>
    <row r="5161" spans="42:46" x14ac:dyDescent="0.25">
      <c r="AP5161" s="4"/>
      <c r="AQ5161" s="4"/>
      <c r="AR5161" s="4"/>
      <c r="AS5161" s="4"/>
      <c r="AT5161" s="4"/>
    </row>
    <row r="5162" spans="42:46" x14ac:dyDescent="0.25">
      <c r="AP5162" s="4"/>
      <c r="AQ5162" s="4"/>
      <c r="AR5162" s="4"/>
      <c r="AS5162" s="4"/>
      <c r="AT5162" s="4"/>
    </row>
    <row r="5163" spans="42:46" x14ac:dyDescent="0.25">
      <c r="AP5163" s="4"/>
      <c r="AQ5163" s="4"/>
      <c r="AR5163" s="4"/>
      <c r="AS5163" s="4"/>
      <c r="AT5163" s="4"/>
    </row>
    <row r="5164" spans="42:46" x14ac:dyDescent="0.25">
      <c r="AP5164" s="4"/>
      <c r="AQ5164" s="89"/>
      <c r="AR5164" s="89"/>
      <c r="AS5164" s="89"/>
      <c r="AT5164" s="89"/>
    </row>
    <row r="5165" spans="42:46" x14ac:dyDescent="0.25">
      <c r="AP5165" s="4"/>
      <c r="AQ5165" s="4"/>
      <c r="AR5165" s="4"/>
      <c r="AS5165" s="4"/>
      <c r="AT5165" s="4"/>
    </row>
    <row r="5166" spans="42:46" x14ac:dyDescent="0.25">
      <c r="AP5166" s="4"/>
      <c r="AQ5166" s="4"/>
      <c r="AR5166" s="4"/>
      <c r="AS5166" s="4"/>
      <c r="AT5166" s="4"/>
    </row>
    <row r="5167" spans="42:46" x14ac:dyDescent="0.25">
      <c r="AP5167" s="108"/>
      <c r="AQ5167" s="108"/>
      <c r="AR5167" s="108"/>
      <c r="AS5167" s="109"/>
      <c r="AT5167" s="109"/>
    </row>
    <row r="5168" spans="42:46" x14ac:dyDescent="0.25">
      <c r="AP5168" s="4"/>
      <c r="AQ5168" s="4"/>
      <c r="AR5168" s="4"/>
      <c r="AS5168" s="4"/>
      <c r="AT5168" s="4"/>
    </row>
    <row r="5169" spans="42:46" x14ac:dyDescent="0.25">
      <c r="AP5169" s="4"/>
      <c r="AQ5169" s="4"/>
      <c r="AR5169" s="4"/>
      <c r="AS5169" s="4"/>
      <c r="AT5169" s="4"/>
    </row>
    <row r="5170" spans="42:46" x14ac:dyDescent="0.25">
      <c r="AP5170" s="4"/>
      <c r="AQ5170" s="31"/>
      <c r="AR5170" s="31"/>
      <c r="AS5170" s="31"/>
      <c r="AT5170" s="31"/>
    </row>
    <row r="5171" spans="42:46" x14ac:dyDescent="0.25">
      <c r="AP5171" s="4"/>
      <c r="AQ5171" s="4"/>
      <c r="AR5171" s="4"/>
      <c r="AS5171" s="4"/>
      <c r="AT5171" s="4"/>
    </row>
    <row r="5172" spans="42:46" x14ac:dyDescent="0.25">
      <c r="AP5172" s="4"/>
      <c r="AQ5172" s="4"/>
      <c r="AR5172" s="4"/>
      <c r="AS5172" s="4"/>
      <c r="AT5172" s="4"/>
    </row>
    <row r="5173" spans="42:46" x14ac:dyDescent="0.25">
      <c r="AP5173" s="4"/>
      <c r="AQ5173" s="4"/>
      <c r="AR5173" s="4"/>
      <c r="AS5173" s="4"/>
      <c r="AT5173" s="4"/>
    </row>
    <row r="5174" spans="42:46" x14ac:dyDescent="0.25">
      <c r="AP5174" s="4"/>
      <c r="AQ5174" s="91"/>
      <c r="AR5174" s="91"/>
      <c r="AS5174" s="91"/>
      <c r="AT5174" s="91"/>
    </row>
    <row r="5175" spans="42:46" x14ac:dyDescent="0.25">
      <c r="AP5175" s="4"/>
      <c r="AQ5175" s="4"/>
      <c r="AR5175" s="4"/>
      <c r="AS5175" s="4"/>
      <c r="AT5175" s="4"/>
    </row>
    <row r="5176" spans="42:46" x14ac:dyDescent="0.25">
      <c r="AP5176" s="4"/>
      <c r="AQ5176" s="4"/>
      <c r="AR5176" s="4"/>
      <c r="AS5176" s="4"/>
      <c r="AT5176" s="4"/>
    </row>
    <row r="5177" spans="42:46" x14ac:dyDescent="0.25">
      <c r="AP5177" s="4"/>
      <c r="AQ5177" s="4"/>
      <c r="AR5177" s="4"/>
      <c r="AS5177" s="4"/>
      <c r="AT5177" s="4"/>
    </row>
    <row r="5178" spans="42:46" x14ac:dyDescent="0.25">
      <c r="AP5178" s="4"/>
      <c r="AQ5178" s="4"/>
      <c r="AR5178" s="4"/>
      <c r="AS5178" s="4"/>
      <c r="AT5178" s="4"/>
    </row>
    <row r="5179" spans="42:46" x14ac:dyDescent="0.25">
      <c r="AP5179" s="4"/>
      <c r="AQ5179" s="4"/>
      <c r="AR5179" s="4"/>
      <c r="AS5179" s="4"/>
      <c r="AT5179" s="4"/>
    </row>
    <row r="5180" spans="42:46" x14ac:dyDescent="0.25">
      <c r="AP5180" s="4"/>
      <c r="AQ5180" s="4"/>
      <c r="AR5180" s="4"/>
      <c r="AS5180" s="4"/>
      <c r="AT5180" s="4"/>
    </row>
    <row r="5181" spans="42:46" x14ac:dyDescent="0.25">
      <c r="AP5181" s="4"/>
      <c r="AQ5181" s="4"/>
      <c r="AR5181" s="4"/>
      <c r="AS5181" s="4"/>
      <c r="AT5181" s="4"/>
    </row>
    <row r="5182" spans="42:46" x14ac:dyDescent="0.25">
      <c r="AP5182" s="4"/>
      <c r="AQ5182" s="89"/>
      <c r="AR5182" s="89"/>
      <c r="AS5182" s="89"/>
      <c r="AT5182" s="89"/>
    </row>
    <row r="5183" spans="42:46" x14ac:dyDescent="0.25">
      <c r="AP5183" s="4"/>
      <c r="AQ5183" s="4"/>
      <c r="AR5183" s="4"/>
      <c r="AS5183" s="4"/>
      <c r="AT5183" s="4"/>
    </row>
    <row r="5184" spans="42:46" x14ac:dyDescent="0.25">
      <c r="AP5184" s="4"/>
      <c r="AQ5184" s="4"/>
      <c r="AR5184" s="4"/>
      <c r="AS5184" s="4"/>
      <c r="AT5184" s="4"/>
    </row>
    <row r="5185" spans="42:46" x14ac:dyDescent="0.25">
      <c r="AP5185" s="108"/>
      <c r="AQ5185" s="108"/>
      <c r="AR5185" s="108"/>
      <c r="AS5185" s="109"/>
      <c r="AT5185" s="109"/>
    </row>
    <row r="5186" spans="42:46" x14ac:dyDescent="0.25">
      <c r="AP5186" s="4"/>
      <c r="AQ5186" s="4"/>
      <c r="AR5186" s="4"/>
      <c r="AS5186" s="4"/>
      <c r="AT5186" s="4"/>
    </row>
    <row r="5187" spans="42:46" x14ac:dyDescent="0.25">
      <c r="AP5187" s="93"/>
      <c r="AQ5187" s="26"/>
      <c r="AR5187" s="88"/>
      <c r="AS5187" s="88"/>
      <c r="AT5187" s="4"/>
    </row>
    <row r="5188" spans="42:46" x14ac:dyDescent="0.25">
      <c r="AP5188" s="4"/>
      <c r="AQ5188" s="4"/>
      <c r="AR5188" s="4"/>
      <c r="AS5188" s="4"/>
      <c r="AT5188" s="4"/>
    </row>
    <row r="5189" spans="42:46" x14ac:dyDescent="0.25">
      <c r="AP5189" s="4"/>
      <c r="AQ5189" s="31"/>
      <c r="AR5189" s="31"/>
      <c r="AS5189" s="31"/>
      <c r="AT5189" s="31"/>
    </row>
    <row r="5190" spans="42:46" x14ac:dyDescent="0.25">
      <c r="AP5190" s="4"/>
      <c r="AQ5190" s="4"/>
      <c r="AR5190" s="4"/>
      <c r="AS5190" s="4"/>
      <c r="AT5190" s="4"/>
    </row>
    <row r="5191" spans="42:46" x14ac:dyDescent="0.25">
      <c r="AP5191" s="4"/>
      <c r="AQ5191" s="4"/>
      <c r="AR5191" s="4"/>
      <c r="AS5191" s="4"/>
      <c r="AT5191" s="4"/>
    </row>
    <row r="5192" spans="42:46" x14ac:dyDescent="0.25">
      <c r="AP5192" s="4"/>
      <c r="AQ5192" s="4"/>
      <c r="AR5192" s="4"/>
      <c r="AS5192" s="4"/>
      <c r="AT5192" s="4"/>
    </row>
    <row r="5193" spans="42:46" x14ac:dyDescent="0.25">
      <c r="AP5193" s="4"/>
      <c r="AQ5193" s="4"/>
      <c r="AR5193" s="4"/>
      <c r="AS5193" s="4"/>
      <c r="AT5193" s="4"/>
    </row>
    <row r="5194" spans="42:46" x14ac:dyDescent="0.25">
      <c r="AP5194" s="4"/>
      <c r="AQ5194" s="91"/>
      <c r="AR5194" s="91"/>
      <c r="AS5194" s="91"/>
      <c r="AT5194" s="91"/>
    </row>
    <row r="5195" spans="42:46" x14ac:dyDescent="0.25">
      <c r="AP5195" s="4"/>
      <c r="AQ5195" s="4"/>
      <c r="AR5195" s="4"/>
      <c r="AS5195" s="4"/>
      <c r="AT5195" s="4"/>
    </row>
    <row r="5196" spans="42:46" x14ac:dyDescent="0.25">
      <c r="AP5196" s="4"/>
      <c r="AQ5196" s="4"/>
      <c r="AR5196" s="4"/>
      <c r="AS5196" s="4"/>
      <c r="AT5196" s="4"/>
    </row>
    <row r="5197" spans="42:46" x14ac:dyDescent="0.25">
      <c r="AP5197" s="4"/>
      <c r="AQ5197" s="4"/>
      <c r="AR5197" s="4"/>
      <c r="AS5197" s="4"/>
      <c r="AT5197" s="4"/>
    </row>
    <row r="5198" spans="42:46" x14ac:dyDescent="0.25">
      <c r="AP5198" s="4"/>
      <c r="AQ5198" s="4"/>
      <c r="AR5198" s="4"/>
      <c r="AS5198" s="4"/>
      <c r="AT5198" s="4"/>
    </row>
    <row r="5199" spans="42:46" x14ac:dyDescent="0.25">
      <c r="AP5199" s="4"/>
      <c r="AQ5199" s="4"/>
      <c r="AR5199" s="4"/>
      <c r="AS5199" s="4"/>
      <c r="AT5199" s="4"/>
    </row>
    <row r="5200" spans="42:46" x14ac:dyDescent="0.25">
      <c r="AP5200" s="4"/>
      <c r="AQ5200" s="4"/>
      <c r="AR5200" s="4"/>
      <c r="AS5200" s="4"/>
      <c r="AT5200" s="4"/>
    </row>
    <row r="5201" spans="42:46" x14ac:dyDescent="0.25">
      <c r="AP5201" s="4"/>
      <c r="AQ5201" s="4"/>
      <c r="AR5201" s="4"/>
      <c r="AS5201" s="4"/>
      <c r="AT5201" s="4"/>
    </row>
    <row r="5202" spans="42:46" x14ac:dyDescent="0.25">
      <c r="AP5202" s="4"/>
      <c r="AQ5202" s="89"/>
      <c r="AR5202" s="89"/>
      <c r="AS5202" s="89"/>
      <c r="AT5202" s="89"/>
    </row>
    <row r="5203" spans="42:46" x14ac:dyDescent="0.25">
      <c r="AP5203" s="4"/>
      <c r="AQ5203" s="4"/>
      <c r="AR5203" s="4"/>
      <c r="AS5203" s="4"/>
      <c r="AT5203" s="4"/>
    </row>
    <row r="5204" spans="42:46" x14ac:dyDescent="0.25">
      <c r="AP5204" s="4"/>
      <c r="AQ5204" s="4"/>
      <c r="AR5204" s="4"/>
      <c r="AS5204" s="4"/>
      <c r="AT5204" s="4"/>
    </row>
    <row r="5205" spans="42:46" x14ac:dyDescent="0.25">
      <c r="AP5205" s="108"/>
      <c r="AQ5205" s="108"/>
      <c r="AR5205" s="108"/>
      <c r="AS5205" s="109"/>
      <c r="AT5205" s="109"/>
    </row>
    <row r="5206" spans="42:46" x14ac:dyDescent="0.25">
      <c r="AP5206" s="4"/>
      <c r="AQ5206" s="4"/>
      <c r="AR5206" s="4"/>
      <c r="AS5206" s="4"/>
      <c r="AT5206" s="4"/>
    </row>
    <row r="5207" spans="42:46" x14ac:dyDescent="0.25">
      <c r="AP5207" s="4"/>
      <c r="AQ5207" s="4"/>
      <c r="AR5207" s="4"/>
      <c r="AS5207" s="4"/>
      <c r="AT5207" s="4"/>
    </row>
    <row r="5208" spans="42:46" x14ac:dyDescent="0.25">
      <c r="AP5208" s="4"/>
      <c r="AQ5208" s="31"/>
      <c r="AR5208" s="31"/>
      <c r="AS5208" s="31"/>
      <c r="AT5208" s="31"/>
    </row>
    <row r="5209" spans="42:46" x14ac:dyDescent="0.25">
      <c r="AP5209" s="4"/>
      <c r="AQ5209" s="4"/>
      <c r="AR5209" s="4"/>
      <c r="AS5209" s="4"/>
      <c r="AT5209" s="4"/>
    </row>
    <row r="5210" spans="42:46" x14ac:dyDescent="0.25">
      <c r="AP5210" s="4"/>
      <c r="AQ5210" s="4"/>
      <c r="AR5210" s="4"/>
      <c r="AS5210" s="4"/>
      <c r="AT5210" s="4"/>
    </row>
    <row r="5211" spans="42:46" x14ac:dyDescent="0.25">
      <c r="AP5211" s="4"/>
      <c r="AQ5211" s="4"/>
      <c r="AR5211" s="4"/>
      <c r="AS5211" s="4"/>
      <c r="AT5211" s="4"/>
    </row>
    <row r="5212" spans="42:46" x14ac:dyDescent="0.25">
      <c r="AP5212" s="4"/>
      <c r="AQ5212" s="91"/>
      <c r="AR5212" s="91"/>
      <c r="AS5212" s="91"/>
      <c r="AT5212" s="91"/>
    </row>
    <row r="5213" spans="42:46" x14ac:dyDescent="0.25">
      <c r="AP5213" s="4"/>
      <c r="AQ5213" s="4"/>
      <c r="AR5213" s="4"/>
      <c r="AS5213" s="4"/>
      <c r="AT5213" s="4"/>
    </row>
    <row r="5214" spans="42:46" x14ac:dyDescent="0.25">
      <c r="AP5214" s="4"/>
      <c r="AQ5214" s="4"/>
      <c r="AR5214" s="4"/>
      <c r="AS5214" s="4"/>
      <c r="AT5214" s="4"/>
    </row>
    <row r="5215" spans="42:46" x14ac:dyDescent="0.25">
      <c r="AP5215" s="4"/>
      <c r="AQ5215" s="4"/>
      <c r="AR5215" s="4"/>
      <c r="AS5215" s="4"/>
      <c r="AT5215" s="4"/>
    </row>
    <row r="5216" spans="42:46" x14ac:dyDescent="0.25">
      <c r="AP5216" s="4"/>
      <c r="AQ5216" s="4"/>
      <c r="AR5216" s="4"/>
      <c r="AS5216" s="4"/>
      <c r="AT5216" s="4"/>
    </row>
    <row r="5217" spans="42:46" x14ac:dyDescent="0.25">
      <c r="AP5217" s="4"/>
      <c r="AQ5217" s="4"/>
      <c r="AR5217" s="4"/>
      <c r="AS5217" s="4"/>
      <c r="AT5217" s="4"/>
    </row>
    <row r="5218" spans="42:46" x14ac:dyDescent="0.25">
      <c r="AP5218" s="4"/>
      <c r="AQ5218" s="4"/>
      <c r="AR5218" s="4"/>
      <c r="AS5218" s="4"/>
      <c r="AT5218" s="4"/>
    </row>
    <row r="5219" spans="42:46" x14ac:dyDescent="0.25">
      <c r="AP5219" s="4"/>
      <c r="AQ5219" s="4"/>
      <c r="AR5219" s="4"/>
      <c r="AS5219" s="4"/>
      <c r="AT5219" s="4"/>
    </row>
    <row r="5220" spans="42:46" x14ac:dyDescent="0.25">
      <c r="AP5220" s="4"/>
      <c r="AQ5220" s="7"/>
      <c r="AR5220" s="7"/>
      <c r="AS5220" s="7"/>
      <c r="AT5220" s="7"/>
    </row>
    <row r="5221" spans="42:46" x14ac:dyDescent="0.25">
      <c r="AP5221" s="4"/>
      <c r="AQ5221" s="4"/>
      <c r="AR5221" s="4"/>
      <c r="AS5221" s="4"/>
      <c r="AT5221" s="4"/>
    </row>
    <row r="5222" spans="42:46" x14ac:dyDescent="0.25">
      <c r="AP5222" s="4"/>
      <c r="AQ5222" s="4"/>
      <c r="AR5222" s="4"/>
      <c r="AS5222" s="4"/>
      <c r="AT5222" s="4"/>
    </row>
    <row r="5223" spans="42:46" x14ac:dyDescent="0.25">
      <c r="AP5223" s="108"/>
      <c r="AQ5223" s="108"/>
      <c r="AR5223" s="108"/>
      <c r="AS5223" s="109"/>
      <c r="AT5223" s="109"/>
    </row>
    <row r="5224" spans="42:46" x14ac:dyDescent="0.25">
      <c r="AP5224" s="4"/>
      <c r="AQ5224" s="4"/>
      <c r="AR5224" s="4"/>
      <c r="AS5224" s="4"/>
      <c r="AT5224" s="4"/>
    </row>
    <row r="5225" spans="42:46" x14ac:dyDescent="0.25">
      <c r="AP5225" s="4"/>
      <c r="AQ5225" s="4"/>
      <c r="AR5225" s="4"/>
      <c r="AS5225" s="4"/>
      <c r="AT5225" s="4"/>
    </row>
    <row r="5226" spans="42:46" x14ac:dyDescent="0.25">
      <c r="AP5226" s="4"/>
      <c r="AQ5226" s="4"/>
      <c r="AR5226" s="4"/>
      <c r="AS5226" s="4"/>
      <c r="AT5226" s="4"/>
    </row>
    <row r="5227" spans="42:46" x14ac:dyDescent="0.25">
      <c r="AP5227" s="4"/>
      <c r="AQ5227" s="4"/>
      <c r="AR5227" s="4"/>
      <c r="AS5227" s="4"/>
      <c r="AT5227" s="4"/>
    </row>
    <row r="5230" spans="42:46" x14ac:dyDescent="0.25">
      <c r="AP5230" s="93"/>
      <c r="AQ5230" s="26"/>
      <c r="AR5230" s="88"/>
      <c r="AS5230" s="88"/>
      <c r="AT5230" s="4"/>
    </row>
    <row r="5231" spans="42:46" x14ac:dyDescent="0.25">
      <c r="AP5231" s="4"/>
      <c r="AQ5231" s="4"/>
      <c r="AR5231" s="4"/>
      <c r="AS5231" s="4"/>
      <c r="AT5231" s="4"/>
    </row>
    <row r="5232" spans="42:46" x14ac:dyDescent="0.25">
      <c r="AP5232" s="4"/>
      <c r="AQ5232" s="31"/>
      <c r="AR5232" s="31"/>
      <c r="AS5232" s="31"/>
      <c r="AT5232" s="31"/>
    </row>
    <row r="5233" spans="42:46" x14ac:dyDescent="0.25">
      <c r="AP5233" s="4"/>
      <c r="AQ5233" s="4"/>
      <c r="AR5233" s="4"/>
      <c r="AS5233" s="4"/>
      <c r="AT5233" s="4"/>
    </row>
    <row r="5234" spans="42:46" x14ac:dyDescent="0.25">
      <c r="AP5234" s="4"/>
      <c r="AQ5234" s="4"/>
      <c r="AR5234" s="4"/>
      <c r="AS5234" s="4"/>
      <c r="AT5234" s="4"/>
    </row>
    <row r="5235" spans="42:46" x14ac:dyDescent="0.25">
      <c r="AP5235" s="4"/>
      <c r="AQ5235" s="4"/>
      <c r="AR5235" s="4"/>
      <c r="AS5235" s="4"/>
      <c r="AT5235" s="4"/>
    </row>
    <row r="5236" spans="42:46" x14ac:dyDescent="0.25">
      <c r="AP5236" s="4"/>
      <c r="AQ5236" s="4"/>
      <c r="AR5236" s="4"/>
      <c r="AS5236" s="4"/>
      <c r="AT5236" s="4"/>
    </row>
    <row r="5237" spans="42:46" x14ac:dyDescent="0.25">
      <c r="AP5237" s="4"/>
      <c r="AQ5237" s="4"/>
      <c r="AR5237" s="4"/>
      <c r="AS5237" s="4"/>
      <c r="AT5237" s="4"/>
    </row>
    <row r="5238" spans="42:46" x14ac:dyDescent="0.25">
      <c r="AP5238" s="4"/>
      <c r="AQ5238" s="4"/>
      <c r="AR5238" s="4"/>
      <c r="AS5238" s="4"/>
      <c r="AT5238" s="4"/>
    </row>
    <row r="5239" spans="42:46" x14ac:dyDescent="0.25">
      <c r="AP5239" s="4"/>
      <c r="AQ5239" s="4"/>
      <c r="AR5239" s="4"/>
      <c r="AS5239" s="4"/>
      <c r="AT5239" s="4"/>
    </row>
    <row r="5241" spans="42:46" x14ac:dyDescent="0.25">
      <c r="AP5241" s="4"/>
      <c r="AQ5241" s="4"/>
      <c r="AR5241" s="4"/>
      <c r="AS5241" s="4"/>
      <c r="AT5241" s="4"/>
    </row>
    <row r="5242" spans="42:46" x14ac:dyDescent="0.25">
      <c r="AP5242" s="4"/>
      <c r="AQ5242" s="91"/>
      <c r="AR5242" s="91"/>
      <c r="AS5242" s="91"/>
      <c r="AT5242" s="91"/>
    </row>
    <row r="5243" spans="42:46" x14ac:dyDescent="0.25">
      <c r="AP5243" s="4"/>
      <c r="AQ5243" s="4"/>
      <c r="AR5243" s="4"/>
      <c r="AS5243" s="4"/>
      <c r="AT5243" s="4"/>
    </row>
    <row r="5244" spans="42:46" x14ac:dyDescent="0.25">
      <c r="AP5244" s="4"/>
      <c r="AQ5244" s="4"/>
      <c r="AR5244" s="4"/>
      <c r="AS5244" s="4"/>
      <c r="AT5244" s="4"/>
    </row>
    <row r="5245" spans="42:46" x14ac:dyDescent="0.25">
      <c r="AP5245" s="4"/>
      <c r="AQ5245" s="4"/>
      <c r="AR5245" s="4"/>
      <c r="AS5245" s="4"/>
      <c r="AT5245" s="4"/>
    </row>
    <row r="5246" spans="42:46" x14ac:dyDescent="0.25">
      <c r="AP5246" s="4"/>
      <c r="AQ5246" s="4"/>
      <c r="AR5246" s="4"/>
      <c r="AS5246" s="4"/>
      <c r="AT5246" s="4"/>
    </row>
    <row r="5247" spans="42:46" x14ac:dyDescent="0.25">
      <c r="AP5247" s="4"/>
      <c r="AQ5247" s="4"/>
      <c r="AR5247" s="4"/>
      <c r="AS5247" s="4"/>
      <c r="AT5247" s="4"/>
    </row>
    <row r="5248" spans="42:46" x14ac:dyDescent="0.25">
      <c r="AP5248" s="4"/>
      <c r="AQ5248" s="4"/>
      <c r="AR5248" s="4"/>
      <c r="AS5248" s="4"/>
      <c r="AT5248" s="4"/>
    </row>
    <row r="5249" spans="42:46" x14ac:dyDescent="0.25">
      <c r="AP5249" s="4"/>
      <c r="AQ5249" s="4"/>
      <c r="AR5249" s="4"/>
      <c r="AS5249" s="4"/>
      <c r="AT5249" s="4"/>
    </row>
    <row r="5250" spans="42:46" x14ac:dyDescent="0.25">
      <c r="AP5250" s="4"/>
      <c r="AQ5250" s="89"/>
      <c r="AR5250" s="89"/>
      <c r="AS5250" s="89"/>
      <c r="AT5250" s="89"/>
    </row>
    <row r="5251" spans="42:46" x14ac:dyDescent="0.25">
      <c r="AP5251" s="4"/>
      <c r="AQ5251" s="4"/>
      <c r="AR5251" s="4"/>
      <c r="AS5251" s="4"/>
      <c r="AT5251" s="4"/>
    </row>
    <row r="5252" spans="42:46" x14ac:dyDescent="0.25">
      <c r="AP5252" s="4"/>
      <c r="AQ5252" s="4"/>
      <c r="AR5252" s="4"/>
      <c r="AS5252" s="4"/>
      <c r="AT5252" s="4"/>
    </row>
    <row r="5253" spans="42:46" x14ac:dyDescent="0.25">
      <c r="AP5253" s="108"/>
      <c r="AQ5253" s="108"/>
      <c r="AR5253" s="108"/>
      <c r="AS5253" s="109"/>
      <c r="AT5253" s="109"/>
    </row>
    <row r="5254" spans="42:46" x14ac:dyDescent="0.25">
      <c r="AP5254" s="4"/>
      <c r="AQ5254" s="4"/>
      <c r="AR5254" s="4"/>
      <c r="AS5254" s="4"/>
      <c r="AT5254" s="4"/>
    </row>
    <row r="5255" spans="42:46" x14ac:dyDescent="0.25">
      <c r="AP5255" s="4"/>
      <c r="AQ5255" s="4"/>
      <c r="AR5255" s="4"/>
      <c r="AS5255" s="4"/>
      <c r="AT5255" s="4"/>
    </row>
    <row r="5256" spans="42:46" x14ac:dyDescent="0.25">
      <c r="AP5256" s="4"/>
      <c r="AQ5256" s="4"/>
      <c r="AR5256" s="4"/>
      <c r="AS5256" s="4"/>
      <c r="AT5256" s="4"/>
    </row>
    <row r="5257" spans="42:46" x14ac:dyDescent="0.25">
      <c r="AP5257" s="4"/>
      <c r="AQ5257" s="4"/>
      <c r="AR5257" s="4"/>
      <c r="AS5257" s="4"/>
      <c r="AT5257" s="4"/>
    </row>
    <row r="5260" spans="42:46" x14ac:dyDescent="0.25">
      <c r="AP5260" s="4"/>
      <c r="AQ5260" s="4"/>
      <c r="AR5260" s="4"/>
      <c r="AS5260" s="4"/>
      <c r="AT5260" s="4"/>
    </row>
    <row r="5261" spans="42:46" x14ac:dyDescent="0.25">
      <c r="AP5261" s="4"/>
      <c r="AQ5261" s="31"/>
      <c r="AR5261" s="31"/>
      <c r="AS5261" s="31"/>
      <c r="AT5261" s="31"/>
    </row>
    <row r="5262" spans="42:46" x14ac:dyDescent="0.25">
      <c r="AP5262" s="4"/>
      <c r="AQ5262" s="4"/>
      <c r="AR5262" s="4"/>
      <c r="AS5262" s="4"/>
      <c r="AT5262" s="4"/>
    </row>
    <row r="5263" spans="42:46" x14ac:dyDescent="0.25">
      <c r="AP5263" s="4"/>
      <c r="AQ5263" s="4"/>
      <c r="AR5263" s="4"/>
      <c r="AS5263" s="4"/>
      <c r="AT5263" s="4"/>
    </row>
    <row r="5264" spans="42:46" x14ac:dyDescent="0.25">
      <c r="AP5264" s="4"/>
      <c r="AQ5264" s="4"/>
      <c r="AR5264" s="4"/>
      <c r="AS5264" s="4"/>
      <c r="AT5264" s="4"/>
    </row>
    <row r="5265" spans="42:46" x14ac:dyDescent="0.25">
      <c r="AP5265" s="4"/>
      <c r="AQ5265" s="4"/>
      <c r="AR5265" s="4"/>
      <c r="AS5265" s="4"/>
      <c r="AT5265" s="4"/>
    </row>
    <row r="5266" spans="42:46" x14ac:dyDescent="0.25">
      <c r="AP5266" s="4"/>
      <c r="AQ5266" s="4"/>
      <c r="AR5266" s="4"/>
      <c r="AS5266" s="4"/>
      <c r="AT5266" s="4"/>
    </row>
    <row r="5267" spans="42:46" x14ac:dyDescent="0.25">
      <c r="AP5267" s="4"/>
      <c r="AQ5267" s="4"/>
      <c r="AR5267" s="4"/>
      <c r="AS5267" s="4"/>
      <c r="AT5267" s="4"/>
    </row>
    <row r="5268" spans="42:46" x14ac:dyDescent="0.25">
      <c r="AP5268" s="4"/>
      <c r="AQ5268" s="4"/>
      <c r="AR5268" s="4"/>
      <c r="AS5268" s="4"/>
      <c r="AT5268" s="4"/>
    </row>
    <row r="5270" spans="42:46" x14ac:dyDescent="0.25">
      <c r="AP5270" s="4"/>
      <c r="AQ5270" s="91"/>
      <c r="AR5270" s="91"/>
      <c r="AS5270" s="91"/>
      <c r="AT5270" s="91"/>
    </row>
    <row r="5271" spans="42:46" x14ac:dyDescent="0.25">
      <c r="AP5271" s="4"/>
      <c r="AQ5271" s="4"/>
      <c r="AR5271" s="4"/>
      <c r="AS5271" s="4"/>
      <c r="AT5271" s="4"/>
    </row>
    <row r="5272" spans="42:46" x14ac:dyDescent="0.25">
      <c r="AP5272" s="4"/>
      <c r="AQ5272" s="4"/>
      <c r="AR5272" s="4"/>
      <c r="AS5272" s="4"/>
      <c r="AT5272" s="4"/>
    </row>
    <row r="5273" spans="42:46" x14ac:dyDescent="0.25">
      <c r="AP5273" s="4"/>
      <c r="AQ5273" s="4"/>
      <c r="AR5273" s="4"/>
      <c r="AS5273" s="4"/>
      <c r="AT5273" s="4"/>
    </row>
    <row r="5274" spans="42:46" x14ac:dyDescent="0.25">
      <c r="AP5274" s="4"/>
      <c r="AQ5274" s="4"/>
      <c r="AR5274" s="4"/>
      <c r="AS5274" s="4"/>
      <c r="AT5274" s="4"/>
    </row>
    <row r="5275" spans="42:46" x14ac:dyDescent="0.25">
      <c r="AP5275" s="4"/>
      <c r="AQ5275" s="4"/>
      <c r="AR5275" s="4"/>
      <c r="AS5275" s="4"/>
      <c r="AT5275" s="4"/>
    </row>
    <row r="5276" spans="42:46" x14ac:dyDescent="0.25">
      <c r="AP5276" s="4"/>
      <c r="AQ5276" s="4"/>
      <c r="AR5276" s="4"/>
      <c r="AS5276" s="4"/>
      <c r="AT5276" s="4"/>
    </row>
    <row r="5278" spans="42:46" x14ac:dyDescent="0.25">
      <c r="AP5278" s="4"/>
      <c r="AQ5278" s="89"/>
      <c r="AR5278" s="89"/>
      <c r="AS5278" s="89"/>
      <c r="AT5278" s="89"/>
    </row>
    <row r="5279" spans="42:46" x14ac:dyDescent="0.25">
      <c r="AP5279" s="4"/>
      <c r="AQ5279" s="4"/>
      <c r="AR5279" s="4"/>
      <c r="AS5279" s="4"/>
      <c r="AT5279" s="4"/>
    </row>
    <row r="5280" spans="42:46" x14ac:dyDescent="0.25">
      <c r="AP5280" s="4"/>
      <c r="AQ5280" s="4"/>
      <c r="AR5280" s="4"/>
      <c r="AS5280" s="4"/>
      <c r="AT5280" s="4"/>
    </row>
    <row r="5281" spans="42:46" x14ac:dyDescent="0.25">
      <c r="AP5281" s="108"/>
      <c r="AQ5281" s="108"/>
      <c r="AR5281" s="108"/>
      <c r="AS5281" s="109"/>
      <c r="AT5281" s="109"/>
    </row>
    <row r="5282" spans="42:46" x14ac:dyDescent="0.25">
      <c r="AP5282" s="4"/>
      <c r="AQ5282" s="4"/>
      <c r="AR5282" s="4"/>
      <c r="AS5282" s="4"/>
      <c r="AT5282" s="4"/>
    </row>
    <row r="5283" spans="42:46" x14ac:dyDescent="0.25">
      <c r="AP5283" s="4"/>
      <c r="AQ5283" s="4"/>
      <c r="AR5283" s="4"/>
      <c r="AS5283" s="4"/>
      <c r="AT5283" s="4"/>
    </row>
    <row r="5284" spans="42:46" x14ac:dyDescent="0.25">
      <c r="AP5284" s="4"/>
      <c r="AQ5284" s="4"/>
      <c r="AR5284" s="4"/>
      <c r="AS5284" s="4"/>
      <c r="AT5284" s="4"/>
    </row>
    <row r="5285" spans="42:46" x14ac:dyDescent="0.25">
      <c r="AP5285" s="4"/>
      <c r="AQ5285" s="4"/>
      <c r="AR5285" s="4"/>
      <c r="AS5285" s="4"/>
      <c r="AT5285" s="4"/>
    </row>
    <row r="5288" spans="42:46" x14ac:dyDescent="0.25">
      <c r="AP5288" s="93"/>
      <c r="AQ5288" s="26"/>
      <c r="AR5288" s="88"/>
      <c r="AS5288" s="88"/>
      <c r="AT5288" s="4"/>
    </row>
    <row r="5289" spans="42:46" x14ac:dyDescent="0.25">
      <c r="AP5289" s="4"/>
      <c r="AQ5289" s="4"/>
      <c r="AR5289" s="4"/>
      <c r="AS5289" s="4"/>
      <c r="AT5289" s="4"/>
    </row>
    <row r="5290" spans="42:46" x14ac:dyDescent="0.25">
      <c r="AP5290" s="4"/>
      <c r="AQ5290" s="31"/>
      <c r="AR5290" s="31"/>
      <c r="AS5290" s="31"/>
      <c r="AT5290" s="31"/>
    </row>
    <row r="5291" spans="42:46" x14ac:dyDescent="0.25">
      <c r="AP5291" s="4"/>
      <c r="AQ5291" s="4"/>
      <c r="AR5291" s="4"/>
      <c r="AS5291" s="4"/>
      <c r="AT5291" s="4"/>
    </row>
    <row r="5292" spans="42:46" x14ac:dyDescent="0.25">
      <c r="AP5292" s="4"/>
      <c r="AQ5292" s="4"/>
      <c r="AR5292" s="4"/>
      <c r="AS5292" s="4"/>
      <c r="AT5292" s="4"/>
    </row>
    <row r="5293" spans="42:46" x14ac:dyDescent="0.25">
      <c r="AP5293" s="4"/>
      <c r="AQ5293" s="4"/>
      <c r="AR5293" s="4"/>
      <c r="AS5293" s="4"/>
      <c r="AT5293" s="4"/>
    </row>
    <row r="5294" spans="42:46" x14ac:dyDescent="0.25">
      <c r="AP5294" s="4"/>
      <c r="AQ5294" s="4"/>
      <c r="AR5294" s="4"/>
      <c r="AS5294" s="4"/>
      <c r="AT5294" s="4"/>
    </row>
    <row r="5295" spans="42:46" x14ac:dyDescent="0.25">
      <c r="AP5295" s="4"/>
      <c r="AQ5295" s="4"/>
      <c r="AR5295" s="4"/>
      <c r="AS5295" s="4"/>
      <c r="AT5295" s="4"/>
    </row>
    <row r="5296" spans="42:46" x14ac:dyDescent="0.25">
      <c r="AP5296" s="4"/>
      <c r="AQ5296" s="4"/>
      <c r="AR5296" s="4"/>
      <c r="AS5296" s="4"/>
      <c r="AT5296" s="4"/>
    </row>
    <row r="5297" spans="42:46" x14ac:dyDescent="0.25">
      <c r="AP5297" s="4"/>
      <c r="AQ5297" s="4"/>
      <c r="AR5297" s="4"/>
      <c r="AS5297" s="4"/>
      <c r="AT5297" s="4"/>
    </row>
    <row r="5299" spans="42:46" x14ac:dyDescent="0.25">
      <c r="AP5299" s="4"/>
      <c r="AQ5299" s="4"/>
      <c r="AR5299" s="4"/>
      <c r="AS5299" s="4"/>
      <c r="AT5299" s="4"/>
    </row>
    <row r="5300" spans="42:46" x14ac:dyDescent="0.25">
      <c r="AP5300" s="4"/>
      <c r="AQ5300" s="91"/>
      <c r="AR5300" s="91"/>
      <c r="AS5300" s="91"/>
      <c r="AT5300" s="91"/>
    </row>
    <row r="5301" spans="42:46" x14ac:dyDescent="0.25">
      <c r="AP5301" s="4"/>
      <c r="AQ5301" s="4"/>
      <c r="AR5301" s="4"/>
      <c r="AS5301" s="4"/>
      <c r="AT5301" s="4"/>
    </row>
    <row r="5302" spans="42:46" x14ac:dyDescent="0.25">
      <c r="AP5302" s="4"/>
      <c r="AQ5302" s="4"/>
      <c r="AR5302" s="4"/>
      <c r="AS5302" s="4"/>
      <c r="AT5302" s="4"/>
    </row>
    <row r="5303" spans="42:46" x14ac:dyDescent="0.25">
      <c r="AP5303" s="4"/>
      <c r="AQ5303" s="4"/>
      <c r="AR5303" s="4"/>
      <c r="AS5303" s="4"/>
      <c r="AT5303" s="4"/>
    </row>
    <row r="5304" spans="42:46" x14ac:dyDescent="0.25">
      <c r="AP5304" s="4"/>
      <c r="AQ5304" s="4"/>
      <c r="AR5304" s="4"/>
      <c r="AS5304" s="4"/>
      <c r="AT5304" s="4"/>
    </row>
    <row r="5305" spans="42:46" x14ac:dyDescent="0.25">
      <c r="AP5305" s="4"/>
      <c r="AQ5305" s="4"/>
      <c r="AR5305" s="4"/>
      <c r="AS5305" s="4"/>
      <c r="AT5305" s="4"/>
    </row>
    <row r="5306" spans="42:46" x14ac:dyDescent="0.25">
      <c r="AP5306" s="4"/>
      <c r="AQ5306" s="4"/>
      <c r="AR5306" s="4"/>
      <c r="AS5306" s="4"/>
      <c r="AT5306" s="4"/>
    </row>
    <row r="5308" spans="42:46" x14ac:dyDescent="0.25">
      <c r="AP5308" s="4"/>
      <c r="AQ5308" s="89"/>
      <c r="AR5308" s="89"/>
      <c r="AS5308" s="89"/>
      <c r="AT5308" s="89"/>
    </row>
    <row r="5309" spans="42:46" x14ac:dyDescent="0.25">
      <c r="AP5309" s="4"/>
      <c r="AQ5309" s="4"/>
      <c r="AR5309" s="4"/>
      <c r="AS5309" s="4"/>
      <c r="AT5309" s="4"/>
    </row>
    <row r="5310" spans="42:46" x14ac:dyDescent="0.25">
      <c r="AP5310" s="4"/>
      <c r="AQ5310" s="4"/>
      <c r="AR5310" s="4"/>
      <c r="AS5310" s="4"/>
      <c r="AT5310" s="4"/>
    </row>
    <row r="5311" spans="42:46" x14ac:dyDescent="0.25">
      <c r="AP5311" s="108"/>
      <c r="AQ5311" s="108"/>
      <c r="AR5311" s="108"/>
      <c r="AS5311" s="109"/>
      <c r="AT5311" s="109"/>
    </row>
    <row r="5312" spans="42:46" x14ac:dyDescent="0.25">
      <c r="AP5312" s="4"/>
      <c r="AQ5312" s="4"/>
      <c r="AR5312" s="4"/>
      <c r="AS5312" s="4"/>
      <c r="AT5312" s="4"/>
    </row>
    <row r="5313" spans="42:46" x14ac:dyDescent="0.25">
      <c r="AP5313" s="4"/>
      <c r="AQ5313" s="4"/>
      <c r="AR5313" s="4"/>
      <c r="AS5313" s="4"/>
      <c r="AT5313" s="4"/>
    </row>
    <row r="5314" spans="42:46" x14ac:dyDescent="0.25">
      <c r="AP5314" s="4"/>
      <c r="AQ5314" s="4"/>
      <c r="AR5314" s="4"/>
      <c r="AS5314" s="4"/>
      <c r="AT5314" s="4"/>
    </row>
    <row r="5315" spans="42:46" x14ac:dyDescent="0.25">
      <c r="AP5315" s="4"/>
      <c r="AQ5315" s="4"/>
      <c r="AR5315" s="4"/>
      <c r="AS5315" s="4"/>
      <c r="AT5315" s="4"/>
    </row>
    <row r="5318" spans="42:46" x14ac:dyDescent="0.25">
      <c r="AP5318" s="4"/>
      <c r="AQ5318" s="4"/>
      <c r="AR5318" s="4"/>
      <c r="AS5318" s="4"/>
      <c r="AT5318" s="4"/>
    </row>
    <row r="5319" spans="42:46" x14ac:dyDescent="0.25">
      <c r="AP5319" s="4"/>
      <c r="AQ5319" s="31"/>
      <c r="AR5319" s="31"/>
      <c r="AS5319" s="31"/>
      <c r="AT5319" s="31"/>
    </row>
    <row r="5320" spans="42:46" x14ac:dyDescent="0.25">
      <c r="AP5320" s="4"/>
      <c r="AQ5320" s="4"/>
      <c r="AR5320" s="4"/>
      <c r="AS5320" s="4"/>
      <c r="AT5320" s="4"/>
    </row>
    <row r="5321" spans="42:46" x14ac:dyDescent="0.25">
      <c r="AP5321" s="4"/>
      <c r="AQ5321" s="4"/>
      <c r="AR5321" s="4"/>
      <c r="AS5321" s="4"/>
      <c r="AT5321" s="4"/>
    </row>
    <row r="5322" spans="42:46" x14ac:dyDescent="0.25">
      <c r="AP5322" s="4"/>
      <c r="AQ5322" s="4"/>
      <c r="AR5322" s="4"/>
      <c r="AS5322" s="4"/>
      <c r="AT5322" s="4"/>
    </row>
    <row r="5323" spans="42:46" x14ac:dyDescent="0.25">
      <c r="AP5323" s="4"/>
      <c r="AQ5323" s="4"/>
      <c r="AR5323" s="4"/>
      <c r="AS5323" s="4"/>
      <c r="AT5323" s="4"/>
    </row>
    <row r="5324" spans="42:46" x14ac:dyDescent="0.25">
      <c r="AP5324" s="4"/>
      <c r="AQ5324" s="4"/>
      <c r="AR5324" s="4"/>
      <c r="AS5324" s="4"/>
      <c r="AT5324" s="4"/>
    </row>
    <row r="5325" spans="42:46" x14ac:dyDescent="0.25">
      <c r="AP5325" s="4"/>
      <c r="AQ5325" s="4"/>
      <c r="AR5325" s="4"/>
      <c r="AS5325" s="4"/>
      <c r="AT5325" s="4"/>
    </row>
    <row r="5326" spans="42:46" x14ac:dyDescent="0.25">
      <c r="AP5326" s="4"/>
      <c r="AQ5326" s="4"/>
      <c r="AR5326" s="4"/>
      <c r="AS5326" s="4"/>
      <c r="AT5326" s="4"/>
    </row>
    <row r="5328" spans="42:46" x14ac:dyDescent="0.25">
      <c r="AP5328" s="4"/>
      <c r="AQ5328" s="91"/>
      <c r="AR5328" s="91"/>
      <c r="AS5328" s="91"/>
      <c r="AT5328" s="91"/>
    </row>
    <row r="5329" spans="42:46" x14ac:dyDescent="0.25">
      <c r="AP5329" s="4"/>
      <c r="AQ5329" s="4"/>
      <c r="AR5329" s="4"/>
      <c r="AS5329" s="4"/>
      <c r="AT5329" s="4"/>
    </row>
    <row r="5330" spans="42:46" x14ac:dyDescent="0.25">
      <c r="AP5330" s="4"/>
      <c r="AQ5330" s="4"/>
      <c r="AR5330" s="4"/>
      <c r="AS5330" s="4"/>
      <c r="AT5330" s="4"/>
    </row>
    <row r="5331" spans="42:46" x14ac:dyDescent="0.25">
      <c r="AP5331" s="4"/>
      <c r="AQ5331" s="4"/>
      <c r="AR5331" s="4"/>
      <c r="AS5331" s="4"/>
      <c r="AT5331" s="4"/>
    </row>
    <row r="5332" spans="42:46" x14ac:dyDescent="0.25">
      <c r="AP5332" s="4"/>
      <c r="AQ5332" s="4"/>
      <c r="AR5332" s="4"/>
      <c r="AS5332" s="4"/>
      <c r="AT5332" s="4"/>
    </row>
    <row r="5333" spans="42:46" x14ac:dyDescent="0.25">
      <c r="AP5333" s="4"/>
      <c r="AQ5333" s="4"/>
      <c r="AR5333" s="4"/>
      <c r="AS5333" s="4"/>
      <c r="AT5333" s="4"/>
    </row>
    <row r="5334" spans="42:46" x14ac:dyDescent="0.25">
      <c r="AP5334" s="4"/>
      <c r="AQ5334" s="4"/>
      <c r="AR5334" s="4"/>
      <c r="AS5334" s="4"/>
      <c r="AT5334" s="4"/>
    </row>
    <row r="5336" spans="42:46" x14ac:dyDescent="0.25">
      <c r="AP5336" s="4"/>
      <c r="AQ5336" s="89"/>
      <c r="AR5336" s="89"/>
      <c r="AS5336" s="89"/>
      <c r="AT5336" s="89"/>
    </row>
    <row r="5337" spans="42:46" x14ac:dyDescent="0.25">
      <c r="AP5337" s="4"/>
      <c r="AQ5337" s="4"/>
      <c r="AR5337" s="4"/>
      <c r="AS5337" s="4"/>
      <c r="AT5337" s="4"/>
    </row>
    <row r="5338" spans="42:46" x14ac:dyDescent="0.25">
      <c r="AP5338" s="4"/>
      <c r="AQ5338" s="4"/>
      <c r="AR5338" s="4"/>
      <c r="AS5338" s="4"/>
      <c r="AT5338" s="4"/>
    </row>
    <row r="5339" spans="42:46" x14ac:dyDescent="0.25">
      <c r="AP5339" s="4"/>
      <c r="AQ5339" s="4"/>
      <c r="AR5339" s="4"/>
      <c r="AS5339" s="4"/>
      <c r="AT5339" s="4"/>
    </row>
    <row r="5340" spans="42:46" x14ac:dyDescent="0.25">
      <c r="AP5340" s="110"/>
      <c r="AQ5340" s="110"/>
      <c r="AR5340" s="110"/>
      <c r="AS5340" s="113"/>
      <c r="AT5340" s="113"/>
    </row>
    <row r="5342" spans="42:46" x14ac:dyDescent="0.25">
      <c r="AP5342" s="93"/>
      <c r="AQ5342" s="26"/>
      <c r="AR5342" s="88"/>
      <c r="AS5342" s="88"/>
      <c r="AT5342" s="4"/>
    </row>
    <row r="5343" spans="42:46" x14ac:dyDescent="0.25">
      <c r="AP5343" s="4"/>
      <c r="AQ5343" s="4"/>
      <c r="AR5343" s="4"/>
      <c r="AS5343" s="4"/>
      <c r="AT5343" s="4"/>
    </row>
    <row r="5344" spans="42:46" x14ac:dyDescent="0.25">
      <c r="AP5344" s="4"/>
      <c r="AQ5344" s="31"/>
      <c r="AR5344" s="31"/>
      <c r="AS5344" s="31"/>
      <c r="AT5344" s="31"/>
    </row>
    <row r="5345" spans="42:46" x14ac:dyDescent="0.25">
      <c r="AP5345" s="4"/>
      <c r="AQ5345" s="4"/>
      <c r="AR5345" s="4"/>
      <c r="AS5345" s="4"/>
      <c r="AT5345" s="4"/>
    </row>
    <row r="5346" spans="42:46" x14ac:dyDescent="0.25">
      <c r="AP5346" s="4"/>
      <c r="AQ5346" s="4"/>
      <c r="AR5346" s="4"/>
      <c r="AS5346" s="4"/>
      <c r="AT5346" s="4"/>
    </row>
    <row r="5347" spans="42:46" x14ac:dyDescent="0.25">
      <c r="AP5347" s="4"/>
      <c r="AQ5347" s="4"/>
      <c r="AR5347" s="4"/>
      <c r="AS5347" s="4"/>
      <c r="AT5347" s="4"/>
    </row>
    <row r="5349" spans="42:46" x14ac:dyDescent="0.25">
      <c r="AP5349" s="4"/>
      <c r="AQ5349" s="4"/>
      <c r="AR5349" s="4"/>
      <c r="AS5349" s="4"/>
      <c r="AT5349" s="4"/>
    </row>
    <row r="5350" spans="42:46" x14ac:dyDescent="0.25">
      <c r="AP5350" s="4"/>
      <c r="AQ5350" s="91"/>
      <c r="AR5350" s="91"/>
      <c r="AS5350" s="91"/>
      <c r="AT5350" s="91"/>
    </row>
    <row r="5351" spans="42:46" x14ac:dyDescent="0.25">
      <c r="AP5351" s="4"/>
      <c r="AQ5351" s="4"/>
      <c r="AR5351" s="4"/>
      <c r="AS5351" s="4"/>
      <c r="AT5351" s="4"/>
    </row>
    <row r="5352" spans="42:46" x14ac:dyDescent="0.25">
      <c r="AP5352" s="4"/>
      <c r="AQ5352" s="4"/>
      <c r="AR5352" s="4"/>
      <c r="AS5352" s="4"/>
      <c r="AT5352" s="4"/>
    </row>
    <row r="5353" spans="42:46" x14ac:dyDescent="0.25">
      <c r="AP5353" s="4"/>
      <c r="AQ5353" s="4"/>
      <c r="AR5353" s="4"/>
      <c r="AS5353" s="4"/>
      <c r="AT5353" s="4"/>
    </row>
    <row r="5354" spans="42:46" x14ac:dyDescent="0.25">
      <c r="AP5354" s="4"/>
      <c r="AQ5354" s="4"/>
      <c r="AR5354" s="4"/>
      <c r="AS5354" s="4"/>
      <c r="AT5354" s="4"/>
    </row>
    <row r="5355" spans="42:46" x14ac:dyDescent="0.25">
      <c r="AP5355" s="4"/>
      <c r="AQ5355" s="4"/>
      <c r="AR5355" s="4"/>
      <c r="AS5355" s="4"/>
      <c r="AT5355" s="4"/>
    </row>
    <row r="5356" spans="42:46" x14ac:dyDescent="0.25">
      <c r="AP5356" s="4"/>
      <c r="AQ5356" s="4"/>
      <c r="AR5356" s="4"/>
      <c r="AS5356" s="4"/>
      <c r="AT5356" s="4"/>
    </row>
    <row r="5358" spans="42:46" x14ac:dyDescent="0.25">
      <c r="AP5358" s="4"/>
      <c r="AQ5358" s="89"/>
      <c r="AR5358" s="89"/>
      <c r="AS5358" s="89"/>
      <c r="AT5358" s="89"/>
    </row>
  </sheetData>
  <mergeCells count="3">
    <mergeCell ref="A5:A9"/>
    <mergeCell ref="A14:A18"/>
    <mergeCell ref="C23:E23"/>
  </mergeCells>
  <conditionalFormatting sqref="B23">
    <cfRule type="duplicateValues" dxfId="70" priority="10"/>
  </conditionalFormatting>
  <conditionalFormatting sqref="C1">
    <cfRule type="duplicateValues" dxfId="69" priority="14"/>
  </conditionalFormatting>
  <conditionalFormatting sqref="C2:C4">
    <cfRule type="duplicateValues" dxfId="68" priority="13"/>
  </conditionalFormatting>
  <conditionalFormatting sqref="C5:C6">
    <cfRule type="duplicateValues" dxfId="67" priority="3"/>
  </conditionalFormatting>
  <conditionalFormatting sqref="C7">
    <cfRule type="duplicateValues" dxfId="66" priority="2"/>
  </conditionalFormatting>
  <conditionalFormatting sqref="C9">
    <cfRule type="duplicateValues" dxfId="65" priority="4"/>
  </conditionalFormatting>
  <conditionalFormatting sqref="C10:C11">
    <cfRule type="duplicateValues" dxfId="64" priority="11"/>
  </conditionalFormatting>
  <conditionalFormatting sqref="C14:C15">
    <cfRule type="duplicateValues" dxfId="63" priority="7"/>
  </conditionalFormatting>
  <conditionalFormatting sqref="C16">
    <cfRule type="duplicateValues" dxfId="62" priority="6"/>
  </conditionalFormatting>
  <conditionalFormatting sqref="C22 C18:C20">
    <cfRule type="duplicateValues" dxfId="61" priority="15"/>
  </conditionalFormatting>
  <conditionalFormatting sqref="C22">
    <cfRule type="duplicateValues" dxfId="60" priority="12"/>
  </conditionalFormatting>
  <conditionalFormatting sqref="C23">
    <cfRule type="duplicateValues" dxfId="59" priority="9"/>
  </conditionalFormatting>
  <conditionalFormatting sqref="C24:C26">
    <cfRule type="duplicateValues" dxfId="58" priority="16"/>
  </conditionalFormatting>
  <conditionalFormatting sqref="C27">
    <cfRule type="duplicateValues" dxfId="57" priority="1"/>
  </conditionalFormatting>
  <conditionalFormatting sqref="D5">
    <cfRule type="duplicateValues" dxfId="56" priority="8"/>
  </conditionalFormatting>
  <conditionalFormatting sqref="D14">
    <cfRule type="duplicateValues" dxfId="55" priority="5"/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49542-7370-4061-BD45-FE3DCA1087D1}">
  <dimension ref="A1:BP5362"/>
  <sheetViews>
    <sheetView showGridLines="0" zoomScale="7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15" sqref="E15:F15"/>
    </sheetView>
  </sheetViews>
  <sheetFormatPr defaultRowHeight="13.2" x14ac:dyDescent="0.25"/>
  <cols>
    <col min="1" max="1" width="16.5546875" style="75" customWidth="1"/>
    <col min="2" max="2" width="12.88671875" style="21" customWidth="1"/>
    <col min="3" max="3" width="81.88671875" style="21" customWidth="1"/>
    <col min="4" max="4" width="14" style="21" customWidth="1"/>
    <col min="5" max="5" width="12.5546875" style="21" customWidth="1"/>
    <col min="6" max="6" width="11.77734375" style="21" customWidth="1"/>
    <col min="7" max="7" width="8.88671875" style="21"/>
    <col min="8" max="8" width="12.33203125" style="21" customWidth="1"/>
    <col min="9" max="9" width="11.6640625" style="21" customWidth="1"/>
    <col min="10" max="10" width="13" style="21" customWidth="1"/>
    <col min="11" max="11" width="8.88671875" style="21"/>
    <col min="12" max="12" width="11.77734375" style="21" customWidth="1"/>
    <col min="13" max="21" width="8.88671875" style="21"/>
    <col min="22" max="22" width="10.44140625" style="21" customWidth="1"/>
    <col min="23" max="24" width="8.88671875" style="21"/>
    <col min="25" max="25" width="10.77734375" style="21" customWidth="1"/>
    <col min="26" max="31" width="8.88671875" style="21"/>
    <col min="32" max="32" width="11.5546875" style="21" customWidth="1"/>
    <col min="33" max="38" width="8.88671875" style="21"/>
    <col min="39" max="39" width="10.6640625" style="21" customWidth="1"/>
    <col min="40" max="40" width="8.88671875" style="21"/>
    <col min="41" max="41" width="11.21875" style="21" customWidth="1"/>
    <col min="42" max="42" width="10.5546875" style="21" customWidth="1"/>
    <col min="43" max="44" width="11.21875" style="21" customWidth="1"/>
    <col min="45" max="45" width="10.6640625" style="21" customWidth="1"/>
    <col min="46" max="46" width="4.5546875" style="78" customWidth="1"/>
    <col min="47" max="16384" width="8.88671875" style="21"/>
  </cols>
  <sheetData>
    <row r="1" spans="1:68" s="4" customFormat="1" ht="45" customHeight="1" x14ac:dyDescent="0.25">
      <c r="A1" s="1"/>
      <c r="B1" s="2" t="s">
        <v>0</v>
      </c>
      <c r="C1" s="3" t="s">
        <v>1</v>
      </c>
      <c r="E1" s="5" t="s">
        <v>2</v>
      </c>
      <c r="F1" s="5" t="s">
        <v>3</v>
      </c>
      <c r="G1" s="6" t="s">
        <v>4</v>
      </c>
      <c r="H1" s="6" t="s">
        <v>5</v>
      </c>
      <c r="I1" s="5" t="s">
        <v>6</v>
      </c>
      <c r="J1" s="6" t="s">
        <v>7</v>
      </c>
      <c r="K1" s="6" t="s">
        <v>9</v>
      </c>
      <c r="L1" s="6" t="s">
        <v>10</v>
      </c>
      <c r="M1" s="5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5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31</v>
      </c>
      <c r="AH1" s="6" t="s">
        <v>32</v>
      </c>
      <c r="AI1" s="6" t="s">
        <v>33</v>
      </c>
      <c r="AJ1" s="6" t="s">
        <v>34</v>
      </c>
      <c r="AK1" s="6" t="s">
        <v>35</v>
      </c>
      <c r="AL1" s="6" t="s">
        <v>36</v>
      </c>
      <c r="AM1" s="6" t="s">
        <v>37</v>
      </c>
      <c r="AN1" s="6" t="s">
        <v>38</v>
      </c>
      <c r="AO1" s="6" t="s">
        <v>39</v>
      </c>
      <c r="AP1" s="6" t="s">
        <v>40</v>
      </c>
      <c r="AQ1" s="6" t="s">
        <v>41</v>
      </c>
      <c r="AR1" s="6" t="s">
        <v>42</v>
      </c>
      <c r="AS1" s="6" t="s">
        <v>43</v>
      </c>
      <c r="AT1" s="7"/>
    </row>
    <row r="2" spans="1:68" s="15" customFormat="1" x14ac:dyDescent="0.25">
      <c r="A2" s="8"/>
      <c r="B2" s="9"/>
      <c r="C2" s="10"/>
      <c r="D2" s="9"/>
      <c r="E2" s="11"/>
      <c r="F2" s="11"/>
      <c r="G2" s="12"/>
      <c r="H2" s="11"/>
      <c r="I2" s="11"/>
      <c r="J2" s="13"/>
      <c r="K2" s="13"/>
      <c r="L2" s="13"/>
      <c r="M2" s="11"/>
      <c r="N2" s="13"/>
      <c r="O2" s="13"/>
      <c r="P2" s="13"/>
      <c r="Q2" s="13"/>
      <c r="R2" s="13"/>
      <c r="S2" s="11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"/>
      <c r="AP2" s="14"/>
      <c r="AQ2" s="14"/>
      <c r="AR2" s="14"/>
      <c r="AS2" s="14"/>
    </row>
    <row r="3" spans="1:68" s="4" customFormat="1" x14ac:dyDescent="0.25">
      <c r="A3" s="16" t="s">
        <v>44</v>
      </c>
      <c r="B3" s="17" t="s">
        <v>87</v>
      </c>
      <c r="D3" s="18"/>
      <c r="E3" s="20"/>
      <c r="F3" s="20"/>
      <c r="G3" s="1"/>
      <c r="H3" s="20"/>
      <c r="I3" s="20"/>
      <c r="J3" s="2"/>
      <c r="K3" s="2"/>
      <c r="L3" s="2"/>
      <c r="M3" s="20"/>
      <c r="N3" s="2"/>
      <c r="O3" s="2"/>
      <c r="P3" s="2"/>
      <c r="Q3" s="2"/>
      <c r="R3" s="2"/>
      <c r="S3" s="20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1"/>
      <c r="AP3" s="21"/>
      <c r="AQ3" s="21"/>
      <c r="AR3" s="21"/>
      <c r="AS3" s="21"/>
      <c r="AT3" s="7"/>
    </row>
    <row r="4" spans="1:68" s="4" customFormat="1" x14ac:dyDescent="0.25">
      <c r="A4" s="16"/>
      <c r="B4" s="18"/>
      <c r="C4" s="17"/>
      <c r="D4" s="18"/>
      <c r="E4" s="20"/>
      <c r="F4" s="20"/>
      <c r="G4" s="1"/>
      <c r="H4" s="20"/>
      <c r="I4" s="20"/>
      <c r="J4" s="2"/>
      <c r="K4" s="2"/>
      <c r="L4" s="2"/>
      <c r="M4" s="20"/>
      <c r="N4" s="2"/>
      <c r="O4" s="2"/>
      <c r="P4" s="2"/>
      <c r="Q4" s="2"/>
      <c r="R4" s="2"/>
      <c r="S4" s="20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1"/>
      <c r="AP4" s="21"/>
      <c r="AQ4" s="21"/>
      <c r="AR4" s="21"/>
      <c r="AS4" s="21"/>
      <c r="AT4" s="7"/>
    </row>
    <row r="5" spans="1:68" s="4" customFormat="1" ht="14.4" customHeight="1" x14ac:dyDescent="0.25">
      <c r="A5" s="166" t="s">
        <v>45</v>
      </c>
      <c r="B5" s="114" t="s">
        <v>150</v>
      </c>
      <c r="C5" s="17" t="s">
        <v>88</v>
      </c>
      <c r="D5" s="28"/>
      <c r="E5" s="69">
        <v>270.03999999999974</v>
      </c>
      <c r="F5" s="69">
        <v>64.489999999999924</v>
      </c>
      <c r="G5" s="29">
        <v>87.246000000000009</v>
      </c>
      <c r="H5" s="29">
        <v>5.9159999999999826</v>
      </c>
      <c r="I5" s="29">
        <v>5.9159999999999826</v>
      </c>
      <c r="J5" s="29">
        <v>2.9300000000000006</v>
      </c>
      <c r="K5" s="29">
        <v>3.2339999999999995</v>
      </c>
      <c r="L5" s="29">
        <v>0</v>
      </c>
      <c r="M5" s="29">
        <v>0</v>
      </c>
      <c r="N5" s="29">
        <v>0.67400000000000004</v>
      </c>
      <c r="O5" s="29">
        <v>12.370491803278687</v>
      </c>
      <c r="P5" s="29">
        <v>2.0128557377049177</v>
      </c>
      <c r="Q5" s="29">
        <v>0.93397213114754074</v>
      </c>
      <c r="R5" s="29">
        <v>0.12017049180327868</v>
      </c>
      <c r="S5" s="29" t="s">
        <v>47</v>
      </c>
      <c r="T5" s="29">
        <v>107.26</v>
      </c>
      <c r="U5" s="29">
        <v>7.459691307879765E-2</v>
      </c>
      <c r="V5" s="29">
        <v>63.76</v>
      </c>
      <c r="W5" s="29">
        <v>9.7122222222222234</v>
      </c>
      <c r="X5" s="29">
        <v>81.976666666666659</v>
      </c>
      <c r="Y5" s="29">
        <v>133.19</v>
      </c>
      <c r="Z5" s="29" t="s">
        <v>73</v>
      </c>
      <c r="AA5" s="29">
        <v>0.3833333333333333</v>
      </c>
      <c r="AB5" s="29">
        <v>0.02</v>
      </c>
      <c r="AC5" s="29">
        <v>4.806</v>
      </c>
      <c r="AD5" s="29">
        <v>49.604970238095241</v>
      </c>
      <c r="AE5" s="29">
        <v>48.80097718253969</v>
      </c>
      <c r="AF5" s="29" t="s">
        <v>47</v>
      </c>
      <c r="AG5" s="29">
        <v>7.6350000000000001E-2</v>
      </c>
      <c r="AH5" s="29">
        <v>0.04</v>
      </c>
      <c r="AI5" s="29">
        <v>0.24</v>
      </c>
      <c r="AJ5" s="29">
        <v>1.52</v>
      </c>
      <c r="AK5" s="29" t="s">
        <v>73</v>
      </c>
      <c r="AL5" s="29">
        <v>0.37298456539398828</v>
      </c>
      <c r="AM5" s="29" t="s">
        <v>73</v>
      </c>
      <c r="AN5" s="29">
        <v>5.180341186027615</v>
      </c>
      <c r="AO5" s="32" t="s">
        <v>48</v>
      </c>
      <c r="AP5" s="32" t="s">
        <v>48</v>
      </c>
      <c r="AQ5" s="32" t="s">
        <v>48</v>
      </c>
      <c r="AR5" s="32" t="s">
        <v>48</v>
      </c>
      <c r="AS5" s="32" t="s">
        <v>48</v>
      </c>
      <c r="AT5" s="7"/>
    </row>
    <row r="6" spans="1:68" s="4" customFormat="1" ht="13.2" customHeight="1" x14ac:dyDescent="0.25">
      <c r="A6" s="166"/>
      <c r="B6" s="114" t="s">
        <v>151</v>
      </c>
      <c r="C6" s="17" t="s">
        <v>89</v>
      </c>
      <c r="D6" s="28"/>
      <c r="E6" s="69">
        <v>1493.2866666666669</v>
      </c>
      <c r="F6" s="69">
        <v>352.06500000000005</v>
      </c>
      <c r="G6" s="29">
        <v>11.75</v>
      </c>
      <c r="H6" s="29">
        <v>75.526275362318842</v>
      </c>
      <c r="I6" s="29">
        <v>72.942942028985513</v>
      </c>
      <c r="J6" s="29">
        <v>10.725391304347825</v>
      </c>
      <c r="K6" s="29">
        <v>1.3583333333333334</v>
      </c>
      <c r="L6" s="29">
        <v>2.583333333333333</v>
      </c>
      <c r="M6" s="29">
        <v>0</v>
      </c>
      <c r="N6" s="29">
        <v>0.64</v>
      </c>
      <c r="O6" s="29">
        <v>0</v>
      </c>
      <c r="P6" s="29">
        <v>0.30810975609756092</v>
      </c>
      <c r="Q6" s="29">
        <v>0.15405487804878046</v>
      </c>
      <c r="R6" s="29">
        <v>0.44228658536585358</v>
      </c>
      <c r="S6" s="29">
        <v>9.9390243902439002E-2</v>
      </c>
      <c r="T6" s="29">
        <v>16.031666666666666</v>
      </c>
      <c r="U6" s="29">
        <v>5.6999999999999993</v>
      </c>
      <c r="V6" s="29">
        <v>0.74707921550601408</v>
      </c>
      <c r="W6" s="29">
        <v>30.751666666666665</v>
      </c>
      <c r="X6" s="29">
        <v>116.36181337623536</v>
      </c>
      <c r="Y6" s="29">
        <v>153.50618631732169</v>
      </c>
      <c r="Z6" s="29">
        <v>0.46683999846778523</v>
      </c>
      <c r="AA6" s="29">
        <v>0.8683333333333334</v>
      </c>
      <c r="AB6" s="29">
        <v>0.15212020225235579</v>
      </c>
      <c r="AC6" s="29">
        <v>6</v>
      </c>
      <c r="AD6" s="29">
        <v>0</v>
      </c>
      <c r="AE6" s="29">
        <v>0</v>
      </c>
      <c r="AF6" s="29">
        <v>0</v>
      </c>
      <c r="AG6" s="29">
        <v>8.3163265306122447E-2</v>
      </c>
      <c r="AH6" s="29">
        <v>0.31776220026047702</v>
      </c>
      <c r="AI6" s="29" t="s">
        <v>73</v>
      </c>
      <c r="AJ6" s="29">
        <v>0.90257986669731105</v>
      </c>
      <c r="AK6" s="29" t="s">
        <v>73</v>
      </c>
      <c r="AL6" s="29">
        <v>0</v>
      </c>
      <c r="AM6" s="29" t="s">
        <v>73</v>
      </c>
      <c r="AN6" s="29">
        <v>281.05018165304267</v>
      </c>
      <c r="AO6" s="32" t="s">
        <v>48</v>
      </c>
      <c r="AP6" s="32" t="s">
        <v>48</v>
      </c>
      <c r="AQ6" s="32" t="s">
        <v>48</v>
      </c>
      <c r="AR6" s="32" t="s">
        <v>48</v>
      </c>
      <c r="AS6" s="32" t="s">
        <v>48</v>
      </c>
      <c r="AT6" s="7"/>
    </row>
    <row r="7" spans="1:68" s="4" customFormat="1" x14ac:dyDescent="0.25">
      <c r="A7" s="166"/>
      <c r="B7" s="114" t="s">
        <v>152</v>
      </c>
      <c r="C7" s="17" t="s">
        <v>90</v>
      </c>
      <c r="D7" s="28"/>
      <c r="E7" s="69">
        <v>3183.4553333333333</v>
      </c>
      <c r="F7" s="69">
        <v>775.93624002838135</v>
      </c>
      <c r="G7" s="29">
        <v>13.627333333333334</v>
      </c>
      <c r="H7" s="29">
        <v>0</v>
      </c>
      <c r="I7" s="29">
        <v>0</v>
      </c>
      <c r="J7" s="29">
        <v>0.3955600070953369</v>
      </c>
      <c r="K7" s="29">
        <v>86.039333333333332</v>
      </c>
      <c r="L7" s="29">
        <v>0</v>
      </c>
      <c r="M7" s="29">
        <v>0</v>
      </c>
      <c r="N7" s="29">
        <v>0.05</v>
      </c>
      <c r="O7" s="29">
        <v>213.95166666666668</v>
      </c>
      <c r="P7" s="29">
        <v>51.5</v>
      </c>
      <c r="Q7" s="29">
        <v>21.9</v>
      </c>
      <c r="R7" s="29">
        <v>1.5</v>
      </c>
      <c r="S7" s="29">
        <v>2.8200000000000003</v>
      </c>
      <c r="T7" s="29">
        <v>3.6080000000000001</v>
      </c>
      <c r="U7" s="29" t="s">
        <v>73</v>
      </c>
      <c r="V7" s="29">
        <v>3.8486666666666669</v>
      </c>
      <c r="W7" s="29">
        <v>1.429</v>
      </c>
      <c r="X7" s="29">
        <v>7.0716666666666663</v>
      </c>
      <c r="Y7" s="29">
        <v>5.1983333333333333</v>
      </c>
      <c r="Z7" s="29" t="s">
        <v>73</v>
      </c>
      <c r="AA7" s="29" t="s">
        <v>73</v>
      </c>
      <c r="AB7" s="29">
        <v>4.1333333333333333E-2</v>
      </c>
      <c r="AC7" s="29">
        <v>1.0525550410268907</v>
      </c>
      <c r="AD7" s="29">
        <v>1041.0237004616502</v>
      </c>
      <c r="AE7" s="29">
        <v>1027.0568502308251</v>
      </c>
      <c r="AF7" s="29">
        <v>0</v>
      </c>
      <c r="AG7" s="29">
        <v>2.4609943697858871</v>
      </c>
      <c r="AH7" s="29" t="s">
        <v>73</v>
      </c>
      <c r="AI7" s="29" t="s">
        <v>73</v>
      </c>
      <c r="AJ7" s="29" t="s">
        <v>73</v>
      </c>
      <c r="AK7" s="29" t="s">
        <v>73</v>
      </c>
      <c r="AL7" s="29">
        <v>0.17893435697457144</v>
      </c>
      <c r="AM7" s="29" t="s">
        <v>73</v>
      </c>
      <c r="AN7" s="29">
        <v>3.1576651230806725</v>
      </c>
      <c r="AO7" s="32" t="s">
        <v>48</v>
      </c>
      <c r="AP7" s="32" t="s">
        <v>48</v>
      </c>
      <c r="AQ7" s="32" t="s">
        <v>48</v>
      </c>
      <c r="AR7" s="32" t="s">
        <v>48</v>
      </c>
      <c r="AS7" s="32" t="s">
        <v>48</v>
      </c>
      <c r="AT7" s="7"/>
    </row>
    <row r="8" spans="1:68" s="4" customFormat="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32" t="s">
        <v>48</v>
      </c>
      <c r="AP8" s="32" t="s">
        <v>48</v>
      </c>
      <c r="AQ8" s="32" t="s">
        <v>48</v>
      </c>
      <c r="AR8" s="32" t="s">
        <v>48</v>
      </c>
      <c r="AS8" s="32" t="s">
        <v>48</v>
      </c>
      <c r="AT8" s="7"/>
    </row>
    <row r="9" spans="1:68" s="31" customForma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7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</row>
    <row r="10" spans="1:68" s="4" customFormat="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32"/>
      <c r="AP10" s="32"/>
      <c r="AQ10" s="32"/>
      <c r="AR10" s="32"/>
      <c r="AS10" s="32"/>
      <c r="AT10" s="7"/>
    </row>
    <row r="11" spans="1:68" s="4" customFormat="1" x14ac:dyDescent="0.25">
      <c r="A11" s="164" t="s">
        <v>49</v>
      </c>
      <c r="B11" s="114" t="s">
        <v>150</v>
      </c>
      <c r="C11" s="17" t="s">
        <v>88</v>
      </c>
      <c r="D11" s="136">
        <v>110</v>
      </c>
      <c r="E11" s="69">
        <f>(17*I11)+(17*J11)+(37*K11)+(8*L11)+(29*M11)</f>
        <v>297.04399999999964</v>
      </c>
      <c r="F11" s="69">
        <f>(4*I11)+(4*J11)+(9*K11)+(2*L11)+(7*M11)</f>
        <v>70.938999999999922</v>
      </c>
      <c r="G11" s="29">
        <f>IF(ISNUMBER(G5),(G5)*$D11)/100</f>
        <v>95.970600000000019</v>
      </c>
      <c r="H11" s="29">
        <f t="shared" ref="H11:S13" si="0">IF(ISNUMBER(H5),(H5)*$D11)/100</f>
        <v>6.5075999999999805</v>
      </c>
      <c r="I11" s="29">
        <f t="shared" si="0"/>
        <v>6.5075999999999805</v>
      </c>
      <c r="J11" s="29">
        <f t="shared" si="0"/>
        <v>3.2230000000000008</v>
      </c>
      <c r="K11" s="29">
        <f t="shared" si="0"/>
        <v>3.5573999999999995</v>
      </c>
      <c r="L11" s="29">
        <f t="shared" si="0"/>
        <v>0</v>
      </c>
      <c r="M11" s="29">
        <f t="shared" si="0"/>
        <v>0</v>
      </c>
      <c r="N11" s="29">
        <f t="shared" si="0"/>
        <v>0.74140000000000006</v>
      </c>
      <c r="O11" s="29">
        <f t="shared" si="0"/>
        <v>13.607540983606556</v>
      </c>
      <c r="P11" s="29">
        <f t="shared" si="0"/>
        <v>2.2141413114754096</v>
      </c>
      <c r="Q11" s="29">
        <f t="shared" si="0"/>
        <v>1.0273693442622949</v>
      </c>
      <c r="R11" s="29">
        <f t="shared" si="0"/>
        <v>0.13218754098360655</v>
      </c>
      <c r="S11" s="29">
        <f t="shared" si="0"/>
        <v>0</v>
      </c>
      <c r="T11" s="29">
        <f>IF(ISNUMBER(T5),(T5)*$D11)/100*T23</f>
        <v>117.986</v>
      </c>
      <c r="U11" s="29">
        <f t="shared" ref="U11:AN13" si="1">IF(ISNUMBER(U5),(U5)*$D11)/100*U23</f>
        <v>8.2056604386677418E-2</v>
      </c>
      <c r="V11" s="29">
        <f t="shared" si="1"/>
        <v>70.135999999999996</v>
      </c>
      <c r="W11" s="29">
        <f t="shared" si="1"/>
        <v>10.683444444444447</v>
      </c>
      <c r="X11" s="29">
        <f t="shared" si="1"/>
        <v>90.174333333333323</v>
      </c>
      <c r="Y11" s="29">
        <f t="shared" si="1"/>
        <v>146.50899999999999</v>
      </c>
      <c r="Z11" s="29">
        <f t="shared" si="1"/>
        <v>0</v>
      </c>
      <c r="AA11" s="29">
        <f t="shared" si="1"/>
        <v>0.42166666666666663</v>
      </c>
      <c r="AB11" s="29">
        <f t="shared" si="1"/>
        <v>2.2000000000000002E-2</v>
      </c>
      <c r="AC11" s="29">
        <f t="shared" si="1"/>
        <v>5.2866</v>
      </c>
      <c r="AD11" s="29">
        <f t="shared" si="1"/>
        <v>54.565467261904772</v>
      </c>
      <c r="AE11" s="29">
        <f t="shared" si="1"/>
        <v>53.681074900793654</v>
      </c>
      <c r="AF11" s="29">
        <f t="shared" si="1"/>
        <v>0</v>
      </c>
      <c r="AG11" s="29">
        <f t="shared" si="1"/>
        <v>8.3985000000000004E-2</v>
      </c>
      <c r="AH11" s="29">
        <f t="shared" si="1"/>
        <v>3.9600000000000003E-2</v>
      </c>
      <c r="AI11" s="29">
        <f t="shared" si="1"/>
        <v>0.25080000000000002</v>
      </c>
      <c r="AJ11" s="29">
        <f t="shared" si="1"/>
        <v>1.5883999999999998</v>
      </c>
      <c r="AK11" s="29">
        <f t="shared" si="1"/>
        <v>0</v>
      </c>
      <c r="AL11" s="29">
        <f t="shared" si="1"/>
        <v>0.28719811535337098</v>
      </c>
      <c r="AM11" s="29">
        <f t="shared" si="1"/>
        <v>0</v>
      </c>
      <c r="AN11" s="29">
        <f t="shared" si="1"/>
        <v>5.6983753046303764</v>
      </c>
      <c r="AO11" s="32" t="s">
        <v>48</v>
      </c>
      <c r="AP11" s="32" t="s">
        <v>48</v>
      </c>
      <c r="AQ11" s="32" t="s">
        <v>48</v>
      </c>
      <c r="AR11" s="92" t="s">
        <v>48</v>
      </c>
      <c r="AS11" s="92">
        <f>J11</f>
        <v>3.2230000000000008</v>
      </c>
      <c r="AT11" s="7"/>
    </row>
    <row r="12" spans="1:68" s="4" customFormat="1" x14ac:dyDescent="0.25">
      <c r="A12" s="164"/>
      <c r="B12" s="137" t="s">
        <v>151</v>
      </c>
      <c r="C12" s="17" t="s">
        <v>89</v>
      </c>
      <c r="D12" s="136">
        <v>7.5</v>
      </c>
      <c r="E12" s="69">
        <f>(17*I12)+(17*J12)+(37*K12)+(8*L12)+(29*M12)</f>
        <v>111.99649999999998</v>
      </c>
      <c r="F12" s="69">
        <f>(4*I12)+(4*J12)+(9*K12)+(2*L12)+(7*M12)</f>
        <v>26.404875000000001</v>
      </c>
      <c r="G12" s="29">
        <f t="shared" ref="G12:L13" si="2">IF(ISNUMBER(G6),(G6)*$D12)/100</f>
        <v>0.88124999999999998</v>
      </c>
      <c r="H12" s="29">
        <f t="shared" si="2"/>
        <v>5.6644706521739137</v>
      </c>
      <c r="I12" s="29">
        <f t="shared" si="2"/>
        <v>5.4707206521739131</v>
      </c>
      <c r="J12" s="29">
        <f t="shared" si="2"/>
        <v>0.80440434782608694</v>
      </c>
      <c r="K12" s="29">
        <f t="shared" si="2"/>
        <v>0.10187499999999999</v>
      </c>
      <c r="L12" s="29">
        <f t="shared" si="2"/>
        <v>0.19374999999999998</v>
      </c>
      <c r="M12" s="29">
        <f t="shared" si="0"/>
        <v>0</v>
      </c>
      <c r="N12" s="29">
        <f t="shared" si="0"/>
        <v>4.8000000000000001E-2</v>
      </c>
      <c r="O12" s="29">
        <f t="shared" si="0"/>
        <v>0</v>
      </c>
      <c r="P12" s="29">
        <f t="shared" si="0"/>
        <v>2.3108231707317069E-2</v>
      </c>
      <c r="Q12" s="29">
        <f t="shared" si="0"/>
        <v>1.1554115853658535E-2</v>
      </c>
      <c r="R12" s="29">
        <f t="shared" si="0"/>
        <v>3.3171493902439016E-2</v>
      </c>
      <c r="S12" s="29">
        <f t="shared" si="0"/>
        <v>7.4542682926829248E-3</v>
      </c>
      <c r="T12" s="29">
        <f>IF(ISNUMBER(T6),(T6)*$D12)/100*T24</f>
        <v>1.14225625</v>
      </c>
      <c r="U12" s="29">
        <f t="shared" si="1"/>
        <v>0.32062499999999994</v>
      </c>
      <c r="V12" s="29">
        <f t="shared" si="1"/>
        <v>2.8015470581475528E-2</v>
      </c>
      <c r="W12" s="29">
        <f t="shared" si="1"/>
        <v>1.9604187500000001</v>
      </c>
      <c r="X12" s="29">
        <f t="shared" si="1"/>
        <v>8.2907792030567684</v>
      </c>
      <c r="Y12" s="29">
        <f t="shared" si="1"/>
        <v>7.4834265829694324</v>
      </c>
      <c r="Z12" s="29">
        <f t="shared" si="1"/>
        <v>3.5012999885083891E-2</v>
      </c>
      <c r="AA12" s="29">
        <f t="shared" si="1"/>
        <v>6.5125000000000002E-2</v>
      </c>
      <c r="AB12" s="29">
        <f t="shared" si="1"/>
        <v>1.0268113652034016E-2</v>
      </c>
      <c r="AC12" s="29">
        <f t="shared" si="1"/>
        <v>0.45</v>
      </c>
      <c r="AD12" s="29">
        <f t="shared" si="1"/>
        <v>0</v>
      </c>
      <c r="AE12" s="29">
        <f t="shared" si="1"/>
        <v>0</v>
      </c>
      <c r="AF12" s="29">
        <f t="shared" si="1"/>
        <v>0</v>
      </c>
      <c r="AG12" s="29">
        <f t="shared" si="1"/>
        <v>6.237244897959183E-3</v>
      </c>
      <c r="AH12" s="29">
        <f t="shared" si="1"/>
        <v>1.9065732015628625E-2</v>
      </c>
      <c r="AI12" s="29">
        <f t="shared" si="1"/>
        <v>0</v>
      </c>
      <c r="AJ12" s="29">
        <f t="shared" si="1"/>
        <v>6.0924141002068506E-2</v>
      </c>
      <c r="AK12" s="29">
        <f t="shared" si="1"/>
        <v>0</v>
      </c>
      <c r="AL12" s="29">
        <f t="shared" si="1"/>
        <v>0</v>
      </c>
      <c r="AM12" s="29">
        <f t="shared" si="1"/>
        <v>0</v>
      </c>
      <c r="AN12" s="29">
        <f t="shared" si="1"/>
        <v>14.755134536784739</v>
      </c>
      <c r="AO12" s="32" t="s">
        <v>48</v>
      </c>
      <c r="AP12" s="32" t="s">
        <v>48</v>
      </c>
      <c r="AQ12" s="32" t="s">
        <v>48</v>
      </c>
      <c r="AR12" s="92">
        <f>J12</f>
        <v>0.80440434782608694</v>
      </c>
      <c r="AS12" s="92" t="s">
        <v>48</v>
      </c>
      <c r="AT12" s="7"/>
    </row>
    <row r="13" spans="1:68" s="4" customFormat="1" x14ac:dyDescent="0.25">
      <c r="A13" s="164"/>
      <c r="B13" s="114" t="s">
        <v>152</v>
      </c>
      <c r="C13" s="17" t="s">
        <v>90</v>
      </c>
      <c r="D13" s="136">
        <v>7.5</v>
      </c>
      <c r="E13" s="69">
        <f>(17*I13)+(17*J13)+(37*K13)+(8*L13)+(29*M13)</f>
        <v>239.26348900904654</v>
      </c>
      <c r="F13" s="69">
        <f>(4*I13)+(4*J13)+(9*K13)+(2*L13)+(7*M13)</f>
        <v>58.195218002128598</v>
      </c>
      <c r="G13" s="29">
        <f t="shared" si="2"/>
        <v>1.0220500000000001</v>
      </c>
      <c r="H13" s="29">
        <f t="shared" si="2"/>
        <v>0</v>
      </c>
      <c r="I13" s="29">
        <f t="shared" si="2"/>
        <v>0</v>
      </c>
      <c r="J13" s="29">
        <f t="shared" si="2"/>
        <v>2.9667000532150264E-2</v>
      </c>
      <c r="K13" s="29">
        <f t="shared" si="2"/>
        <v>6.4529499999999995</v>
      </c>
      <c r="L13" s="29">
        <f t="shared" si="2"/>
        <v>0</v>
      </c>
      <c r="M13" s="29">
        <f t="shared" si="0"/>
        <v>0</v>
      </c>
      <c r="N13" s="29">
        <f t="shared" si="0"/>
        <v>3.7499999999999999E-3</v>
      </c>
      <c r="O13" s="29">
        <f t="shared" si="0"/>
        <v>16.046375000000001</v>
      </c>
      <c r="P13" s="29">
        <f t="shared" si="0"/>
        <v>3.8624999999999998</v>
      </c>
      <c r="Q13" s="29">
        <f t="shared" si="0"/>
        <v>1.6425000000000001</v>
      </c>
      <c r="R13" s="29">
        <f t="shared" si="0"/>
        <v>0.1125</v>
      </c>
      <c r="S13" s="29">
        <f t="shared" si="0"/>
        <v>0.21150000000000002</v>
      </c>
      <c r="T13" s="29">
        <f>IF(ISNUMBER(T7),(T7)*$D13)/100*T25</f>
        <v>0.25707000000000002</v>
      </c>
      <c r="U13" s="29">
        <f t="shared" si="1"/>
        <v>0</v>
      </c>
      <c r="V13" s="29">
        <f t="shared" si="1"/>
        <v>0.2742175</v>
      </c>
      <c r="W13" s="29">
        <f t="shared" si="1"/>
        <v>0.10181625</v>
      </c>
      <c r="X13" s="29">
        <f t="shared" si="1"/>
        <v>0.50385624999999989</v>
      </c>
      <c r="Y13" s="29">
        <f t="shared" si="1"/>
        <v>0.37038124999999994</v>
      </c>
      <c r="Z13" s="29">
        <f t="shared" si="1"/>
        <v>0</v>
      </c>
      <c r="AA13" s="29">
        <f t="shared" si="1"/>
        <v>0</v>
      </c>
      <c r="AB13" s="29">
        <f t="shared" si="1"/>
        <v>2.9449999999999997E-3</v>
      </c>
      <c r="AC13" s="29">
        <f t="shared" si="1"/>
        <v>7.4994546673165963E-2</v>
      </c>
      <c r="AD13" s="29">
        <f t="shared" si="1"/>
        <v>66.365260904430187</v>
      </c>
      <c r="AE13" s="29">
        <f t="shared" si="1"/>
        <v>65.474874202215105</v>
      </c>
      <c r="AF13" s="29">
        <f t="shared" si="1"/>
        <v>0</v>
      </c>
      <c r="AG13" s="29">
        <f t="shared" si="1"/>
        <v>0.13843093330045614</v>
      </c>
      <c r="AH13" s="29">
        <f t="shared" si="1"/>
        <v>0</v>
      </c>
      <c r="AI13" s="29">
        <f t="shared" si="1"/>
        <v>0</v>
      </c>
      <c r="AJ13" s="29">
        <f t="shared" si="1"/>
        <v>0</v>
      </c>
      <c r="AK13" s="29">
        <f t="shared" si="1"/>
        <v>0</v>
      </c>
      <c r="AL13" s="29">
        <f t="shared" si="1"/>
        <v>1.3420076773092857E-2</v>
      </c>
      <c r="AM13" s="29">
        <f t="shared" si="1"/>
        <v>0</v>
      </c>
      <c r="AN13" s="29">
        <f t="shared" si="1"/>
        <v>0.23682488423105041</v>
      </c>
      <c r="AO13" s="32" t="s">
        <v>48</v>
      </c>
      <c r="AP13" s="32" t="s">
        <v>48</v>
      </c>
      <c r="AQ13" s="92">
        <f>D13</f>
        <v>7.5</v>
      </c>
      <c r="AR13" s="32" t="s">
        <v>48</v>
      </c>
      <c r="AS13" s="92">
        <f>J13</f>
        <v>2.9667000532150264E-2</v>
      </c>
      <c r="AT13" s="7"/>
    </row>
    <row r="15" spans="1:68" s="41" customFormat="1" x14ac:dyDescent="0.25">
      <c r="A15" s="167" t="s">
        <v>50</v>
      </c>
      <c r="B15" s="36"/>
      <c r="C15" s="37" t="s">
        <v>51</v>
      </c>
      <c r="D15" s="38">
        <f>SUM(D11:D14)</f>
        <v>125</v>
      </c>
      <c r="E15" s="39">
        <f>(17*I15)+(17*J15)+(37*K15)+(8*L15)+(29*M15)</f>
        <v>648.30398900904606</v>
      </c>
      <c r="F15" s="39">
        <f>(4*I15)+(4*J15)+(9*K15)+(2*L15)+(7*M15)</f>
        <v>155.53909300212848</v>
      </c>
      <c r="G15" s="40">
        <f>SUM(G11:G14)+D16</f>
        <v>72.87390000000002</v>
      </c>
      <c r="H15" s="40">
        <f t="shared" ref="H15:AG15" si="3">SUM(H11:H13)</f>
        <v>12.172070652173893</v>
      </c>
      <c r="I15" s="40">
        <f t="shared" si="3"/>
        <v>11.978320652173894</v>
      </c>
      <c r="J15" s="40">
        <f t="shared" si="3"/>
        <v>4.0570713483582379</v>
      </c>
      <c r="K15" s="40">
        <f t="shared" si="3"/>
        <v>10.112224999999999</v>
      </c>
      <c r="L15" s="40">
        <f t="shared" si="3"/>
        <v>0.19374999999999998</v>
      </c>
      <c r="M15" s="40">
        <f t="shared" si="3"/>
        <v>0</v>
      </c>
      <c r="N15" s="40">
        <f t="shared" si="3"/>
        <v>0.79315000000000013</v>
      </c>
      <c r="O15" s="40">
        <f t="shared" si="3"/>
        <v>29.653915983606559</v>
      </c>
      <c r="P15" s="40">
        <f t="shared" si="3"/>
        <v>6.0997495431827264</v>
      </c>
      <c r="Q15" s="40">
        <f t="shared" si="3"/>
        <v>2.6814234601159534</v>
      </c>
      <c r="R15" s="40">
        <f t="shared" si="3"/>
        <v>0.27785903488604557</v>
      </c>
      <c r="S15" s="40">
        <f t="shared" si="3"/>
        <v>0.21895426829268294</v>
      </c>
      <c r="T15" s="40">
        <f t="shared" si="3"/>
        <v>119.38532625000001</v>
      </c>
      <c r="U15" s="40">
        <f t="shared" si="3"/>
        <v>0.40268160438667733</v>
      </c>
      <c r="V15" s="40">
        <f t="shared" si="3"/>
        <v>70.438232970581481</v>
      </c>
      <c r="W15" s="40">
        <f t="shared" si="3"/>
        <v>12.745679444444448</v>
      </c>
      <c r="X15" s="40">
        <f t="shared" si="3"/>
        <v>98.968968786390093</v>
      </c>
      <c r="Y15" s="40">
        <f t="shared" si="3"/>
        <v>154.36280783296942</v>
      </c>
      <c r="Z15" s="40">
        <f t="shared" si="3"/>
        <v>3.5012999885083891E-2</v>
      </c>
      <c r="AA15" s="40">
        <f t="shared" si="3"/>
        <v>0.48679166666666662</v>
      </c>
      <c r="AB15" s="40">
        <f t="shared" si="3"/>
        <v>3.5213113652034014E-2</v>
      </c>
      <c r="AC15" s="40">
        <f t="shared" si="3"/>
        <v>5.8115945466731658</v>
      </c>
      <c r="AD15" s="40">
        <f t="shared" si="3"/>
        <v>120.93072816633496</v>
      </c>
      <c r="AE15" s="40">
        <f t="shared" si="3"/>
        <v>119.15594910300877</v>
      </c>
      <c r="AF15" s="40">
        <f t="shared" si="3"/>
        <v>0</v>
      </c>
      <c r="AG15" s="40">
        <f t="shared" si="3"/>
        <v>0.22865317819841532</v>
      </c>
      <c r="AH15" s="40">
        <f t="shared" ref="AH15:AJ15" si="4">SUM(AH11:AH13)</f>
        <v>5.8665732015628629E-2</v>
      </c>
      <c r="AI15" s="40">
        <f t="shared" si="4"/>
        <v>0.25080000000000002</v>
      </c>
      <c r="AJ15" s="40">
        <f t="shared" si="4"/>
        <v>1.6493241410020683</v>
      </c>
      <c r="AK15" s="40" t="s">
        <v>73</v>
      </c>
      <c r="AL15" s="40">
        <f t="shared" ref="AL15:AN15" si="5">SUM(AL11:AL13)</f>
        <v>0.30061819212646385</v>
      </c>
      <c r="AM15" s="40">
        <f t="shared" si="5"/>
        <v>0</v>
      </c>
      <c r="AN15" s="40">
        <f t="shared" si="5"/>
        <v>20.690334725646167</v>
      </c>
      <c r="AO15" s="40">
        <v>0</v>
      </c>
      <c r="AP15" s="40">
        <v>0</v>
      </c>
      <c r="AQ15" s="40">
        <f>D13</f>
        <v>7.5</v>
      </c>
      <c r="AR15" s="40">
        <f>AR12</f>
        <v>0.80440434782608694</v>
      </c>
      <c r="AS15" s="40">
        <f>SUM(AS11:AS13)</f>
        <v>3.252667000532151</v>
      </c>
      <c r="AT15" s="7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</row>
    <row r="16" spans="1:68" s="41" customFormat="1" x14ac:dyDescent="0.25">
      <c r="A16" s="167"/>
      <c r="B16" s="36"/>
      <c r="C16" s="37" t="s">
        <v>52</v>
      </c>
      <c r="D16" s="38">
        <f>100-D15</f>
        <v>-25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7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</row>
    <row r="17" spans="1:68" s="41" customFormat="1" x14ac:dyDescent="0.25">
      <c r="A17" s="167"/>
      <c r="B17" s="36"/>
      <c r="C17" s="37" t="s">
        <v>54</v>
      </c>
      <c r="D17" s="38">
        <f>100/D15</f>
        <v>0.8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7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</row>
    <row r="18" spans="1:68" s="41" customFormat="1" x14ac:dyDescent="0.25">
      <c r="A18" s="33"/>
      <c r="B18" s="28"/>
      <c r="C18" s="42"/>
      <c r="D18" s="43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7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</row>
    <row r="19" spans="1:68" s="4" customFormat="1" x14ac:dyDescent="0.25">
      <c r="A19" s="44" t="s">
        <v>55</v>
      </c>
      <c r="B19" s="28"/>
      <c r="C19" s="28"/>
      <c r="D19" s="28"/>
      <c r="E19" s="28"/>
      <c r="F19" s="28"/>
      <c r="G19" s="45" t="s">
        <v>91</v>
      </c>
      <c r="H19" s="45"/>
      <c r="I19" s="45">
        <f>H15-L15</f>
        <v>11.978320652173894</v>
      </c>
      <c r="J19" s="28"/>
      <c r="K19" s="45" t="s">
        <v>92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1"/>
      <c r="AP19" s="21"/>
      <c r="AQ19" s="21"/>
      <c r="AR19" s="21"/>
      <c r="AS19" s="21"/>
      <c r="AT19" s="7"/>
    </row>
    <row r="20" spans="1:68" s="4" customFormat="1" x14ac:dyDescent="0.25">
      <c r="A20" s="28"/>
      <c r="B20" s="28"/>
      <c r="C20" s="28"/>
      <c r="D20" s="28"/>
      <c r="E20" s="46"/>
      <c r="F20" s="46"/>
      <c r="G20" s="47"/>
      <c r="H20" s="47"/>
      <c r="I20" s="48"/>
      <c r="J20" s="48"/>
      <c r="K20" s="47"/>
      <c r="L20" s="48"/>
      <c r="M20" s="46"/>
      <c r="N20" s="48"/>
      <c r="O20" s="46"/>
      <c r="P20" s="48"/>
      <c r="Q20" s="48"/>
      <c r="R20" s="48"/>
      <c r="S20" s="48"/>
      <c r="T20" s="46"/>
      <c r="U20" s="48"/>
      <c r="V20" s="46"/>
      <c r="W20" s="47"/>
      <c r="X20" s="46"/>
      <c r="Y20" s="46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7"/>
      <c r="AO20" s="48"/>
      <c r="AP20" s="47"/>
      <c r="AQ20" s="47"/>
      <c r="AR20" s="21"/>
      <c r="AS20" s="21"/>
      <c r="AT20" s="7"/>
    </row>
    <row r="21" spans="1:68" s="31" customFormat="1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7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</row>
    <row r="22" spans="1:68" s="4" customFormat="1" x14ac:dyDescent="0.25">
      <c r="A22" s="28"/>
      <c r="B22" s="28"/>
      <c r="C22" s="4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1"/>
      <c r="AP22" s="21"/>
      <c r="AQ22" s="21"/>
      <c r="AR22" s="21"/>
      <c r="AS22" s="21"/>
      <c r="AT22" s="7"/>
    </row>
    <row r="23" spans="1:68" s="4" customFormat="1" x14ac:dyDescent="0.25">
      <c r="A23" s="164" t="s">
        <v>93</v>
      </c>
      <c r="B23" s="28"/>
      <c r="C23" s="138" t="s">
        <v>94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40">
        <v>1</v>
      </c>
      <c r="U23" s="140">
        <v>1</v>
      </c>
      <c r="V23" s="140">
        <v>1</v>
      </c>
      <c r="W23" s="140">
        <v>1</v>
      </c>
      <c r="X23" s="140">
        <v>1</v>
      </c>
      <c r="Y23" s="140">
        <v>1</v>
      </c>
      <c r="Z23" s="140">
        <v>1</v>
      </c>
      <c r="AA23" s="140">
        <v>1</v>
      </c>
      <c r="AB23" s="140">
        <v>1</v>
      </c>
      <c r="AC23" s="140">
        <v>1</v>
      </c>
      <c r="AD23" s="140">
        <v>1</v>
      </c>
      <c r="AE23" s="140">
        <v>1</v>
      </c>
      <c r="AF23" s="140">
        <v>1</v>
      </c>
      <c r="AG23" s="140">
        <v>1</v>
      </c>
      <c r="AH23" s="140">
        <v>0.9</v>
      </c>
      <c r="AI23" s="140">
        <v>0.95</v>
      </c>
      <c r="AJ23" s="140">
        <v>0.95</v>
      </c>
      <c r="AK23" s="140">
        <v>0.9</v>
      </c>
      <c r="AL23" s="140">
        <v>0.7</v>
      </c>
      <c r="AM23" s="140">
        <v>0.8</v>
      </c>
      <c r="AN23" s="140">
        <v>1</v>
      </c>
      <c r="AO23" s="32" t="s">
        <v>48</v>
      </c>
      <c r="AP23" s="32" t="s">
        <v>48</v>
      </c>
      <c r="AQ23" s="32" t="s">
        <v>48</v>
      </c>
      <c r="AR23" s="32" t="s">
        <v>48</v>
      </c>
      <c r="AS23" s="32" t="s">
        <v>48</v>
      </c>
      <c r="AT23" s="7"/>
    </row>
    <row r="24" spans="1:68" x14ac:dyDescent="0.25">
      <c r="A24" s="164"/>
      <c r="C24" s="138" t="s">
        <v>95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40">
        <v>0.95</v>
      </c>
      <c r="U24" s="140">
        <v>0.75</v>
      </c>
      <c r="V24" s="140">
        <v>0.5</v>
      </c>
      <c r="W24" s="140">
        <v>0.85</v>
      </c>
      <c r="X24" s="140">
        <v>0.95</v>
      </c>
      <c r="Y24" s="140">
        <v>0.65</v>
      </c>
      <c r="Z24" s="140">
        <v>1</v>
      </c>
      <c r="AA24" s="140">
        <v>1</v>
      </c>
      <c r="AB24" s="140">
        <v>0.9</v>
      </c>
      <c r="AC24" s="140">
        <v>1</v>
      </c>
      <c r="AD24" s="140">
        <v>0.95</v>
      </c>
      <c r="AE24" s="140">
        <v>0.95</v>
      </c>
      <c r="AF24" s="140">
        <v>1</v>
      </c>
      <c r="AG24" s="140">
        <v>1</v>
      </c>
      <c r="AH24" s="140">
        <v>0.8</v>
      </c>
      <c r="AI24" s="140">
        <v>1</v>
      </c>
      <c r="AJ24" s="140">
        <v>0.9</v>
      </c>
      <c r="AK24" s="140">
        <v>0.85</v>
      </c>
      <c r="AL24" s="140">
        <v>1</v>
      </c>
      <c r="AM24" s="140">
        <v>0.7</v>
      </c>
      <c r="AN24" s="140">
        <v>0.7</v>
      </c>
      <c r="AO24" s="32" t="s">
        <v>48</v>
      </c>
      <c r="AP24" s="32" t="s">
        <v>48</v>
      </c>
      <c r="AQ24" s="32" t="s">
        <v>48</v>
      </c>
      <c r="AR24" s="32" t="s">
        <v>48</v>
      </c>
      <c r="AS24" s="32" t="s">
        <v>48</v>
      </c>
    </row>
    <row r="25" spans="1:68" s="4" customFormat="1" x14ac:dyDescent="0.25">
      <c r="A25" s="164"/>
      <c r="B25" s="28"/>
      <c r="C25" s="138" t="s">
        <v>96</v>
      </c>
      <c r="T25" s="140">
        <v>0.95</v>
      </c>
      <c r="U25" s="140">
        <v>0.95</v>
      </c>
      <c r="V25" s="140">
        <v>0.95</v>
      </c>
      <c r="W25" s="140">
        <v>0.95</v>
      </c>
      <c r="X25" s="140">
        <v>0.95</v>
      </c>
      <c r="Y25" s="140">
        <v>0.95</v>
      </c>
      <c r="Z25" s="140">
        <v>0.95</v>
      </c>
      <c r="AA25" s="140">
        <v>0.95</v>
      </c>
      <c r="AB25" s="140">
        <v>0.95</v>
      </c>
      <c r="AC25" s="140">
        <v>0.95</v>
      </c>
      <c r="AD25" s="140">
        <v>0.85</v>
      </c>
      <c r="AE25" s="140">
        <v>0.85</v>
      </c>
      <c r="AF25" s="140">
        <v>1</v>
      </c>
      <c r="AG25" s="140">
        <v>0.75</v>
      </c>
      <c r="AH25" s="140">
        <v>1</v>
      </c>
      <c r="AI25" s="140">
        <v>1</v>
      </c>
      <c r="AJ25" s="140">
        <v>1</v>
      </c>
      <c r="AK25" s="140">
        <v>1</v>
      </c>
      <c r="AL25" s="140">
        <v>1</v>
      </c>
      <c r="AM25" s="140">
        <v>1</v>
      </c>
      <c r="AN25" s="140">
        <v>1</v>
      </c>
      <c r="AO25" s="32" t="s">
        <v>48</v>
      </c>
      <c r="AP25" s="32" t="s">
        <v>48</v>
      </c>
      <c r="AQ25" s="32" t="s">
        <v>48</v>
      </c>
      <c r="AR25" s="32" t="s">
        <v>48</v>
      </c>
      <c r="AS25" s="32" t="s">
        <v>48</v>
      </c>
      <c r="AT25" s="7"/>
    </row>
    <row r="26" spans="1:68" s="4" customFormat="1" ht="14.4" x14ac:dyDescent="0.3">
      <c r="A26" s="28"/>
      <c r="B26" s="28"/>
      <c r="C26" s="4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55"/>
      <c r="U26" s="55"/>
      <c r="V26" s="55"/>
      <c r="W26" s="55"/>
      <c r="X26" s="55"/>
      <c r="Y26" s="55"/>
      <c r="Z26" s="55"/>
      <c r="AA26" s="55"/>
      <c r="AB26" s="55"/>
      <c r="AC26" s="54"/>
      <c r="AD26" s="54"/>
      <c r="AE26" s="54"/>
      <c r="AF26" s="54"/>
      <c r="AG26" s="54"/>
      <c r="AH26" s="56"/>
      <c r="AI26" s="57"/>
      <c r="AJ26" s="57"/>
      <c r="AK26" s="57"/>
      <c r="AL26" s="56"/>
      <c r="AM26" s="57"/>
      <c r="AN26" s="57"/>
      <c r="AO26" s="32"/>
      <c r="AP26" s="32"/>
      <c r="AQ26" s="32"/>
      <c r="AR26" s="32"/>
      <c r="AS26" s="32"/>
      <c r="AT26" s="7"/>
    </row>
    <row r="27" spans="1:68" s="67" customFormat="1" x14ac:dyDescent="0.25">
      <c r="A27" s="58"/>
      <c r="B27" s="59" t="s">
        <v>153</v>
      </c>
      <c r="C27" s="60" t="s">
        <v>97</v>
      </c>
      <c r="D27" s="60"/>
      <c r="E27" s="61">
        <f>E15</f>
        <v>648.30398900904606</v>
      </c>
      <c r="F27" s="61">
        <f t="shared" ref="F27:AF27" si="6">F15</f>
        <v>155.53909300212848</v>
      </c>
      <c r="G27" s="63">
        <f t="shared" si="6"/>
        <v>72.87390000000002</v>
      </c>
      <c r="H27" s="63">
        <f t="shared" si="6"/>
        <v>12.172070652173893</v>
      </c>
      <c r="I27" s="63">
        <f t="shared" si="6"/>
        <v>11.978320652173894</v>
      </c>
      <c r="J27" s="62">
        <f t="shared" si="6"/>
        <v>4.0570713483582379</v>
      </c>
      <c r="K27" s="63">
        <f t="shared" si="6"/>
        <v>10.112224999999999</v>
      </c>
      <c r="L27" s="62">
        <f t="shared" si="6"/>
        <v>0.19374999999999998</v>
      </c>
      <c r="M27" s="62">
        <f t="shared" si="6"/>
        <v>0</v>
      </c>
      <c r="N27" s="62">
        <f t="shared" si="6"/>
        <v>0.79315000000000013</v>
      </c>
      <c r="O27" s="63">
        <f t="shared" si="6"/>
        <v>29.653915983606559</v>
      </c>
      <c r="P27" s="62">
        <f t="shared" si="6"/>
        <v>6.0997495431827264</v>
      </c>
      <c r="Q27" s="62">
        <f t="shared" si="6"/>
        <v>2.6814234601159534</v>
      </c>
      <c r="R27" s="62">
        <f t="shared" si="6"/>
        <v>0.27785903488604557</v>
      </c>
      <c r="S27" s="62">
        <f t="shared" si="6"/>
        <v>0.21895426829268294</v>
      </c>
      <c r="T27" s="61">
        <f t="shared" si="6"/>
        <v>119.38532625000001</v>
      </c>
      <c r="U27" s="62">
        <f t="shared" si="6"/>
        <v>0.40268160438667733</v>
      </c>
      <c r="V27" s="63">
        <f t="shared" si="6"/>
        <v>70.438232970581481</v>
      </c>
      <c r="W27" s="63">
        <f t="shared" si="6"/>
        <v>12.745679444444448</v>
      </c>
      <c r="X27" s="63">
        <f t="shared" si="6"/>
        <v>98.968968786390093</v>
      </c>
      <c r="Y27" s="61">
        <f t="shared" si="6"/>
        <v>154.36280783296942</v>
      </c>
      <c r="Z27" s="62">
        <f t="shared" si="6"/>
        <v>3.5012999885083891E-2</v>
      </c>
      <c r="AA27" s="62">
        <f t="shared" si="6"/>
        <v>0.48679166666666662</v>
      </c>
      <c r="AB27" s="62">
        <f t="shared" si="6"/>
        <v>3.5213113652034014E-2</v>
      </c>
      <c r="AC27" s="62">
        <f t="shared" si="6"/>
        <v>5.8115945466731658</v>
      </c>
      <c r="AD27" s="61">
        <f t="shared" si="6"/>
        <v>120.93072816633496</v>
      </c>
      <c r="AE27" s="61">
        <f t="shared" si="6"/>
        <v>119.15594910300877</v>
      </c>
      <c r="AF27" s="62">
        <f t="shared" si="6"/>
        <v>0</v>
      </c>
      <c r="AG27" s="62">
        <f t="shared" ref="AG27:AN27" si="7">AG15</f>
        <v>0.22865317819841532</v>
      </c>
      <c r="AH27" s="62">
        <f t="shared" si="7"/>
        <v>5.8665732015628629E-2</v>
      </c>
      <c r="AI27" s="62">
        <f t="shared" si="7"/>
        <v>0.25080000000000002</v>
      </c>
      <c r="AJ27" s="62">
        <f t="shared" si="7"/>
        <v>1.6493241410020683</v>
      </c>
      <c r="AK27" s="62" t="str">
        <f t="shared" si="7"/>
        <v>tr</v>
      </c>
      <c r="AL27" s="62">
        <f t="shared" si="7"/>
        <v>0.30061819212646385</v>
      </c>
      <c r="AM27" s="62" t="s">
        <v>73</v>
      </c>
      <c r="AN27" s="63">
        <f t="shared" si="7"/>
        <v>20.690334725646167</v>
      </c>
      <c r="AO27" s="64">
        <f>AO15</f>
        <v>0</v>
      </c>
      <c r="AP27" s="64">
        <f t="shared" ref="AP27:AS27" si="8">AP15</f>
        <v>0</v>
      </c>
      <c r="AQ27" s="64">
        <f t="shared" si="8"/>
        <v>7.5</v>
      </c>
      <c r="AR27" s="64">
        <f t="shared" si="8"/>
        <v>0.80440434782608694</v>
      </c>
      <c r="AS27" s="64">
        <f t="shared" si="8"/>
        <v>3.252667000532151</v>
      </c>
      <c r="AT27" s="65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</row>
    <row r="28" spans="1:68" s="4" customFormat="1" x14ac:dyDescent="0.25">
      <c r="A28" s="68"/>
      <c r="B28" s="28"/>
      <c r="C28" s="69"/>
      <c r="D28" s="70" t="s">
        <v>58</v>
      </c>
      <c r="E28" s="69" t="s">
        <v>48</v>
      </c>
      <c r="F28" s="69" t="s">
        <v>48</v>
      </c>
      <c r="G28" s="71" t="s">
        <v>48</v>
      </c>
      <c r="H28" s="71" t="s">
        <v>48</v>
      </c>
      <c r="I28" s="69" t="s">
        <v>48</v>
      </c>
      <c r="J28" s="71" t="s">
        <v>48</v>
      </c>
      <c r="K28" s="71" t="s">
        <v>48</v>
      </c>
      <c r="L28" s="71" t="s">
        <v>48</v>
      </c>
      <c r="M28" s="71" t="s">
        <v>48</v>
      </c>
      <c r="N28" s="69" t="s">
        <v>48</v>
      </c>
      <c r="O28" s="71" t="s">
        <v>48</v>
      </c>
      <c r="P28" s="71" t="s">
        <v>48</v>
      </c>
      <c r="Q28" s="71" t="s">
        <v>48</v>
      </c>
      <c r="R28" s="71" t="s">
        <v>48</v>
      </c>
      <c r="S28" s="69" t="s">
        <v>48</v>
      </c>
      <c r="T28" s="71" t="s">
        <v>48</v>
      </c>
      <c r="U28" s="71" t="s">
        <v>48</v>
      </c>
      <c r="V28" s="71" t="s">
        <v>48</v>
      </c>
      <c r="W28" s="71" t="s">
        <v>48</v>
      </c>
      <c r="X28" s="71" t="s">
        <v>48</v>
      </c>
      <c r="Y28" s="71" t="s">
        <v>48</v>
      </c>
      <c r="Z28" s="71" t="s">
        <v>48</v>
      </c>
      <c r="AA28" s="71" t="s">
        <v>48</v>
      </c>
      <c r="AB28" s="71" t="s">
        <v>48</v>
      </c>
      <c r="AC28" s="69" t="s">
        <v>48</v>
      </c>
      <c r="AD28" s="71" t="s">
        <v>48</v>
      </c>
      <c r="AE28" s="71" t="s">
        <v>48</v>
      </c>
      <c r="AF28" s="71" t="s">
        <v>48</v>
      </c>
      <c r="AG28" s="69" t="s">
        <v>48</v>
      </c>
      <c r="AH28" s="71" t="s">
        <v>48</v>
      </c>
      <c r="AI28" s="71" t="s">
        <v>48</v>
      </c>
      <c r="AJ28" s="71" t="s">
        <v>48</v>
      </c>
      <c r="AK28" s="71" t="s">
        <v>48</v>
      </c>
      <c r="AL28" s="71" t="s">
        <v>48</v>
      </c>
      <c r="AM28" s="71" t="s">
        <v>48</v>
      </c>
      <c r="AN28" s="69" t="s">
        <v>48</v>
      </c>
      <c r="AO28" s="32" t="s">
        <v>48</v>
      </c>
      <c r="AP28" s="32" t="s">
        <v>48</v>
      </c>
      <c r="AQ28" s="32" t="s">
        <v>48</v>
      </c>
      <c r="AR28" s="32" t="s">
        <v>48</v>
      </c>
      <c r="AS28" s="32" t="s">
        <v>48</v>
      </c>
      <c r="AT28" s="7"/>
    </row>
    <row r="29" spans="1:68" s="4" customFormat="1" x14ac:dyDescent="0.25">
      <c r="A29" s="28"/>
      <c r="B29" s="28"/>
      <c r="C29" s="69"/>
      <c r="D29" s="70" t="s">
        <v>59</v>
      </c>
      <c r="E29" s="69" t="s">
        <v>48</v>
      </c>
      <c r="F29" s="69" t="s">
        <v>48</v>
      </c>
      <c r="G29" s="71" t="s">
        <v>48</v>
      </c>
      <c r="H29" s="71" t="s">
        <v>48</v>
      </c>
      <c r="I29" s="69" t="s">
        <v>48</v>
      </c>
      <c r="J29" s="71" t="s">
        <v>48</v>
      </c>
      <c r="K29" s="71" t="s">
        <v>48</v>
      </c>
      <c r="L29" s="71" t="s">
        <v>48</v>
      </c>
      <c r="M29" s="71" t="s">
        <v>48</v>
      </c>
      <c r="N29" s="69" t="s">
        <v>48</v>
      </c>
      <c r="O29" s="71" t="s">
        <v>48</v>
      </c>
      <c r="P29" s="71" t="s">
        <v>48</v>
      </c>
      <c r="Q29" s="71" t="s">
        <v>48</v>
      </c>
      <c r="R29" s="71" t="s">
        <v>48</v>
      </c>
      <c r="S29" s="69" t="s">
        <v>48</v>
      </c>
      <c r="T29" s="71" t="s">
        <v>48</v>
      </c>
      <c r="U29" s="71" t="s">
        <v>48</v>
      </c>
      <c r="V29" s="71" t="s">
        <v>48</v>
      </c>
      <c r="W29" s="71" t="s">
        <v>48</v>
      </c>
      <c r="X29" s="71" t="s">
        <v>48</v>
      </c>
      <c r="Y29" s="71" t="s">
        <v>48</v>
      </c>
      <c r="Z29" s="71" t="s">
        <v>48</v>
      </c>
      <c r="AA29" s="71" t="s">
        <v>48</v>
      </c>
      <c r="AB29" s="71" t="s">
        <v>48</v>
      </c>
      <c r="AC29" s="69" t="s">
        <v>48</v>
      </c>
      <c r="AD29" s="71" t="s">
        <v>48</v>
      </c>
      <c r="AE29" s="71" t="s">
        <v>48</v>
      </c>
      <c r="AF29" s="71" t="s">
        <v>48</v>
      </c>
      <c r="AG29" s="69" t="s">
        <v>48</v>
      </c>
      <c r="AH29" s="71" t="s">
        <v>48</v>
      </c>
      <c r="AI29" s="71" t="s">
        <v>48</v>
      </c>
      <c r="AJ29" s="71" t="s">
        <v>48</v>
      </c>
      <c r="AK29" s="71" t="s">
        <v>48</v>
      </c>
      <c r="AL29" s="71" t="s">
        <v>48</v>
      </c>
      <c r="AM29" s="71" t="s">
        <v>48</v>
      </c>
      <c r="AN29" s="69" t="s">
        <v>48</v>
      </c>
      <c r="AO29" s="32" t="s">
        <v>48</v>
      </c>
      <c r="AP29" s="32" t="s">
        <v>48</v>
      </c>
      <c r="AQ29" s="32" t="s">
        <v>48</v>
      </c>
      <c r="AR29" s="32" t="s">
        <v>48</v>
      </c>
      <c r="AS29" s="32" t="s">
        <v>48</v>
      </c>
      <c r="AT29" s="7"/>
    </row>
    <row r="30" spans="1:68" s="4" customFormat="1" x14ac:dyDescent="0.25">
      <c r="A30" s="28"/>
      <c r="B30" s="141"/>
      <c r="C30" s="142"/>
      <c r="D30" s="70" t="s">
        <v>60</v>
      </c>
      <c r="E30" s="69" t="s">
        <v>48</v>
      </c>
      <c r="F30" s="69" t="s">
        <v>48</v>
      </c>
      <c r="G30" s="71" t="s">
        <v>48</v>
      </c>
      <c r="H30" s="71" t="s">
        <v>48</v>
      </c>
      <c r="I30" s="69" t="s">
        <v>48</v>
      </c>
      <c r="J30" s="71" t="s">
        <v>48</v>
      </c>
      <c r="K30" s="71" t="s">
        <v>48</v>
      </c>
      <c r="L30" s="71" t="s">
        <v>48</v>
      </c>
      <c r="M30" s="71" t="s">
        <v>48</v>
      </c>
      <c r="N30" s="69" t="s">
        <v>48</v>
      </c>
      <c r="O30" s="71" t="s">
        <v>48</v>
      </c>
      <c r="P30" s="71" t="s">
        <v>48</v>
      </c>
      <c r="Q30" s="71" t="s">
        <v>48</v>
      </c>
      <c r="R30" s="71" t="s">
        <v>48</v>
      </c>
      <c r="S30" s="69" t="s">
        <v>48</v>
      </c>
      <c r="T30" s="71" t="s">
        <v>48</v>
      </c>
      <c r="U30" s="71" t="s">
        <v>48</v>
      </c>
      <c r="V30" s="71" t="s">
        <v>48</v>
      </c>
      <c r="W30" s="71" t="s">
        <v>48</v>
      </c>
      <c r="X30" s="71" t="s">
        <v>48</v>
      </c>
      <c r="Y30" s="71" t="s">
        <v>48</v>
      </c>
      <c r="Z30" s="71" t="s">
        <v>48</v>
      </c>
      <c r="AA30" s="71" t="s">
        <v>48</v>
      </c>
      <c r="AB30" s="71" t="s">
        <v>48</v>
      </c>
      <c r="AC30" s="69" t="s">
        <v>48</v>
      </c>
      <c r="AD30" s="71" t="s">
        <v>48</v>
      </c>
      <c r="AE30" s="71" t="s">
        <v>48</v>
      </c>
      <c r="AF30" s="71" t="s">
        <v>48</v>
      </c>
      <c r="AG30" s="69" t="s">
        <v>48</v>
      </c>
      <c r="AH30" s="71" t="s">
        <v>48</v>
      </c>
      <c r="AI30" s="71" t="s">
        <v>48</v>
      </c>
      <c r="AJ30" s="71" t="s">
        <v>48</v>
      </c>
      <c r="AK30" s="71" t="s">
        <v>48</v>
      </c>
      <c r="AL30" s="71" t="s">
        <v>48</v>
      </c>
      <c r="AM30" s="71" t="s">
        <v>48</v>
      </c>
      <c r="AN30" s="69" t="s">
        <v>48</v>
      </c>
      <c r="AO30" s="32" t="s">
        <v>48</v>
      </c>
      <c r="AP30" s="32" t="s">
        <v>48</v>
      </c>
      <c r="AQ30" s="32" t="s">
        <v>48</v>
      </c>
      <c r="AR30" s="32" t="s">
        <v>48</v>
      </c>
      <c r="AS30" s="32" t="s">
        <v>48</v>
      </c>
      <c r="AT30" s="7"/>
    </row>
    <row r="31" spans="1:68" s="4" customFormat="1" x14ac:dyDescent="0.25">
      <c r="A31" s="28"/>
      <c r="D31" s="70" t="s">
        <v>62</v>
      </c>
      <c r="E31" s="69" t="s">
        <v>48</v>
      </c>
      <c r="F31" s="69" t="s">
        <v>48</v>
      </c>
      <c r="G31" s="71" t="s">
        <v>48</v>
      </c>
      <c r="H31" s="71" t="s">
        <v>48</v>
      </c>
      <c r="I31" s="69" t="s">
        <v>48</v>
      </c>
      <c r="J31" s="71" t="s">
        <v>48</v>
      </c>
      <c r="K31" s="71" t="s">
        <v>48</v>
      </c>
      <c r="L31" s="71" t="s">
        <v>48</v>
      </c>
      <c r="M31" s="71" t="s">
        <v>48</v>
      </c>
      <c r="N31" s="69" t="s">
        <v>48</v>
      </c>
      <c r="O31" s="71" t="s">
        <v>48</v>
      </c>
      <c r="P31" s="71" t="s">
        <v>48</v>
      </c>
      <c r="Q31" s="71" t="s">
        <v>48</v>
      </c>
      <c r="R31" s="71" t="s">
        <v>48</v>
      </c>
      <c r="S31" s="69" t="s">
        <v>48</v>
      </c>
      <c r="T31" s="71" t="s">
        <v>48</v>
      </c>
      <c r="U31" s="71" t="s">
        <v>48</v>
      </c>
      <c r="V31" s="71" t="s">
        <v>48</v>
      </c>
      <c r="W31" s="71" t="s">
        <v>48</v>
      </c>
      <c r="X31" s="71" t="s">
        <v>48</v>
      </c>
      <c r="Y31" s="71" t="s">
        <v>48</v>
      </c>
      <c r="Z31" s="71" t="s">
        <v>48</v>
      </c>
      <c r="AA31" s="71" t="s">
        <v>48</v>
      </c>
      <c r="AB31" s="71" t="s">
        <v>48</v>
      </c>
      <c r="AC31" s="69" t="s">
        <v>48</v>
      </c>
      <c r="AD31" s="71" t="s">
        <v>48</v>
      </c>
      <c r="AE31" s="71" t="s">
        <v>48</v>
      </c>
      <c r="AF31" s="71" t="s">
        <v>48</v>
      </c>
      <c r="AG31" s="69" t="s">
        <v>48</v>
      </c>
      <c r="AH31" s="71" t="s">
        <v>48</v>
      </c>
      <c r="AI31" s="71" t="s">
        <v>48</v>
      </c>
      <c r="AJ31" s="71" t="s">
        <v>48</v>
      </c>
      <c r="AK31" s="71" t="s">
        <v>48</v>
      </c>
      <c r="AL31" s="71" t="s">
        <v>48</v>
      </c>
      <c r="AM31" s="71" t="s">
        <v>48</v>
      </c>
      <c r="AN31" s="69" t="s">
        <v>48</v>
      </c>
      <c r="AO31" s="32" t="s">
        <v>48</v>
      </c>
      <c r="AP31" s="32" t="s">
        <v>48</v>
      </c>
      <c r="AQ31" s="32" t="s">
        <v>48</v>
      </c>
      <c r="AR31" s="32" t="s">
        <v>48</v>
      </c>
      <c r="AS31" s="32" t="s">
        <v>48</v>
      </c>
      <c r="AT31" s="7"/>
    </row>
    <row r="32" spans="1:68" s="4" customFormat="1" x14ac:dyDescent="0.25">
      <c r="A32" s="28"/>
      <c r="B32" s="133" t="s">
        <v>98</v>
      </c>
      <c r="C32" s="134"/>
      <c r="D32" s="70" t="s">
        <v>64</v>
      </c>
      <c r="E32" s="69" t="s">
        <v>48</v>
      </c>
      <c r="F32" s="69" t="s">
        <v>48</v>
      </c>
      <c r="G32" s="71" t="s">
        <v>48</v>
      </c>
      <c r="H32" s="71" t="s">
        <v>48</v>
      </c>
      <c r="I32" s="69" t="s">
        <v>48</v>
      </c>
      <c r="J32" s="71" t="s">
        <v>48</v>
      </c>
      <c r="K32" s="71" t="s">
        <v>48</v>
      </c>
      <c r="L32" s="71" t="s">
        <v>48</v>
      </c>
      <c r="M32" s="71" t="s">
        <v>48</v>
      </c>
      <c r="N32" s="69" t="s">
        <v>48</v>
      </c>
      <c r="O32" s="71" t="s">
        <v>48</v>
      </c>
      <c r="P32" s="71" t="s">
        <v>48</v>
      </c>
      <c r="Q32" s="71" t="s">
        <v>48</v>
      </c>
      <c r="R32" s="71" t="s">
        <v>48</v>
      </c>
      <c r="S32" s="69" t="s">
        <v>48</v>
      </c>
      <c r="T32" s="71" t="s">
        <v>48</v>
      </c>
      <c r="U32" s="71" t="s">
        <v>48</v>
      </c>
      <c r="V32" s="71" t="s">
        <v>48</v>
      </c>
      <c r="W32" s="71" t="s">
        <v>48</v>
      </c>
      <c r="X32" s="71" t="s">
        <v>48</v>
      </c>
      <c r="Y32" s="71" t="s">
        <v>48</v>
      </c>
      <c r="Z32" s="71" t="s">
        <v>48</v>
      </c>
      <c r="AA32" s="71" t="s">
        <v>48</v>
      </c>
      <c r="AB32" s="71" t="s">
        <v>48</v>
      </c>
      <c r="AC32" s="69" t="s">
        <v>48</v>
      </c>
      <c r="AD32" s="71" t="s">
        <v>48</v>
      </c>
      <c r="AE32" s="71" t="s">
        <v>48</v>
      </c>
      <c r="AF32" s="71" t="s">
        <v>48</v>
      </c>
      <c r="AG32" s="69" t="s">
        <v>48</v>
      </c>
      <c r="AH32" s="71" t="s">
        <v>48</v>
      </c>
      <c r="AI32" s="71" t="s">
        <v>48</v>
      </c>
      <c r="AJ32" s="71" t="s">
        <v>48</v>
      </c>
      <c r="AK32" s="71" t="s">
        <v>48</v>
      </c>
      <c r="AL32" s="71" t="s">
        <v>48</v>
      </c>
      <c r="AM32" s="71" t="s">
        <v>48</v>
      </c>
      <c r="AN32" s="69" t="s">
        <v>48</v>
      </c>
      <c r="AO32" s="32" t="s">
        <v>48</v>
      </c>
      <c r="AP32" s="32" t="s">
        <v>48</v>
      </c>
      <c r="AQ32" s="32" t="s">
        <v>48</v>
      </c>
      <c r="AR32" s="32" t="s">
        <v>48</v>
      </c>
      <c r="AS32" s="32" t="s">
        <v>48</v>
      </c>
      <c r="AT32" s="7"/>
    </row>
    <row r="33" spans="1:68" s="71" customFormat="1" x14ac:dyDescent="0.25">
      <c r="A33" s="28"/>
      <c r="B33" s="135" t="s">
        <v>99</v>
      </c>
      <c r="C33" s="135"/>
      <c r="D33" s="70" t="s">
        <v>65</v>
      </c>
      <c r="E33" s="69" t="s">
        <v>66</v>
      </c>
      <c r="F33" s="69" t="s">
        <v>66</v>
      </c>
      <c r="G33" s="71" t="s">
        <v>66</v>
      </c>
      <c r="H33" s="71" t="s">
        <v>66</v>
      </c>
      <c r="I33" s="69" t="s">
        <v>66</v>
      </c>
      <c r="J33" s="71" t="s">
        <v>66</v>
      </c>
      <c r="K33" s="71" t="s">
        <v>66</v>
      </c>
      <c r="L33" s="71" t="s">
        <v>66</v>
      </c>
      <c r="M33" s="71" t="s">
        <v>67</v>
      </c>
      <c r="N33" s="69" t="s">
        <v>66</v>
      </c>
      <c r="O33" s="71" t="s">
        <v>66</v>
      </c>
      <c r="P33" s="71" t="s">
        <v>66</v>
      </c>
      <c r="Q33" s="71" t="s">
        <v>66</v>
      </c>
      <c r="R33" s="71" t="s">
        <v>66</v>
      </c>
      <c r="S33" s="69" t="s">
        <v>66</v>
      </c>
      <c r="T33" s="71" t="s">
        <v>66</v>
      </c>
      <c r="U33" s="71" t="s">
        <v>66</v>
      </c>
      <c r="V33" s="71" t="s">
        <v>66</v>
      </c>
      <c r="W33" s="71" t="s">
        <v>66</v>
      </c>
      <c r="X33" s="71" t="s">
        <v>66</v>
      </c>
      <c r="Y33" s="71" t="s">
        <v>66</v>
      </c>
      <c r="Z33" s="71" t="s">
        <v>66</v>
      </c>
      <c r="AA33" s="71" t="s">
        <v>66</v>
      </c>
      <c r="AB33" s="71" t="s">
        <v>66</v>
      </c>
      <c r="AC33" s="69" t="s">
        <v>66</v>
      </c>
      <c r="AD33" s="71" t="s">
        <v>66</v>
      </c>
      <c r="AE33" s="71" t="s">
        <v>66</v>
      </c>
      <c r="AF33" s="71" t="s">
        <v>66</v>
      </c>
      <c r="AG33" s="69" t="s">
        <v>66</v>
      </c>
      <c r="AH33" s="71" t="s">
        <v>66</v>
      </c>
      <c r="AI33" s="71" t="s">
        <v>66</v>
      </c>
      <c r="AJ33" s="71" t="s">
        <v>66</v>
      </c>
      <c r="AK33" s="71" t="s">
        <v>66</v>
      </c>
      <c r="AL33" s="71" t="s">
        <v>66</v>
      </c>
      <c r="AM33" s="71" t="s">
        <v>66</v>
      </c>
      <c r="AN33" s="69" t="s">
        <v>66</v>
      </c>
      <c r="AO33" s="69" t="s">
        <v>66</v>
      </c>
      <c r="AP33" s="69" t="s">
        <v>67</v>
      </c>
      <c r="AQ33" s="69" t="s">
        <v>66</v>
      </c>
      <c r="AR33" s="69" t="s">
        <v>66</v>
      </c>
      <c r="AS33" s="69" t="s">
        <v>66</v>
      </c>
      <c r="AT33" s="74"/>
    </row>
    <row r="34" spans="1:68" x14ac:dyDescent="0.25">
      <c r="B34" s="133" t="s">
        <v>86</v>
      </c>
      <c r="C34" s="77"/>
    </row>
    <row r="36" spans="1:68" s="80" customFormat="1" x14ac:dyDescent="0.25">
      <c r="A36" s="79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</row>
    <row r="41" spans="1:68" x14ac:dyDescent="0.25">
      <c r="AO41" s="17"/>
      <c r="AP41" s="81"/>
      <c r="AQ41" s="81"/>
      <c r="AR41" s="81"/>
      <c r="AS41" s="81"/>
    </row>
    <row r="49" spans="41:45" x14ac:dyDescent="0.25">
      <c r="AP49" s="80"/>
      <c r="AQ49" s="80"/>
      <c r="AR49" s="80"/>
      <c r="AS49" s="80"/>
    </row>
    <row r="56" spans="41:45" x14ac:dyDescent="0.25">
      <c r="AO56" s="4"/>
      <c r="AP56" s="4"/>
      <c r="AQ56" s="4"/>
      <c r="AR56" s="4"/>
      <c r="AS56" s="4"/>
    </row>
    <row r="58" spans="41:45" x14ac:dyDescent="0.25">
      <c r="AP58" s="82"/>
      <c r="AQ58" s="82"/>
      <c r="AR58" s="82"/>
      <c r="AS58" s="82"/>
    </row>
    <row r="65" spans="41:45" x14ac:dyDescent="0.25">
      <c r="AO65" s="83"/>
      <c r="AP65" s="84"/>
      <c r="AQ65" s="84"/>
      <c r="AR65" s="84"/>
      <c r="AS65" s="84"/>
    </row>
    <row r="73" spans="41:45" x14ac:dyDescent="0.25">
      <c r="AP73" s="80"/>
      <c r="AQ73" s="80"/>
      <c r="AR73" s="80"/>
      <c r="AS73" s="80"/>
    </row>
    <row r="77" spans="41:45" x14ac:dyDescent="0.25">
      <c r="AO77" s="4"/>
      <c r="AP77" s="4"/>
      <c r="AQ77" s="4"/>
      <c r="AR77" s="4"/>
      <c r="AS77" s="4"/>
    </row>
    <row r="78" spans="41:45" x14ac:dyDescent="0.25">
      <c r="AO78" s="4"/>
      <c r="AP78" s="4"/>
      <c r="AQ78" s="4"/>
      <c r="AR78" s="4"/>
      <c r="AS78" s="4"/>
    </row>
    <row r="79" spans="41:45" x14ac:dyDescent="0.25">
      <c r="AO79" s="4"/>
      <c r="AP79" s="31"/>
      <c r="AQ79" s="31"/>
      <c r="AR79" s="31"/>
      <c r="AS79" s="31"/>
    </row>
    <row r="80" spans="41:45" x14ac:dyDescent="0.25">
      <c r="AO80" s="4"/>
      <c r="AP80" s="4"/>
      <c r="AQ80" s="4"/>
      <c r="AR80" s="4"/>
      <c r="AS80" s="4"/>
    </row>
    <row r="81" spans="41:45" x14ac:dyDescent="0.25">
      <c r="AO81" s="4"/>
      <c r="AP81" s="4"/>
      <c r="AQ81" s="4"/>
      <c r="AR81" s="4"/>
      <c r="AS81" s="4"/>
    </row>
    <row r="82" spans="41:45" x14ac:dyDescent="0.25">
      <c r="AO82" s="4"/>
      <c r="AP82" s="4"/>
      <c r="AQ82" s="4"/>
      <c r="AR82" s="4"/>
      <c r="AS82" s="4"/>
    </row>
    <row r="83" spans="41:45" x14ac:dyDescent="0.25">
      <c r="AO83" s="28"/>
      <c r="AP83" s="85"/>
      <c r="AQ83" s="85"/>
      <c r="AR83" s="85"/>
      <c r="AS83" s="85"/>
    </row>
    <row r="84" spans="41:45" x14ac:dyDescent="0.25">
      <c r="AO84" s="4"/>
      <c r="AP84" s="4"/>
      <c r="AQ84" s="4"/>
      <c r="AR84" s="4"/>
      <c r="AS84" s="4"/>
    </row>
    <row r="85" spans="41:45" x14ac:dyDescent="0.25">
      <c r="AO85" s="4"/>
      <c r="AP85" s="4"/>
      <c r="AQ85" s="4"/>
      <c r="AR85" s="4"/>
      <c r="AS85" s="4"/>
    </row>
    <row r="86" spans="41:45" x14ac:dyDescent="0.25">
      <c r="AO86" s="4"/>
      <c r="AP86" s="4"/>
      <c r="AQ86" s="4"/>
      <c r="AR86" s="4"/>
      <c r="AS86" s="4"/>
    </row>
    <row r="87" spans="41:45" x14ac:dyDescent="0.25">
      <c r="AO87" s="4"/>
      <c r="AP87" s="4"/>
      <c r="AQ87" s="4"/>
      <c r="AR87" s="4"/>
      <c r="AS87" s="4"/>
    </row>
    <row r="91" spans="41:45" x14ac:dyDescent="0.25">
      <c r="AP91" s="80"/>
      <c r="AQ91" s="80"/>
      <c r="AR91" s="80"/>
      <c r="AS91" s="80"/>
    </row>
    <row r="94" spans="41:45" x14ac:dyDescent="0.25">
      <c r="AO94" s="4"/>
      <c r="AP94" s="4"/>
      <c r="AQ94" s="4"/>
      <c r="AR94" s="4"/>
      <c r="AS94" s="4"/>
    </row>
    <row r="99" spans="41:45" x14ac:dyDescent="0.25">
      <c r="AP99" s="82"/>
      <c r="AQ99" s="82"/>
      <c r="AR99" s="82"/>
      <c r="AS99" s="82"/>
    </row>
    <row r="105" spans="41:45" x14ac:dyDescent="0.25">
      <c r="AO105" s="28"/>
      <c r="AP105" s="85"/>
      <c r="AQ105" s="85"/>
      <c r="AR105" s="85"/>
      <c r="AS105" s="85"/>
    </row>
    <row r="113" spans="41:45" x14ac:dyDescent="0.25">
      <c r="AP113" s="80"/>
      <c r="AQ113" s="80"/>
      <c r="AR113" s="80"/>
      <c r="AS113" s="80"/>
    </row>
    <row r="116" spans="41:45" x14ac:dyDescent="0.25">
      <c r="AO116" s="4"/>
      <c r="AP116" s="4"/>
      <c r="AQ116" s="4"/>
      <c r="AR116" s="4"/>
      <c r="AS116" s="4"/>
    </row>
    <row r="118" spans="41:45" x14ac:dyDescent="0.25">
      <c r="AP118" s="82"/>
      <c r="AQ118" s="82"/>
      <c r="AR118" s="82"/>
      <c r="AS118" s="82"/>
    </row>
    <row r="121" spans="41:45" x14ac:dyDescent="0.25">
      <c r="AO121" s="28"/>
      <c r="AP121" s="85"/>
      <c r="AQ121" s="85"/>
      <c r="AR121" s="85"/>
      <c r="AS121" s="85"/>
    </row>
    <row r="129" spans="41:45" x14ac:dyDescent="0.25">
      <c r="AP129" s="80"/>
      <c r="AQ129" s="80"/>
      <c r="AR129" s="80"/>
      <c r="AS129" s="80"/>
    </row>
    <row r="132" spans="41:45" x14ac:dyDescent="0.25">
      <c r="AO132" s="4"/>
      <c r="AP132" s="4"/>
      <c r="AQ132" s="4"/>
      <c r="AR132" s="4"/>
      <c r="AS132" s="4"/>
    </row>
    <row r="135" spans="41:45" x14ac:dyDescent="0.25">
      <c r="AP135" s="82"/>
      <c r="AQ135" s="82"/>
      <c r="AR135" s="82"/>
      <c r="AS135" s="82"/>
    </row>
    <row r="139" spans="41:45" x14ac:dyDescent="0.25">
      <c r="AO139" s="28"/>
      <c r="AP139" s="85"/>
      <c r="AQ139" s="85"/>
      <c r="AR139" s="85"/>
      <c r="AS139" s="85"/>
    </row>
    <row r="147" spans="41:45" x14ac:dyDescent="0.25">
      <c r="AP147" s="80"/>
      <c r="AQ147" s="80"/>
      <c r="AR147" s="80"/>
      <c r="AS147" s="80"/>
    </row>
    <row r="150" spans="41:45" x14ac:dyDescent="0.25">
      <c r="AO150" s="4"/>
      <c r="AP150" s="4"/>
      <c r="AQ150" s="4"/>
      <c r="AR150" s="4"/>
      <c r="AS150" s="4"/>
    </row>
    <row r="152" spans="41:45" x14ac:dyDescent="0.25">
      <c r="AO152" s="4"/>
      <c r="AP152" s="4"/>
      <c r="AQ152" s="4"/>
      <c r="AR152" s="4"/>
      <c r="AS152" s="4"/>
    </row>
    <row r="153" spans="41:45" x14ac:dyDescent="0.25">
      <c r="AO153" s="4"/>
      <c r="AP153" s="4"/>
      <c r="AQ153" s="4"/>
      <c r="AR153" s="4"/>
      <c r="AS153" s="4"/>
    </row>
    <row r="154" spans="41:45" x14ac:dyDescent="0.25">
      <c r="AO154" s="4"/>
      <c r="AP154" s="4"/>
      <c r="AQ154" s="4"/>
      <c r="AR154" s="4"/>
      <c r="AS154" s="4"/>
    </row>
    <row r="155" spans="41:45" x14ac:dyDescent="0.25">
      <c r="AO155" s="4"/>
      <c r="AP155" s="4"/>
      <c r="AQ155" s="4"/>
      <c r="AR155" s="4"/>
      <c r="AS155" s="4"/>
    </row>
    <row r="156" spans="41:45" x14ac:dyDescent="0.25">
      <c r="AP156" s="82"/>
      <c r="AQ156" s="82"/>
      <c r="AR156" s="82"/>
      <c r="AS156" s="82"/>
    </row>
    <row r="163" spans="41:45" x14ac:dyDescent="0.25">
      <c r="AO163" s="28"/>
      <c r="AP163" s="85"/>
      <c r="AQ163" s="85"/>
      <c r="AR163" s="85"/>
      <c r="AS163" s="85"/>
    </row>
    <row r="171" spans="41:45" x14ac:dyDescent="0.25">
      <c r="AP171" s="80"/>
      <c r="AQ171" s="80"/>
      <c r="AR171" s="80"/>
      <c r="AS171" s="80"/>
    </row>
    <row r="174" spans="41:45" x14ac:dyDescent="0.25">
      <c r="AO174" s="4"/>
      <c r="AP174" s="4"/>
      <c r="AQ174" s="4"/>
      <c r="AR174" s="4"/>
      <c r="AS174" s="4"/>
    </row>
    <row r="175" spans="41:45" x14ac:dyDescent="0.25">
      <c r="AO175" s="4"/>
      <c r="AP175" s="4"/>
      <c r="AQ175" s="4"/>
      <c r="AR175" s="4"/>
      <c r="AS175" s="4"/>
    </row>
    <row r="176" spans="41:45" x14ac:dyDescent="0.25">
      <c r="AO176" s="4"/>
      <c r="AP176" s="4"/>
      <c r="AQ176" s="4"/>
      <c r="AR176" s="4"/>
      <c r="AS176" s="4"/>
    </row>
    <row r="177" spans="41:45" x14ac:dyDescent="0.25">
      <c r="AP177" s="82"/>
      <c r="AQ177" s="82"/>
      <c r="AR177" s="82"/>
      <c r="AS177" s="82"/>
    </row>
    <row r="181" spans="41:45" x14ac:dyDescent="0.25">
      <c r="AO181" s="28"/>
      <c r="AP181" s="85"/>
      <c r="AQ181" s="85"/>
      <c r="AR181" s="85"/>
      <c r="AS181" s="85"/>
    </row>
    <row r="189" spans="41:45" x14ac:dyDescent="0.25">
      <c r="AP189" s="80"/>
      <c r="AQ189" s="80"/>
      <c r="AR189" s="80"/>
      <c r="AS189" s="80"/>
    </row>
    <row r="192" spans="41:45" x14ac:dyDescent="0.25">
      <c r="AO192" s="4"/>
      <c r="AP192" s="4"/>
      <c r="AQ192" s="4"/>
      <c r="AR192" s="4"/>
      <c r="AS192" s="4"/>
    </row>
    <row r="193" spans="41:45" x14ac:dyDescent="0.25">
      <c r="AO193" s="4"/>
      <c r="AP193" s="4"/>
      <c r="AQ193" s="4"/>
      <c r="AR193" s="4"/>
      <c r="AS193" s="4"/>
    </row>
    <row r="195" spans="41:45" x14ac:dyDescent="0.25">
      <c r="AO195" s="4"/>
      <c r="AP195" s="4"/>
      <c r="AQ195" s="4"/>
      <c r="AR195" s="4"/>
      <c r="AS195" s="4"/>
    </row>
    <row r="196" spans="41:45" x14ac:dyDescent="0.25">
      <c r="AP196" s="82"/>
      <c r="AQ196" s="82"/>
      <c r="AR196" s="82"/>
      <c r="AS196" s="82"/>
    </row>
    <row r="201" spans="41:45" x14ac:dyDescent="0.25">
      <c r="AO201" s="28"/>
      <c r="AP201" s="85"/>
      <c r="AQ201" s="85"/>
      <c r="AR201" s="85"/>
      <c r="AS201" s="85"/>
    </row>
    <row r="209" spans="41:45" x14ac:dyDescent="0.25">
      <c r="AP209" s="80"/>
      <c r="AQ209" s="80"/>
      <c r="AR209" s="80"/>
      <c r="AS209" s="80"/>
    </row>
    <row r="212" spans="41:45" x14ac:dyDescent="0.25">
      <c r="AO212" s="4"/>
      <c r="AP212" s="4"/>
      <c r="AQ212" s="4"/>
      <c r="AR212" s="4"/>
      <c r="AS212" s="4"/>
    </row>
    <row r="213" spans="41:45" x14ac:dyDescent="0.25">
      <c r="AO213" s="4"/>
      <c r="AP213" s="4"/>
      <c r="AQ213" s="4"/>
      <c r="AR213" s="4"/>
      <c r="AS213" s="4"/>
    </row>
    <row r="214" spans="41:45" x14ac:dyDescent="0.25">
      <c r="AO214" s="4"/>
      <c r="AP214" s="4"/>
      <c r="AQ214" s="4"/>
      <c r="AR214" s="4"/>
      <c r="AS214" s="4"/>
    </row>
    <row r="216" spans="41:45" x14ac:dyDescent="0.25">
      <c r="AP216" s="86"/>
      <c r="AQ216" s="86"/>
      <c r="AR216" s="86"/>
      <c r="AS216" s="86"/>
    </row>
    <row r="221" spans="41:45" x14ac:dyDescent="0.25">
      <c r="AO221" s="28"/>
      <c r="AP221" s="85"/>
      <c r="AQ221" s="85"/>
      <c r="AR221" s="85"/>
      <c r="AS221" s="85"/>
    </row>
    <row r="229" spans="41:45" x14ac:dyDescent="0.25">
      <c r="AP229" s="80"/>
      <c r="AQ229" s="80"/>
      <c r="AR229" s="80"/>
      <c r="AS229" s="80"/>
    </row>
    <row r="232" spans="41:45" x14ac:dyDescent="0.25">
      <c r="AO232" s="4"/>
      <c r="AP232" s="4"/>
      <c r="AQ232" s="4"/>
      <c r="AR232" s="4"/>
      <c r="AS232" s="4"/>
    </row>
    <row r="233" spans="41:45" x14ac:dyDescent="0.25">
      <c r="AO233" s="4"/>
      <c r="AP233" s="4"/>
      <c r="AQ233" s="4"/>
      <c r="AR233" s="4"/>
      <c r="AS233" s="4"/>
    </row>
    <row r="234" spans="41:45" x14ac:dyDescent="0.25">
      <c r="AO234" s="4"/>
      <c r="AP234" s="4"/>
      <c r="AQ234" s="4"/>
      <c r="AR234" s="4"/>
      <c r="AS234" s="4"/>
    </row>
    <row r="237" spans="41:45" x14ac:dyDescent="0.25">
      <c r="AP237" s="86"/>
      <c r="AQ237" s="86"/>
      <c r="AR237" s="86"/>
      <c r="AS237" s="86"/>
    </row>
    <row r="243" spans="41:45" x14ac:dyDescent="0.25">
      <c r="AO243" s="28"/>
      <c r="AP243" s="85"/>
      <c r="AQ243" s="85"/>
      <c r="AR243" s="85"/>
      <c r="AS243" s="85"/>
    </row>
    <row r="251" spans="41:45" x14ac:dyDescent="0.25">
      <c r="AP251" s="80"/>
      <c r="AQ251" s="80"/>
      <c r="AR251" s="80"/>
      <c r="AS251" s="80"/>
    </row>
    <row r="254" spans="41:45" x14ac:dyDescent="0.25">
      <c r="AO254" s="4"/>
      <c r="AP254" s="4"/>
      <c r="AQ254" s="4"/>
      <c r="AR254" s="4"/>
      <c r="AS254" s="4"/>
    </row>
    <row r="255" spans="41:45" x14ac:dyDescent="0.25">
      <c r="AO255" s="4"/>
      <c r="AP255" s="4"/>
      <c r="AQ255" s="4"/>
      <c r="AR255" s="4"/>
      <c r="AS255" s="4"/>
    </row>
    <row r="256" spans="41:45" x14ac:dyDescent="0.25">
      <c r="AO256" s="4"/>
      <c r="AP256" s="4"/>
      <c r="AQ256" s="4"/>
      <c r="AR256" s="4"/>
      <c r="AS256" s="4"/>
    </row>
    <row r="257" spans="41:45" x14ac:dyDescent="0.25">
      <c r="AO257" s="4"/>
      <c r="AP257" s="4"/>
      <c r="AQ257" s="4"/>
      <c r="AR257" s="4"/>
      <c r="AS257" s="4"/>
    </row>
    <row r="259" spans="41:45" x14ac:dyDescent="0.25">
      <c r="AO259" s="4"/>
      <c r="AP259" s="4"/>
      <c r="AQ259" s="4"/>
      <c r="AR259" s="4"/>
      <c r="AS259" s="4"/>
    </row>
    <row r="260" spans="41:45" x14ac:dyDescent="0.25">
      <c r="AP260" s="86"/>
      <c r="AQ260" s="86"/>
      <c r="AR260" s="86"/>
      <c r="AS260" s="86"/>
    </row>
    <row r="267" spans="41:45" x14ac:dyDescent="0.25">
      <c r="AO267" s="28"/>
      <c r="AP267" s="85"/>
      <c r="AQ267" s="85"/>
      <c r="AR267" s="85"/>
      <c r="AS267" s="85"/>
    </row>
    <row r="275" spans="41:45" x14ac:dyDescent="0.25">
      <c r="AP275" s="80"/>
      <c r="AQ275" s="80"/>
      <c r="AR275" s="80"/>
      <c r="AS275" s="80"/>
    </row>
    <row r="278" spans="41:45" x14ac:dyDescent="0.25">
      <c r="AO278" s="4"/>
      <c r="AP278" s="4"/>
      <c r="AQ278" s="4"/>
      <c r="AR278" s="4"/>
      <c r="AS278" s="4"/>
    </row>
    <row r="279" spans="41:45" x14ac:dyDescent="0.25">
      <c r="AO279" s="4"/>
      <c r="AP279" s="4"/>
      <c r="AQ279" s="4"/>
      <c r="AR279" s="4"/>
      <c r="AS279" s="4"/>
    </row>
    <row r="280" spans="41:45" x14ac:dyDescent="0.25">
      <c r="AO280" s="4"/>
      <c r="AP280" s="4"/>
      <c r="AQ280" s="4"/>
      <c r="AR280" s="4"/>
      <c r="AS280" s="4"/>
    </row>
    <row r="281" spans="41:45" x14ac:dyDescent="0.25">
      <c r="AO281" s="4"/>
      <c r="AP281" s="4"/>
      <c r="AQ281" s="4"/>
      <c r="AR281" s="4"/>
      <c r="AS281" s="4"/>
    </row>
    <row r="284" spans="41:45" x14ac:dyDescent="0.25">
      <c r="AP284" s="86"/>
      <c r="AQ284" s="86"/>
      <c r="AR284" s="86"/>
      <c r="AS284" s="86"/>
    </row>
    <row r="291" spans="41:45" x14ac:dyDescent="0.25">
      <c r="AO291" s="28"/>
      <c r="AP291" s="85"/>
      <c r="AQ291" s="85"/>
      <c r="AR291" s="85"/>
      <c r="AS291" s="85"/>
    </row>
    <row r="299" spans="41:45" x14ac:dyDescent="0.25">
      <c r="AP299" s="80"/>
      <c r="AQ299" s="80"/>
      <c r="AR299" s="80"/>
      <c r="AS299" s="80"/>
    </row>
    <row r="304" spans="41:45" x14ac:dyDescent="0.25">
      <c r="AO304" s="4"/>
      <c r="AP304" s="4"/>
      <c r="AQ304" s="4"/>
      <c r="AR304" s="4"/>
      <c r="AS304" s="4"/>
    </row>
    <row r="305" spans="41:45" x14ac:dyDescent="0.25">
      <c r="AO305" s="4"/>
      <c r="AP305" s="4"/>
      <c r="AQ305" s="4"/>
      <c r="AR305" s="4"/>
      <c r="AS305" s="4"/>
    </row>
    <row r="308" spans="41:45" x14ac:dyDescent="0.25">
      <c r="AP308" s="82"/>
      <c r="AQ308" s="82"/>
      <c r="AR308" s="82"/>
      <c r="AS308" s="82"/>
    </row>
    <row r="315" spans="41:45" x14ac:dyDescent="0.25">
      <c r="AP315" s="87"/>
      <c r="AQ315" s="87"/>
      <c r="AR315" s="87"/>
      <c r="AS315" s="87"/>
    </row>
    <row r="323" spans="41:45" x14ac:dyDescent="0.25">
      <c r="AP323" s="80"/>
      <c r="AQ323" s="80"/>
      <c r="AR323" s="80"/>
      <c r="AS323" s="80"/>
    </row>
    <row r="328" spans="41:45" x14ac:dyDescent="0.25">
      <c r="AO328" s="4"/>
      <c r="AP328" s="4"/>
      <c r="AQ328" s="4"/>
      <c r="AR328" s="4"/>
      <c r="AS328" s="4"/>
    </row>
    <row r="329" spans="41:45" x14ac:dyDescent="0.25">
      <c r="AO329" s="4"/>
      <c r="AP329" s="4"/>
      <c r="AQ329" s="4"/>
      <c r="AR329" s="4"/>
      <c r="AS329" s="4"/>
    </row>
    <row r="331" spans="41:45" x14ac:dyDescent="0.25">
      <c r="AP331" s="82"/>
      <c r="AQ331" s="82"/>
      <c r="AR331" s="82"/>
      <c r="AS331" s="82"/>
    </row>
    <row r="337" spans="41:45" x14ac:dyDescent="0.25">
      <c r="AP337" s="87"/>
      <c r="AQ337" s="87"/>
      <c r="AR337" s="87"/>
      <c r="AS337" s="87"/>
    </row>
    <row r="345" spans="41:45" x14ac:dyDescent="0.25">
      <c r="AP345" s="80"/>
      <c r="AQ345" s="80"/>
      <c r="AR345" s="80"/>
      <c r="AS345" s="80"/>
    </row>
    <row r="350" spans="41:45" x14ac:dyDescent="0.25">
      <c r="AO350" s="4"/>
      <c r="AP350" s="4"/>
      <c r="AQ350" s="4"/>
      <c r="AR350" s="4"/>
      <c r="AS350" s="4"/>
    </row>
    <row r="351" spans="41:45" x14ac:dyDescent="0.25">
      <c r="AO351" s="4"/>
      <c r="AP351" s="4"/>
      <c r="AQ351" s="4"/>
      <c r="AR351" s="4"/>
      <c r="AS351" s="4"/>
    </row>
    <row r="355" spans="42:45" x14ac:dyDescent="0.25">
      <c r="AP355" s="82"/>
      <c r="AQ355" s="82"/>
      <c r="AR355" s="82"/>
      <c r="AS355" s="82"/>
    </row>
    <row r="363" spans="42:45" x14ac:dyDescent="0.25">
      <c r="AP363" s="87"/>
      <c r="AQ363" s="87"/>
      <c r="AR363" s="87"/>
      <c r="AS363" s="87"/>
    </row>
    <row r="371" spans="41:45" x14ac:dyDescent="0.25">
      <c r="AP371" s="80"/>
      <c r="AQ371" s="80"/>
      <c r="AR371" s="80"/>
      <c r="AS371" s="80"/>
    </row>
    <row r="376" spans="41:45" x14ac:dyDescent="0.25">
      <c r="AO376" s="4"/>
      <c r="AP376" s="4"/>
      <c r="AQ376" s="4"/>
      <c r="AR376" s="4"/>
      <c r="AS376" s="4"/>
    </row>
    <row r="377" spans="41:45" x14ac:dyDescent="0.25">
      <c r="AO377" s="4"/>
      <c r="AP377" s="4"/>
      <c r="AQ377" s="4"/>
      <c r="AR377" s="4"/>
      <c r="AS377" s="4"/>
    </row>
    <row r="380" spans="41:45" x14ac:dyDescent="0.25">
      <c r="AP380" s="82"/>
      <c r="AQ380" s="82"/>
      <c r="AR380" s="82"/>
      <c r="AS380" s="82"/>
    </row>
    <row r="387" spans="41:45" x14ac:dyDescent="0.25">
      <c r="AP387" s="87"/>
      <c r="AQ387" s="87"/>
      <c r="AR387" s="87"/>
      <c r="AS387" s="87"/>
    </row>
    <row r="395" spans="41:45" x14ac:dyDescent="0.25">
      <c r="AP395" s="80"/>
      <c r="AQ395" s="80"/>
      <c r="AR395" s="80"/>
      <c r="AS395" s="80"/>
    </row>
    <row r="400" spans="41:45" x14ac:dyDescent="0.25">
      <c r="AO400" s="4"/>
      <c r="AP400" s="4"/>
      <c r="AQ400" s="4"/>
      <c r="AR400" s="4"/>
      <c r="AS400" s="4"/>
    </row>
    <row r="401" spans="41:45" x14ac:dyDescent="0.25">
      <c r="AO401" s="4"/>
      <c r="AP401" s="4"/>
      <c r="AQ401" s="4"/>
      <c r="AR401" s="4"/>
      <c r="AS401" s="4"/>
    </row>
    <row r="405" spans="41:45" x14ac:dyDescent="0.25">
      <c r="AP405" s="82"/>
      <c r="AQ405" s="82"/>
      <c r="AR405" s="82"/>
      <c r="AS405" s="82"/>
    </row>
    <row r="413" spans="41:45" x14ac:dyDescent="0.25">
      <c r="AP413" s="87"/>
      <c r="AQ413" s="87"/>
      <c r="AR413" s="87"/>
      <c r="AS413" s="87"/>
    </row>
    <row r="422" spans="42:45" x14ac:dyDescent="0.25">
      <c r="AP422" s="80"/>
      <c r="AQ422" s="80"/>
      <c r="AR422" s="80"/>
      <c r="AS422" s="80"/>
    </row>
    <row r="429" spans="42:45" x14ac:dyDescent="0.25">
      <c r="AP429" s="82"/>
      <c r="AQ429" s="82"/>
      <c r="AR429" s="82"/>
      <c r="AS429" s="82"/>
    </row>
    <row r="434" spans="42:45" x14ac:dyDescent="0.25">
      <c r="AP434" s="87"/>
      <c r="AQ434" s="87"/>
      <c r="AR434" s="87"/>
      <c r="AS434" s="87"/>
    </row>
    <row r="442" spans="42:45" x14ac:dyDescent="0.25">
      <c r="AP442" s="80"/>
      <c r="AQ442" s="80"/>
      <c r="AR442" s="80"/>
      <c r="AS442" s="80"/>
    </row>
    <row r="448" spans="42:45" x14ac:dyDescent="0.25">
      <c r="AP448" s="82"/>
      <c r="AQ448" s="82"/>
      <c r="AR448" s="82"/>
      <c r="AS448" s="82"/>
    </row>
    <row r="452" spans="42:45" x14ac:dyDescent="0.25">
      <c r="AP452" s="87"/>
      <c r="AQ452" s="87"/>
      <c r="AR452" s="87"/>
      <c r="AS452" s="87"/>
    </row>
    <row r="460" spans="42:45" x14ac:dyDescent="0.25">
      <c r="AP460" s="80"/>
      <c r="AQ460" s="80"/>
      <c r="AR460" s="80"/>
      <c r="AS460" s="80"/>
    </row>
    <row r="467" spans="42:45" x14ac:dyDescent="0.25">
      <c r="AP467" s="82"/>
      <c r="AQ467" s="82"/>
      <c r="AR467" s="82"/>
      <c r="AS467" s="82"/>
    </row>
    <row r="472" spans="42:45" x14ac:dyDescent="0.25">
      <c r="AP472" s="87"/>
      <c r="AQ472" s="87"/>
      <c r="AR472" s="87"/>
      <c r="AS472" s="87"/>
    </row>
    <row r="480" spans="42:45" x14ac:dyDescent="0.25">
      <c r="AP480" s="80"/>
      <c r="AQ480" s="80"/>
      <c r="AR480" s="80"/>
      <c r="AS480" s="80"/>
    </row>
    <row r="487" spans="42:45" x14ac:dyDescent="0.25">
      <c r="AP487" s="82"/>
      <c r="AQ487" s="82"/>
      <c r="AR487" s="82"/>
      <c r="AS487" s="82"/>
    </row>
    <row r="492" spans="42:45" x14ac:dyDescent="0.25">
      <c r="AP492" s="87"/>
      <c r="AQ492" s="87"/>
      <c r="AR492" s="87"/>
      <c r="AS492" s="87"/>
    </row>
    <row r="500" spans="42:45" x14ac:dyDescent="0.25">
      <c r="AP500" s="80"/>
      <c r="AQ500" s="80"/>
      <c r="AR500" s="80"/>
      <c r="AS500" s="80"/>
    </row>
    <row r="506" spans="42:45" x14ac:dyDescent="0.25">
      <c r="AP506" s="82"/>
      <c r="AQ506" s="82"/>
      <c r="AR506" s="82"/>
      <c r="AS506" s="82"/>
    </row>
    <row r="510" spans="42:45" x14ac:dyDescent="0.25">
      <c r="AP510" s="87"/>
      <c r="AQ510" s="87"/>
      <c r="AR510" s="87"/>
      <c r="AS510" s="87"/>
    </row>
    <row r="518" spans="42:45" x14ac:dyDescent="0.25">
      <c r="AP518" s="80"/>
      <c r="AQ518" s="80"/>
      <c r="AR518" s="80"/>
      <c r="AS518" s="80"/>
    </row>
    <row r="525" spans="42:45" x14ac:dyDescent="0.25">
      <c r="AP525" s="82"/>
      <c r="AQ525" s="82"/>
      <c r="AR525" s="82"/>
      <c r="AS525" s="82"/>
    </row>
    <row r="530" spans="42:45" x14ac:dyDescent="0.25">
      <c r="AP530" s="87"/>
      <c r="AQ530" s="87"/>
      <c r="AR530" s="87"/>
      <c r="AS530" s="87"/>
    </row>
    <row r="538" spans="42:45" x14ac:dyDescent="0.25">
      <c r="AP538" s="80"/>
      <c r="AQ538" s="80"/>
      <c r="AR538" s="80"/>
      <c r="AS538" s="80"/>
    </row>
    <row r="545" spans="42:45" x14ac:dyDescent="0.25">
      <c r="AP545" s="82"/>
      <c r="AQ545" s="82"/>
      <c r="AR545" s="82"/>
      <c r="AS545" s="82"/>
    </row>
    <row r="550" spans="42:45" x14ac:dyDescent="0.25">
      <c r="AP550" s="87"/>
      <c r="AQ550" s="87"/>
      <c r="AR550" s="87"/>
      <c r="AS550" s="87"/>
    </row>
    <row r="558" spans="42:45" x14ac:dyDescent="0.25">
      <c r="AP558" s="80"/>
      <c r="AQ558" s="80"/>
      <c r="AR558" s="80"/>
      <c r="AS558" s="80"/>
    </row>
    <row r="564" spans="42:45" x14ac:dyDescent="0.25">
      <c r="AP564" s="82"/>
      <c r="AQ564" s="82"/>
      <c r="AR564" s="82"/>
      <c r="AS564" s="82"/>
    </row>
    <row r="568" spans="42:45" x14ac:dyDescent="0.25">
      <c r="AP568" s="87"/>
      <c r="AQ568" s="87"/>
      <c r="AR568" s="87"/>
      <c r="AS568" s="87"/>
    </row>
    <row r="576" spans="42:45" x14ac:dyDescent="0.25">
      <c r="AP576" s="80"/>
      <c r="AQ576" s="80"/>
      <c r="AR576" s="80"/>
      <c r="AS576" s="80"/>
    </row>
    <row r="583" spans="42:45" x14ac:dyDescent="0.25">
      <c r="AP583" s="82"/>
      <c r="AQ583" s="82"/>
      <c r="AR583" s="82"/>
      <c r="AS583" s="82"/>
    </row>
    <row r="588" spans="42:45" x14ac:dyDescent="0.25">
      <c r="AP588" s="87"/>
      <c r="AQ588" s="87"/>
      <c r="AR588" s="87"/>
      <c r="AS588" s="87"/>
    </row>
    <row r="601" spans="41:45" x14ac:dyDescent="0.25">
      <c r="AO601" s="4"/>
      <c r="AP601" s="4"/>
      <c r="AQ601" s="4"/>
      <c r="AR601" s="4"/>
      <c r="AS601" s="4"/>
    </row>
    <row r="636" spans="42:45" x14ac:dyDescent="0.25">
      <c r="AP636" s="80"/>
      <c r="AQ636" s="80"/>
      <c r="AR636" s="80"/>
      <c r="AS636" s="80"/>
    </row>
    <row r="643" spans="42:45" x14ac:dyDescent="0.25">
      <c r="AP643" s="82"/>
      <c r="AQ643" s="82"/>
      <c r="AR643" s="82"/>
      <c r="AS643" s="82"/>
    </row>
    <row r="648" spans="42:45" x14ac:dyDescent="0.25">
      <c r="AP648" s="87"/>
      <c r="AQ648" s="87"/>
      <c r="AR648" s="87"/>
      <c r="AS648" s="87"/>
    </row>
    <row r="660" spans="41:45" x14ac:dyDescent="0.25">
      <c r="AO660" s="4"/>
      <c r="AP660" s="4"/>
      <c r="AQ660" s="4"/>
      <c r="AR660" s="4"/>
      <c r="AS660" s="4"/>
    </row>
    <row r="692" spans="42:45" x14ac:dyDescent="0.25">
      <c r="AP692" s="80"/>
      <c r="AQ692" s="80"/>
      <c r="AR692" s="80"/>
      <c r="AS692" s="80"/>
    </row>
    <row r="698" spans="42:45" x14ac:dyDescent="0.25">
      <c r="AP698" s="82"/>
      <c r="AQ698" s="82"/>
      <c r="AR698" s="82"/>
      <c r="AS698" s="82"/>
    </row>
    <row r="702" spans="42:45" x14ac:dyDescent="0.25">
      <c r="AP702" s="87"/>
      <c r="AQ702" s="87"/>
      <c r="AR702" s="87"/>
      <c r="AS702" s="87"/>
    </row>
    <row r="710" spans="42:45" x14ac:dyDescent="0.25">
      <c r="AP710" s="80"/>
      <c r="AQ710" s="80"/>
      <c r="AR710" s="80"/>
      <c r="AS710" s="80"/>
    </row>
    <row r="716" spans="42:45" x14ac:dyDescent="0.25">
      <c r="AP716" s="82"/>
      <c r="AQ716" s="82"/>
      <c r="AR716" s="82"/>
      <c r="AS716" s="82"/>
    </row>
    <row r="720" spans="42:45" x14ac:dyDescent="0.25">
      <c r="AP720" s="87"/>
      <c r="AQ720" s="87"/>
      <c r="AR720" s="87"/>
      <c r="AS720" s="87"/>
    </row>
    <row r="728" spans="42:45" x14ac:dyDescent="0.25">
      <c r="AP728" s="80"/>
      <c r="AQ728" s="80"/>
      <c r="AR728" s="80"/>
      <c r="AS728" s="80"/>
    </row>
    <row r="734" spans="42:45" x14ac:dyDescent="0.25">
      <c r="AP734" s="82"/>
      <c r="AQ734" s="82"/>
      <c r="AR734" s="82"/>
      <c r="AS734" s="82"/>
    </row>
    <row r="738" spans="42:45" x14ac:dyDescent="0.25">
      <c r="AP738" s="87"/>
      <c r="AQ738" s="87"/>
      <c r="AR738" s="87"/>
      <c r="AS738" s="87"/>
    </row>
    <row r="746" spans="42:45" x14ac:dyDescent="0.25">
      <c r="AP746" s="80"/>
      <c r="AQ746" s="80"/>
      <c r="AR746" s="80"/>
      <c r="AS746" s="80"/>
    </row>
    <row r="751" spans="42:45" x14ac:dyDescent="0.25">
      <c r="AP751" s="82"/>
      <c r="AQ751" s="82"/>
      <c r="AR751" s="82"/>
      <c r="AS751" s="82"/>
    </row>
    <row r="754" spans="42:45" x14ac:dyDescent="0.25">
      <c r="AP754" s="87"/>
      <c r="AQ754" s="87"/>
      <c r="AR754" s="87"/>
      <c r="AS754" s="87"/>
    </row>
    <row r="762" spans="42:45" x14ac:dyDescent="0.25">
      <c r="AP762" s="80"/>
      <c r="AQ762" s="80"/>
      <c r="AR762" s="80"/>
      <c r="AS762" s="80"/>
    </row>
    <row r="768" spans="42:45" x14ac:dyDescent="0.25">
      <c r="AP768" s="82"/>
      <c r="AQ768" s="82"/>
      <c r="AR768" s="82"/>
      <c r="AS768" s="82"/>
    </row>
    <row r="772" spans="42:45" x14ac:dyDescent="0.25">
      <c r="AP772" s="87"/>
      <c r="AQ772" s="87"/>
      <c r="AR772" s="87"/>
      <c r="AS772" s="87"/>
    </row>
    <row r="780" spans="42:45" x14ac:dyDescent="0.25">
      <c r="AP780" s="80"/>
      <c r="AQ780" s="80"/>
      <c r="AR780" s="80"/>
      <c r="AS780" s="80"/>
    </row>
    <row r="786" spans="42:45" x14ac:dyDescent="0.25">
      <c r="AP786" s="82"/>
      <c r="AQ786" s="82"/>
      <c r="AR786" s="82"/>
      <c r="AS786" s="82"/>
    </row>
    <row r="790" spans="42:45" x14ac:dyDescent="0.25">
      <c r="AP790" s="87"/>
      <c r="AQ790" s="87"/>
      <c r="AR790" s="87"/>
      <c r="AS790" s="87"/>
    </row>
    <row r="798" spans="42:45" x14ac:dyDescent="0.25">
      <c r="AP798" s="80"/>
      <c r="AQ798" s="80"/>
      <c r="AR798" s="80"/>
      <c r="AS798" s="80"/>
    </row>
    <row r="804" spans="42:45" x14ac:dyDescent="0.25">
      <c r="AP804" s="82"/>
      <c r="AQ804" s="82"/>
      <c r="AR804" s="82"/>
      <c r="AS804" s="82"/>
    </row>
    <row r="808" spans="42:45" x14ac:dyDescent="0.25">
      <c r="AP808" s="87"/>
      <c r="AQ808" s="87"/>
      <c r="AR808" s="87"/>
      <c r="AS808" s="87"/>
    </row>
    <row r="820" spans="41:45" x14ac:dyDescent="0.25">
      <c r="AO820" s="4"/>
      <c r="AP820" s="4"/>
      <c r="AQ820" s="4"/>
      <c r="AR820" s="4"/>
      <c r="AS820" s="4"/>
    </row>
    <row r="852" spans="42:45" x14ac:dyDescent="0.25">
      <c r="AP852" s="80"/>
      <c r="AQ852" s="80"/>
      <c r="AR852" s="80"/>
      <c r="AS852" s="80"/>
    </row>
    <row r="858" spans="42:45" x14ac:dyDescent="0.25">
      <c r="AP858" s="82"/>
      <c r="AQ858" s="82"/>
      <c r="AR858" s="82"/>
      <c r="AS858" s="82"/>
    </row>
    <row r="862" spans="42:45" x14ac:dyDescent="0.25">
      <c r="AP862" s="87"/>
      <c r="AQ862" s="87"/>
      <c r="AR862" s="87"/>
      <c r="AS862" s="87"/>
    </row>
    <row r="870" spans="42:45" x14ac:dyDescent="0.25">
      <c r="AP870" s="80"/>
      <c r="AQ870" s="80"/>
      <c r="AR870" s="80"/>
      <c r="AS870" s="80"/>
    </row>
    <row r="876" spans="42:45" x14ac:dyDescent="0.25">
      <c r="AP876" s="82"/>
      <c r="AQ876" s="82"/>
      <c r="AR876" s="82"/>
      <c r="AS876" s="82"/>
    </row>
    <row r="880" spans="42:45" x14ac:dyDescent="0.25">
      <c r="AP880" s="87"/>
      <c r="AQ880" s="87"/>
      <c r="AR880" s="87"/>
      <c r="AS880" s="87"/>
    </row>
    <row r="888" spans="42:45" x14ac:dyDescent="0.25">
      <c r="AP888" s="80"/>
      <c r="AQ888" s="80"/>
      <c r="AR888" s="80"/>
      <c r="AS888" s="80"/>
    </row>
    <row r="894" spans="42:45" x14ac:dyDescent="0.25">
      <c r="AP894" s="82"/>
      <c r="AQ894" s="82"/>
      <c r="AR894" s="82"/>
      <c r="AS894" s="82"/>
    </row>
    <row r="898" spans="42:45" x14ac:dyDescent="0.25">
      <c r="AP898" s="87"/>
      <c r="AQ898" s="87"/>
      <c r="AR898" s="87"/>
      <c r="AS898" s="87"/>
    </row>
    <row r="906" spans="42:45" x14ac:dyDescent="0.25">
      <c r="AP906" s="80"/>
      <c r="AQ906" s="80"/>
      <c r="AR906" s="80"/>
      <c r="AS906" s="80"/>
    </row>
    <row r="911" spans="42:45" x14ac:dyDescent="0.25">
      <c r="AP911" s="82"/>
      <c r="AQ911" s="82"/>
      <c r="AR911" s="82"/>
      <c r="AS911" s="82"/>
    </row>
    <row r="914" spans="42:45" x14ac:dyDescent="0.25">
      <c r="AP914" s="87"/>
      <c r="AQ914" s="87"/>
      <c r="AR914" s="87"/>
      <c r="AS914" s="87"/>
    </row>
    <row r="922" spans="42:45" x14ac:dyDescent="0.25">
      <c r="AP922" s="80"/>
      <c r="AQ922" s="80"/>
      <c r="AR922" s="80"/>
      <c r="AS922" s="80"/>
    </row>
    <row r="928" spans="42:45" x14ac:dyDescent="0.25">
      <c r="AP928" s="82"/>
      <c r="AQ928" s="82"/>
      <c r="AR928" s="82"/>
      <c r="AS928" s="82"/>
    </row>
    <row r="932" spans="42:45" x14ac:dyDescent="0.25">
      <c r="AP932" s="87"/>
      <c r="AQ932" s="87"/>
      <c r="AR932" s="87"/>
      <c r="AS932" s="87"/>
    </row>
    <row r="940" spans="42:45" x14ac:dyDescent="0.25">
      <c r="AP940" s="80"/>
      <c r="AQ940" s="80"/>
      <c r="AR940" s="80"/>
      <c r="AS940" s="80"/>
    </row>
    <row r="946" spans="42:45" x14ac:dyDescent="0.25">
      <c r="AP946" s="82"/>
      <c r="AQ946" s="82"/>
      <c r="AR946" s="82"/>
      <c r="AS946" s="82"/>
    </row>
    <row r="950" spans="42:45" x14ac:dyDescent="0.25">
      <c r="AP950" s="87"/>
      <c r="AQ950" s="87"/>
      <c r="AR950" s="87"/>
      <c r="AS950" s="87"/>
    </row>
    <row r="958" spans="42:45" x14ac:dyDescent="0.25">
      <c r="AP958" s="80"/>
      <c r="AQ958" s="80"/>
      <c r="AR958" s="80"/>
      <c r="AS958" s="80"/>
    </row>
    <row r="963" spans="42:45" x14ac:dyDescent="0.25">
      <c r="AP963" s="82"/>
      <c r="AQ963" s="82"/>
      <c r="AR963" s="82"/>
      <c r="AS963" s="82"/>
    </row>
    <row r="966" spans="42:45" x14ac:dyDescent="0.25">
      <c r="AP966" s="87"/>
      <c r="AQ966" s="87"/>
      <c r="AR966" s="87"/>
      <c r="AS966" s="87"/>
    </row>
    <row r="974" spans="42:45" x14ac:dyDescent="0.25">
      <c r="AP974" s="80"/>
      <c r="AQ974" s="80"/>
      <c r="AR974" s="80"/>
      <c r="AS974" s="80"/>
    </row>
    <row r="980" spans="42:45" x14ac:dyDescent="0.25">
      <c r="AP980" s="82"/>
      <c r="AQ980" s="82"/>
      <c r="AR980" s="82"/>
      <c r="AS980" s="82"/>
    </row>
    <row r="984" spans="42:45" x14ac:dyDescent="0.25">
      <c r="AP984" s="87"/>
      <c r="AQ984" s="87"/>
      <c r="AR984" s="87"/>
      <c r="AS984" s="87"/>
    </row>
    <row r="992" spans="42:45" x14ac:dyDescent="0.25">
      <c r="AP992" s="80"/>
      <c r="AQ992" s="80"/>
      <c r="AR992" s="80"/>
      <c r="AS992" s="80"/>
    </row>
    <row r="995" spans="41:45" x14ac:dyDescent="0.25">
      <c r="AO995" s="4"/>
      <c r="AP995" s="4"/>
      <c r="AQ995" s="4"/>
      <c r="AR995" s="4"/>
      <c r="AS995" s="4"/>
    </row>
    <row r="997" spans="41:45" x14ac:dyDescent="0.25">
      <c r="AO997" s="4"/>
      <c r="AP997" s="4"/>
      <c r="AQ997" s="4"/>
      <c r="AR997" s="4"/>
      <c r="AS997" s="4"/>
    </row>
    <row r="998" spans="41:45" x14ac:dyDescent="0.25">
      <c r="AP998" s="82"/>
      <c r="AQ998" s="82"/>
      <c r="AR998" s="82"/>
      <c r="AS998" s="82"/>
    </row>
    <row r="1002" spans="41:45" x14ac:dyDescent="0.25">
      <c r="AO1002" s="28"/>
      <c r="AP1002" s="85"/>
      <c r="AQ1002" s="85"/>
      <c r="AR1002" s="85"/>
      <c r="AS1002" s="85"/>
    </row>
    <row r="1010" spans="41:45" x14ac:dyDescent="0.25">
      <c r="AP1010" s="80"/>
      <c r="AQ1010" s="80"/>
      <c r="AR1010" s="80"/>
      <c r="AS1010" s="80"/>
    </row>
    <row r="1013" spans="41:45" x14ac:dyDescent="0.25">
      <c r="AO1013" s="4"/>
      <c r="AP1013" s="4"/>
      <c r="AQ1013" s="4"/>
      <c r="AR1013" s="4"/>
      <c r="AS1013" s="4"/>
    </row>
    <row r="1016" spans="41:45" x14ac:dyDescent="0.25">
      <c r="AO1016" s="4"/>
      <c r="AP1016" s="4"/>
      <c r="AQ1016" s="4"/>
      <c r="AR1016" s="4"/>
      <c r="AS1016" s="4"/>
    </row>
    <row r="1017" spans="41:45" x14ac:dyDescent="0.25">
      <c r="AP1017" s="82"/>
      <c r="AQ1017" s="82"/>
      <c r="AR1017" s="82"/>
      <c r="AS1017" s="82"/>
    </row>
    <row r="1022" spans="41:45" x14ac:dyDescent="0.25">
      <c r="AO1022" s="28"/>
      <c r="AP1022" s="85"/>
      <c r="AQ1022" s="85"/>
      <c r="AR1022" s="85"/>
      <c r="AS1022" s="85"/>
    </row>
    <row r="1030" spans="41:45" x14ac:dyDescent="0.25">
      <c r="AP1030" s="80"/>
      <c r="AQ1030" s="80"/>
      <c r="AR1030" s="80"/>
      <c r="AS1030" s="80"/>
    </row>
    <row r="1033" spans="41:45" x14ac:dyDescent="0.25">
      <c r="AO1033" s="4"/>
      <c r="AP1033" s="4"/>
      <c r="AQ1033" s="4"/>
      <c r="AR1033" s="4"/>
      <c r="AS1033" s="4"/>
    </row>
    <row r="1035" spans="41:45" x14ac:dyDescent="0.25">
      <c r="AO1035" s="4"/>
      <c r="AP1035" s="4"/>
      <c r="AQ1035" s="4"/>
      <c r="AR1035" s="4"/>
      <c r="AS1035" s="4"/>
    </row>
    <row r="1036" spans="41:45" x14ac:dyDescent="0.25">
      <c r="AO1036" s="4"/>
      <c r="AP1036" s="4"/>
      <c r="AQ1036" s="4"/>
      <c r="AR1036" s="4"/>
      <c r="AS1036" s="4"/>
    </row>
    <row r="1038" spans="41:45" x14ac:dyDescent="0.25">
      <c r="AP1038" s="86"/>
      <c r="AQ1038" s="86"/>
      <c r="AR1038" s="86"/>
      <c r="AS1038" s="86"/>
    </row>
    <row r="1044" spans="41:45" x14ac:dyDescent="0.25">
      <c r="AO1044" s="28"/>
      <c r="AP1044" s="85"/>
      <c r="AQ1044" s="85"/>
      <c r="AR1044" s="85"/>
      <c r="AS1044" s="85"/>
    </row>
    <row r="1052" spans="41:45" x14ac:dyDescent="0.25">
      <c r="AP1052" s="80"/>
      <c r="AQ1052" s="80"/>
      <c r="AR1052" s="80"/>
      <c r="AS1052" s="80"/>
    </row>
    <row r="1055" spans="41:45" x14ac:dyDescent="0.25">
      <c r="AO1055" s="4"/>
      <c r="AP1055" s="4"/>
      <c r="AQ1055" s="4"/>
      <c r="AR1055" s="4"/>
      <c r="AS1055" s="4"/>
    </row>
    <row r="1057" spans="41:45" x14ac:dyDescent="0.25">
      <c r="AO1057" s="4"/>
      <c r="AP1057" s="4"/>
      <c r="AQ1057" s="4"/>
      <c r="AR1057" s="4"/>
      <c r="AS1057" s="4"/>
    </row>
    <row r="1058" spans="41:45" x14ac:dyDescent="0.25">
      <c r="AO1058" s="4"/>
      <c r="AP1058" s="4"/>
      <c r="AQ1058" s="4"/>
      <c r="AR1058" s="4"/>
      <c r="AS1058" s="4"/>
    </row>
    <row r="1061" spans="41:45" x14ac:dyDescent="0.25">
      <c r="AP1061" s="86"/>
      <c r="AQ1061" s="86"/>
      <c r="AR1061" s="86"/>
      <c r="AS1061" s="86"/>
    </row>
    <row r="1068" spans="41:45" x14ac:dyDescent="0.25">
      <c r="AO1068" s="28"/>
      <c r="AP1068" s="85"/>
      <c r="AQ1068" s="85"/>
      <c r="AR1068" s="85"/>
      <c r="AS1068" s="85"/>
    </row>
    <row r="1076" spans="42:45" x14ac:dyDescent="0.25">
      <c r="AP1076" s="80"/>
      <c r="AQ1076" s="80"/>
      <c r="AR1076" s="80"/>
      <c r="AS1076" s="80"/>
    </row>
    <row r="1082" spans="42:45" x14ac:dyDescent="0.25">
      <c r="AP1082" s="82"/>
      <c r="AQ1082" s="82"/>
      <c r="AR1082" s="82"/>
      <c r="AS1082" s="82"/>
    </row>
    <row r="1086" spans="42:45" x14ac:dyDescent="0.25">
      <c r="AP1086" s="87"/>
      <c r="AQ1086" s="87"/>
      <c r="AR1086" s="87"/>
      <c r="AS1086" s="87"/>
    </row>
    <row r="1128" spans="42:45" x14ac:dyDescent="0.25">
      <c r="AP1128" s="80"/>
      <c r="AQ1128" s="80"/>
      <c r="AR1128" s="80"/>
      <c r="AS1128" s="80"/>
    </row>
    <row r="1134" spans="42:45" x14ac:dyDescent="0.25">
      <c r="AP1134" s="82"/>
      <c r="AQ1134" s="82"/>
      <c r="AR1134" s="82"/>
      <c r="AS1134" s="82"/>
    </row>
    <row r="1138" spans="42:45" x14ac:dyDescent="0.25">
      <c r="AP1138" s="87"/>
      <c r="AQ1138" s="87"/>
      <c r="AR1138" s="87"/>
      <c r="AS1138" s="87"/>
    </row>
    <row r="1180" spans="42:45" x14ac:dyDescent="0.25">
      <c r="AP1180" s="80"/>
      <c r="AQ1180" s="80"/>
      <c r="AR1180" s="80"/>
      <c r="AS1180" s="80"/>
    </row>
    <row r="1186" spans="42:45" x14ac:dyDescent="0.25">
      <c r="AP1186" s="82"/>
      <c r="AQ1186" s="82"/>
      <c r="AR1186" s="82"/>
      <c r="AS1186" s="82"/>
    </row>
    <row r="1190" spans="42:45" x14ac:dyDescent="0.25">
      <c r="AP1190" s="87"/>
      <c r="AQ1190" s="87"/>
      <c r="AR1190" s="87"/>
      <c r="AS1190" s="87"/>
    </row>
    <row r="1198" spans="42:45" x14ac:dyDescent="0.25">
      <c r="AP1198" s="80"/>
      <c r="AQ1198" s="80"/>
      <c r="AR1198" s="80"/>
      <c r="AS1198" s="80"/>
    </row>
    <row r="1203" spans="42:45" x14ac:dyDescent="0.25">
      <c r="AP1203" s="82"/>
      <c r="AQ1203" s="82"/>
      <c r="AR1203" s="82"/>
      <c r="AS1203" s="82"/>
    </row>
    <row r="1206" spans="42:45" x14ac:dyDescent="0.25">
      <c r="AP1206" s="87"/>
      <c r="AQ1206" s="87"/>
      <c r="AR1206" s="87"/>
      <c r="AS1206" s="87"/>
    </row>
    <row r="1214" spans="42:45" x14ac:dyDescent="0.25">
      <c r="AP1214" s="80"/>
      <c r="AQ1214" s="80"/>
      <c r="AR1214" s="80"/>
      <c r="AS1214" s="80"/>
    </row>
    <row r="1220" spans="42:45" x14ac:dyDescent="0.25">
      <c r="AP1220" s="82"/>
      <c r="AQ1220" s="82"/>
      <c r="AR1220" s="82"/>
      <c r="AS1220" s="82"/>
    </row>
    <row r="1224" spans="42:45" x14ac:dyDescent="0.25">
      <c r="AP1224" s="87"/>
      <c r="AQ1224" s="87"/>
      <c r="AR1224" s="87"/>
      <c r="AS1224" s="87"/>
    </row>
    <row r="1232" spans="42:45" x14ac:dyDescent="0.25">
      <c r="AP1232" s="80"/>
      <c r="AQ1232" s="80"/>
      <c r="AR1232" s="80"/>
      <c r="AS1232" s="80"/>
    </row>
    <row r="1238" spans="42:45" x14ac:dyDescent="0.25">
      <c r="AP1238" s="82"/>
      <c r="AQ1238" s="82"/>
      <c r="AR1238" s="82"/>
      <c r="AS1238" s="82"/>
    </row>
    <row r="1242" spans="42:45" x14ac:dyDescent="0.25">
      <c r="AP1242" s="87"/>
      <c r="AQ1242" s="87"/>
      <c r="AR1242" s="87"/>
      <c r="AS1242" s="87"/>
    </row>
    <row r="1250" spans="42:45" x14ac:dyDescent="0.25">
      <c r="AP1250" s="80"/>
      <c r="AQ1250" s="80"/>
      <c r="AR1250" s="80"/>
      <c r="AS1250" s="80"/>
    </row>
    <row r="1255" spans="42:45" x14ac:dyDescent="0.25">
      <c r="AP1255" s="82"/>
      <c r="AQ1255" s="82"/>
      <c r="AR1255" s="82"/>
      <c r="AS1255" s="82"/>
    </row>
    <row r="1258" spans="42:45" x14ac:dyDescent="0.25">
      <c r="AP1258" s="87"/>
      <c r="AQ1258" s="87"/>
      <c r="AR1258" s="87"/>
      <c r="AS1258" s="87"/>
    </row>
    <row r="1266" spans="42:45" x14ac:dyDescent="0.25">
      <c r="AP1266" s="80"/>
      <c r="AQ1266" s="80"/>
      <c r="AR1266" s="80"/>
      <c r="AS1266" s="80"/>
    </row>
    <row r="1272" spans="42:45" x14ac:dyDescent="0.25">
      <c r="AP1272" s="82"/>
      <c r="AQ1272" s="82"/>
      <c r="AR1272" s="82"/>
      <c r="AS1272" s="82"/>
    </row>
    <row r="1276" spans="42:45" x14ac:dyDescent="0.25">
      <c r="AP1276" s="87"/>
      <c r="AQ1276" s="87"/>
      <c r="AR1276" s="87"/>
      <c r="AS1276" s="87"/>
    </row>
    <row r="1288" spans="41:45" x14ac:dyDescent="0.25">
      <c r="AO1288" s="4"/>
      <c r="AP1288" s="4"/>
      <c r="AQ1288" s="4"/>
      <c r="AR1288" s="4"/>
      <c r="AS1288" s="4"/>
    </row>
    <row r="1320" spans="42:45" x14ac:dyDescent="0.25">
      <c r="AP1320" s="80"/>
      <c r="AQ1320" s="80"/>
      <c r="AR1320" s="80"/>
      <c r="AS1320" s="80"/>
    </row>
    <row r="1326" spans="42:45" x14ac:dyDescent="0.25">
      <c r="AP1326" s="82"/>
      <c r="AQ1326" s="82"/>
      <c r="AR1326" s="82"/>
      <c r="AS1326" s="82"/>
    </row>
    <row r="1330" spans="42:45" x14ac:dyDescent="0.25">
      <c r="AP1330" s="87"/>
      <c r="AQ1330" s="87"/>
      <c r="AR1330" s="87"/>
      <c r="AS1330" s="87"/>
    </row>
    <row r="1338" spans="42:45" x14ac:dyDescent="0.25">
      <c r="AP1338" s="80"/>
      <c r="AQ1338" s="80"/>
      <c r="AR1338" s="80"/>
      <c r="AS1338" s="80"/>
    </row>
    <row r="1344" spans="42:45" x14ac:dyDescent="0.25">
      <c r="AP1344" s="82"/>
      <c r="AQ1344" s="82"/>
      <c r="AR1344" s="82"/>
      <c r="AS1344" s="82"/>
    </row>
    <row r="1348" spans="42:45" x14ac:dyDescent="0.25">
      <c r="AP1348" s="87"/>
      <c r="AQ1348" s="87"/>
      <c r="AR1348" s="87"/>
      <c r="AS1348" s="87"/>
    </row>
    <row r="1394" spans="41:45" x14ac:dyDescent="0.25">
      <c r="AO1394" s="4"/>
      <c r="AP1394" s="4"/>
      <c r="AQ1394" s="4"/>
      <c r="AR1394" s="4"/>
      <c r="AS1394" s="4"/>
    </row>
    <row r="1396" spans="41:45" x14ac:dyDescent="0.25">
      <c r="AO1396" s="4"/>
      <c r="AP1396" s="4"/>
      <c r="AQ1396" s="4"/>
      <c r="AR1396" s="4"/>
      <c r="AS1396" s="4"/>
    </row>
    <row r="1430" spans="42:45" x14ac:dyDescent="0.25">
      <c r="AP1430" s="80"/>
      <c r="AQ1430" s="80"/>
      <c r="AR1430" s="80"/>
      <c r="AS1430" s="80"/>
    </row>
    <row r="1436" spans="42:45" x14ac:dyDescent="0.25">
      <c r="AP1436" s="82"/>
      <c r="AQ1436" s="82"/>
      <c r="AR1436" s="82"/>
      <c r="AS1436" s="82"/>
    </row>
    <row r="1440" spans="42:45" x14ac:dyDescent="0.25">
      <c r="AP1440" s="87"/>
      <c r="AQ1440" s="87"/>
      <c r="AR1440" s="87"/>
      <c r="AS1440" s="87"/>
    </row>
    <row r="1482" spans="41:45" x14ac:dyDescent="0.25">
      <c r="AP1482" s="80"/>
      <c r="AQ1482" s="80"/>
      <c r="AR1482" s="80"/>
      <c r="AS1482" s="80"/>
    </row>
    <row r="1485" spans="41:45" x14ac:dyDescent="0.25">
      <c r="AO1485" s="4"/>
      <c r="AP1485" s="4"/>
      <c r="AQ1485" s="4"/>
      <c r="AR1485" s="4"/>
      <c r="AS1485" s="4"/>
    </row>
    <row r="1487" spans="41:45" x14ac:dyDescent="0.25">
      <c r="AO1487" s="4"/>
      <c r="AP1487" s="4"/>
      <c r="AQ1487" s="4"/>
      <c r="AR1487" s="4"/>
      <c r="AS1487" s="4"/>
    </row>
    <row r="1488" spans="41:45" x14ac:dyDescent="0.25">
      <c r="AO1488" s="4"/>
      <c r="AP1488" s="4"/>
      <c r="AQ1488" s="4"/>
      <c r="AR1488" s="4"/>
      <c r="AS1488" s="4"/>
    </row>
    <row r="1489" spans="41:45" x14ac:dyDescent="0.25">
      <c r="AO1489" s="4"/>
      <c r="AP1489" s="4"/>
      <c r="AQ1489" s="4"/>
      <c r="AR1489" s="4"/>
      <c r="AS1489" s="4"/>
    </row>
    <row r="1492" spans="41:45" x14ac:dyDescent="0.25">
      <c r="AP1492" s="86"/>
      <c r="AQ1492" s="86"/>
      <c r="AR1492" s="86"/>
      <c r="AS1492" s="86"/>
    </row>
    <row r="1500" spans="41:45" x14ac:dyDescent="0.25">
      <c r="AO1500" s="28"/>
      <c r="AP1500" s="85"/>
      <c r="AQ1500" s="85"/>
      <c r="AR1500" s="85"/>
      <c r="AS1500" s="85"/>
    </row>
    <row r="1508" spans="41:45" x14ac:dyDescent="0.25">
      <c r="AP1508" s="80"/>
      <c r="AQ1508" s="80"/>
      <c r="AR1508" s="80"/>
      <c r="AS1508" s="80"/>
    </row>
    <row r="1511" spans="41:45" x14ac:dyDescent="0.25">
      <c r="AO1511" s="4"/>
      <c r="AP1511" s="4"/>
      <c r="AQ1511" s="4"/>
      <c r="AR1511" s="4"/>
      <c r="AS1511" s="4"/>
    </row>
    <row r="1513" spans="41:45" x14ac:dyDescent="0.25">
      <c r="AO1513" s="4"/>
      <c r="AP1513" s="4"/>
      <c r="AQ1513" s="4"/>
      <c r="AR1513" s="4"/>
      <c r="AS1513" s="4"/>
    </row>
    <row r="1514" spans="41:45" x14ac:dyDescent="0.25">
      <c r="AO1514" s="4"/>
      <c r="AP1514" s="4"/>
      <c r="AQ1514" s="4"/>
      <c r="AR1514" s="4"/>
      <c r="AS1514" s="4"/>
    </row>
    <row r="1515" spans="41:45" x14ac:dyDescent="0.25">
      <c r="AO1515" s="4"/>
      <c r="AP1515" s="4"/>
      <c r="AQ1515" s="4"/>
      <c r="AR1515" s="4"/>
      <c r="AS1515" s="4"/>
    </row>
    <row r="1519" spans="41:45" x14ac:dyDescent="0.25">
      <c r="AP1519" s="86"/>
      <c r="AQ1519" s="86"/>
      <c r="AR1519" s="86"/>
      <c r="AS1519" s="86"/>
    </row>
    <row r="1528" spans="41:45" x14ac:dyDescent="0.25">
      <c r="AO1528" s="28"/>
      <c r="AP1528" s="85"/>
      <c r="AQ1528" s="85"/>
      <c r="AR1528" s="85"/>
      <c r="AS1528" s="85"/>
    </row>
    <row r="1536" spans="41:45" x14ac:dyDescent="0.25">
      <c r="AP1536" s="80"/>
      <c r="AQ1536" s="80"/>
      <c r="AR1536" s="80"/>
      <c r="AS1536" s="80"/>
    </row>
    <row r="1542" spans="41:45" x14ac:dyDescent="0.25">
      <c r="AO1542" s="4"/>
      <c r="AP1542" s="4"/>
      <c r="AQ1542" s="4"/>
      <c r="AR1542" s="4"/>
      <c r="AS1542" s="4"/>
    </row>
    <row r="1545" spans="41:45" x14ac:dyDescent="0.25">
      <c r="AP1545" s="82"/>
      <c r="AQ1545" s="82"/>
      <c r="AR1545" s="82"/>
      <c r="AS1545" s="82"/>
    </row>
    <row r="1552" spans="41:45" x14ac:dyDescent="0.25">
      <c r="AP1552" s="87"/>
      <c r="AQ1552" s="87"/>
      <c r="AR1552" s="87"/>
      <c r="AS1552" s="87"/>
    </row>
    <row r="1560" spans="41:45" x14ac:dyDescent="0.25">
      <c r="AP1560" s="80"/>
      <c r="AQ1560" s="80"/>
      <c r="AR1560" s="80"/>
      <c r="AS1560" s="80"/>
    </row>
    <row r="1566" spans="41:45" x14ac:dyDescent="0.25">
      <c r="AO1566" s="4"/>
      <c r="AP1566" s="4"/>
      <c r="AQ1566" s="4"/>
      <c r="AR1566" s="4"/>
      <c r="AS1566" s="4"/>
    </row>
    <row r="1569" spans="42:45" x14ac:dyDescent="0.25">
      <c r="AP1569" s="82"/>
      <c r="AQ1569" s="82"/>
      <c r="AR1569" s="82"/>
      <c r="AS1569" s="82"/>
    </row>
    <row r="1576" spans="42:45" x14ac:dyDescent="0.25">
      <c r="AP1576" s="87"/>
      <c r="AQ1576" s="87"/>
      <c r="AR1576" s="87"/>
      <c r="AS1576" s="87"/>
    </row>
    <row r="1584" spans="42:45" x14ac:dyDescent="0.25">
      <c r="AP1584" s="80"/>
      <c r="AQ1584" s="80"/>
      <c r="AR1584" s="80"/>
      <c r="AS1584" s="80"/>
    </row>
    <row r="1590" spans="41:45" x14ac:dyDescent="0.25">
      <c r="AO1590" s="4"/>
      <c r="AP1590" s="4"/>
      <c r="AQ1590" s="4"/>
      <c r="AR1590" s="4"/>
      <c r="AS1590" s="4"/>
    </row>
    <row r="1592" spans="41:45" x14ac:dyDescent="0.25">
      <c r="AP1592" s="82"/>
      <c r="AQ1592" s="82"/>
      <c r="AR1592" s="82"/>
      <c r="AS1592" s="82"/>
    </row>
    <row r="1598" spans="41:45" x14ac:dyDescent="0.25">
      <c r="AP1598" s="87"/>
      <c r="AQ1598" s="87"/>
      <c r="AR1598" s="87"/>
      <c r="AS1598" s="87"/>
    </row>
    <row r="1606" spans="41:45" x14ac:dyDescent="0.25">
      <c r="AP1606" s="80"/>
      <c r="AQ1606" s="80"/>
      <c r="AR1606" s="80"/>
      <c r="AS1606" s="80"/>
    </row>
    <row r="1612" spans="41:45" x14ac:dyDescent="0.25">
      <c r="AO1612" s="4"/>
      <c r="AP1612" s="4"/>
      <c r="AQ1612" s="4"/>
      <c r="AR1612" s="4"/>
      <c r="AS1612" s="4"/>
    </row>
    <row r="1614" spans="41:45" x14ac:dyDescent="0.25">
      <c r="AP1614" s="82"/>
      <c r="AQ1614" s="82"/>
      <c r="AR1614" s="82"/>
      <c r="AS1614" s="82"/>
    </row>
    <row r="1620" spans="42:45" x14ac:dyDescent="0.25">
      <c r="AP1620" s="87"/>
      <c r="AQ1620" s="87"/>
      <c r="AR1620" s="87"/>
      <c r="AS1620" s="87"/>
    </row>
    <row r="1628" spans="42:45" x14ac:dyDescent="0.25">
      <c r="AP1628" s="80"/>
      <c r="AQ1628" s="80"/>
      <c r="AR1628" s="80"/>
      <c r="AS1628" s="80"/>
    </row>
    <row r="1634" spans="41:45" x14ac:dyDescent="0.25">
      <c r="AO1634" s="4"/>
      <c r="AP1634" s="4"/>
      <c r="AQ1634" s="4"/>
      <c r="AR1634" s="4"/>
      <c r="AS1634" s="4"/>
    </row>
    <row r="1635" spans="41:45" x14ac:dyDescent="0.25">
      <c r="AO1635" s="4"/>
      <c r="AP1635" s="4"/>
      <c r="AQ1635" s="4"/>
      <c r="AR1635" s="4"/>
      <c r="AS1635" s="4"/>
    </row>
    <row r="1637" spans="41:45" x14ac:dyDescent="0.25">
      <c r="AP1637" s="82"/>
      <c r="AQ1637" s="82"/>
      <c r="AR1637" s="82"/>
      <c r="AS1637" s="82"/>
    </row>
    <row r="1644" spans="41:45" x14ac:dyDescent="0.25">
      <c r="AP1644" s="87"/>
      <c r="AQ1644" s="87"/>
      <c r="AR1644" s="87"/>
      <c r="AS1644" s="87"/>
    </row>
    <row r="1652" spans="41:45" x14ac:dyDescent="0.25">
      <c r="AP1652" s="80"/>
      <c r="AQ1652" s="80"/>
      <c r="AR1652" s="80"/>
      <c r="AS1652" s="80"/>
    </row>
    <row r="1658" spans="41:45" x14ac:dyDescent="0.25">
      <c r="AO1658" s="4"/>
      <c r="AP1658" s="4"/>
      <c r="AQ1658" s="4"/>
      <c r="AR1658" s="4"/>
      <c r="AS1658" s="4"/>
    </row>
    <row r="1659" spans="41:45" x14ac:dyDescent="0.25">
      <c r="AO1659" s="4"/>
      <c r="AP1659" s="4"/>
      <c r="AQ1659" s="4"/>
      <c r="AR1659" s="4"/>
      <c r="AS1659" s="4"/>
    </row>
    <row r="1661" spans="41:45" x14ac:dyDescent="0.25">
      <c r="AP1661" s="82"/>
      <c r="AQ1661" s="82"/>
      <c r="AR1661" s="82"/>
      <c r="AS1661" s="82"/>
    </row>
    <row r="1668" spans="41:45" x14ac:dyDescent="0.25">
      <c r="AP1668" s="87"/>
      <c r="AQ1668" s="87"/>
      <c r="AR1668" s="87"/>
      <c r="AS1668" s="87"/>
    </row>
    <row r="1676" spans="41:45" x14ac:dyDescent="0.25">
      <c r="AP1676" s="80"/>
      <c r="AQ1676" s="80"/>
      <c r="AR1676" s="80"/>
      <c r="AS1676" s="80"/>
    </row>
    <row r="1679" spans="41:45" x14ac:dyDescent="0.25">
      <c r="AO1679" s="88"/>
      <c r="AP1679" s="88"/>
      <c r="AQ1679" s="88"/>
      <c r="AR1679" s="88"/>
      <c r="AS1679" s="88"/>
    </row>
    <row r="1683" spans="42:45" x14ac:dyDescent="0.25">
      <c r="AP1683" s="82"/>
      <c r="AQ1683" s="82"/>
      <c r="AR1683" s="82"/>
      <c r="AS1683" s="82"/>
    </row>
    <row r="1688" spans="42:45" x14ac:dyDescent="0.25">
      <c r="AP1688" s="87"/>
      <c r="AQ1688" s="87"/>
      <c r="AR1688" s="87"/>
      <c r="AS1688" s="87"/>
    </row>
    <row r="1696" spans="42:45" x14ac:dyDescent="0.25">
      <c r="AP1696" s="80"/>
      <c r="AQ1696" s="80"/>
      <c r="AR1696" s="80"/>
      <c r="AS1696" s="80"/>
    </row>
    <row r="1699" spans="41:45" x14ac:dyDescent="0.25">
      <c r="AO1699" s="88"/>
      <c r="AP1699" s="88"/>
      <c r="AQ1699" s="88"/>
      <c r="AR1699" s="88"/>
      <c r="AS1699" s="88"/>
    </row>
    <row r="1702" spans="41:45" x14ac:dyDescent="0.25">
      <c r="AP1702" s="82"/>
      <c r="AQ1702" s="82"/>
      <c r="AR1702" s="82"/>
      <c r="AS1702" s="82"/>
    </row>
    <row r="1706" spans="41:45" x14ac:dyDescent="0.25">
      <c r="AP1706" s="87"/>
      <c r="AQ1706" s="87"/>
      <c r="AR1706" s="87"/>
      <c r="AS1706" s="87"/>
    </row>
    <row r="1714" spans="41:45" x14ac:dyDescent="0.25">
      <c r="AP1714" s="80"/>
      <c r="AQ1714" s="80"/>
      <c r="AR1714" s="80"/>
      <c r="AS1714" s="80"/>
    </row>
    <row r="1717" spans="41:45" x14ac:dyDescent="0.25">
      <c r="AO1717" s="88"/>
      <c r="AP1717" s="88"/>
      <c r="AQ1717" s="88"/>
      <c r="AR1717" s="88"/>
      <c r="AS1717" s="88"/>
    </row>
    <row r="1721" spans="41:45" x14ac:dyDescent="0.25">
      <c r="AP1721" s="82"/>
      <c r="AQ1721" s="82"/>
      <c r="AR1721" s="82"/>
      <c r="AS1721" s="82"/>
    </row>
    <row r="1726" spans="41:45" x14ac:dyDescent="0.25">
      <c r="AP1726" s="87"/>
      <c r="AQ1726" s="87"/>
      <c r="AR1726" s="87"/>
      <c r="AS1726" s="87"/>
    </row>
    <row r="1734" spans="41:45" x14ac:dyDescent="0.25">
      <c r="AP1734" s="80"/>
      <c r="AQ1734" s="80"/>
      <c r="AR1734" s="80"/>
      <c r="AS1734" s="80"/>
    </row>
    <row r="1737" spans="41:45" x14ac:dyDescent="0.25">
      <c r="AO1737" s="88"/>
      <c r="AP1737" s="88"/>
      <c r="AQ1737" s="88"/>
      <c r="AR1737" s="88"/>
      <c r="AS1737" s="88"/>
    </row>
    <row r="1741" spans="41:45" x14ac:dyDescent="0.25">
      <c r="AP1741" s="82"/>
      <c r="AQ1741" s="82"/>
      <c r="AR1741" s="82"/>
      <c r="AS1741" s="82"/>
    </row>
    <row r="1746" spans="41:45" x14ac:dyDescent="0.25">
      <c r="AP1746" s="87"/>
      <c r="AQ1746" s="87"/>
      <c r="AR1746" s="87"/>
      <c r="AS1746" s="87"/>
    </row>
    <row r="1754" spans="41:45" x14ac:dyDescent="0.25">
      <c r="AP1754" s="80"/>
      <c r="AQ1754" s="80"/>
      <c r="AR1754" s="80"/>
      <c r="AS1754" s="80"/>
    </row>
    <row r="1757" spans="41:45" x14ac:dyDescent="0.25">
      <c r="AO1757" s="88"/>
      <c r="AP1757" s="88"/>
      <c r="AQ1757" s="88"/>
      <c r="AR1757" s="88"/>
      <c r="AS1757" s="88"/>
    </row>
    <row r="1760" spans="41:45" x14ac:dyDescent="0.25">
      <c r="AP1760" s="82"/>
      <c r="AQ1760" s="82"/>
      <c r="AR1760" s="82"/>
      <c r="AS1760" s="82"/>
    </row>
    <row r="1764" spans="41:45" x14ac:dyDescent="0.25">
      <c r="AP1764" s="87"/>
      <c r="AQ1764" s="87"/>
      <c r="AR1764" s="87"/>
      <c r="AS1764" s="87"/>
    </row>
    <row r="1772" spans="41:45" x14ac:dyDescent="0.25">
      <c r="AP1772" s="80"/>
      <c r="AQ1772" s="80"/>
      <c r="AR1772" s="80"/>
      <c r="AS1772" s="80"/>
    </row>
    <row r="1775" spans="41:45" x14ac:dyDescent="0.25">
      <c r="AO1775" s="88"/>
      <c r="AP1775" s="88"/>
      <c r="AQ1775" s="88"/>
      <c r="AR1775" s="88"/>
      <c r="AS1775" s="88"/>
    </row>
    <row r="1779" spans="42:45" x14ac:dyDescent="0.25">
      <c r="AP1779" s="82"/>
      <c r="AQ1779" s="82"/>
      <c r="AR1779" s="82"/>
      <c r="AS1779" s="82"/>
    </row>
    <row r="1784" spans="42:45" x14ac:dyDescent="0.25">
      <c r="AP1784" s="87"/>
      <c r="AQ1784" s="87"/>
      <c r="AR1784" s="87"/>
      <c r="AS1784" s="87"/>
    </row>
    <row r="1792" spans="42:45" x14ac:dyDescent="0.25">
      <c r="AP1792" s="80"/>
      <c r="AQ1792" s="80"/>
      <c r="AR1792" s="80"/>
      <c r="AS1792" s="80"/>
    </row>
    <row r="1795" spans="41:45" x14ac:dyDescent="0.25">
      <c r="AO1795" s="88"/>
      <c r="AP1795" s="88"/>
      <c r="AQ1795" s="88"/>
      <c r="AR1795" s="88"/>
      <c r="AS1795" s="88"/>
    </row>
    <row r="1799" spans="41:45" x14ac:dyDescent="0.25">
      <c r="AP1799" s="82"/>
      <c r="AQ1799" s="82"/>
      <c r="AR1799" s="82"/>
      <c r="AS1799" s="82"/>
    </row>
    <row r="1804" spans="41:45" x14ac:dyDescent="0.25">
      <c r="AP1804" s="87"/>
      <c r="AQ1804" s="87"/>
      <c r="AR1804" s="87"/>
      <c r="AS1804" s="87"/>
    </row>
    <row r="1812" spans="41:45" x14ac:dyDescent="0.25">
      <c r="AP1812" s="80"/>
      <c r="AQ1812" s="80"/>
      <c r="AR1812" s="80"/>
      <c r="AS1812" s="80"/>
    </row>
    <row r="1815" spans="41:45" x14ac:dyDescent="0.25">
      <c r="AO1815" s="88"/>
      <c r="AP1815" s="88"/>
      <c r="AQ1815" s="88"/>
      <c r="AR1815" s="88"/>
      <c r="AS1815" s="88"/>
    </row>
    <row r="1818" spans="41:45" x14ac:dyDescent="0.25">
      <c r="AP1818" s="82"/>
      <c r="AQ1818" s="82"/>
      <c r="AR1818" s="82"/>
      <c r="AS1818" s="82"/>
    </row>
    <row r="1822" spans="41:45" x14ac:dyDescent="0.25">
      <c r="AP1822" s="87"/>
      <c r="AQ1822" s="87"/>
      <c r="AR1822" s="87"/>
      <c r="AS1822" s="87"/>
    </row>
    <row r="1830" spans="41:45" x14ac:dyDescent="0.25">
      <c r="AP1830" s="80"/>
      <c r="AQ1830" s="80"/>
      <c r="AR1830" s="80"/>
      <c r="AS1830" s="80"/>
    </row>
    <row r="1833" spans="41:45" x14ac:dyDescent="0.25">
      <c r="AO1833" s="88"/>
      <c r="AP1833" s="88"/>
      <c r="AQ1833" s="88"/>
      <c r="AR1833" s="88"/>
      <c r="AS1833" s="88"/>
    </row>
    <row r="1837" spans="41:45" x14ac:dyDescent="0.25">
      <c r="AP1837" s="82"/>
      <c r="AQ1837" s="82"/>
      <c r="AR1837" s="82"/>
      <c r="AS1837" s="82"/>
    </row>
    <row r="1842" spans="41:45" x14ac:dyDescent="0.25">
      <c r="AP1842" s="87"/>
      <c r="AQ1842" s="87"/>
      <c r="AR1842" s="87"/>
      <c r="AS1842" s="87"/>
    </row>
    <row r="1853" spans="41:45" x14ac:dyDescent="0.25">
      <c r="AO1853" s="88"/>
      <c r="AP1853" s="88"/>
      <c r="AQ1853" s="88"/>
      <c r="AR1853" s="88"/>
      <c r="AS1853" s="88"/>
    </row>
    <row r="1855" spans="41:45" x14ac:dyDescent="0.25">
      <c r="AO1855" s="4"/>
      <c r="AP1855" s="4"/>
      <c r="AQ1855" s="4"/>
      <c r="AR1855" s="4"/>
      <c r="AS1855" s="4"/>
    </row>
    <row r="1873" spans="41:45" x14ac:dyDescent="0.25">
      <c r="AO1873" s="88"/>
      <c r="AP1873" s="88"/>
      <c r="AQ1873" s="88"/>
      <c r="AR1873" s="88"/>
      <c r="AS1873" s="88"/>
    </row>
    <row r="1890" spans="41:45" x14ac:dyDescent="0.25">
      <c r="AP1890" s="80"/>
      <c r="AQ1890" s="80"/>
      <c r="AR1890" s="80"/>
      <c r="AS1890" s="80"/>
    </row>
    <row r="1893" spans="41:45" x14ac:dyDescent="0.25">
      <c r="AO1893" s="88"/>
      <c r="AP1893" s="88"/>
      <c r="AQ1893" s="88"/>
      <c r="AR1893" s="88"/>
      <c r="AS1893" s="88"/>
    </row>
    <row r="1897" spans="41:45" x14ac:dyDescent="0.25">
      <c r="AP1897" s="82"/>
      <c r="AQ1897" s="82"/>
      <c r="AR1897" s="82"/>
      <c r="AS1897" s="82"/>
    </row>
    <row r="1902" spans="41:45" x14ac:dyDescent="0.25">
      <c r="AP1902" s="87"/>
      <c r="AQ1902" s="87"/>
      <c r="AR1902" s="87"/>
      <c r="AS1902" s="87"/>
    </row>
    <row r="1910" spans="41:45" x14ac:dyDescent="0.25">
      <c r="AP1910" s="80"/>
      <c r="AQ1910" s="80"/>
      <c r="AR1910" s="80"/>
      <c r="AS1910" s="80"/>
    </row>
    <row r="1913" spans="41:45" x14ac:dyDescent="0.25">
      <c r="AO1913" s="88"/>
      <c r="AP1913" s="88"/>
      <c r="AQ1913" s="88"/>
      <c r="AR1913" s="88"/>
      <c r="AS1913" s="88"/>
    </row>
    <row r="1917" spans="41:45" x14ac:dyDescent="0.25">
      <c r="AP1917" s="82"/>
      <c r="AQ1917" s="82"/>
      <c r="AR1917" s="82"/>
      <c r="AS1917" s="82"/>
    </row>
    <row r="1922" spans="41:45" x14ac:dyDescent="0.25">
      <c r="AP1922" s="87"/>
      <c r="AQ1922" s="87"/>
      <c r="AR1922" s="87"/>
      <c r="AS1922" s="87"/>
    </row>
    <row r="1930" spans="41:45" x14ac:dyDescent="0.25">
      <c r="AP1930" s="80"/>
      <c r="AQ1930" s="80"/>
      <c r="AR1930" s="80"/>
      <c r="AS1930" s="80"/>
    </row>
    <row r="1933" spans="41:45" x14ac:dyDescent="0.25">
      <c r="AO1933" s="88"/>
      <c r="AP1933" s="88"/>
      <c r="AQ1933" s="88"/>
      <c r="AR1933" s="88"/>
      <c r="AS1933" s="88"/>
    </row>
    <row r="1936" spans="41:45" x14ac:dyDescent="0.25">
      <c r="AP1936" s="82"/>
      <c r="AQ1936" s="82"/>
      <c r="AR1936" s="82"/>
      <c r="AS1936" s="82"/>
    </row>
    <row r="1940" spans="41:45" x14ac:dyDescent="0.25">
      <c r="AP1940" s="87"/>
      <c r="AQ1940" s="87"/>
      <c r="AR1940" s="87"/>
      <c r="AS1940" s="87"/>
    </row>
    <row r="1948" spans="41:45" x14ac:dyDescent="0.25">
      <c r="AP1948" s="80"/>
      <c r="AQ1948" s="80"/>
      <c r="AR1948" s="80"/>
      <c r="AS1948" s="80"/>
    </row>
    <row r="1951" spans="41:45" x14ac:dyDescent="0.25">
      <c r="AO1951" s="88"/>
      <c r="AP1951" s="88"/>
      <c r="AQ1951" s="88"/>
      <c r="AR1951" s="88"/>
      <c r="AS1951" s="88"/>
    </row>
    <row r="1955" spans="42:45" x14ac:dyDescent="0.25">
      <c r="AP1955" s="82"/>
      <c r="AQ1955" s="82"/>
      <c r="AR1955" s="82"/>
      <c r="AS1955" s="82"/>
    </row>
    <row r="1960" spans="42:45" x14ac:dyDescent="0.25">
      <c r="AP1960" s="87"/>
      <c r="AQ1960" s="87"/>
      <c r="AR1960" s="87"/>
      <c r="AS1960" s="87"/>
    </row>
    <row r="1968" spans="42:45" x14ac:dyDescent="0.25">
      <c r="AP1968" s="80"/>
      <c r="AQ1968" s="80"/>
      <c r="AR1968" s="80"/>
      <c r="AS1968" s="80"/>
    </row>
    <row r="1971" spans="41:45" x14ac:dyDescent="0.25">
      <c r="AO1971" s="88"/>
      <c r="AP1971" s="88"/>
      <c r="AQ1971" s="88"/>
      <c r="AR1971" s="88"/>
      <c r="AS1971" s="88"/>
    </row>
    <row r="1975" spans="41:45" x14ac:dyDescent="0.25">
      <c r="AP1975" s="82"/>
      <c r="AQ1975" s="82"/>
      <c r="AR1975" s="82"/>
      <c r="AS1975" s="82"/>
    </row>
    <row r="1980" spans="41:45" x14ac:dyDescent="0.25">
      <c r="AP1980" s="87"/>
      <c r="AQ1980" s="87"/>
      <c r="AR1980" s="87"/>
      <c r="AS1980" s="87"/>
    </row>
    <row r="1988" spans="41:45" x14ac:dyDescent="0.25">
      <c r="AP1988" s="80"/>
      <c r="AQ1988" s="80"/>
      <c r="AR1988" s="80"/>
      <c r="AS1988" s="80"/>
    </row>
    <row r="1991" spans="41:45" x14ac:dyDescent="0.25">
      <c r="AO1991" s="88"/>
      <c r="AP1991" s="88"/>
      <c r="AQ1991" s="88"/>
      <c r="AR1991" s="88"/>
      <c r="AS1991" s="88"/>
    </row>
    <row r="1994" spans="41:45" x14ac:dyDescent="0.25">
      <c r="AP1994" s="82"/>
      <c r="AQ1994" s="82"/>
      <c r="AR1994" s="82"/>
      <c r="AS1994" s="82"/>
    </row>
    <row r="1998" spans="41:45" x14ac:dyDescent="0.25">
      <c r="AP1998" s="87"/>
      <c r="AQ1998" s="87"/>
      <c r="AR1998" s="87"/>
      <c r="AS1998" s="87"/>
    </row>
    <row r="2006" spans="41:45" x14ac:dyDescent="0.25">
      <c r="AP2006" s="80"/>
      <c r="AQ2006" s="80"/>
      <c r="AR2006" s="80"/>
      <c r="AS2006" s="80"/>
    </row>
    <row r="2009" spans="41:45" x14ac:dyDescent="0.25">
      <c r="AO2009" s="88"/>
      <c r="AP2009" s="88"/>
      <c r="AQ2009" s="88"/>
      <c r="AR2009" s="88"/>
      <c r="AS2009" s="88"/>
    </row>
    <row r="2013" spans="41:45" x14ac:dyDescent="0.25">
      <c r="AP2013" s="82"/>
      <c r="AQ2013" s="82"/>
      <c r="AR2013" s="82"/>
      <c r="AS2013" s="82"/>
    </row>
    <row r="2018" spans="41:45" x14ac:dyDescent="0.25">
      <c r="AP2018" s="87"/>
      <c r="AQ2018" s="87"/>
      <c r="AR2018" s="87"/>
      <c r="AS2018" s="87"/>
    </row>
    <row r="2026" spans="41:45" x14ac:dyDescent="0.25">
      <c r="AP2026" s="80"/>
      <c r="AQ2026" s="80"/>
      <c r="AR2026" s="80"/>
      <c r="AS2026" s="80"/>
    </row>
    <row r="2029" spans="41:45" x14ac:dyDescent="0.25">
      <c r="AO2029" s="88"/>
      <c r="AP2029" s="88"/>
      <c r="AQ2029" s="88"/>
      <c r="AR2029" s="88"/>
      <c r="AS2029" s="88"/>
    </row>
    <row r="2033" spans="42:45" x14ac:dyDescent="0.25">
      <c r="AP2033" s="82"/>
      <c r="AQ2033" s="82"/>
      <c r="AR2033" s="82"/>
      <c r="AS2033" s="82"/>
    </row>
    <row r="2038" spans="42:45" x14ac:dyDescent="0.25">
      <c r="AP2038" s="87"/>
      <c r="AQ2038" s="87"/>
      <c r="AR2038" s="87"/>
      <c r="AS2038" s="87"/>
    </row>
    <row r="2046" spans="42:45" x14ac:dyDescent="0.25">
      <c r="AP2046" s="80"/>
      <c r="AQ2046" s="80"/>
      <c r="AR2046" s="80"/>
      <c r="AS2046" s="80"/>
    </row>
    <row r="2049" spans="41:45" x14ac:dyDescent="0.25">
      <c r="AO2049" s="88"/>
      <c r="AP2049" s="88"/>
      <c r="AQ2049" s="88"/>
      <c r="AR2049" s="88"/>
      <c r="AS2049" s="88"/>
    </row>
    <row r="2052" spans="41:45" x14ac:dyDescent="0.25">
      <c r="AP2052" s="82"/>
      <c r="AQ2052" s="82"/>
      <c r="AR2052" s="82"/>
      <c r="AS2052" s="82"/>
    </row>
    <row r="2056" spans="41:45" x14ac:dyDescent="0.25">
      <c r="AP2056" s="87"/>
      <c r="AQ2056" s="87"/>
      <c r="AR2056" s="87"/>
      <c r="AS2056" s="87"/>
    </row>
    <row r="2064" spans="41:45" x14ac:dyDescent="0.25">
      <c r="AP2064" s="80"/>
      <c r="AQ2064" s="80"/>
      <c r="AR2064" s="80"/>
      <c r="AS2064" s="80"/>
    </row>
    <row r="2067" spans="41:45" x14ac:dyDescent="0.25">
      <c r="AO2067" s="88"/>
      <c r="AP2067" s="88"/>
      <c r="AQ2067" s="88"/>
      <c r="AR2067" s="88"/>
      <c r="AS2067" s="88"/>
    </row>
    <row r="2071" spans="41:45" x14ac:dyDescent="0.25">
      <c r="AP2071" s="82"/>
      <c r="AQ2071" s="82"/>
      <c r="AR2071" s="82"/>
      <c r="AS2071" s="82"/>
    </row>
    <row r="2076" spans="41:45" x14ac:dyDescent="0.25">
      <c r="AP2076" s="87"/>
      <c r="AQ2076" s="87"/>
      <c r="AR2076" s="87"/>
      <c r="AS2076" s="87"/>
    </row>
    <row r="2087" spans="41:45" x14ac:dyDescent="0.25">
      <c r="AO2087" s="88"/>
      <c r="AP2087" s="88"/>
      <c r="AQ2087" s="88"/>
      <c r="AR2087" s="88"/>
      <c r="AS2087" s="88"/>
    </row>
    <row r="2089" spans="41:45" x14ac:dyDescent="0.25">
      <c r="AO2089" s="4"/>
      <c r="AP2089" s="4"/>
      <c r="AQ2089" s="4"/>
      <c r="AR2089" s="4"/>
      <c r="AS2089" s="4"/>
    </row>
    <row r="2107" spans="41:45" x14ac:dyDescent="0.25">
      <c r="AO2107" s="88"/>
      <c r="AP2107" s="88"/>
      <c r="AQ2107" s="88"/>
      <c r="AR2107" s="88"/>
      <c r="AS2107" s="88"/>
    </row>
    <row r="2124" spans="41:45" x14ac:dyDescent="0.25">
      <c r="AP2124" s="80"/>
      <c r="AQ2124" s="80"/>
      <c r="AR2124" s="80"/>
      <c r="AS2124" s="80"/>
    </row>
    <row r="2127" spans="41:45" x14ac:dyDescent="0.25">
      <c r="AO2127" s="88"/>
      <c r="AP2127" s="88"/>
      <c r="AQ2127" s="88"/>
      <c r="AR2127" s="88"/>
      <c r="AS2127" s="88"/>
    </row>
    <row r="2131" spans="42:45" x14ac:dyDescent="0.25">
      <c r="AP2131" s="82"/>
      <c r="AQ2131" s="82"/>
      <c r="AR2131" s="82"/>
      <c r="AS2131" s="82"/>
    </row>
    <row r="2136" spans="42:45" x14ac:dyDescent="0.25">
      <c r="AP2136" s="87"/>
      <c r="AQ2136" s="87"/>
      <c r="AR2136" s="87"/>
      <c r="AS2136" s="87"/>
    </row>
    <row r="2144" spans="42:45" x14ac:dyDescent="0.25">
      <c r="AP2144" s="80"/>
      <c r="AQ2144" s="80"/>
      <c r="AR2144" s="80"/>
      <c r="AS2144" s="80"/>
    </row>
    <row r="2147" spans="41:45" x14ac:dyDescent="0.25">
      <c r="AO2147" s="88"/>
      <c r="AP2147" s="88"/>
      <c r="AQ2147" s="88"/>
      <c r="AR2147" s="88"/>
      <c r="AS2147" s="88"/>
    </row>
    <row r="2148" spans="41:45" x14ac:dyDescent="0.25">
      <c r="AO2148" s="4"/>
      <c r="AP2148" s="4"/>
      <c r="AQ2148" s="4"/>
      <c r="AR2148" s="4"/>
      <c r="AS2148" s="4"/>
    </row>
    <row r="2151" spans="41:45" x14ac:dyDescent="0.25">
      <c r="AP2151" s="82"/>
      <c r="AQ2151" s="82"/>
      <c r="AR2151" s="82"/>
      <c r="AS2151" s="82"/>
    </row>
    <row r="2156" spans="41:45" x14ac:dyDescent="0.25">
      <c r="AP2156" s="87"/>
      <c r="AQ2156" s="87"/>
      <c r="AR2156" s="87"/>
      <c r="AS2156" s="87"/>
    </row>
    <row r="2164" spans="41:45" x14ac:dyDescent="0.25">
      <c r="AP2164" s="80"/>
      <c r="AQ2164" s="80"/>
      <c r="AR2164" s="80"/>
      <c r="AS2164" s="80"/>
    </row>
    <row r="2167" spans="41:45" x14ac:dyDescent="0.25">
      <c r="AO2167" s="88"/>
      <c r="AP2167" s="88"/>
      <c r="AQ2167" s="88"/>
      <c r="AR2167" s="88"/>
      <c r="AS2167" s="88"/>
    </row>
    <row r="2168" spans="41:45" x14ac:dyDescent="0.25">
      <c r="AO2168" s="4"/>
      <c r="AP2168" s="4"/>
      <c r="AQ2168" s="4"/>
      <c r="AR2168" s="4"/>
      <c r="AS2168" s="4"/>
    </row>
    <row r="2170" spans="41:45" x14ac:dyDescent="0.25">
      <c r="AP2170" s="82"/>
      <c r="AQ2170" s="82"/>
      <c r="AR2170" s="82"/>
      <c r="AS2170" s="82"/>
    </row>
    <row r="2174" spans="41:45" x14ac:dyDescent="0.25">
      <c r="AP2174" s="87"/>
      <c r="AQ2174" s="87"/>
      <c r="AR2174" s="87"/>
      <c r="AS2174" s="87"/>
    </row>
    <row r="2182" spans="41:45" x14ac:dyDescent="0.25">
      <c r="AP2182" s="80"/>
      <c r="AQ2182" s="80"/>
      <c r="AR2182" s="80"/>
      <c r="AS2182" s="80"/>
    </row>
    <row r="2185" spans="41:45" x14ac:dyDescent="0.25">
      <c r="AO2185" s="88"/>
      <c r="AP2185" s="88"/>
      <c r="AQ2185" s="88"/>
      <c r="AR2185" s="88"/>
      <c r="AS2185" s="88"/>
    </row>
    <row r="2186" spans="41:45" x14ac:dyDescent="0.25">
      <c r="AO2186" s="4"/>
      <c r="AP2186" s="4"/>
      <c r="AQ2186" s="4"/>
      <c r="AR2186" s="4"/>
      <c r="AS2186" s="4"/>
    </row>
    <row r="2189" spans="41:45" x14ac:dyDescent="0.25">
      <c r="AP2189" s="82"/>
      <c r="AQ2189" s="82"/>
      <c r="AR2189" s="82"/>
      <c r="AS2189" s="82"/>
    </row>
    <row r="2194" spans="41:45" x14ac:dyDescent="0.25">
      <c r="AP2194" s="87"/>
      <c r="AQ2194" s="87"/>
      <c r="AR2194" s="87"/>
      <c r="AS2194" s="87"/>
    </row>
    <row r="2202" spans="41:45" x14ac:dyDescent="0.25">
      <c r="AP2202" s="80"/>
      <c r="AQ2202" s="80"/>
      <c r="AR2202" s="80"/>
      <c r="AS2202" s="80"/>
    </row>
    <row r="2205" spans="41:45" x14ac:dyDescent="0.25">
      <c r="AO2205" s="88"/>
      <c r="AP2205" s="88"/>
      <c r="AQ2205" s="88"/>
      <c r="AR2205" s="88"/>
      <c r="AS2205" s="88"/>
    </row>
    <row r="2206" spans="41:45" x14ac:dyDescent="0.25">
      <c r="AO2206" s="4"/>
      <c r="AP2206" s="4"/>
      <c r="AQ2206" s="4"/>
      <c r="AR2206" s="4"/>
      <c r="AS2206" s="4"/>
    </row>
    <row r="2209" spans="42:45" x14ac:dyDescent="0.25">
      <c r="AP2209" s="82"/>
      <c r="AQ2209" s="82"/>
      <c r="AR2209" s="82"/>
      <c r="AS2209" s="82"/>
    </row>
    <row r="2214" spans="42:45" x14ac:dyDescent="0.25">
      <c r="AP2214" s="87"/>
      <c r="AQ2214" s="87"/>
      <c r="AR2214" s="87"/>
      <c r="AS2214" s="87"/>
    </row>
    <row r="2222" spans="42:45" x14ac:dyDescent="0.25">
      <c r="AP2222" s="80"/>
      <c r="AQ2222" s="80"/>
      <c r="AR2222" s="80"/>
      <c r="AS2222" s="80"/>
    </row>
    <row r="2225" spans="41:45" x14ac:dyDescent="0.25">
      <c r="AO2225" s="88"/>
      <c r="AP2225" s="88"/>
      <c r="AQ2225" s="88"/>
      <c r="AR2225" s="88"/>
      <c r="AS2225" s="88"/>
    </row>
    <row r="2226" spans="41:45" x14ac:dyDescent="0.25">
      <c r="AO2226" s="4"/>
      <c r="AP2226" s="4"/>
      <c r="AQ2226" s="4"/>
      <c r="AR2226" s="4"/>
      <c r="AS2226" s="4"/>
    </row>
    <row r="2228" spans="41:45" x14ac:dyDescent="0.25">
      <c r="AP2228" s="82"/>
      <c r="AQ2228" s="82"/>
      <c r="AR2228" s="82"/>
      <c r="AS2228" s="82"/>
    </row>
    <row r="2232" spans="41:45" x14ac:dyDescent="0.25">
      <c r="AP2232" s="87"/>
      <c r="AQ2232" s="87"/>
      <c r="AR2232" s="87"/>
      <c r="AS2232" s="87"/>
    </row>
    <row r="2240" spans="41:45" x14ac:dyDescent="0.25">
      <c r="AP2240" s="80"/>
      <c r="AQ2240" s="80"/>
      <c r="AR2240" s="80"/>
      <c r="AS2240" s="80"/>
    </row>
    <row r="2243" spans="41:45" x14ac:dyDescent="0.25">
      <c r="AO2243" s="88"/>
      <c r="AP2243" s="88"/>
      <c r="AQ2243" s="88"/>
      <c r="AR2243" s="88"/>
      <c r="AS2243" s="88"/>
    </row>
    <row r="2244" spans="41:45" x14ac:dyDescent="0.25">
      <c r="AO2244" s="4"/>
      <c r="AP2244" s="4"/>
      <c r="AQ2244" s="4"/>
      <c r="AR2244" s="4"/>
      <c r="AS2244" s="4"/>
    </row>
    <row r="2247" spans="41:45" x14ac:dyDescent="0.25">
      <c r="AP2247" s="82"/>
      <c r="AQ2247" s="82"/>
      <c r="AR2247" s="82"/>
      <c r="AS2247" s="82"/>
    </row>
    <row r="2252" spans="41:45" x14ac:dyDescent="0.25">
      <c r="AP2252" s="87"/>
      <c r="AQ2252" s="87"/>
      <c r="AR2252" s="87"/>
      <c r="AS2252" s="87"/>
    </row>
    <row r="2260" spans="41:45" x14ac:dyDescent="0.25">
      <c r="AP2260" s="80"/>
      <c r="AQ2260" s="80"/>
      <c r="AR2260" s="80"/>
      <c r="AS2260" s="80"/>
    </row>
    <row r="2263" spans="41:45" x14ac:dyDescent="0.25">
      <c r="AO2263" s="88"/>
      <c r="AP2263" s="88"/>
      <c r="AQ2263" s="88"/>
      <c r="AR2263" s="88"/>
      <c r="AS2263" s="88"/>
    </row>
    <row r="2264" spans="41:45" x14ac:dyDescent="0.25">
      <c r="AO2264" s="4"/>
      <c r="AP2264" s="4"/>
      <c r="AQ2264" s="4"/>
      <c r="AR2264" s="4"/>
      <c r="AS2264" s="4"/>
    </row>
    <row r="2267" spans="41:45" x14ac:dyDescent="0.25">
      <c r="AP2267" s="82"/>
      <c r="AQ2267" s="82"/>
      <c r="AR2267" s="82"/>
      <c r="AS2267" s="82"/>
    </row>
    <row r="2272" spans="41:45" x14ac:dyDescent="0.25">
      <c r="AP2272" s="87"/>
      <c r="AQ2272" s="87"/>
      <c r="AR2272" s="87"/>
      <c r="AS2272" s="87"/>
    </row>
    <row r="2280" spans="41:45" x14ac:dyDescent="0.25">
      <c r="AP2280" s="80"/>
      <c r="AQ2280" s="80"/>
      <c r="AR2280" s="80"/>
      <c r="AS2280" s="80"/>
    </row>
    <row r="2283" spans="41:45" x14ac:dyDescent="0.25">
      <c r="AO2283" s="88"/>
      <c r="AP2283" s="88"/>
      <c r="AQ2283" s="88"/>
      <c r="AR2283" s="88"/>
      <c r="AS2283" s="88"/>
    </row>
    <row r="2284" spans="41:45" x14ac:dyDescent="0.25">
      <c r="AO2284" s="4"/>
      <c r="AP2284" s="4"/>
      <c r="AQ2284" s="4"/>
      <c r="AR2284" s="4"/>
      <c r="AS2284" s="4"/>
    </row>
    <row r="2286" spans="41:45" x14ac:dyDescent="0.25">
      <c r="AP2286" s="82"/>
      <c r="AQ2286" s="82"/>
      <c r="AR2286" s="82"/>
      <c r="AS2286" s="82"/>
    </row>
    <row r="2290" spans="41:45" x14ac:dyDescent="0.25">
      <c r="AP2290" s="87"/>
      <c r="AQ2290" s="87"/>
      <c r="AR2290" s="87"/>
      <c r="AS2290" s="87"/>
    </row>
    <row r="2298" spans="41:45" x14ac:dyDescent="0.25">
      <c r="AP2298" s="80"/>
      <c r="AQ2298" s="80"/>
      <c r="AR2298" s="80"/>
      <c r="AS2298" s="80"/>
    </row>
    <row r="2301" spans="41:45" x14ac:dyDescent="0.25">
      <c r="AO2301" s="88"/>
      <c r="AP2301" s="88"/>
      <c r="AQ2301" s="88"/>
      <c r="AR2301" s="88"/>
      <c r="AS2301" s="88"/>
    </row>
    <row r="2302" spans="41:45" x14ac:dyDescent="0.25">
      <c r="AO2302" s="4"/>
      <c r="AP2302" s="4"/>
      <c r="AQ2302" s="4"/>
      <c r="AR2302" s="4"/>
      <c r="AS2302" s="4"/>
    </row>
    <row r="2305" spans="42:45" x14ac:dyDescent="0.25">
      <c r="AP2305" s="82"/>
      <c r="AQ2305" s="82"/>
      <c r="AR2305" s="82"/>
      <c r="AS2305" s="82"/>
    </row>
    <row r="2310" spans="42:45" x14ac:dyDescent="0.25">
      <c r="AP2310" s="87"/>
      <c r="AQ2310" s="87"/>
      <c r="AR2310" s="87"/>
      <c r="AS2310" s="87"/>
    </row>
    <row r="2321" spans="41:45" x14ac:dyDescent="0.25">
      <c r="AO2321" s="88"/>
      <c r="AP2321" s="88"/>
      <c r="AQ2321" s="88"/>
      <c r="AR2321" s="88"/>
      <c r="AS2321" s="88"/>
    </row>
    <row r="2322" spans="41:45" x14ac:dyDescent="0.25">
      <c r="AO2322" s="4"/>
      <c r="AP2322" s="4"/>
      <c r="AQ2322" s="4"/>
      <c r="AR2322" s="4"/>
      <c r="AS2322" s="4"/>
    </row>
    <row r="2323" spans="41:45" x14ac:dyDescent="0.25">
      <c r="AO2323" s="4"/>
      <c r="AP2323" s="4"/>
      <c r="AQ2323" s="4"/>
      <c r="AR2323" s="4"/>
      <c r="AS2323" s="4"/>
    </row>
    <row r="2341" spans="41:45" x14ac:dyDescent="0.25">
      <c r="AO2341" s="88"/>
      <c r="AP2341" s="88"/>
      <c r="AQ2341" s="88"/>
      <c r="AR2341" s="88"/>
      <c r="AS2341" s="88"/>
    </row>
    <row r="2342" spans="41:45" x14ac:dyDescent="0.25">
      <c r="AO2342" s="4"/>
      <c r="AP2342" s="4"/>
      <c r="AQ2342" s="4"/>
      <c r="AR2342" s="4"/>
      <c r="AS2342" s="4"/>
    </row>
    <row r="2358" spans="41:45" x14ac:dyDescent="0.25">
      <c r="AP2358" s="80"/>
      <c r="AQ2358" s="80"/>
      <c r="AR2358" s="80"/>
      <c r="AS2358" s="80"/>
    </row>
    <row r="2361" spans="41:45" x14ac:dyDescent="0.25">
      <c r="AO2361" s="88"/>
      <c r="AP2361" s="88"/>
      <c r="AQ2361" s="88"/>
      <c r="AR2361" s="88"/>
      <c r="AS2361" s="88"/>
    </row>
    <row r="2362" spans="41:45" x14ac:dyDescent="0.25">
      <c r="AO2362" s="4"/>
      <c r="AP2362" s="4"/>
      <c r="AQ2362" s="4"/>
      <c r="AR2362" s="4"/>
      <c r="AS2362" s="4"/>
    </row>
    <row r="2365" spans="41:45" x14ac:dyDescent="0.25">
      <c r="AP2365" s="82"/>
      <c r="AQ2365" s="82"/>
      <c r="AR2365" s="82"/>
      <c r="AS2365" s="82"/>
    </row>
    <row r="2370" spans="41:45" x14ac:dyDescent="0.25">
      <c r="AP2370" s="87"/>
      <c r="AQ2370" s="87"/>
      <c r="AR2370" s="87"/>
      <c r="AS2370" s="87"/>
    </row>
    <row r="2378" spans="41:45" x14ac:dyDescent="0.25">
      <c r="AP2378" s="80"/>
      <c r="AQ2378" s="80"/>
      <c r="AR2378" s="80"/>
      <c r="AS2378" s="80"/>
    </row>
    <row r="2381" spans="41:45" x14ac:dyDescent="0.25">
      <c r="AO2381" s="88"/>
      <c r="AP2381" s="88"/>
      <c r="AQ2381" s="88"/>
      <c r="AR2381" s="88"/>
      <c r="AS2381" s="88"/>
    </row>
    <row r="2386" spans="41:45" x14ac:dyDescent="0.25">
      <c r="AP2386" s="82"/>
      <c r="AQ2386" s="82"/>
      <c r="AR2386" s="82"/>
      <c r="AS2386" s="82"/>
    </row>
    <row r="2392" spans="41:45" x14ac:dyDescent="0.25">
      <c r="AO2392" s="83"/>
      <c r="AP2392" s="84"/>
      <c r="AQ2392" s="84"/>
      <c r="AR2392" s="84"/>
      <c r="AS2392" s="84"/>
    </row>
    <row r="2400" spans="41:45" x14ac:dyDescent="0.25">
      <c r="AP2400" s="80"/>
      <c r="AQ2400" s="80"/>
      <c r="AR2400" s="80"/>
      <c r="AS2400" s="80"/>
    </row>
    <row r="2403" spans="41:45" x14ac:dyDescent="0.25">
      <c r="AO2403" s="88"/>
      <c r="AP2403" s="88"/>
      <c r="AQ2403" s="88"/>
      <c r="AR2403" s="88"/>
      <c r="AS2403" s="88"/>
    </row>
    <row r="2413" spans="41:45" x14ac:dyDescent="0.25">
      <c r="AP2413" s="82"/>
      <c r="AQ2413" s="82"/>
      <c r="AR2413" s="82"/>
      <c r="AS2413" s="82"/>
    </row>
    <row r="2424" spans="41:45" x14ac:dyDescent="0.25">
      <c r="AO2424" s="17"/>
      <c r="AP2424" s="81"/>
      <c r="AQ2424" s="81"/>
      <c r="AR2424" s="81"/>
      <c r="AS2424" s="81"/>
    </row>
    <row r="2432" spans="41:45" x14ac:dyDescent="0.25">
      <c r="AP2432" s="80"/>
      <c r="AQ2432" s="80"/>
      <c r="AR2432" s="80"/>
      <c r="AS2432" s="80"/>
    </row>
    <row r="2439" spans="41:45" x14ac:dyDescent="0.25">
      <c r="AO2439" s="4"/>
      <c r="AP2439" s="4"/>
      <c r="AQ2439" s="4"/>
      <c r="AR2439" s="4"/>
      <c r="AS2439" s="4"/>
    </row>
    <row r="2441" spans="41:45" x14ac:dyDescent="0.25">
      <c r="AP2441" s="82"/>
      <c r="AQ2441" s="82"/>
      <c r="AR2441" s="82"/>
      <c r="AS2441" s="82"/>
    </row>
    <row r="2448" spans="41:45" x14ac:dyDescent="0.25">
      <c r="AO2448" s="83"/>
      <c r="AP2448" s="84"/>
      <c r="AQ2448" s="84"/>
      <c r="AR2448" s="84"/>
      <c r="AS2448" s="84"/>
    </row>
    <row r="2456" spans="41:45" x14ac:dyDescent="0.25">
      <c r="AP2456" s="80"/>
      <c r="AQ2456" s="80"/>
      <c r="AR2456" s="80"/>
      <c r="AS2456" s="80"/>
    </row>
    <row r="2460" spans="41:45" x14ac:dyDescent="0.25">
      <c r="AO2460" s="4"/>
      <c r="AP2460" s="4"/>
      <c r="AQ2460" s="4"/>
      <c r="AR2460" s="4"/>
      <c r="AS2460" s="4"/>
    </row>
    <row r="2461" spans="41:45" x14ac:dyDescent="0.25">
      <c r="AO2461" s="4"/>
      <c r="AP2461" s="4"/>
      <c r="AQ2461" s="4"/>
      <c r="AR2461" s="4"/>
      <c r="AS2461" s="4"/>
    </row>
    <row r="2462" spans="41:45" x14ac:dyDescent="0.25">
      <c r="AO2462" s="4"/>
      <c r="AP2462" s="31"/>
      <c r="AQ2462" s="31"/>
      <c r="AR2462" s="31"/>
      <c r="AS2462" s="31"/>
    </row>
    <row r="2463" spans="41:45" x14ac:dyDescent="0.25">
      <c r="AO2463" s="4"/>
      <c r="AP2463" s="4"/>
      <c r="AQ2463" s="4"/>
      <c r="AR2463" s="4"/>
      <c r="AS2463" s="4"/>
    </row>
    <row r="2464" spans="41:45" x14ac:dyDescent="0.25">
      <c r="AO2464" s="4"/>
      <c r="AP2464" s="4"/>
      <c r="AQ2464" s="4"/>
      <c r="AR2464" s="4"/>
      <c r="AS2464" s="4"/>
    </row>
    <row r="2465" spans="41:45" x14ac:dyDescent="0.25">
      <c r="AO2465" s="4"/>
      <c r="AP2465" s="4"/>
      <c r="AQ2465" s="4"/>
      <c r="AR2465" s="4"/>
      <c r="AS2465" s="4"/>
    </row>
    <row r="2466" spans="41:45" x14ac:dyDescent="0.25">
      <c r="AO2466" s="28"/>
      <c r="AP2466" s="85"/>
      <c r="AQ2466" s="85"/>
      <c r="AR2466" s="85"/>
      <c r="AS2466" s="85"/>
    </row>
    <row r="2467" spans="41:45" x14ac:dyDescent="0.25">
      <c r="AO2467" s="4"/>
      <c r="AP2467" s="4"/>
      <c r="AQ2467" s="4"/>
      <c r="AR2467" s="4"/>
      <c r="AS2467" s="4"/>
    </row>
    <row r="2468" spans="41:45" x14ac:dyDescent="0.25">
      <c r="AO2468" s="4"/>
      <c r="AP2468" s="4"/>
      <c r="AQ2468" s="4"/>
      <c r="AR2468" s="4"/>
      <c r="AS2468" s="4"/>
    </row>
    <row r="2469" spans="41:45" x14ac:dyDescent="0.25">
      <c r="AO2469" s="4"/>
      <c r="AP2469" s="4"/>
      <c r="AQ2469" s="4"/>
      <c r="AR2469" s="4"/>
      <c r="AS2469" s="4"/>
    </row>
    <row r="2470" spans="41:45" x14ac:dyDescent="0.25">
      <c r="AO2470" s="4"/>
      <c r="AP2470" s="4"/>
      <c r="AQ2470" s="4"/>
      <c r="AR2470" s="4"/>
      <c r="AS2470" s="4"/>
    </row>
    <row r="2474" spans="41:45" x14ac:dyDescent="0.25">
      <c r="AO2474" s="4"/>
      <c r="AP2474" s="89"/>
      <c r="AQ2474" s="89"/>
      <c r="AR2474" s="89"/>
      <c r="AS2474" s="89"/>
    </row>
    <row r="2475" spans="41:45" x14ac:dyDescent="0.25">
      <c r="AO2475" s="4"/>
      <c r="AP2475" s="4"/>
      <c r="AQ2475" s="4"/>
      <c r="AR2475" s="4"/>
      <c r="AS2475" s="4"/>
    </row>
    <row r="2476" spans="41:45" x14ac:dyDescent="0.25">
      <c r="AO2476" s="4"/>
      <c r="AP2476" s="4"/>
      <c r="AQ2476" s="4"/>
      <c r="AR2476" s="4"/>
      <c r="AS2476" s="4"/>
    </row>
    <row r="2477" spans="41:45" x14ac:dyDescent="0.25">
      <c r="AO2477" s="4"/>
      <c r="AP2477" s="4"/>
      <c r="AQ2477" s="4"/>
      <c r="AR2477" s="4"/>
      <c r="AS2477" s="4"/>
    </row>
    <row r="2478" spans="41:45" x14ac:dyDescent="0.25">
      <c r="AO2478" s="4"/>
      <c r="AP2478" s="4"/>
      <c r="AQ2478" s="4"/>
      <c r="AR2478" s="4"/>
      <c r="AS2478" s="4"/>
    </row>
    <row r="2479" spans="41:45" x14ac:dyDescent="0.25">
      <c r="AO2479" s="4"/>
      <c r="AP2479" s="4"/>
      <c r="AQ2479" s="4"/>
      <c r="AR2479" s="4"/>
      <c r="AS2479" s="4"/>
    </row>
    <row r="2480" spans="41:45" x14ac:dyDescent="0.25">
      <c r="AO2480" s="4"/>
      <c r="AP2480" s="4"/>
      <c r="AQ2480" s="4"/>
      <c r="AR2480" s="4"/>
      <c r="AS2480" s="4"/>
    </row>
    <row r="2481" spans="41:45" x14ac:dyDescent="0.25">
      <c r="AO2481" s="4"/>
      <c r="AP2481" s="4"/>
      <c r="AQ2481" s="4"/>
      <c r="AR2481" s="4"/>
      <c r="AS2481" s="4"/>
    </row>
    <row r="2482" spans="41:45" x14ac:dyDescent="0.25">
      <c r="AO2482" s="4"/>
      <c r="AP2482" s="31"/>
      <c r="AQ2482" s="31"/>
      <c r="AR2482" s="31"/>
      <c r="AS2482" s="31"/>
    </row>
    <row r="2483" spans="41:45" x14ac:dyDescent="0.25">
      <c r="AO2483" s="4"/>
      <c r="AP2483" s="4"/>
      <c r="AQ2483" s="4"/>
      <c r="AR2483" s="4"/>
      <c r="AS2483" s="4"/>
    </row>
    <row r="2484" spans="41:45" x14ac:dyDescent="0.25">
      <c r="AO2484" s="4"/>
      <c r="AP2484" s="4"/>
      <c r="AQ2484" s="4"/>
      <c r="AR2484" s="4"/>
      <c r="AS2484" s="4"/>
    </row>
    <row r="2485" spans="41:45" x14ac:dyDescent="0.25">
      <c r="AO2485" s="4"/>
      <c r="AP2485" s="4"/>
      <c r="AQ2485" s="4"/>
      <c r="AR2485" s="4"/>
      <c r="AS2485" s="4"/>
    </row>
    <row r="2486" spans="41:45" x14ac:dyDescent="0.25">
      <c r="AO2486" s="4"/>
      <c r="AP2486" s="4"/>
      <c r="AQ2486" s="4"/>
      <c r="AR2486" s="4"/>
      <c r="AS2486" s="4"/>
    </row>
    <row r="2487" spans="41:45" x14ac:dyDescent="0.25">
      <c r="AO2487" s="4"/>
      <c r="AP2487" s="4"/>
      <c r="AQ2487" s="4"/>
      <c r="AR2487" s="4"/>
      <c r="AS2487" s="4"/>
    </row>
    <row r="2488" spans="41:45" x14ac:dyDescent="0.25">
      <c r="AO2488" s="28"/>
      <c r="AP2488" s="85"/>
      <c r="AQ2488" s="85"/>
      <c r="AR2488" s="85"/>
      <c r="AS2488" s="85"/>
    </row>
    <row r="2489" spans="41:45" x14ac:dyDescent="0.25">
      <c r="AO2489" s="4"/>
      <c r="AP2489" s="4"/>
      <c r="AQ2489" s="4"/>
      <c r="AR2489" s="4"/>
      <c r="AS2489" s="4"/>
    </row>
    <row r="2490" spans="41:45" x14ac:dyDescent="0.25">
      <c r="AO2490" s="4"/>
      <c r="AP2490" s="4"/>
      <c r="AQ2490" s="4"/>
      <c r="AR2490" s="4"/>
      <c r="AS2490" s="4"/>
    </row>
    <row r="2491" spans="41:45" x14ac:dyDescent="0.25">
      <c r="AO2491" s="4"/>
      <c r="AP2491" s="4"/>
      <c r="AQ2491" s="4"/>
      <c r="AR2491" s="4"/>
      <c r="AS2491" s="4"/>
    </row>
    <row r="2492" spans="41:45" x14ac:dyDescent="0.25">
      <c r="AO2492" s="4"/>
      <c r="AP2492" s="4"/>
      <c r="AQ2492" s="4"/>
      <c r="AR2492" s="4"/>
      <c r="AS2492" s="4"/>
    </row>
    <row r="2493" spans="41:45" x14ac:dyDescent="0.25">
      <c r="AO2493" s="4"/>
      <c r="AP2493" s="4"/>
      <c r="AQ2493" s="4"/>
      <c r="AR2493" s="4"/>
      <c r="AS2493" s="4"/>
    </row>
    <row r="2494" spans="41:45" x14ac:dyDescent="0.25">
      <c r="AO2494" s="4"/>
      <c r="AP2494" s="4"/>
      <c r="AQ2494" s="4"/>
      <c r="AR2494" s="4"/>
      <c r="AS2494" s="4"/>
    </row>
    <row r="2495" spans="41:45" x14ac:dyDescent="0.25">
      <c r="AO2495" s="4"/>
      <c r="AP2495" s="4"/>
      <c r="AQ2495" s="4"/>
      <c r="AR2495" s="4"/>
      <c r="AS2495" s="4"/>
    </row>
    <row r="2496" spans="41:45" x14ac:dyDescent="0.25">
      <c r="AO2496" s="4"/>
      <c r="AP2496" s="89"/>
      <c r="AQ2496" s="89"/>
      <c r="AR2496" s="89"/>
      <c r="AS2496" s="89"/>
    </row>
    <row r="2497" spans="41:45" x14ac:dyDescent="0.25">
      <c r="AO2497" s="4"/>
      <c r="AP2497" s="4"/>
      <c r="AQ2497" s="4"/>
      <c r="AR2497" s="4"/>
      <c r="AS2497" s="4"/>
    </row>
    <row r="2498" spans="41:45" x14ac:dyDescent="0.25">
      <c r="AO2498" s="4"/>
      <c r="AP2498" s="4"/>
      <c r="AQ2498" s="4"/>
      <c r="AR2498" s="4"/>
      <c r="AS2498" s="4"/>
    </row>
    <row r="2499" spans="41:45" x14ac:dyDescent="0.25">
      <c r="AO2499" s="4"/>
      <c r="AP2499" s="4"/>
      <c r="AQ2499" s="4"/>
      <c r="AR2499" s="4"/>
      <c r="AS2499" s="4"/>
    </row>
    <row r="2500" spans="41:45" x14ac:dyDescent="0.25">
      <c r="AO2500" s="4"/>
      <c r="AP2500" s="4"/>
      <c r="AQ2500" s="4"/>
      <c r="AR2500" s="4"/>
      <c r="AS2500" s="4"/>
    </row>
    <row r="2501" spans="41:45" x14ac:dyDescent="0.25">
      <c r="AO2501" s="4"/>
      <c r="AP2501" s="31"/>
      <c r="AQ2501" s="31"/>
      <c r="AR2501" s="31"/>
      <c r="AS2501" s="31"/>
    </row>
    <row r="2502" spans="41:45" x14ac:dyDescent="0.25">
      <c r="AO2502" s="4"/>
      <c r="AP2502" s="4"/>
      <c r="AQ2502" s="4"/>
      <c r="AR2502" s="4"/>
      <c r="AS2502" s="4"/>
    </row>
    <row r="2503" spans="41:45" x14ac:dyDescent="0.25">
      <c r="AO2503" s="4"/>
      <c r="AP2503" s="4"/>
      <c r="AQ2503" s="4"/>
      <c r="AR2503" s="4"/>
      <c r="AS2503" s="4"/>
    </row>
    <row r="2504" spans="41:45" x14ac:dyDescent="0.25">
      <c r="AO2504" s="28"/>
      <c r="AP2504" s="85"/>
      <c r="AQ2504" s="85"/>
      <c r="AR2504" s="85"/>
      <c r="AS2504" s="85"/>
    </row>
    <row r="2505" spans="41:45" x14ac:dyDescent="0.25">
      <c r="AO2505" s="4"/>
      <c r="AP2505" s="4"/>
      <c r="AQ2505" s="4"/>
      <c r="AR2505" s="4"/>
      <c r="AS2505" s="4"/>
    </row>
    <row r="2506" spans="41:45" x14ac:dyDescent="0.25">
      <c r="AO2506" s="4"/>
      <c r="AP2506" s="4"/>
      <c r="AQ2506" s="4"/>
      <c r="AR2506" s="4"/>
      <c r="AS2506" s="4"/>
    </row>
    <row r="2507" spans="41:45" x14ac:dyDescent="0.25">
      <c r="AO2507" s="4"/>
      <c r="AP2507" s="4"/>
      <c r="AQ2507" s="4"/>
      <c r="AR2507" s="4"/>
      <c r="AS2507" s="4"/>
    </row>
    <row r="2508" spans="41:45" x14ac:dyDescent="0.25">
      <c r="AO2508" s="4"/>
      <c r="AP2508" s="4"/>
      <c r="AQ2508" s="4"/>
      <c r="AR2508" s="4"/>
      <c r="AS2508" s="4"/>
    </row>
    <row r="2509" spans="41:45" x14ac:dyDescent="0.25">
      <c r="AO2509" s="4"/>
      <c r="AP2509" s="4"/>
      <c r="AQ2509" s="4"/>
      <c r="AR2509" s="4"/>
      <c r="AS2509" s="4"/>
    </row>
    <row r="2510" spans="41:45" x14ac:dyDescent="0.25">
      <c r="AO2510" s="4"/>
      <c r="AP2510" s="4"/>
      <c r="AQ2510" s="4"/>
      <c r="AR2510" s="4"/>
      <c r="AS2510" s="4"/>
    </row>
    <row r="2511" spans="41:45" x14ac:dyDescent="0.25">
      <c r="AO2511" s="4"/>
      <c r="AP2511" s="4"/>
      <c r="AQ2511" s="4"/>
      <c r="AR2511" s="4"/>
      <c r="AS2511" s="4"/>
    </row>
    <row r="2512" spans="41:45" x14ac:dyDescent="0.25">
      <c r="AO2512" s="4"/>
      <c r="AP2512" s="89"/>
      <c r="AQ2512" s="89"/>
      <c r="AR2512" s="89"/>
      <c r="AS2512" s="89"/>
    </row>
    <row r="2513" spans="41:45" x14ac:dyDescent="0.25">
      <c r="AO2513" s="4"/>
      <c r="AP2513" s="4"/>
      <c r="AQ2513" s="4"/>
      <c r="AR2513" s="4"/>
      <c r="AS2513" s="4"/>
    </row>
    <row r="2514" spans="41:45" x14ac:dyDescent="0.25">
      <c r="AO2514" s="4"/>
      <c r="AP2514" s="4"/>
      <c r="AQ2514" s="4"/>
      <c r="AR2514" s="4"/>
      <c r="AS2514" s="4"/>
    </row>
    <row r="2515" spans="41:45" x14ac:dyDescent="0.25">
      <c r="AO2515" s="4"/>
      <c r="AP2515" s="4"/>
      <c r="AQ2515" s="4"/>
      <c r="AR2515" s="4"/>
      <c r="AS2515" s="4"/>
    </row>
    <row r="2516" spans="41:45" x14ac:dyDescent="0.25">
      <c r="AO2516" s="4"/>
      <c r="AP2516" s="4"/>
      <c r="AQ2516" s="4"/>
      <c r="AR2516" s="4"/>
      <c r="AS2516" s="4"/>
    </row>
    <row r="2517" spans="41:45" x14ac:dyDescent="0.25">
      <c r="AO2517" s="4"/>
      <c r="AP2517" s="4"/>
      <c r="AQ2517" s="4"/>
      <c r="AR2517" s="4"/>
      <c r="AS2517" s="4"/>
    </row>
    <row r="2518" spans="41:45" x14ac:dyDescent="0.25">
      <c r="AO2518" s="4"/>
      <c r="AP2518" s="31"/>
      <c r="AQ2518" s="31"/>
      <c r="AR2518" s="31"/>
      <c r="AS2518" s="31"/>
    </row>
    <row r="2519" spans="41:45" x14ac:dyDescent="0.25">
      <c r="AO2519" s="4"/>
      <c r="AP2519" s="4"/>
      <c r="AQ2519" s="4"/>
      <c r="AR2519" s="4"/>
      <c r="AS2519" s="4"/>
    </row>
    <row r="2520" spans="41:45" x14ac:dyDescent="0.25">
      <c r="AO2520" s="4"/>
      <c r="AP2520" s="4"/>
      <c r="AQ2520" s="4"/>
      <c r="AR2520" s="4"/>
      <c r="AS2520" s="4"/>
    </row>
    <row r="2521" spans="41:45" x14ac:dyDescent="0.25">
      <c r="AO2521" s="4"/>
      <c r="AP2521" s="4"/>
      <c r="AQ2521" s="4"/>
      <c r="AR2521" s="4"/>
      <c r="AS2521" s="4"/>
    </row>
    <row r="2522" spans="41:45" x14ac:dyDescent="0.25">
      <c r="AO2522" s="28"/>
      <c r="AP2522" s="85"/>
      <c r="AQ2522" s="85"/>
      <c r="AR2522" s="85"/>
      <c r="AS2522" s="85"/>
    </row>
    <row r="2523" spans="41:45" x14ac:dyDescent="0.25">
      <c r="AO2523" s="4"/>
      <c r="AP2523" s="4"/>
      <c r="AQ2523" s="4"/>
      <c r="AR2523" s="4"/>
      <c r="AS2523" s="4"/>
    </row>
    <row r="2524" spans="41:45" x14ac:dyDescent="0.25">
      <c r="AO2524" s="4"/>
      <c r="AP2524" s="4"/>
      <c r="AQ2524" s="4"/>
      <c r="AR2524" s="4"/>
      <c r="AS2524" s="4"/>
    </row>
    <row r="2525" spans="41:45" x14ac:dyDescent="0.25">
      <c r="AO2525" s="4"/>
      <c r="AP2525" s="4"/>
      <c r="AQ2525" s="4"/>
      <c r="AR2525" s="4"/>
      <c r="AS2525" s="4"/>
    </row>
    <row r="2526" spans="41:45" x14ac:dyDescent="0.25">
      <c r="AO2526" s="4"/>
      <c r="AP2526" s="4"/>
      <c r="AQ2526" s="4"/>
      <c r="AR2526" s="4"/>
      <c r="AS2526" s="4"/>
    </row>
    <row r="2527" spans="41:45" x14ac:dyDescent="0.25">
      <c r="AO2527" s="4"/>
      <c r="AP2527" s="4"/>
      <c r="AQ2527" s="4"/>
      <c r="AR2527" s="4"/>
      <c r="AS2527" s="4"/>
    </row>
    <row r="2528" spans="41:45" x14ac:dyDescent="0.25">
      <c r="AO2528" s="4"/>
      <c r="AP2528" s="4"/>
      <c r="AQ2528" s="4"/>
      <c r="AR2528" s="4"/>
      <c r="AS2528" s="4"/>
    </row>
    <row r="2529" spans="41:45" x14ac:dyDescent="0.25">
      <c r="AO2529" s="4"/>
      <c r="AP2529" s="4"/>
      <c r="AQ2529" s="4"/>
      <c r="AR2529" s="4"/>
      <c r="AS2529" s="4"/>
    </row>
    <row r="2530" spans="41:45" x14ac:dyDescent="0.25">
      <c r="AO2530" s="4"/>
      <c r="AP2530" s="89"/>
      <c r="AQ2530" s="89"/>
      <c r="AR2530" s="89"/>
      <c r="AS2530" s="89"/>
    </row>
    <row r="2531" spans="41:45" x14ac:dyDescent="0.25">
      <c r="AO2531" s="4"/>
      <c r="AP2531" s="4"/>
      <c r="AQ2531" s="4"/>
      <c r="AR2531" s="4"/>
      <c r="AS2531" s="4"/>
    </row>
    <row r="2532" spans="41:45" x14ac:dyDescent="0.25">
      <c r="AO2532" s="4"/>
      <c r="AP2532" s="4"/>
      <c r="AQ2532" s="4"/>
      <c r="AR2532" s="4"/>
      <c r="AS2532" s="4"/>
    </row>
    <row r="2533" spans="41:45" x14ac:dyDescent="0.25">
      <c r="AO2533" s="4"/>
      <c r="AP2533" s="4"/>
      <c r="AQ2533" s="4"/>
      <c r="AR2533" s="4"/>
      <c r="AS2533" s="4"/>
    </row>
    <row r="2534" spans="41:45" x14ac:dyDescent="0.25">
      <c r="AO2534" s="4"/>
      <c r="AP2534" s="4"/>
      <c r="AQ2534" s="4"/>
      <c r="AR2534" s="4"/>
      <c r="AS2534" s="4"/>
    </row>
    <row r="2535" spans="41:45" x14ac:dyDescent="0.25">
      <c r="AO2535" s="4"/>
      <c r="AP2535" s="4"/>
      <c r="AQ2535" s="4"/>
      <c r="AR2535" s="4"/>
      <c r="AS2535" s="4"/>
    </row>
    <row r="2536" spans="41:45" x14ac:dyDescent="0.25">
      <c r="AO2536" s="4"/>
      <c r="AP2536" s="4"/>
      <c r="AQ2536" s="4"/>
      <c r="AR2536" s="4"/>
      <c r="AS2536" s="4"/>
    </row>
    <row r="2537" spans="41:45" x14ac:dyDescent="0.25">
      <c r="AO2537" s="4"/>
      <c r="AP2537" s="31"/>
      <c r="AQ2537" s="31"/>
      <c r="AR2537" s="31"/>
      <c r="AS2537" s="31"/>
    </row>
    <row r="2538" spans="41:45" x14ac:dyDescent="0.25">
      <c r="AO2538" s="4"/>
      <c r="AP2538" s="4"/>
      <c r="AQ2538" s="4"/>
      <c r="AR2538" s="4"/>
      <c r="AS2538" s="4"/>
    </row>
    <row r="2539" spans="41:45" x14ac:dyDescent="0.25">
      <c r="AO2539" s="4"/>
      <c r="AP2539" s="4"/>
      <c r="AQ2539" s="4"/>
      <c r="AR2539" s="4"/>
      <c r="AS2539" s="4"/>
    </row>
    <row r="2540" spans="41:45" x14ac:dyDescent="0.25">
      <c r="AO2540" s="4"/>
      <c r="AP2540" s="4"/>
      <c r="AQ2540" s="4"/>
      <c r="AR2540" s="4"/>
      <c r="AS2540" s="4"/>
    </row>
    <row r="2541" spans="41:45" x14ac:dyDescent="0.25">
      <c r="AO2541" s="4"/>
      <c r="AP2541" s="4"/>
      <c r="AQ2541" s="4"/>
      <c r="AR2541" s="4"/>
      <c r="AS2541" s="4"/>
    </row>
    <row r="2542" spans="41:45" x14ac:dyDescent="0.25">
      <c r="AO2542" s="28"/>
      <c r="AP2542" s="85"/>
      <c r="AQ2542" s="85"/>
      <c r="AR2542" s="85"/>
      <c r="AS2542" s="85"/>
    </row>
    <row r="2543" spans="41:45" x14ac:dyDescent="0.25">
      <c r="AO2543" s="4"/>
      <c r="AP2543" s="4"/>
      <c r="AQ2543" s="4"/>
      <c r="AR2543" s="4"/>
      <c r="AS2543" s="4"/>
    </row>
    <row r="2544" spans="41:45" x14ac:dyDescent="0.25">
      <c r="AO2544" s="4"/>
      <c r="AP2544" s="4"/>
      <c r="AQ2544" s="4"/>
      <c r="AR2544" s="4"/>
      <c r="AS2544" s="4"/>
    </row>
    <row r="2545" spans="41:45" x14ac:dyDescent="0.25">
      <c r="AO2545" s="4"/>
      <c r="AP2545" s="4"/>
      <c r="AQ2545" s="4"/>
      <c r="AR2545" s="4"/>
      <c r="AS2545" s="4"/>
    </row>
    <row r="2546" spans="41:45" x14ac:dyDescent="0.25">
      <c r="AO2546" s="4"/>
      <c r="AP2546" s="4"/>
      <c r="AQ2546" s="4"/>
      <c r="AR2546" s="4"/>
      <c r="AS2546" s="4"/>
    </row>
    <row r="2547" spans="41:45" x14ac:dyDescent="0.25">
      <c r="AO2547" s="4"/>
      <c r="AP2547" s="4"/>
      <c r="AQ2547" s="4"/>
      <c r="AR2547" s="4"/>
      <c r="AS2547" s="4"/>
    </row>
    <row r="2548" spans="41:45" x14ac:dyDescent="0.25">
      <c r="AO2548" s="4"/>
      <c r="AP2548" s="4"/>
      <c r="AQ2548" s="4"/>
      <c r="AR2548" s="4"/>
      <c r="AS2548" s="4"/>
    </row>
    <row r="2549" spans="41:45" x14ac:dyDescent="0.25">
      <c r="AO2549" s="4"/>
      <c r="AP2549" s="4"/>
      <c r="AQ2549" s="4"/>
      <c r="AR2549" s="4"/>
      <c r="AS2549" s="4"/>
    </row>
    <row r="2550" spans="41:45" x14ac:dyDescent="0.25">
      <c r="AO2550" s="4"/>
      <c r="AP2550" s="89"/>
      <c r="AQ2550" s="89"/>
      <c r="AR2550" s="89"/>
      <c r="AS2550" s="89"/>
    </row>
    <row r="2551" spans="41:45" x14ac:dyDescent="0.25">
      <c r="AO2551" s="4"/>
      <c r="AP2551" s="4"/>
      <c r="AQ2551" s="4"/>
      <c r="AR2551" s="4"/>
      <c r="AS2551" s="4"/>
    </row>
    <row r="2552" spans="41:45" x14ac:dyDescent="0.25">
      <c r="AO2552" s="4"/>
      <c r="AP2552" s="4"/>
      <c r="AQ2552" s="4"/>
      <c r="AR2552" s="4"/>
      <c r="AS2552" s="4"/>
    </row>
    <row r="2553" spans="41:45" x14ac:dyDescent="0.25">
      <c r="AO2553" s="4"/>
      <c r="AP2553" s="4"/>
      <c r="AQ2553" s="4"/>
      <c r="AR2553" s="4"/>
      <c r="AS2553" s="4"/>
    </row>
    <row r="2554" spans="41:45" x14ac:dyDescent="0.25">
      <c r="AO2554" s="4"/>
      <c r="AP2554" s="4"/>
      <c r="AQ2554" s="4"/>
      <c r="AR2554" s="4"/>
      <c r="AS2554" s="4"/>
    </row>
    <row r="2555" spans="41:45" x14ac:dyDescent="0.25">
      <c r="AO2555" s="4"/>
      <c r="AP2555" s="4"/>
      <c r="AQ2555" s="4"/>
      <c r="AR2555" s="4"/>
      <c r="AS2555" s="4"/>
    </row>
    <row r="2556" spans="41:45" x14ac:dyDescent="0.25">
      <c r="AO2556" s="4"/>
      <c r="AP2556" s="31"/>
      <c r="AQ2556" s="31"/>
      <c r="AR2556" s="31"/>
      <c r="AS2556" s="31"/>
    </row>
    <row r="2557" spans="41:45" x14ac:dyDescent="0.25">
      <c r="AO2557" s="4"/>
      <c r="AP2557" s="4"/>
      <c r="AQ2557" s="4"/>
      <c r="AR2557" s="4"/>
      <c r="AS2557" s="4"/>
    </row>
    <row r="2558" spans="41:45" x14ac:dyDescent="0.25">
      <c r="AO2558" s="4"/>
      <c r="AP2558" s="4"/>
      <c r="AQ2558" s="4"/>
      <c r="AR2558" s="4"/>
      <c r="AS2558" s="4"/>
    </row>
    <row r="2559" spans="41:45" x14ac:dyDescent="0.25">
      <c r="AO2559" s="4"/>
      <c r="AP2559" s="4"/>
      <c r="AQ2559" s="4"/>
      <c r="AR2559" s="4"/>
      <c r="AS2559" s="4"/>
    </row>
    <row r="2560" spans="41:45" x14ac:dyDescent="0.25">
      <c r="AO2560" s="28"/>
      <c r="AP2560" s="85"/>
      <c r="AQ2560" s="85"/>
      <c r="AR2560" s="85"/>
      <c r="AS2560" s="85"/>
    </row>
    <row r="2561" spans="41:45" x14ac:dyDescent="0.25">
      <c r="AO2561" s="4"/>
      <c r="AP2561" s="4"/>
      <c r="AQ2561" s="4"/>
      <c r="AR2561" s="4"/>
      <c r="AS2561" s="4"/>
    </row>
    <row r="2562" spans="41:45" x14ac:dyDescent="0.25">
      <c r="AO2562" s="4"/>
      <c r="AP2562" s="4"/>
      <c r="AQ2562" s="4"/>
      <c r="AR2562" s="4"/>
      <c r="AS2562" s="4"/>
    </row>
    <row r="2563" spans="41:45" x14ac:dyDescent="0.25">
      <c r="AO2563" s="4"/>
      <c r="AP2563" s="4"/>
      <c r="AQ2563" s="4"/>
      <c r="AR2563" s="4"/>
      <c r="AS2563" s="4"/>
    </row>
    <row r="2564" spans="41:45" x14ac:dyDescent="0.25">
      <c r="AO2564" s="4"/>
      <c r="AP2564" s="4"/>
      <c r="AQ2564" s="4"/>
      <c r="AR2564" s="4"/>
      <c r="AS2564" s="4"/>
    </row>
    <row r="2565" spans="41:45" x14ac:dyDescent="0.25">
      <c r="AO2565" s="4"/>
      <c r="AP2565" s="4"/>
      <c r="AQ2565" s="4"/>
      <c r="AR2565" s="4"/>
      <c r="AS2565" s="4"/>
    </row>
    <row r="2566" spans="41:45" x14ac:dyDescent="0.25">
      <c r="AO2566" s="4"/>
      <c r="AP2566" s="4"/>
      <c r="AQ2566" s="4"/>
      <c r="AR2566" s="4"/>
      <c r="AS2566" s="4"/>
    </row>
    <row r="2567" spans="41:45" x14ac:dyDescent="0.25">
      <c r="AO2567" s="4"/>
      <c r="AP2567" s="4"/>
      <c r="AQ2567" s="4"/>
      <c r="AR2567" s="4"/>
      <c r="AS2567" s="4"/>
    </row>
    <row r="2568" spans="41:45" x14ac:dyDescent="0.25">
      <c r="AO2568" s="4"/>
      <c r="AP2568" s="89"/>
      <c r="AQ2568" s="89"/>
      <c r="AR2568" s="89"/>
      <c r="AS2568" s="89"/>
    </row>
    <row r="2569" spans="41:45" x14ac:dyDescent="0.25">
      <c r="AO2569" s="4"/>
      <c r="AP2569" s="4"/>
      <c r="AQ2569" s="4"/>
      <c r="AR2569" s="4"/>
      <c r="AS2569" s="4"/>
    </row>
    <row r="2570" spans="41:45" x14ac:dyDescent="0.25">
      <c r="AO2570" s="4"/>
      <c r="AP2570" s="4"/>
      <c r="AQ2570" s="4"/>
      <c r="AR2570" s="4"/>
      <c r="AS2570" s="4"/>
    </row>
    <row r="2571" spans="41:45" x14ac:dyDescent="0.25">
      <c r="AO2571" s="4"/>
      <c r="AP2571" s="4"/>
      <c r="AQ2571" s="4"/>
      <c r="AR2571" s="4"/>
      <c r="AS2571" s="4"/>
    </row>
    <row r="2572" spans="41:45" x14ac:dyDescent="0.25">
      <c r="AO2572" s="4"/>
      <c r="AP2572" s="4"/>
      <c r="AQ2572" s="4"/>
      <c r="AR2572" s="4"/>
      <c r="AS2572" s="4"/>
    </row>
    <row r="2573" spans="41:45" x14ac:dyDescent="0.25">
      <c r="AO2573" s="4"/>
      <c r="AP2573" s="4"/>
      <c r="AQ2573" s="4"/>
      <c r="AR2573" s="4"/>
      <c r="AS2573" s="4"/>
    </row>
    <row r="2574" spans="41:45" x14ac:dyDescent="0.25">
      <c r="AO2574" s="4"/>
      <c r="AP2574" s="4"/>
      <c r="AQ2574" s="4"/>
      <c r="AR2574" s="4"/>
      <c r="AS2574" s="4"/>
    </row>
    <row r="2575" spans="41:45" x14ac:dyDescent="0.25">
      <c r="AO2575" s="4"/>
      <c r="AP2575" s="31"/>
      <c r="AQ2575" s="31"/>
      <c r="AR2575" s="31"/>
      <c r="AS2575" s="31"/>
    </row>
    <row r="2576" spans="41:45" x14ac:dyDescent="0.25">
      <c r="AO2576" s="4"/>
      <c r="AP2576" s="4"/>
      <c r="AQ2576" s="4"/>
      <c r="AR2576" s="4"/>
      <c r="AS2576" s="4"/>
    </row>
    <row r="2577" spans="41:45" x14ac:dyDescent="0.25">
      <c r="AO2577" s="4"/>
      <c r="AP2577" s="4"/>
      <c r="AQ2577" s="4"/>
      <c r="AR2577" s="4"/>
      <c r="AS2577" s="4"/>
    </row>
    <row r="2578" spans="41:45" x14ac:dyDescent="0.25">
      <c r="AO2578" s="4"/>
      <c r="AP2578" s="4"/>
      <c r="AQ2578" s="4"/>
      <c r="AR2578" s="4"/>
      <c r="AS2578" s="4"/>
    </row>
    <row r="2579" spans="41:45" x14ac:dyDescent="0.25">
      <c r="AO2579" s="4"/>
      <c r="AP2579" s="4"/>
      <c r="AQ2579" s="4"/>
      <c r="AR2579" s="4"/>
      <c r="AS2579" s="4"/>
    </row>
    <row r="2580" spans="41:45" x14ac:dyDescent="0.25">
      <c r="AO2580" s="28"/>
      <c r="AP2580" s="85"/>
      <c r="AQ2580" s="85"/>
      <c r="AR2580" s="85"/>
      <c r="AS2580" s="85"/>
    </row>
    <row r="2581" spans="41:45" x14ac:dyDescent="0.25">
      <c r="AO2581" s="4"/>
      <c r="AP2581" s="4"/>
      <c r="AQ2581" s="4"/>
      <c r="AR2581" s="4"/>
      <c r="AS2581" s="4"/>
    </row>
    <row r="2582" spans="41:45" x14ac:dyDescent="0.25">
      <c r="AO2582" s="4"/>
      <c r="AP2582" s="4"/>
      <c r="AQ2582" s="4"/>
      <c r="AR2582" s="4"/>
      <c r="AS2582" s="4"/>
    </row>
    <row r="2583" spans="41:45" x14ac:dyDescent="0.25">
      <c r="AO2583" s="4"/>
      <c r="AP2583" s="4"/>
      <c r="AQ2583" s="4"/>
      <c r="AR2583" s="4"/>
      <c r="AS2583" s="4"/>
    </row>
    <row r="2584" spans="41:45" x14ac:dyDescent="0.25">
      <c r="AO2584" s="4"/>
      <c r="AP2584" s="4"/>
      <c r="AQ2584" s="4"/>
      <c r="AR2584" s="4"/>
      <c r="AS2584" s="4"/>
    </row>
    <row r="2585" spans="41:45" x14ac:dyDescent="0.25">
      <c r="AO2585" s="4"/>
      <c r="AP2585" s="4"/>
      <c r="AQ2585" s="4"/>
      <c r="AR2585" s="4"/>
      <c r="AS2585" s="4"/>
    </row>
    <row r="2586" spans="41:45" x14ac:dyDescent="0.25">
      <c r="AO2586" s="4"/>
      <c r="AP2586" s="4"/>
      <c r="AQ2586" s="4"/>
      <c r="AR2586" s="4"/>
      <c r="AS2586" s="4"/>
    </row>
    <row r="2587" spans="41:45" x14ac:dyDescent="0.25">
      <c r="AO2587" s="4"/>
      <c r="AP2587" s="4"/>
      <c r="AQ2587" s="4"/>
      <c r="AR2587" s="4"/>
      <c r="AS2587" s="4"/>
    </row>
    <row r="2588" spans="41:45" x14ac:dyDescent="0.25">
      <c r="AO2588" s="4"/>
      <c r="AP2588" s="89"/>
      <c r="AQ2588" s="89"/>
      <c r="AR2588" s="89"/>
      <c r="AS2588" s="89"/>
    </row>
    <row r="2589" spans="41:45" x14ac:dyDescent="0.25">
      <c r="AO2589" s="4"/>
      <c r="AP2589" s="4"/>
      <c r="AQ2589" s="4"/>
      <c r="AR2589" s="4"/>
      <c r="AS2589" s="4"/>
    </row>
    <row r="2590" spans="41:45" x14ac:dyDescent="0.25">
      <c r="AO2590" s="4"/>
      <c r="AP2590" s="4"/>
      <c r="AQ2590" s="4"/>
      <c r="AR2590" s="4"/>
      <c r="AS2590" s="4"/>
    </row>
    <row r="2591" spans="41:45" x14ac:dyDescent="0.25">
      <c r="AO2591" s="4"/>
      <c r="AP2591" s="4"/>
      <c r="AQ2591" s="4"/>
      <c r="AR2591" s="4"/>
      <c r="AS2591" s="4"/>
    </row>
    <row r="2592" spans="41:45" x14ac:dyDescent="0.25">
      <c r="AO2592" s="4"/>
      <c r="AP2592" s="4"/>
      <c r="AQ2592" s="4"/>
      <c r="AR2592" s="4"/>
      <c r="AS2592" s="4"/>
    </row>
    <row r="2593" spans="41:45" x14ac:dyDescent="0.25">
      <c r="AO2593" s="4"/>
      <c r="AP2593" s="4"/>
      <c r="AQ2593" s="4"/>
      <c r="AR2593" s="4"/>
      <c r="AS2593" s="4"/>
    </row>
    <row r="2594" spans="41:45" x14ac:dyDescent="0.25">
      <c r="AO2594" s="4"/>
      <c r="AP2594" s="4"/>
      <c r="AQ2594" s="4"/>
      <c r="AR2594" s="4"/>
      <c r="AS2594" s="4"/>
    </row>
    <row r="2595" spans="41:45" x14ac:dyDescent="0.25">
      <c r="AO2595" s="4"/>
      <c r="AP2595" s="90"/>
      <c r="AQ2595" s="90"/>
      <c r="AR2595" s="90"/>
      <c r="AS2595" s="90"/>
    </row>
    <row r="2596" spans="41:45" x14ac:dyDescent="0.25">
      <c r="AO2596" s="4"/>
      <c r="AP2596" s="4"/>
      <c r="AQ2596" s="4"/>
      <c r="AR2596" s="4"/>
      <c r="AS2596" s="4"/>
    </row>
    <row r="2597" spans="41:45" x14ac:dyDescent="0.25">
      <c r="AO2597" s="4"/>
      <c r="AP2597" s="4"/>
      <c r="AQ2597" s="4"/>
      <c r="AR2597" s="4"/>
      <c r="AS2597" s="4"/>
    </row>
    <row r="2598" spans="41:45" x14ac:dyDescent="0.25">
      <c r="AO2598" s="4"/>
      <c r="AP2598" s="4"/>
      <c r="AQ2598" s="4"/>
      <c r="AR2598" s="4"/>
      <c r="AS2598" s="4"/>
    </row>
    <row r="2599" spans="41:45" x14ac:dyDescent="0.25">
      <c r="AO2599" s="4"/>
      <c r="AP2599" s="4"/>
      <c r="AQ2599" s="4"/>
      <c r="AR2599" s="4"/>
      <c r="AS2599" s="4"/>
    </row>
    <row r="2600" spans="41:45" x14ac:dyDescent="0.25">
      <c r="AO2600" s="28"/>
      <c r="AP2600" s="85"/>
      <c r="AQ2600" s="85"/>
      <c r="AR2600" s="85"/>
      <c r="AS2600" s="85"/>
    </row>
    <row r="2601" spans="41:45" x14ac:dyDescent="0.25">
      <c r="AO2601" s="4"/>
      <c r="AP2601" s="4"/>
      <c r="AQ2601" s="4"/>
      <c r="AR2601" s="4"/>
      <c r="AS2601" s="4"/>
    </row>
    <row r="2602" spans="41:45" x14ac:dyDescent="0.25">
      <c r="AO2602" s="4"/>
      <c r="AP2602" s="4"/>
      <c r="AQ2602" s="4"/>
      <c r="AR2602" s="4"/>
      <c r="AS2602" s="4"/>
    </row>
    <row r="2603" spans="41:45" x14ac:dyDescent="0.25">
      <c r="AO2603" s="4"/>
      <c r="AP2603" s="4"/>
      <c r="AQ2603" s="4"/>
      <c r="AR2603" s="4"/>
      <c r="AS2603" s="4"/>
    </row>
    <row r="2604" spans="41:45" x14ac:dyDescent="0.25">
      <c r="AO2604" s="4"/>
      <c r="AP2604" s="4"/>
      <c r="AQ2604" s="4"/>
      <c r="AR2604" s="4"/>
      <c r="AS2604" s="4"/>
    </row>
    <row r="2605" spans="41:45" x14ac:dyDescent="0.25">
      <c r="AO2605" s="4"/>
      <c r="AP2605" s="4"/>
      <c r="AQ2605" s="4"/>
      <c r="AR2605" s="4"/>
      <c r="AS2605" s="4"/>
    </row>
    <row r="2606" spans="41:45" x14ac:dyDescent="0.25">
      <c r="AO2606" s="4"/>
      <c r="AP2606" s="4"/>
      <c r="AQ2606" s="4"/>
      <c r="AR2606" s="4"/>
      <c r="AS2606" s="4"/>
    </row>
    <row r="2607" spans="41:45" x14ac:dyDescent="0.25">
      <c r="AO2607" s="4"/>
      <c r="AP2607" s="4"/>
      <c r="AQ2607" s="4"/>
      <c r="AR2607" s="4"/>
      <c r="AS2607" s="4"/>
    </row>
    <row r="2608" spans="41:45" x14ac:dyDescent="0.25">
      <c r="AO2608" s="4"/>
      <c r="AP2608" s="89"/>
      <c r="AQ2608" s="89"/>
      <c r="AR2608" s="89"/>
      <c r="AS2608" s="89"/>
    </row>
    <row r="2609" spans="41:45" x14ac:dyDescent="0.25">
      <c r="AO2609" s="4"/>
      <c r="AP2609" s="4"/>
      <c r="AQ2609" s="4"/>
      <c r="AR2609" s="4"/>
      <c r="AS2609" s="4"/>
    </row>
    <row r="2610" spans="41:45" x14ac:dyDescent="0.25">
      <c r="AO2610" s="4"/>
      <c r="AP2610" s="4"/>
      <c r="AQ2610" s="4"/>
      <c r="AR2610" s="4"/>
      <c r="AS2610" s="4"/>
    </row>
    <row r="2611" spans="41:45" x14ac:dyDescent="0.25">
      <c r="AO2611" s="4"/>
      <c r="AP2611" s="4"/>
      <c r="AQ2611" s="4"/>
      <c r="AR2611" s="4"/>
      <c r="AS2611" s="4"/>
    </row>
    <row r="2612" spans="41:45" x14ac:dyDescent="0.25">
      <c r="AO2612" s="4"/>
      <c r="AP2612" s="4"/>
      <c r="AQ2612" s="4"/>
      <c r="AR2612" s="4"/>
      <c r="AS2612" s="4"/>
    </row>
    <row r="2613" spans="41:45" x14ac:dyDescent="0.25">
      <c r="AO2613" s="4"/>
      <c r="AP2613" s="4"/>
      <c r="AQ2613" s="4"/>
      <c r="AR2613" s="4"/>
      <c r="AS2613" s="4"/>
    </row>
    <row r="2614" spans="41:45" x14ac:dyDescent="0.25">
      <c r="AO2614" s="4"/>
      <c r="AP2614" s="4"/>
      <c r="AQ2614" s="4"/>
      <c r="AR2614" s="4"/>
      <c r="AS2614" s="4"/>
    </row>
    <row r="2615" spans="41:45" x14ac:dyDescent="0.25">
      <c r="AO2615" s="4"/>
      <c r="AP2615" s="4"/>
      <c r="AQ2615" s="4"/>
      <c r="AR2615" s="4"/>
      <c r="AS2615" s="4"/>
    </row>
    <row r="2616" spans="41:45" x14ac:dyDescent="0.25">
      <c r="AO2616" s="4"/>
      <c r="AP2616" s="90"/>
      <c r="AQ2616" s="90"/>
      <c r="AR2616" s="90"/>
      <c r="AS2616" s="90"/>
    </row>
    <row r="2617" spans="41:45" x14ac:dyDescent="0.25">
      <c r="AO2617" s="4"/>
      <c r="AP2617" s="4"/>
      <c r="AQ2617" s="4"/>
      <c r="AR2617" s="4"/>
      <c r="AS2617" s="4"/>
    </row>
    <row r="2618" spans="41:45" x14ac:dyDescent="0.25">
      <c r="AO2618" s="4"/>
      <c r="AP2618" s="4"/>
      <c r="AQ2618" s="4"/>
      <c r="AR2618" s="4"/>
      <c r="AS2618" s="4"/>
    </row>
    <row r="2619" spans="41:45" x14ac:dyDescent="0.25">
      <c r="AO2619" s="4"/>
      <c r="AP2619" s="4"/>
      <c r="AQ2619" s="4"/>
      <c r="AR2619" s="4"/>
      <c r="AS2619" s="4"/>
    </row>
    <row r="2620" spans="41:45" x14ac:dyDescent="0.25">
      <c r="AO2620" s="4"/>
      <c r="AP2620" s="4"/>
      <c r="AQ2620" s="4"/>
      <c r="AR2620" s="4"/>
      <c r="AS2620" s="4"/>
    </row>
    <row r="2621" spans="41:45" x14ac:dyDescent="0.25">
      <c r="AO2621" s="4"/>
      <c r="AP2621" s="4"/>
      <c r="AQ2621" s="4"/>
      <c r="AR2621" s="4"/>
      <c r="AS2621" s="4"/>
    </row>
    <row r="2622" spans="41:45" x14ac:dyDescent="0.25">
      <c r="AO2622" s="28"/>
      <c r="AP2622" s="85"/>
      <c r="AQ2622" s="85"/>
      <c r="AR2622" s="85"/>
      <c r="AS2622" s="85"/>
    </row>
    <row r="2623" spans="41:45" x14ac:dyDescent="0.25">
      <c r="AO2623" s="4"/>
      <c r="AP2623" s="4"/>
      <c r="AQ2623" s="4"/>
      <c r="AR2623" s="4"/>
      <c r="AS2623" s="4"/>
    </row>
    <row r="2624" spans="41:45" x14ac:dyDescent="0.25">
      <c r="AO2624" s="4"/>
      <c r="AP2624" s="4"/>
      <c r="AQ2624" s="4"/>
      <c r="AR2624" s="4"/>
      <c r="AS2624" s="4"/>
    </row>
    <row r="2625" spans="41:45" x14ac:dyDescent="0.25">
      <c r="AO2625" s="4"/>
      <c r="AP2625" s="4"/>
      <c r="AQ2625" s="4"/>
      <c r="AR2625" s="4"/>
      <c r="AS2625" s="4"/>
    </row>
    <row r="2626" spans="41:45" x14ac:dyDescent="0.25">
      <c r="AO2626" s="4"/>
      <c r="AP2626" s="4"/>
      <c r="AQ2626" s="4"/>
      <c r="AR2626" s="4"/>
      <c r="AS2626" s="4"/>
    </row>
    <row r="2627" spans="41:45" x14ac:dyDescent="0.25">
      <c r="AO2627" s="4"/>
      <c r="AP2627" s="4"/>
      <c r="AQ2627" s="4"/>
      <c r="AR2627" s="4"/>
      <c r="AS2627" s="4"/>
    </row>
    <row r="2628" spans="41:45" x14ac:dyDescent="0.25">
      <c r="AO2628" s="4"/>
      <c r="AP2628" s="4"/>
      <c r="AQ2628" s="4"/>
      <c r="AR2628" s="4"/>
      <c r="AS2628" s="4"/>
    </row>
    <row r="2629" spans="41:45" x14ac:dyDescent="0.25">
      <c r="AO2629" s="4"/>
      <c r="AP2629" s="4"/>
      <c r="AQ2629" s="4"/>
      <c r="AR2629" s="4"/>
      <c r="AS2629" s="4"/>
    </row>
    <row r="2630" spans="41:45" x14ac:dyDescent="0.25">
      <c r="AO2630" s="4"/>
      <c r="AP2630" s="89"/>
      <c r="AQ2630" s="89"/>
      <c r="AR2630" s="89"/>
      <c r="AS2630" s="89"/>
    </row>
    <row r="2631" spans="41:45" x14ac:dyDescent="0.25">
      <c r="AO2631" s="4"/>
      <c r="AP2631" s="4"/>
      <c r="AQ2631" s="4"/>
      <c r="AR2631" s="4"/>
      <c r="AS2631" s="4"/>
    </row>
    <row r="2632" spans="41:45" x14ac:dyDescent="0.25">
      <c r="AO2632" s="4"/>
      <c r="AP2632" s="4"/>
      <c r="AQ2632" s="4"/>
      <c r="AR2632" s="4"/>
      <c r="AS2632" s="4"/>
    </row>
    <row r="2633" spans="41:45" x14ac:dyDescent="0.25">
      <c r="AO2633" s="4"/>
      <c r="AP2633" s="4"/>
      <c r="AQ2633" s="4"/>
      <c r="AR2633" s="4"/>
      <c r="AS2633" s="4"/>
    </row>
    <row r="2634" spans="41:45" x14ac:dyDescent="0.25">
      <c r="AO2634" s="4"/>
      <c r="AP2634" s="4"/>
      <c r="AQ2634" s="4"/>
      <c r="AR2634" s="4"/>
      <c r="AS2634" s="4"/>
    </row>
    <row r="2635" spans="41:45" x14ac:dyDescent="0.25">
      <c r="AO2635" s="4"/>
      <c r="AP2635" s="4"/>
      <c r="AQ2635" s="4"/>
      <c r="AR2635" s="4"/>
      <c r="AS2635" s="4"/>
    </row>
    <row r="2636" spans="41:45" x14ac:dyDescent="0.25">
      <c r="AO2636" s="4"/>
      <c r="AP2636" s="4"/>
      <c r="AQ2636" s="4"/>
      <c r="AR2636" s="4"/>
      <c r="AS2636" s="4"/>
    </row>
    <row r="2637" spans="41:45" x14ac:dyDescent="0.25">
      <c r="AO2637" s="4"/>
      <c r="AP2637" s="4"/>
      <c r="AQ2637" s="4"/>
      <c r="AR2637" s="4"/>
      <c r="AS2637" s="4"/>
    </row>
    <row r="2638" spans="41:45" x14ac:dyDescent="0.25">
      <c r="AO2638" s="4"/>
      <c r="AP2638" s="90"/>
      <c r="AQ2638" s="90"/>
      <c r="AR2638" s="90"/>
      <c r="AS2638" s="90"/>
    </row>
    <row r="2639" spans="41:45" x14ac:dyDescent="0.25">
      <c r="AO2639" s="4"/>
      <c r="AP2639" s="4"/>
      <c r="AQ2639" s="4"/>
      <c r="AR2639" s="4"/>
      <c r="AS2639" s="4"/>
    </row>
    <row r="2640" spans="41:45" x14ac:dyDescent="0.25">
      <c r="AO2640" s="4"/>
      <c r="AP2640" s="4"/>
      <c r="AQ2640" s="4"/>
      <c r="AR2640" s="4"/>
      <c r="AS2640" s="4"/>
    </row>
    <row r="2641" spans="41:45" x14ac:dyDescent="0.25">
      <c r="AO2641" s="4"/>
      <c r="AP2641" s="4"/>
      <c r="AQ2641" s="4"/>
      <c r="AR2641" s="4"/>
      <c r="AS2641" s="4"/>
    </row>
    <row r="2642" spans="41:45" x14ac:dyDescent="0.25">
      <c r="AO2642" s="4"/>
      <c r="AP2642" s="4"/>
      <c r="AQ2642" s="4"/>
      <c r="AR2642" s="4"/>
      <c r="AS2642" s="4"/>
    </row>
    <row r="2643" spans="41:45" x14ac:dyDescent="0.25">
      <c r="AO2643" s="4"/>
      <c r="AP2643" s="4"/>
      <c r="AQ2643" s="4"/>
      <c r="AR2643" s="4"/>
      <c r="AS2643" s="4"/>
    </row>
    <row r="2644" spans="41:45" x14ac:dyDescent="0.25">
      <c r="AO2644" s="28"/>
      <c r="AP2644" s="85"/>
      <c r="AQ2644" s="85"/>
      <c r="AR2644" s="85"/>
      <c r="AS2644" s="85"/>
    </row>
    <row r="2645" spans="41:45" x14ac:dyDescent="0.25">
      <c r="AO2645" s="4"/>
      <c r="AP2645" s="4"/>
      <c r="AQ2645" s="4"/>
      <c r="AR2645" s="4"/>
      <c r="AS2645" s="4"/>
    </row>
    <row r="2646" spans="41:45" x14ac:dyDescent="0.25">
      <c r="AO2646" s="4"/>
      <c r="AP2646" s="4"/>
      <c r="AQ2646" s="4"/>
      <c r="AR2646" s="4"/>
      <c r="AS2646" s="4"/>
    </row>
    <row r="2647" spans="41:45" x14ac:dyDescent="0.25">
      <c r="AO2647" s="4"/>
      <c r="AP2647" s="4"/>
      <c r="AQ2647" s="4"/>
      <c r="AR2647" s="4"/>
      <c r="AS2647" s="4"/>
    </row>
    <row r="2648" spans="41:45" x14ac:dyDescent="0.25">
      <c r="AO2648" s="4"/>
      <c r="AP2648" s="4"/>
      <c r="AQ2648" s="4"/>
      <c r="AR2648" s="4"/>
      <c r="AS2648" s="4"/>
    </row>
    <row r="2649" spans="41:45" x14ac:dyDescent="0.25">
      <c r="AO2649" s="4"/>
      <c r="AP2649" s="4"/>
      <c r="AQ2649" s="4"/>
      <c r="AR2649" s="4"/>
      <c r="AS2649" s="4"/>
    </row>
    <row r="2650" spans="41:45" x14ac:dyDescent="0.25">
      <c r="AO2650" s="4"/>
      <c r="AP2650" s="4"/>
      <c r="AQ2650" s="4"/>
      <c r="AR2650" s="4"/>
      <c r="AS2650" s="4"/>
    </row>
    <row r="2651" spans="41:45" x14ac:dyDescent="0.25">
      <c r="AO2651" s="4"/>
      <c r="AP2651" s="4"/>
      <c r="AQ2651" s="4"/>
      <c r="AR2651" s="4"/>
      <c r="AS2651" s="4"/>
    </row>
    <row r="2652" spans="41:45" x14ac:dyDescent="0.25">
      <c r="AO2652" s="4"/>
      <c r="AP2652" s="89"/>
      <c r="AQ2652" s="89"/>
      <c r="AR2652" s="89"/>
      <c r="AS2652" s="89"/>
    </row>
    <row r="2653" spans="41:45" x14ac:dyDescent="0.25">
      <c r="AO2653" s="4"/>
      <c r="AP2653" s="4"/>
      <c r="AQ2653" s="4"/>
      <c r="AR2653" s="4"/>
      <c r="AS2653" s="4"/>
    </row>
    <row r="2654" spans="41:45" x14ac:dyDescent="0.25">
      <c r="AO2654" s="4"/>
      <c r="AP2654" s="4"/>
      <c r="AQ2654" s="4"/>
      <c r="AR2654" s="4"/>
      <c r="AS2654" s="4"/>
    </row>
    <row r="2655" spans="41:45" x14ac:dyDescent="0.25">
      <c r="AO2655" s="4"/>
      <c r="AP2655" s="4"/>
      <c r="AQ2655" s="4"/>
      <c r="AR2655" s="4"/>
      <c r="AS2655" s="4"/>
    </row>
    <row r="2656" spans="41:45" x14ac:dyDescent="0.25">
      <c r="AO2656" s="4"/>
      <c r="AP2656" s="4"/>
      <c r="AQ2656" s="4"/>
      <c r="AR2656" s="4"/>
      <c r="AS2656" s="4"/>
    </row>
    <row r="2657" spans="41:45" x14ac:dyDescent="0.25">
      <c r="AO2657" s="4"/>
      <c r="AP2657" s="4"/>
      <c r="AQ2657" s="4"/>
      <c r="AR2657" s="4"/>
      <c r="AS2657" s="4"/>
    </row>
    <row r="2658" spans="41:45" x14ac:dyDescent="0.25">
      <c r="AO2658" s="4"/>
      <c r="AP2658" s="4"/>
      <c r="AQ2658" s="4"/>
      <c r="AR2658" s="4"/>
      <c r="AS2658" s="4"/>
    </row>
    <row r="2659" spans="41:45" x14ac:dyDescent="0.25">
      <c r="AO2659" s="4"/>
      <c r="AP2659" s="4"/>
      <c r="AQ2659" s="4"/>
      <c r="AR2659" s="4"/>
      <c r="AS2659" s="4"/>
    </row>
    <row r="2660" spans="41:45" x14ac:dyDescent="0.25">
      <c r="AO2660" s="4"/>
      <c r="AP2660" s="4"/>
      <c r="AQ2660" s="4"/>
      <c r="AR2660" s="4"/>
      <c r="AS2660" s="4"/>
    </row>
    <row r="2661" spans="41:45" x14ac:dyDescent="0.25">
      <c r="AO2661" s="4"/>
      <c r="AP2661" s="90"/>
      <c r="AQ2661" s="90"/>
      <c r="AR2661" s="90"/>
      <c r="AS2661" s="90"/>
    </row>
    <row r="2662" spans="41:45" x14ac:dyDescent="0.25">
      <c r="AO2662" s="4"/>
      <c r="AP2662" s="4"/>
      <c r="AQ2662" s="4"/>
      <c r="AR2662" s="4"/>
      <c r="AS2662" s="4"/>
    </row>
    <row r="2663" spans="41:45" x14ac:dyDescent="0.25">
      <c r="AO2663" s="4"/>
      <c r="AP2663" s="4"/>
      <c r="AQ2663" s="4"/>
      <c r="AR2663" s="4"/>
      <c r="AS2663" s="4"/>
    </row>
    <row r="2664" spans="41:45" x14ac:dyDescent="0.25">
      <c r="AO2664" s="4"/>
      <c r="AP2664" s="4"/>
      <c r="AQ2664" s="4"/>
      <c r="AR2664" s="4"/>
      <c r="AS2664" s="4"/>
    </row>
    <row r="2665" spans="41:45" x14ac:dyDescent="0.25">
      <c r="AO2665" s="4"/>
      <c r="AP2665" s="4"/>
      <c r="AQ2665" s="4"/>
      <c r="AR2665" s="4"/>
      <c r="AS2665" s="4"/>
    </row>
    <row r="2666" spans="41:45" x14ac:dyDescent="0.25">
      <c r="AO2666" s="4"/>
      <c r="AP2666" s="4"/>
      <c r="AQ2666" s="4"/>
      <c r="AR2666" s="4"/>
      <c r="AS2666" s="4"/>
    </row>
    <row r="2667" spans="41:45" x14ac:dyDescent="0.25">
      <c r="AO2667" s="4"/>
      <c r="AP2667" s="4"/>
      <c r="AQ2667" s="4"/>
      <c r="AR2667" s="4"/>
      <c r="AS2667" s="4"/>
    </row>
    <row r="2668" spans="41:45" x14ac:dyDescent="0.25">
      <c r="AO2668" s="28"/>
      <c r="AP2668" s="85"/>
      <c r="AQ2668" s="85"/>
      <c r="AR2668" s="85"/>
      <c r="AS2668" s="85"/>
    </row>
    <row r="2669" spans="41:45" x14ac:dyDescent="0.25">
      <c r="AO2669" s="4"/>
      <c r="AP2669" s="4"/>
      <c r="AQ2669" s="4"/>
      <c r="AR2669" s="4"/>
      <c r="AS2669" s="4"/>
    </row>
    <row r="2670" spans="41:45" x14ac:dyDescent="0.25">
      <c r="AO2670" s="4"/>
      <c r="AP2670" s="4"/>
      <c r="AQ2670" s="4"/>
      <c r="AR2670" s="4"/>
      <c r="AS2670" s="4"/>
    </row>
    <row r="2671" spans="41:45" x14ac:dyDescent="0.25">
      <c r="AO2671" s="4"/>
      <c r="AP2671" s="4"/>
      <c r="AQ2671" s="4"/>
      <c r="AR2671" s="4"/>
      <c r="AS2671" s="4"/>
    </row>
    <row r="2672" spans="41:45" x14ac:dyDescent="0.25">
      <c r="AO2672" s="4"/>
      <c r="AP2672" s="4"/>
      <c r="AQ2672" s="4"/>
      <c r="AR2672" s="4"/>
      <c r="AS2672" s="4"/>
    </row>
    <row r="2673" spans="41:45" x14ac:dyDescent="0.25">
      <c r="AO2673" s="4"/>
      <c r="AP2673" s="4"/>
      <c r="AQ2673" s="4"/>
      <c r="AR2673" s="4"/>
      <c r="AS2673" s="4"/>
    </row>
    <row r="2674" spans="41:45" x14ac:dyDescent="0.25">
      <c r="AO2674" s="4"/>
      <c r="AP2674" s="4"/>
      <c r="AQ2674" s="4"/>
      <c r="AR2674" s="4"/>
      <c r="AS2674" s="4"/>
    </row>
    <row r="2675" spans="41:45" x14ac:dyDescent="0.25">
      <c r="AO2675" s="4"/>
      <c r="AP2675" s="4"/>
      <c r="AQ2675" s="4"/>
      <c r="AR2675" s="4"/>
      <c r="AS2675" s="4"/>
    </row>
    <row r="2676" spans="41:45" x14ac:dyDescent="0.25">
      <c r="AP2676" s="80"/>
      <c r="AQ2676" s="80"/>
      <c r="AR2676" s="80"/>
      <c r="AS2676" s="80"/>
    </row>
    <row r="2683" spans="41:45" x14ac:dyDescent="0.25">
      <c r="AP2683" s="82"/>
      <c r="AQ2683" s="82"/>
      <c r="AR2683" s="82"/>
      <c r="AS2683" s="82"/>
    </row>
    <row r="2688" spans="41:45" x14ac:dyDescent="0.25">
      <c r="AP2688" s="87"/>
      <c r="AQ2688" s="87"/>
      <c r="AR2688" s="87"/>
      <c r="AS2688" s="87"/>
    </row>
    <row r="2696" spans="42:45" x14ac:dyDescent="0.25">
      <c r="AP2696" s="80"/>
      <c r="AQ2696" s="80"/>
      <c r="AR2696" s="80"/>
      <c r="AS2696" s="80"/>
    </row>
    <row r="2703" spans="42:45" x14ac:dyDescent="0.25">
      <c r="AP2703" s="82"/>
      <c r="AQ2703" s="82"/>
      <c r="AR2703" s="82"/>
      <c r="AS2703" s="82"/>
    </row>
    <row r="2708" spans="42:45" x14ac:dyDescent="0.25">
      <c r="AP2708" s="87"/>
      <c r="AQ2708" s="87"/>
      <c r="AR2708" s="87"/>
      <c r="AS2708" s="87"/>
    </row>
    <row r="2716" spans="42:45" x14ac:dyDescent="0.25">
      <c r="AP2716" s="80"/>
      <c r="AQ2716" s="80"/>
      <c r="AR2716" s="80"/>
      <c r="AS2716" s="80"/>
    </row>
    <row r="2723" spans="42:45" x14ac:dyDescent="0.25">
      <c r="AP2723" s="82"/>
      <c r="AQ2723" s="82"/>
      <c r="AR2723" s="82"/>
      <c r="AS2723" s="82"/>
    </row>
    <row r="2728" spans="42:45" x14ac:dyDescent="0.25">
      <c r="AP2728" s="87"/>
      <c r="AQ2728" s="87"/>
      <c r="AR2728" s="87"/>
      <c r="AS2728" s="87"/>
    </row>
    <row r="2736" spans="42:45" x14ac:dyDescent="0.25">
      <c r="AP2736" s="80"/>
      <c r="AQ2736" s="80"/>
      <c r="AR2736" s="80"/>
      <c r="AS2736" s="80"/>
    </row>
    <row r="2743" spans="42:45" x14ac:dyDescent="0.25">
      <c r="AP2743" s="82"/>
      <c r="AQ2743" s="82"/>
      <c r="AR2743" s="82"/>
      <c r="AS2743" s="82"/>
    </row>
    <row r="2748" spans="42:45" x14ac:dyDescent="0.25">
      <c r="AP2748" s="87"/>
      <c r="AQ2748" s="87"/>
      <c r="AR2748" s="87"/>
      <c r="AS2748" s="87"/>
    </row>
    <row r="2756" spans="42:45" x14ac:dyDescent="0.25">
      <c r="AP2756" s="80"/>
      <c r="AQ2756" s="80"/>
      <c r="AR2756" s="80"/>
      <c r="AS2756" s="80"/>
    </row>
    <row r="2763" spans="42:45" x14ac:dyDescent="0.25">
      <c r="AP2763" s="82"/>
      <c r="AQ2763" s="82"/>
      <c r="AR2763" s="82"/>
      <c r="AS2763" s="82"/>
    </row>
    <row r="2768" spans="42:45" x14ac:dyDescent="0.25">
      <c r="AP2768" s="87"/>
      <c r="AQ2768" s="87"/>
      <c r="AR2768" s="87"/>
      <c r="AS2768" s="87"/>
    </row>
    <row r="2776" spans="42:45" x14ac:dyDescent="0.25">
      <c r="AP2776" s="80"/>
      <c r="AQ2776" s="80"/>
      <c r="AR2776" s="80"/>
      <c r="AS2776" s="80"/>
    </row>
    <row r="2783" spans="42:45" x14ac:dyDescent="0.25">
      <c r="AP2783" s="82"/>
      <c r="AQ2783" s="82"/>
      <c r="AR2783" s="82"/>
      <c r="AS2783" s="82"/>
    </row>
    <row r="2788" spans="41:45" x14ac:dyDescent="0.25">
      <c r="AP2788" s="87"/>
      <c r="AQ2788" s="87"/>
      <c r="AR2788" s="87"/>
      <c r="AS2788" s="87"/>
    </row>
    <row r="2795" spans="41:45" x14ac:dyDescent="0.25">
      <c r="AO2795" s="4"/>
      <c r="AP2795" s="4"/>
      <c r="AQ2795" s="4"/>
      <c r="AR2795" s="4"/>
      <c r="AS2795" s="4"/>
    </row>
    <row r="2796" spans="41:45" x14ac:dyDescent="0.25">
      <c r="AO2796" s="4"/>
      <c r="AP2796" s="89"/>
      <c r="AQ2796" s="89"/>
      <c r="AR2796" s="89"/>
      <c r="AS2796" s="89"/>
    </row>
    <row r="2797" spans="41:45" x14ac:dyDescent="0.25">
      <c r="AO2797" s="4"/>
      <c r="AP2797" s="4"/>
      <c r="AQ2797" s="4"/>
      <c r="AR2797" s="4"/>
      <c r="AS2797" s="4"/>
    </row>
    <row r="2800" spans="41:45" x14ac:dyDescent="0.25">
      <c r="AO2800" s="4"/>
      <c r="AP2800" s="4"/>
      <c r="AQ2800" s="4"/>
      <c r="AR2800" s="4"/>
      <c r="AS2800" s="4"/>
    </row>
    <row r="2801" spans="41:45" x14ac:dyDescent="0.25">
      <c r="AO2801" s="4"/>
      <c r="AP2801" s="4"/>
      <c r="AQ2801" s="4"/>
      <c r="AR2801" s="4"/>
      <c r="AS2801" s="4"/>
    </row>
    <row r="2803" spans="41:45" x14ac:dyDescent="0.25">
      <c r="AO2803" s="4"/>
      <c r="AP2803" s="4"/>
      <c r="AQ2803" s="4"/>
      <c r="AR2803" s="4"/>
      <c r="AS2803" s="4"/>
    </row>
    <row r="2804" spans="41:45" x14ac:dyDescent="0.25">
      <c r="AO2804" s="4"/>
      <c r="AP2804" s="31"/>
      <c r="AQ2804" s="31"/>
      <c r="AR2804" s="31"/>
      <c r="AS2804" s="31"/>
    </row>
    <row r="2805" spans="41:45" x14ac:dyDescent="0.25">
      <c r="AO2805" s="4"/>
      <c r="AP2805" s="4"/>
      <c r="AQ2805" s="4"/>
      <c r="AR2805" s="4"/>
      <c r="AS2805" s="4"/>
    </row>
    <row r="2806" spans="41:45" x14ac:dyDescent="0.25">
      <c r="AO2806" s="4"/>
      <c r="AP2806" s="4"/>
      <c r="AQ2806" s="4"/>
      <c r="AR2806" s="4"/>
      <c r="AS2806" s="4"/>
    </row>
    <row r="2807" spans="41:45" x14ac:dyDescent="0.25">
      <c r="AO2807" s="4"/>
      <c r="AP2807" s="4"/>
      <c r="AQ2807" s="4"/>
      <c r="AR2807" s="4"/>
      <c r="AS2807" s="4"/>
    </row>
    <row r="2808" spans="41:45" x14ac:dyDescent="0.25">
      <c r="AO2808" s="4"/>
      <c r="AP2808" s="4"/>
      <c r="AQ2808" s="4"/>
      <c r="AR2808" s="4"/>
      <c r="AS2808" s="4"/>
    </row>
    <row r="2809" spans="41:45" x14ac:dyDescent="0.25">
      <c r="AO2809" s="4"/>
      <c r="AP2809" s="4"/>
      <c r="AQ2809" s="4"/>
      <c r="AR2809" s="4"/>
      <c r="AS2809" s="4"/>
    </row>
    <row r="2810" spans="41:45" x14ac:dyDescent="0.25">
      <c r="AO2810" s="4"/>
      <c r="AP2810" s="91"/>
      <c r="AQ2810" s="91"/>
      <c r="AR2810" s="91"/>
      <c r="AS2810" s="91"/>
    </row>
    <row r="2817" spans="41:45" x14ac:dyDescent="0.25">
      <c r="AO2817" s="4"/>
      <c r="AP2817" s="4"/>
      <c r="AQ2817" s="4"/>
      <c r="AR2817" s="4"/>
      <c r="AS2817" s="4"/>
    </row>
    <row r="2818" spans="41:45" x14ac:dyDescent="0.25">
      <c r="AO2818" s="4"/>
      <c r="AP2818" s="89"/>
      <c r="AQ2818" s="89"/>
      <c r="AR2818" s="89"/>
      <c r="AS2818" s="89"/>
    </row>
    <row r="2819" spans="41:45" x14ac:dyDescent="0.25">
      <c r="AO2819" s="4"/>
      <c r="AP2819" s="4"/>
      <c r="AQ2819" s="4"/>
      <c r="AR2819" s="4"/>
      <c r="AS2819" s="4"/>
    </row>
    <row r="2822" spans="41:45" x14ac:dyDescent="0.25">
      <c r="AO2822" s="4"/>
      <c r="AP2822" s="4"/>
      <c r="AQ2822" s="4"/>
      <c r="AR2822" s="4"/>
      <c r="AS2822" s="4"/>
    </row>
    <row r="2823" spans="41:45" x14ac:dyDescent="0.25">
      <c r="AO2823" s="4"/>
      <c r="AP2823" s="4"/>
      <c r="AQ2823" s="4"/>
      <c r="AR2823" s="4"/>
      <c r="AS2823" s="4"/>
    </row>
    <row r="2824" spans="41:45" x14ac:dyDescent="0.25">
      <c r="AO2824" s="4"/>
      <c r="AP2824" s="4"/>
      <c r="AQ2824" s="4"/>
      <c r="AR2824" s="4"/>
      <c r="AS2824" s="4"/>
    </row>
    <row r="2826" spans="41:45" x14ac:dyDescent="0.25">
      <c r="AO2826" s="4"/>
      <c r="AP2826" s="4"/>
      <c r="AQ2826" s="4"/>
      <c r="AR2826" s="4"/>
      <c r="AS2826" s="4"/>
    </row>
    <row r="2827" spans="41:45" x14ac:dyDescent="0.25">
      <c r="AO2827" s="4"/>
      <c r="AP2827" s="31"/>
      <c r="AQ2827" s="31"/>
      <c r="AR2827" s="31"/>
      <c r="AS2827" s="31"/>
    </row>
    <row r="2828" spans="41:45" x14ac:dyDescent="0.25">
      <c r="AO2828" s="4"/>
      <c r="AP2828" s="4"/>
      <c r="AQ2828" s="4"/>
      <c r="AR2828" s="4"/>
      <c r="AS2828" s="4"/>
    </row>
    <row r="2829" spans="41:45" x14ac:dyDescent="0.25">
      <c r="AO2829" s="4"/>
      <c r="AP2829" s="4"/>
      <c r="AQ2829" s="4"/>
      <c r="AR2829" s="4"/>
      <c r="AS2829" s="4"/>
    </row>
    <row r="2830" spans="41:45" x14ac:dyDescent="0.25">
      <c r="AO2830" s="4"/>
      <c r="AP2830" s="4"/>
      <c r="AQ2830" s="4"/>
      <c r="AR2830" s="4"/>
      <c r="AS2830" s="4"/>
    </row>
    <row r="2831" spans="41:45" x14ac:dyDescent="0.25">
      <c r="AO2831" s="4"/>
      <c r="AP2831" s="4"/>
      <c r="AQ2831" s="4"/>
      <c r="AR2831" s="4"/>
      <c r="AS2831" s="4"/>
    </row>
    <row r="2832" spans="41:45" x14ac:dyDescent="0.25">
      <c r="AO2832" s="4"/>
      <c r="AP2832" s="4"/>
      <c r="AQ2832" s="4"/>
      <c r="AR2832" s="4"/>
      <c r="AS2832" s="4"/>
    </row>
    <row r="2833" spans="41:45" x14ac:dyDescent="0.25">
      <c r="AO2833" s="4"/>
      <c r="AP2833" s="4"/>
      <c r="AQ2833" s="4"/>
      <c r="AR2833" s="4"/>
      <c r="AS2833" s="4"/>
    </row>
    <row r="2834" spans="41:45" x14ac:dyDescent="0.25">
      <c r="AO2834" s="4"/>
      <c r="AP2834" s="91"/>
      <c r="AQ2834" s="91"/>
      <c r="AR2834" s="91"/>
      <c r="AS2834" s="91"/>
    </row>
    <row r="2841" spans="41:45" x14ac:dyDescent="0.25">
      <c r="AO2841" s="4"/>
      <c r="AP2841" s="4"/>
      <c r="AQ2841" s="4"/>
      <c r="AR2841" s="4"/>
      <c r="AS2841" s="4"/>
    </row>
    <row r="2842" spans="41:45" x14ac:dyDescent="0.25">
      <c r="AO2842" s="4"/>
      <c r="AP2842" s="89"/>
      <c r="AQ2842" s="89"/>
      <c r="AR2842" s="89"/>
      <c r="AS2842" s="89"/>
    </row>
    <row r="2843" spans="41:45" x14ac:dyDescent="0.25">
      <c r="AO2843" s="4"/>
      <c r="AP2843" s="4"/>
      <c r="AQ2843" s="4"/>
      <c r="AR2843" s="4"/>
      <c r="AS2843" s="4"/>
    </row>
    <row r="2846" spans="41:45" x14ac:dyDescent="0.25">
      <c r="AO2846" s="4"/>
      <c r="AP2846" s="4"/>
      <c r="AQ2846" s="4"/>
      <c r="AR2846" s="4"/>
      <c r="AS2846" s="4"/>
    </row>
    <row r="2847" spans="41:45" x14ac:dyDescent="0.25">
      <c r="AO2847" s="4"/>
      <c r="AP2847" s="4"/>
      <c r="AQ2847" s="4"/>
      <c r="AR2847" s="4"/>
      <c r="AS2847" s="4"/>
    </row>
    <row r="2849" spans="41:45" x14ac:dyDescent="0.25">
      <c r="AO2849" s="4"/>
      <c r="AP2849" s="4"/>
      <c r="AQ2849" s="4"/>
      <c r="AR2849" s="4"/>
      <c r="AS2849" s="4"/>
    </row>
    <row r="2850" spans="41:45" x14ac:dyDescent="0.25">
      <c r="AO2850" s="4"/>
      <c r="AP2850" s="31"/>
      <c r="AQ2850" s="31"/>
      <c r="AR2850" s="31"/>
      <c r="AS2850" s="31"/>
    </row>
    <row r="2851" spans="41:45" x14ac:dyDescent="0.25">
      <c r="AO2851" s="4"/>
      <c r="AP2851" s="4"/>
      <c r="AQ2851" s="4"/>
      <c r="AR2851" s="4"/>
      <c r="AS2851" s="4"/>
    </row>
    <row r="2852" spans="41:45" x14ac:dyDescent="0.25">
      <c r="AO2852" s="4"/>
      <c r="AP2852" s="4"/>
      <c r="AQ2852" s="4"/>
      <c r="AR2852" s="4"/>
      <c r="AS2852" s="4"/>
    </row>
    <row r="2853" spans="41:45" x14ac:dyDescent="0.25">
      <c r="AO2853" s="4"/>
      <c r="AP2853" s="4"/>
      <c r="AQ2853" s="4"/>
      <c r="AR2853" s="4"/>
      <c r="AS2853" s="4"/>
    </row>
    <row r="2854" spans="41:45" x14ac:dyDescent="0.25">
      <c r="AO2854" s="4"/>
      <c r="AP2854" s="4"/>
      <c r="AQ2854" s="4"/>
      <c r="AR2854" s="4"/>
      <c r="AS2854" s="4"/>
    </row>
    <row r="2855" spans="41:45" x14ac:dyDescent="0.25">
      <c r="AO2855" s="4"/>
      <c r="AP2855" s="4"/>
      <c r="AQ2855" s="4"/>
      <c r="AR2855" s="4"/>
      <c r="AS2855" s="4"/>
    </row>
    <row r="2856" spans="41:45" x14ac:dyDescent="0.25">
      <c r="AO2856" s="4"/>
      <c r="AP2856" s="91"/>
      <c r="AQ2856" s="91"/>
      <c r="AR2856" s="91"/>
      <c r="AS2856" s="91"/>
    </row>
    <row r="2863" spans="41:45" x14ac:dyDescent="0.25">
      <c r="AO2863" s="4"/>
      <c r="AP2863" s="4"/>
      <c r="AQ2863" s="4"/>
      <c r="AR2863" s="4"/>
      <c r="AS2863" s="4"/>
    </row>
    <row r="2864" spans="41:45" x14ac:dyDescent="0.25">
      <c r="AO2864" s="4"/>
      <c r="AP2864" s="89"/>
      <c r="AQ2864" s="89"/>
      <c r="AR2864" s="89"/>
      <c r="AS2864" s="89"/>
    </row>
    <row r="2865" spans="41:45" x14ac:dyDescent="0.25">
      <c r="AO2865" s="4"/>
      <c r="AP2865" s="4"/>
      <c r="AQ2865" s="4"/>
      <c r="AR2865" s="4"/>
      <c r="AS2865" s="4"/>
    </row>
    <row r="2868" spans="41:45" x14ac:dyDescent="0.25">
      <c r="AO2868" s="4"/>
      <c r="AP2868" s="4"/>
      <c r="AQ2868" s="4"/>
      <c r="AR2868" s="4"/>
      <c r="AS2868" s="4"/>
    </row>
    <row r="2869" spans="41:45" x14ac:dyDescent="0.25">
      <c r="AO2869" s="4"/>
      <c r="AP2869" s="4"/>
      <c r="AQ2869" s="4"/>
      <c r="AR2869" s="4"/>
      <c r="AS2869" s="4"/>
    </row>
    <row r="2870" spans="41:45" x14ac:dyDescent="0.25">
      <c r="AO2870" s="4"/>
      <c r="AP2870" s="4"/>
      <c r="AQ2870" s="4"/>
      <c r="AR2870" s="4"/>
      <c r="AS2870" s="4"/>
    </row>
    <row r="2872" spans="41:45" x14ac:dyDescent="0.25">
      <c r="AO2872" s="4"/>
      <c r="AP2872" s="4"/>
      <c r="AQ2872" s="4"/>
      <c r="AR2872" s="4"/>
      <c r="AS2872" s="4"/>
    </row>
    <row r="2873" spans="41:45" x14ac:dyDescent="0.25">
      <c r="AO2873" s="4"/>
      <c r="AP2873" s="31"/>
      <c r="AQ2873" s="31"/>
      <c r="AR2873" s="31"/>
      <c r="AS2873" s="31"/>
    </row>
    <row r="2874" spans="41:45" x14ac:dyDescent="0.25">
      <c r="AO2874" s="4"/>
      <c r="AP2874" s="4"/>
      <c r="AQ2874" s="4"/>
      <c r="AR2874" s="4"/>
      <c r="AS2874" s="4"/>
    </row>
    <row r="2875" spans="41:45" x14ac:dyDescent="0.25">
      <c r="AO2875" s="4"/>
      <c r="AP2875" s="4"/>
      <c r="AQ2875" s="4"/>
      <c r="AR2875" s="4"/>
      <c r="AS2875" s="4"/>
    </row>
    <row r="2876" spans="41:45" x14ac:dyDescent="0.25">
      <c r="AO2876" s="4"/>
      <c r="AP2876" s="4"/>
      <c r="AQ2876" s="4"/>
      <c r="AR2876" s="4"/>
      <c r="AS2876" s="4"/>
    </row>
    <row r="2877" spans="41:45" x14ac:dyDescent="0.25">
      <c r="AO2877" s="4"/>
      <c r="AP2877" s="4"/>
      <c r="AQ2877" s="4"/>
      <c r="AR2877" s="4"/>
      <c r="AS2877" s="4"/>
    </row>
    <row r="2878" spans="41:45" x14ac:dyDescent="0.25">
      <c r="AO2878" s="4"/>
      <c r="AP2878" s="4"/>
      <c r="AQ2878" s="4"/>
      <c r="AR2878" s="4"/>
      <c r="AS2878" s="4"/>
    </row>
    <row r="2879" spans="41:45" x14ac:dyDescent="0.25">
      <c r="AO2879" s="4"/>
      <c r="AP2879" s="4"/>
      <c r="AQ2879" s="4"/>
      <c r="AR2879" s="4"/>
      <c r="AS2879" s="4"/>
    </row>
    <row r="2880" spans="41:45" x14ac:dyDescent="0.25">
      <c r="AO2880" s="4"/>
      <c r="AP2880" s="91"/>
      <c r="AQ2880" s="91"/>
      <c r="AR2880" s="91"/>
      <c r="AS2880" s="91"/>
    </row>
    <row r="2887" spans="41:45" x14ac:dyDescent="0.25">
      <c r="AO2887" s="4"/>
      <c r="AP2887" s="4"/>
      <c r="AQ2887" s="4"/>
      <c r="AR2887" s="4"/>
      <c r="AS2887" s="4"/>
    </row>
    <row r="2888" spans="41:45" x14ac:dyDescent="0.25">
      <c r="AO2888" s="4"/>
      <c r="AP2888" s="89"/>
      <c r="AQ2888" s="89"/>
      <c r="AR2888" s="89"/>
      <c r="AS2888" s="89"/>
    </row>
    <row r="2889" spans="41:45" x14ac:dyDescent="0.25">
      <c r="AO2889" s="4"/>
      <c r="AP2889" s="4"/>
      <c r="AQ2889" s="4"/>
      <c r="AR2889" s="4"/>
      <c r="AS2889" s="4"/>
    </row>
    <row r="2892" spans="41:45" x14ac:dyDescent="0.25">
      <c r="AO2892" s="4"/>
      <c r="AP2892" s="4"/>
      <c r="AQ2892" s="4"/>
      <c r="AR2892" s="4"/>
      <c r="AS2892" s="4"/>
    </row>
    <row r="2893" spans="41:45" x14ac:dyDescent="0.25">
      <c r="AO2893" s="4"/>
      <c r="AP2893" s="4"/>
      <c r="AQ2893" s="4"/>
      <c r="AR2893" s="4"/>
      <c r="AS2893" s="4"/>
    </row>
    <row r="2895" spans="41:45" x14ac:dyDescent="0.25">
      <c r="AO2895" s="4"/>
      <c r="AP2895" s="4"/>
      <c r="AQ2895" s="4"/>
      <c r="AR2895" s="4"/>
      <c r="AS2895" s="4"/>
    </row>
    <row r="2896" spans="41:45" x14ac:dyDescent="0.25">
      <c r="AO2896" s="4"/>
      <c r="AP2896" s="31"/>
      <c r="AQ2896" s="31"/>
      <c r="AR2896" s="31"/>
      <c r="AS2896" s="31"/>
    </row>
    <row r="2897" spans="41:45" x14ac:dyDescent="0.25">
      <c r="AO2897" s="4"/>
      <c r="AP2897" s="4"/>
      <c r="AQ2897" s="4"/>
      <c r="AR2897" s="4"/>
      <c r="AS2897" s="4"/>
    </row>
    <row r="2898" spans="41:45" x14ac:dyDescent="0.25">
      <c r="AO2898" s="4"/>
      <c r="AP2898" s="4"/>
      <c r="AQ2898" s="4"/>
      <c r="AR2898" s="4"/>
      <c r="AS2898" s="4"/>
    </row>
    <row r="2899" spans="41:45" x14ac:dyDescent="0.25">
      <c r="AO2899" s="4"/>
      <c r="AP2899" s="4"/>
      <c r="AQ2899" s="4"/>
      <c r="AR2899" s="4"/>
      <c r="AS2899" s="4"/>
    </row>
    <row r="2900" spans="41:45" x14ac:dyDescent="0.25">
      <c r="AO2900" s="4"/>
      <c r="AP2900" s="4"/>
      <c r="AQ2900" s="4"/>
      <c r="AR2900" s="4"/>
      <c r="AS2900" s="4"/>
    </row>
    <row r="2901" spans="41:45" x14ac:dyDescent="0.25">
      <c r="AO2901" s="4"/>
      <c r="AP2901" s="4"/>
      <c r="AQ2901" s="4"/>
      <c r="AR2901" s="4"/>
      <c r="AS2901" s="4"/>
    </row>
    <row r="2902" spans="41:45" x14ac:dyDescent="0.25">
      <c r="AO2902" s="4"/>
      <c r="AP2902" s="91"/>
      <c r="AQ2902" s="91"/>
      <c r="AR2902" s="91"/>
      <c r="AS2902" s="91"/>
    </row>
    <row r="2909" spans="41:45" x14ac:dyDescent="0.25">
      <c r="AO2909" s="4"/>
      <c r="AP2909" s="4"/>
      <c r="AQ2909" s="4"/>
      <c r="AR2909" s="4"/>
      <c r="AS2909" s="4"/>
    </row>
    <row r="2910" spans="41:45" x14ac:dyDescent="0.25">
      <c r="AP2910" s="80"/>
      <c r="AQ2910" s="80"/>
      <c r="AR2910" s="80"/>
      <c r="AS2910" s="80"/>
    </row>
    <row r="2916" spans="41:45" x14ac:dyDescent="0.25">
      <c r="AO2916" s="4"/>
      <c r="AP2916" s="4"/>
      <c r="AQ2916" s="4"/>
      <c r="AR2916" s="4"/>
      <c r="AS2916" s="4"/>
    </row>
    <row r="2919" spans="41:45" x14ac:dyDescent="0.25">
      <c r="AP2919" s="82"/>
      <c r="AQ2919" s="82"/>
      <c r="AR2919" s="82"/>
      <c r="AS2919" s="82"/>
    </row>
    <row r="2925" spans="41:45" x14ac:dyDescent="0.25">
      <c r="AO2925" s="4"/>
      <c r="AP2925" s="4"/>
      <c r="AQ2925" s="4"/>
      <c r="AR2925" s="4"/>
      <c r="AS2925" s="4"/>
    </row>
    <row r="2926" spans="41:45" x14ac:dyDescent="0.25">
      <c r="AP2926" s="87"/>
      <c r="AQ2926" s="87"/>
      <c r="AR2926" s="87"/>
      <c r="AS2926" s="87"/>
    </row>
    <row r="2933" spans="41:45" x14ac:dyDescent="0.25">
      <c r="AO2933" s="4"/>
      <c r="AP2933" s="4"/>
      <c r="AQ2933" s="4"/>
      <c r="AR2933" s="4"/>
      <c r="AS2933" s="4"/>
    </row>
    <row r="2934" spans="41:45" x14ac:dyDescent="0.25">
      <c r="AO2934" s="4"/>
      <c r="AP2934" s="4"/>
      <c r="AQ2934" s="4"/>
      <c r="AR2934" s="4"/>
      <c r="AS2934" s="4"/>
    </row>
    <row r="2935" spans="41:45" x14ac:dyDescent="0.25">
      <c r="AP2935" s="80"/>
      <c r="AQ2935" s="80"/>
      <c r="AR2935" s="80"/>
      <c r="AS2935" s="80"/>
    </row>
    <row r="2940" spans="41:45" x14ac:dyDescent="0.25">
      <c r="AO2940" s="4"/>
      <c r="AP2940" s="4"/>
      <c r="AQ2940" s="4"/>
      <c r="AR2940" s="4"/>
      <c r="AS2940" s="4"/>
    </row>
    <row r="2941" spans="41:45" x14ac:dyDescent="0.25">
      <c r="AO2941" s="4"/>
      <c r="AP2941" s="4"/>
      <c r="AQ2941" s="4"/>
      <c r="AR2941" s="4"/>
      <c r="AS2941" s="4"/>
    </row>
    <row r="2944" spans="41:45" x14ac:dyDescent="0.25">
      <c r="AP2944" s="82"/>
      <c r="AQ2944" s="82"/>
      <c r="AR2944" s="82"/>
      <c r="AS2944" s="82"/>
    </row>
    <row r="2950" spans="41:45" x14ac:dyDescent="0.25">
      <c r="AO2950" s="4"/>
      <c r="AP2950" s="4"/>
      <c r="AQ2950" s="4"/>
      <c r="AR2950" s="4"/>
      <c r="AS2950" s="4"/>
    </row>
    <row r="2951" spans="41:45" x14ac:dyDescent="0.25">
      <c r="AP2951" s="87"/>
      <c r="AQ2951" s="87"/>
      <c r="AR2951" s="87"/>
      <c r="AS2951" s="87"/>
    </row>
    <row r="2958" spans="41:45" x14ac:dyDescent="0.25">
      <c r="AO2958" s="4"/>
      <c r="AP2958" s="4"/>
      <c r="AQ2958" s="4"/>
      <c r="AR2958" s="4"/>
      <c r="AS2958" s="4"/>
    </row>
    <row r="2959" spans="41:45" x14ac:dyDescent="0.25">
      <c r="AP2959" s="80"/>
      <c r="AQ2959" s="80"/>
      <c r="AR2959" s="80"/>
      <c r="AS2959" s="80"/>
    </row>
    <row r="2964" spans="41:45" x14ac:dyDescent="0.25">
      <c r="AO2964" s="4"/>
      <c r="AP2964" s="4"/>
      <c r="AQ2964" s="4"/>
      <c r="AR2964" s="4"/>
      <c r="AS2964" s="4"/>
    </row>
    <row r="2966" spans="41:45" x14ac:dyDescent="0.25">
      <c r="AO2966" s="88"/>
      <c r="AP2966" s="88"/>
      <c r="AQ2966" s="88"/>
      <c r="AR2966" s="88"/>
      <c r="AS2966" s="88"/>
    </row>
    <row r="2967" spans="41:45" x14ac:dyDescent="0.25">
      <c r="AO2967" s="4"/>
      <c r="AP2967" s="4"/>
      <c r="AQ2967" s="4"/>
      <c r="AR2967" s="4"/>
      <c r="AS2967" s="4"/>
    </row>
    <row r="2969" spans="41:45" x14ac:dyDescent="0.25">
      <c r="AP2969" s="82"/>
      <c r="AQ2969" s="82"/>
      <c r="AR2969" s="82"/>
      <c r="AS2969" s="82"/>
    </row>
    <row r="2974" spans="41:45" x14ac:dyDescent="0.25">
      <c r="AO2974" s="4"/>
      <c r="AP2974" s="4"/>
      <c r="AQ2974" s="4"/>
      <c r="AR2974" s="4"/>
      <c r="AS2974" s="4"/>
    </row>
    <row r="2975" spans="41:45" x14ac:dyDescent="0.25">
      <c r="AO2975" s="4"/>
      <c r="AP2975" s="4"/>
      <c r="AQ2975" s="4"/>
      <c r="AR2975" s="4"/>
      <c r="AS2975" s="4"/>
    </row>
    <row r="2976" spans="41:45" x14ac:dyDescent="0.25">
      <c r="AO2976" s="4"/>
      <c r="AP2976" s="4"/>
      <c r="AQ2976" s="4"/>
      <c r="AR2976" s="4"/>
      <c r="AS2976" s="4"/>
    </row>
    <row r="2977" spans="41:45" x14ac:dyDescent="0.25">
      <c r="AP2977" s="87"/>
      <c r="AQ2977" s="87"/>
      <c r="AR2977" s="87"/>
      <c r="AS2977" s="87"/>
    </row>
    <row r="2984" spans="41:45" x14ac:dyDescent="0.25">
      <c r="AO2984" s="4"/>
      <c r="AP2984" s="4"/>
      <c r="AQ2984" s="4"/>
      <c r="AR2984" s="4"/>
      <c r="AS2984" s="4"/>
    </row>
    <row r="2985" spans="41:45" x14ac:dyDescent="0.25">
      <c r="AO2985" s="4"/>
      <c r="AP2985" s="89"/>
      <c r="AQ2985" s="89"/>
      <c r="AR2985" s="89"/>
      <c r="AS2985" s="89"/>
    </row>
    <row r="2986" spans="41:45" x14ac:dyDescent="0.25">
      <c r="AO2986" s="4"/>
      <c r="AP2986" s="4"/>
      <c r="AQ2986" s="4"/>
      <c r="AR2986" s="4"/>
      <c r="AS2986" s="4"/>
    </row>
    <row r="2992" spans="41:45" x14ac:dyDescent="0.25">
      <c r="AO2992" s="4"/>
      <c r="AP2992" s="4"/>
      <c r="AQ2992" s="4"/>
      <c r="AR2992" s="4"/>
      <c r="AS2992" s="4"/>
    </row>
    <row r="2993" spans="41:45" x14ac:dyDescent="0.25">
      <c r="AO2993" s="4"/>
      <c r="AP2993" s="4"/>
      <c r="AQ2993" s="4"/>
      <c r="AR2993" s="4"/>
      <c r="AS2993" s="4"/>
    </row>
    <row r="2994" spans="41:45" x14ac:dyDescent="0.25">
      <c r="AO2994" s="4"/>
      <c r="AP2994" s="31"/>
      <c r="AQ2994" s="31"/>
      <c r="AR2994" s="31"/>
      <c r="AS2994" s="31"/>
    </row>
    <row r="2995" spans="41:45" x14ac:dyDescent="0.25">
      <c r="AO2995" s="4"/>
      <c r="AP2995" s="4"/>
      <c r="AQ2995" s="4"/>
      <c r="AR2995" s="4"/>
      <c r="AS2995" s="4"/>
    </row>
    <row r="2996" spans="41:45" x14ac:dyDescent="0.25">
      <c r="AO2996" s="4"/>
      <c r="AP2996" s="4"/>
      <c r="AQ2996" s="4"/>
      <c r="AR2996" s="4"/>
      <c r="AS2996" s="4"/>
    </row>
    <row r="2997" spans="41:45" x14ac:dyDescent="0.25">
      <c r="AO2997" s="4"/>
      <c r="AP2997" s="4"/>
      <c r="AQ2997" s="4"/>
      <c r="AR2997" s="4"/>
      <c r="AS2997" s="4"/>
    </row>
    <row r="2998" spans="41:45" x14ac:dyDescent="0.25">
      <c r="AO2998" s="4"/>
      <c r="AP2998" s="4"/>
      <c r="AQ2998" s="4"/>
      <c r="AR2998" s="4"/>
      <c r="AS2998" s="4"/>
    </row>
    <row r="2999" spans="41:45" x14ac:dyDescent="0.25">
      <c r="AO2999" s="4"/>
      <c r="AP2999" s="4"/>
      <c r="AQ2999" s="4"/>
      <c r="AR2999" s="4"/>
      <c r="AS2999" s="4"/>
    </row>
    <row r="3000" spans="41:45" x14ac:dyDescent="0.25">
      <c r="AO3000" s="4"/>
      <c r="AP3000" s="4"/>
      <c r="AQ3000" s="4"/>
      <c r="AR3000" s="4"/>
      <c r="AS3000" s="4"/>
    </row>
    <row r="3001" spans="41:45" x14ac:dyDescent="0.25">
      <c r="AO3001" s="4"/>
      <c r="AP3001" s="91"/>
      <c r="AQ3001" s="91"/>
      <c r="AR3001" s="91"/>
      <c r="AS3001" s="91"/>
    </row>
    <row r="3008" spans="41:45" x14ac:dyDescent="0.25">
      <c r="AO3008" s="4"/>
      <c r="AP3008" s="4"/>
      <c r="AQ3008" s="4"/>
      <c r="AR3008" s="4"/>
      <c r="AS3008" s="4"/>
    </row>
    <row r="3009" spans="41:45" x14ac:dyDescent="0.25">
      <c r="AP3009" s="80"/>
      <c r="AQ3009" s="80"/>
      <c r="AR3009" s="80"/>
      <c r="AS3009" s="80"/>
    </row>
    <row r="3014" spans="41:45" x14ac:dyDescent="0.25">
      <c r="AO3014" s="4"/>
      <c r="AP3014" s="4"/>
      <c r="AQ3014" s="4"/>
      <c r="AR3014" s="4"/>
      <c r="AS3014" s="4"/>
    </row>
    <row r="3015" spans="41:45" x14ac:dyDescent="0.25">
      <c r="AO3015" s="4"/>
      <c r="AP3015" s="4"/>
      <c r="AQ3015" s="4"/>
      <c r="AR3015" s="4"/>
      <c r="AS3015" s="4"/>
    </row>
    <row r="3016" spans="41:45" x14ac:dyDescent="0.25">
      <c r="AO3016" s="4"/>
      <c r="AP3016" s="4"/>
      <c r="AQ3016" s="4"/>
      <c r="AR3016" s="4"/>
      <c r="AS3016" s="4"/>
    </row>
    <row r="3018" spans="41:45" x14ac:dyDescent="0.25">
      <c r="AP3018" s="82"/>
      <c r="AQ3018" s="82"/>
      <c r="AR3018" s="82"/>
      <c r="AS3018" s="82"/>
    </row>
    <row r="3024" spans="41:45" x14ac:dyDescent="0.25">
      <c r="AO3024" s="4"/>
      <c r="AP3024" s="4"/>
      <c r="AQ3024" s="4"/>
      <c r="AR3024" s="4"/>
      <c r="AS3024" s="4"/>
    </row>
    <row r="3025" spans="41:45" x14ac:dyDescent="0.25">
      <c r="AP3025" s="87"/>
      <c r="AQ3025" s="87"/>
      <c r="AR3025" s="87"/>
      <c r="AS3025" s="87"/>
    </row>
    <row r="3032" spans="41:45" x14ac:dyDescent="0.25">
      <c r="AO3032" s="4"/>
      <c r="AP3032" s="4"/>
      <c r="AQ3032" s="4"/>
      <c r="AR3032" s="4"/>
      <c r="AS3032" s="4"/>
    </row>
    <row r="3033" spans="41:45" x14ac:dyDescent="0.25">
      <c r="AP3033" s="80"/>
      <c r="AQ3033" s="80"/>
      <c r="AR3033" s="80"/>
      <c r="AS3033" s="80"/>
    </row>
    <row r="3038" spans="41:45" x14ac:dyDescent="0.25">
      <c r="AO3038" s="4"/>
      <c r="AP3038" s="4"/>
      <c r="AQ3038" s="4"/>
      <c r="AR3038" s="4"/>
      <c r="AS3038" s="4"/>
    </row>
    <row r="3039" spans="41:45" x14ac:dyDescent="0.25">
      <c r="AO3039" s="4"/>
      <c r="AP3039" s="4"/>
      <c r="AQ3039" s="4"/>
      <c r="AR3039" s="4"/>
      <c r="AS3039" s="4"/>
    </row>
    <row r="3040" spans="41:45" x14ac:dyDescent="0.25">
      <c r="AO3040" s="88"/>
      <c r="AP3040" s="88"/>
      <c r="AQ3040" s="88"/>
      <c r="AR3040" s="88"/>
      <c r="AS3040" s="88"/>
    </row>
    <row r="3041" spans="41:45" x14ac:dyDescent="0.25">
      <c r="AO3041" s="4"/>
      <c r="AP3041" s="4"/>
      <c r="AQ3041" s="4"/>
      <c r="AR3041" s="4"/>
      <c r="AS3041" s="4"/>
    </row>
    <row r="3043" spans="41:45" x14ac:dyDescent="0.25">
      <c r="AP3043" s="82"/>
      <c r="AQ3043" s="82"/>
      <c r="AR3043" s="82"/>
      <c r="AS3043" s="82"/>
    </row>
    <row r="3048" spans="41:45" x14ac:dyDescent="0.25">
      <c r="AO3048" s="4"/>
      <c r="AP3048" s="4"/>
      <c r="AQ3048" s="4"/>
      <c r="AR3048" s="4"/>
      <c r="AS3048" s="4"/>
    </row>
    <row r="3049" spans="41:45" x14ac:dyDescent="0.25">
      <c r="AO3049" s="4"/>
      <c r="AP3049" s="4"/>
      <c r="AQ3049" s="4"/>
      <c r="AR3049" s="4"/>
      <c r="AS3049" s="4"/>
    </row>
    <row r="3050" spans="41:45" x14ac:dyDescent="0.25">
      <c r="AO3050" s="4"/>
      <c r="AP3050" s="4"/>
      <c r="AQ3050" s="4"/>
      <c r="AR3050" s="4"/>
      <c r="AS3050" s="4"/>
    </row>
    <row r="3051" spans="41:45" x14ac:dyDescent="0.25">
      <c r="AP3051" s="87"/>
      <c r="AQ3051" s="87"/>
      <c r="AR3051" s="87"/>
      <c r="AS3051" s="87"/>
    </row>
    <row r="3058" spans="41:45" x14ac:dyDescent="0.25">
      <c r="AO3058" s="4"/>
      <c r="AP3058" s="4"/>
      <c r="AQ3058" s="4"/>
      <c r="AR3058" s="4"/>
      <c r="AS3058" s="4"/>
    </row>
    <row r="3059" spans="41:45" x14ac:dyDescent="0.25">
      <c r="AO3059" s="4"/>
      <c r="AP3059" s="89"/>
      <c r="AQ3059" s="89"/>
      <c r="AR3059" s="89"/>
      <c r="AS3059" s="89"/>
    </row>
    <row r="3060" spans="41:45" x14ac:dyDescent="0.25">
      <c r="AO3060" s="4"/>
      <c r="AP3060" s="4"/>
      <c r="AQ3060" s="4"/>
      <c r="AR3060" s="4"/>
      <c r="AS3060" s="4"/>
    </row>
    <row r="3065" spans="41:45" x14ac:dyDescent="0.25">
      <c r="AO3065" s="4"/>
      <c r="AP3065" s="4"/>
      <c r="AQ3065" s="4"/>
      <c r="AR3065" s="4"/>
      <c r="AS3065" s="4"/>
    </row>
    <row r="3066" spans="41:45" x14ac:dyDescent="0.25">
      <c r="AO3066" s="4"/>
      <c r="AP3066" s="4"/>
      <c r="AQ3066" s="4"/>
      <c r="AR3066" s="4"/>
      <c r="AS3066" s="4"/>
    </row>
    <row r="3067" spans="41:45" x14ac:dyDescent="0.25">
      <c r="AO3067" s="4"/>
      <c r="AP3067" s="4"/>
      <c r="AQ3067" s="4"/>
      <c r="AR3067" s="4"/>
      <c r="AS3067" s="4"/>
    </row>
    <row r="3068" spans="41:45" x14ac:dyDescent="0.25">
      <c r="AO3068" s="4"/>
      <c r="AP3068" s="31"/>
      <c r="AQ3068" s="31"/>
      <c r="AR3068" s="31"/>
      <c r="AS3068" s="31"/>
    </row>
    <row r="3069" spans="41:45" x14ac:dyDescent="0.25">
      <c r="AO3069" s="4"/>
      <c r="AP3069" s="4"/>
      <c r="AQ3069" s="4"/>
      <c r="AR3069" s="4"/>
      <c r="AS3069" s="4"/>
    </row>
    <row r="3070" spans="41:45" x14ac:dyDescent="0.25">
      <c r="AO3070" s="4"/>
      <c r="AP3070" s="4"/>
      <c r="AQ3070" s="4"/>
      <c r="AR3070" s="4"/>
      <c r="AS3070" s="4"/>
    </row>
    <row r="3071" spans="41:45" x14ac:dyDescent="0.25">
      <c r="AO3071" s="4"/>
      <c r="AP3071" s="4"/>
      <c r="AQ3071" s="4"/>
      <c r="AR3071" s="4"/>
      <c r="AS3071" s="4"/>
    </row>
    <row r="3072" spans="41:45" x14ac:dyDescent="0.25">
      <c r="AO3072" s="4"/>
      <c r="AP3072" s="4"/>
      <c r="AQ3072" s="4"/>
      <c r="AR3072" s="4"/>
      <c r="AS3072" s="4"/>
    </row>
    <row r="3073" spans="41:45" x14ac:dyDescent="0.25">
      <c r="AO3073" s="4"/>
      <c r="AP3073" s="4"/>
      <c r="AQ3073" s="4"/>
      <c r="AR3073" s="4"/>
      <c r="AS3073" s="4"/>
    </row>
    <row r="3074" spans="41:45" x14ac:dyDescent="0.25">
      <c r="AO3074" s="4"/>
      <c r="AP3074" s="4"/>
      <c r="AQ3074" s="4"/>
      <c r="AR3074" s="4"/>
      <c r="AS3074" s="4"/>
    </row>
    <row r="3075" spans="41:45" x14ac:dyDescent="0.25">
      <c r="AO3075" s="4"/>
      <c r="AP3075" s="91"/>
      <c r="AQ3075" s="91"/>
      <c r="AR3075" s="91"/>
      <c r="AS3075" s="91"/>
    </row>
    <row r="3082" spans="41:45" x14ac:dyDescent="0.25">
      <c r="AO3082" s="4"/>
      <c r="AP3082" s="4"/>
      <c r="AQ3082" s="4"/>
      <c r="AR3082" s="4"/>
      <c r="AS3082" s="4"/>
    </row>
    <row r="3083" spans="41:45" x14ac:dyDescent="0.25">
      <c r="AP3083" s="80"/>
      <c r="AQ3083" s="80"/>
      <c r="AR3083" s="80"/>
      <c r="AS3083" s="80"/>
    </row>
    <row r="3089" spans="41:45" x14ac:dyDescent="0.25">
      <c r="AP3089" s="82"/>
      <c r="AQ3089" s="82"/>
      <c r="AR3089" s="82"/>
      <c r="AS3089" s="82"/>
    </row>
    <row r="3093" spans="41:45" x14ac:dyDescent="0.25">
      <c r="AP3093" s="87"/>
      <c r="AQ3093" s="87"/>
      <c r="AR3093" s="87"/>
      <c r="AS3093" s="87"/>
    </row>
    <row r="3100" spans="41:45" x14ac:dyDescent="0.25">
      <c r="AO3100" s="4"/>
      <c r="AP3100" s="4"/>
      <c r="AQ3100" s="4"/>
      <c r="AR3100" s="4"/>
      <c r="AS3100" s="4"/>
    </row>
    <row r="3101" spans="41:45" x14ac:dyDescent="0.25">
      <c r="AO3101" s="4"/>
      <c r="AP3101" s="89"/>
      <c r="AQ3101" s="89"/>
      <c r="AR3101" s="89"/>
      <c r="AS3101" s="89"/>
    </row>
    <row r="3102" spans="41:45" x14ac:dyDescent="0.25">
      <c r="AO3102" s="4"/>
      <c r="AP3102" s="4"/>
      <c r="AQ3102" s="4"/>
      <c r="AR3102" s="4"/>
      <c r="AS3102" s="4"/>
    </row>
    <row r="3105" spans="41:45" x14ac:dyDescent="0.25">
      <c r="AO3105" s="4"/>
      <c r="AP3105" s="4"/>
      <c r="AQ3105" s="4"/>
      <c r="AR3105" s="4"/>
      <c r="AS3105" s="4"/>
    </row>
    <row r="3106" spans="41:45" x14ac:dyDescent="0.25">
      <c r="AO3106" s="4"/>
      <c r="AP3106" s="31"/>
      <c r="AQ3106" s="31"/>
      <c r="AR3106" s="31"/>
      <c r="AS3106" s="31"/>
    </row>
    <row r="3107" spans="41:45" x14ac:dyDescent="0.25">
      <c r="AO3107" s="4"/>
      <c r="AP3107" s="4"/>
      <c r="AQ3107" s="4"/>
      <c r="AR3107" s="4"/>
      <c r="AS3107" s="4"/>
    </row>
    <row r="3109" spans="41:45" x14ac:dyDescent="0.25">
      <c r="AO3109" s="4"/>
      <c r="AP3109" s="91"/>
      <c r="AQ3109" s="91"/>
      <c r="AR3109" s="91"/>
      <c r="AS3109" s="91"/>
    </row>
    <row r="3116" spans="41:45" x14ac:dyDescent="0.25">
      <c r="AO3116" s="4"/>
      <c r="AP3116" s="4"/>
      <c r="AQ3116" s="4"/>
      <c r="AR3116" s="4"/>
      <c r="AS3116" s="4"/>
    </row>
    <row r="3117" spans="41:45" x14ac:dyDescent="0.25">
      <c r="AO3117" s="4"/>
      <c r="AP3117" s="89"/>
      <c r="AQ3117" s="89"/>
      <c r="AR3117" s="89"/>
      <c r="AS3117" s="89"/>
    </row>
    <row r="3118" spans="41:45" x14ac:dyDescent="0.25">
      <c r="AO3118" s="4"/>
      <c r="AP3118" s="4"/>
      <c r="AQ3118" s="4"/>
      <c r="AR3118" s="4"/>
      <c r="AS3118" s="4"/>
    </row>
    <row r="3121" spans="41:45" x14ac:dyDescent="0.25">
      <c r="AO3121" s="4"/>
      <c r="AP3121" s="4"/>
      <c r="AQ3121" s="4"/>
      <c r="AR3121" s="4"/>
      <c r="AS3121" s="4"/>
    </row>
    <row r="3122" spans="41:45" x14ac:dyDescent="0.25">
      <c r="AO3122" s="4"/>
      <c r="AP3122" s="31"/>
      <c r="AQ3122" s="31"/>
      <c r="AR3122" s="31"/>
      <c r="AS3122" s="31"/>
    </row>
    <row r="3123" spans="41:45" x14ac:dyDescent="0.25">
      <c r="AO3123" s="4"/>
      <c r="AP3123" s="4"/>
      <c r="AQ3123" s="4"/>
      <c r="AR3123" s="4"/>
      <c r="AS3123" s="4"/>
    </row>
    <row r="3125" spans="41:45" x14ac:dyDescent="0.25">
      <c r="AO3125" s="4"/>
      <c r="AP3125" s="91"/>
      <c r="AQ3125" s="91"/>
      <c r="AR3125" s="91"/>
      <c r="AS3125" s="91"/>
    </row>
    <row r="3132" spans="41:45" x14ac:dyDescent="0.25">
      <c r="AO3132" s="4"/>
      <c r="AP3132" s="4"/>
      <c r="AQ3132" s="4"/>
      <c r="AR3132" s="4"/>
      <c r="AS3132" s="4"/>
    </row>
    <row r="3133" spans="41:45" x14ac:dyDescent="0.25">
      <c r="AO3133" s="4"/>
      <c r="AP3133" s="89"/>
      <c r="AQ3133" s="89"/>
      <c r="AR3133" s="89"/>
      <c r="AS3133" s="89"/>
    </row>
    <row r="3134" spans="41:45" x14ac:dyDescent="0.25">
      <c r="AO3134" s="4"/>
      <c r="AP3134" s="4"/>
      <c r="AQ3134" s="4"/>
      <c r="AR3134" s="4"/>
      <c r="AS3134" s="4"/>
    </row>
    <row r="3136" spans="41:45" x14ac:dyDescent="0.25">
      <c r="AO3136" s="88"/>
      <c r="AP3136" s="88"/>
      <c r="AQ3136" s="88"/>
      <c r="AR3136" s="88"/>
      <c r="AS3136" s="88"/>
    </row>
    <row r="3137" spans="41:45" x14ac:dyDescent="0.25">
      <c r="AO3137" s="4"/>
      <c r="AP3137" s="4"/>
      <c r="AQ3137" s="4"/>
      <c r="AR3137" s="4"/>
      <c r="AS3137" s="4"/>
    </row>
    <row r="3138" spans="41:45" x14ac:dyDescent="0.25">
      <c r="AO3138" s="4"/>
      <c r="AP3138" s="31"/>
      <c r="AQ3138" s="31"/>
      <c r="AR3138" s="31"/>
      <c r="AS3138" s="31"/>
    </row>
    <row r="3139" spans="41:45" x14ac:dyDescent="0.25">
      <c r="AO3139" s="4"/>
      <c r="AP3139" s="4"/>
      <c r="AQ3139" s="4"/>
      <c r="AR3139" s="4"/>
      <c r="AS3139" s="4"/>
    </row>
    <row r="3141" spans="41:45" x14ac:dyDescent="0.25">
      <c r="AO3141" s="4"/>
      <c r="AP3141" s="91"/>
      <c r="AQ3141" s="91"/>
      <c r="AR3141" s="91"/>
      <c r="AS3141" s="91"/>
    </row>
    <row r="3148" spans="41:45" x14ac:dyDescent="0.25">
      <c r="AO3148" s="4"/>
      <c r="AP3148" s="4"/>
      <c r="AQ3148" s="4"/>
      <c r="AR3148" s="4"/>
      <c r="AS3148" s="4"/>
    </row>
    <row r="3149" spans="41:45" x14ac:dyDescent="0.25">
      <c r="AO3149" s="4"/>
      <c r="AP3149" s="89"/>
      <c r="AQ3149" s="89"/>
      <c r="AR3149" s="89"/>
      <c r="AS3149" s="89"/>
    </row>
    <row r="3150" spans="41:45" x14ac:dyDescent="0.25">
      <c r="AO3150" s="4"/>
      <c r="AP3150" s="4"/>
      <c r="AQ3150" s="4"/>
      <c r="AR3150" s="4"/>
      <c r="AS3150" s="4"/>
    </row>
    <row r="3153" spans="41:45" x14ac:dyDescent="0.25">
      <c r="AO3153" s="4"/>
      <c r="AP3153" s="4"/>
      <c r="AQ3153" s="4"/>
      <c r="AR3153" s="4"/>
      <c r="AS3153" s="4"/>
    </row>
    <row r="3154" spans="41:45" x14ac:dyDescent="0.25">
      <c r="AO3154" s="4"/>
      <c r="AP3154" s="31"/>
      <c r="AQ3154" s="31"/>
      <c r="AR3154" s="31"/>
      <c r="AS3154" s="31"/>
    </row>
    <row r="3157" spans="41:45" x14ac:dyDescent="0.25">
      <c r="AO3157" s="4"/>
      <c r="AP3157" s="91"/>
      <c r="AQ3157" s="91"/>
      <c r="AR3157" s="91"/>
      <c r="AS3157" s="91"/>
    </row>
    <row r="3164" spans="41:45" x14ac:dyDescent="0.25">
      <c r="AO3164" s="4"/>
      <c r="AP3164" s="4"/>
      <c r="AQ3164" s="4"/>
      <c r="AR3164" s="4"/>
      <c r="AS3164" s="4"/>
    </row>
    <row r="3165" spans="41:45" x14ac:dyDescent="0.25">
      <c r="AO3165" s="4"/>
      <c r="AP3165" s="89"/>
      <c r="AQ3165" s="89"/>
      <c r="AR3165" s="89"/>
      <c r="AS3165" s="89"/>
    </row>
    <row r="3166" spans="41:45" x14ac:dyDescent="0.25">
      <c r="AO3166" s="4"/>
      <c r="AP3166" s="4"/>
      <c r="AQ3166" s="4"/>
      <c r="AR3166" s="4"/>
      <c r="AS3166" s="4"/>
    </row>
    <row r="3169" spans="41:45" x14ac:dyDescent="0.25">
      <c r="AO3169" s="4"/>
      <c r="AP3169" s="4"/>
      <c r="AQ3169" s="4"/>
      <c r="AR3169" s="4"/>
      <c r="AS3169" s="4"/>
    </row>
    <row r="3170" spans="41:45" x14ac:dyDescent="0.25">
      <c r="AO3170" s="4"/>
      <c r="AP3170" s="31"/>
      <c r="AQ3170" s="31"/>
      <c r="AR3170" s="31"/>
      <c r="AS3170" s="31"/>
    </row>
    <row r="3173" spans="41:45" x14ac:dyDescent="0.25">
      <c r="AO3173" s="4"/>
      <c r="AP3173" s="91"/>
      <c r="AQ3173" s="91"/>
      <c r="AR3173" s="91"/>
      <c r="AS3173" s="91"/>
    </row>
    <row r="3180" spans="41:45" x14ac:dyDescent="0.25">
      <c r="AO3180" s="4"/>
      <c r="AP3180" s="4"/>
      <c r="AQ3180" s="4"/>
      <c r="AR3180" s="4"/>
      <c r="AS3180" s="4"/>
    </row>
    <row r="3181" spans="41:45" x14ac:dyDescent="0.25">
      <c r="AO3181" s="4"/>
      <c r="AP3181" s="89"/>
      <c r="AQ3181" s="89"/>
      <c r="AR3181" s="89"/>
      <c r="AS3181" s="89"/>
    </row>
    <row r="3182" spans="41:45" x14ac:dyDescent="0.25">
      <c r="AO3182" s="4"/>
      <c r="AP3182" s="4"/>
      <c r="AQ3182" s="4"/>
      <c r="AR3182" s="4"/>
      <c r="AS3182" s="4"/>
    </row>
    <row r="3184" spans="41:45" x14ac:dyDescent="0.25">
      <c r="AO3184" s="88"/>
      <c r="AP3184" s="88"/>
      <c r="AQ3184" s="88"/>
      <c r="AR3184" s="88"/>
      <c r="AS3184" s="88"/>
    </row>
    <row r="3185" spans="41:45" x14ac:dyDescent="0.25">
      <c r="AO3185" s="4"/>
      <c r="AP3185" s="4"/>
      <c r="AQ3185" s="4"/>
      <c r="AR3185" s="4"/>
      <c r="AS3185" s="4"/>
    </row>
    <row r="3186" spans="41:45" x14ac:dyDescent="0.25">
      <c r="AO3186" s="4"/>
      <c r="AP3186" s="31"/>
      <c r="AQ3186" s="31"/>
      <c r="AR3186" s="31"/>
      <c r="AS3186" s="31"/>
    </row>
    <row r="3189" spans="41:45" x14ac:dyDescent="0.25">
      <c r="AO3189" s="4"/>
      <c r="AP3189" s="91"/>
      <c r="AQ3189" s="91"/>
      <c r="AR3189" s="91"/>
      <c r="AS3189" s="91"/>
    </row>
    <row r="3196" spans="41:45" x14ac:dyDescent="0.25">
      <c r="AO3196" s="4"/>
      <c r="AP3196" s="4"/>
      <c r="AQ3196" s="4"/>
      <c r="AR3196" s="4"/>
      <c r="AS3196" s="4"/>
    </row>
    <row r="3197" spans="41:45" x14ac:dyDescent="0.25">
      <c r="AO3197" s="4"/>
      <c r="AP3197" s="89"/>
      <c r="AQ3197" s="89"/>
      <c r="AR3197" s="89"/>
      <c r="AS3197" s="89"/>
    </row>
    <row r="3198" spans="41:45" x14ac:dyDescent="0.25">
      <c r="AO3198" s="4"/>
      <c r="AP3198" s="4"/>
      <c r="AQ3198" s="4"/>
      <c r="AR3198" s="4"/>
      <c r="AS3198" s="4"/>
    </row>
    <row r="3201" spans="41:45" x14ac:dyDescent="0.25">
      <c r="AO3201" s="4"/>
      <c r="AP3201" s="4"/>
      <c r="AQ3201" s="4"/>
      <c r="AR3201" s="4"/>
      <c r="AS3201" s="4"/>
    </row>
    <row r="3202" spans="41:45" x14ac:dyDescent="0.25">
      <c r="AO3202" s="4"/>
      <c r="AP3202" s="31"/>
      <c r="AQ3202" s="31"/>
      <c r="AR3202" s="31"/>
      <c r="AS3202" s="31"/>
    </row>
    <row r="3205" spans="41:45" x14ac:dyDescent="0.25">
      <c r="AO3205" s="4"/>
      <c r="AP3205" s="91"/>
      <c r="AQ3205" s="91"/>
      <c r="AR3205" s="91"/>
      <c r="AS3205" s="91"/>
    </row>
    <row r="3212" spans="41:45" x14ac:dyDescent="0.25">
      <c r="AO3212" s="4"/>
      <c r="AP3212" s="4"/>
      <c r="AQ3212" s="4"/>
      <c r="AR3212" s="4"/>
      <c r="AS3212" s="4"/>
    </row>
    <row r="3213" spans="41:45" x14ac:dyDescent="0.25">
      <c r="AO3213" s="4"/>
      <c r="AP3213" s="89"/>
      <c r="AQ3213" s="89"/>
      <c r="AR3213" s="89"/>
      <c r="AS3213" s="89"/>
    </row>
    <row r="3214" spans="41:45" x14ac:dyDescent="0.25">
      <c r="AO3214" s="4"/>
      <c r="AP3214" s="4"/>
      <c r="AQ3214" s="4"/>
      <c r="AR3214" s="4"/>
      <c r="AS3214" s="4"/>
    </row>
    <row r="3217" spans="41:45" x14ac:dyDescent="0.25">
      <c r="AO3217" s="4"/>
      <c r="AP3217" s="4"/>
      <c r="AQ3217" s="4"/>
      <c r="AR3217" s="4"/>
      <c r="AS3217" s="4"/>
    </row>
    <row r="3218" spans="41:45" x14ac:dyDescent="0.25">
      <c r="AO3218" s="4"/>
      <c r="AP3218" s="31"/>
      <c r="AQ3218" s="31"/>
      <c r="AR3218" s="31"/>
      <c r="AS3218" s="31"/>
    </row>
    <row r="3221" spans="41:45" x14ac:dyDescent="0.25">
      <c r="AO3221" s="4"/>
      <c r="AP3221" s="91"/>
      <c r="AQ3221" s="91"/>
      <c r="AR3221" s="91"/>
      <c r="AS3221" s="91"/>
    </row>
    <row r="3228" spans="41:45" x14ac:dyDescent="0.25">
      <c r="AO3228" s="4"/>
      <c r="AP3228" s="4"/>
      <c r="AQ3228" s="4"/>
      <c r="AR3228" s="4"/>
      <c r="AS3228" s="4"/>
    </row>
    <row r="3229" spans="41:45" x14ac:dyDescent="0.25">
      <c r="AO3229" s="4"/>
      <c r="AP3229" s="89"/>
      <c r="AQ3229" s="89"/>
      <c r="AR3229" s="89"/>
      <c r="AS3229" s="89"/>
    </row>
    <row r="3230" spans="41:45" x14ac:dyDescent="0.25">
      <c r="AO3230" s="4"/>
      <c r="AP3230" s="4"/>
      <c r="AQ3230" s="4"/>
      <c r="AR3230" s="4"/>
      <c r="AS3230" s="4"/>
    </row>
    <row r="3232" spans="41:45" x14ac:dyDescent="0.25">
      <c r="AO3232" s="88"/>
      <c r="AP3232" s="88"/>
      <c r="AQ3232" s="88"/>
      <c r="AR3232" s="88"/>
      <c r="AS3232" s="88"/>
    </row>
    <row r="3233" spans="41:45" x14ac:dyDescent="0.25">
      <c r="AO3233" s="4"/>
      <c r="AP3233" s="4"/>
      <c r="AQ3233" s="4"/>
      <c r="AR3233" s="4"/>
      <c r="AS3233" s="4"/>
    </row>
    <row r="3234" spans="41:45" x14ac:dyDescent="0.25">
      <c r="AO3234" s="4"/>
      <c r="AP3234" s="31"/>
      <c r="AQ3234" s="31"/>
      <c r="AR3234" s="31"/>
      <c r="AS3234" s="31"/>
    </row>
    <row r="3237" spans="41:45" x14ac:dyDescent="0.25">
      <c r="AO3237" s="4"/>
      <c r="AP3237" s="91"/>
      <c r="AQ3237" s="91"/>
      <c r="AR3237" s="91"/>
      <c r="AS3237" s="91"/>
    </row>
    <row r="3244" spans="41:45" x14ac:dyDescent="0.25">
      <c r="AO3244" s="4"/>
      <c r="AP3244" s="4"/>
      <c r="AQ3244" s="4"/>
      <c r="AR3244" s="4"/>
      <c r="AS3244" s="4"/>
    </row>
    <row r="3248" spans="41:45" x14ac:dyDescent="0.25">
      <c r="AO3248" s="4"/>
      <c r="AP3248" s="4"/>
      <c r="AQ3248" s="4"/>
      <c r="AR3248" s="4"/>
      <c r="AS3248" s="4"/>
    </row>
    <row r="3251" spans="41:45" x14ac:dyDescent="0.25">
      <c r="AO3251" s="92"/>
      <c r="AP3251" s="92"/>
    </row>
    <row r="3260" spans="41:45" x14ac:dyDescent="0.25">
      <c r="AO3260" s="4"/>
      <c r="AP3260" s="4"/>
      <c r="AQ3260" s="4"/>
      <c r="AR3260" s="4"/>
      <c r="AS3260" s="4"/>
    </row>
    <row r="3264" spans="41:45" x14ac:dyDescent="0.25">
      <c r="AO3264" s="4"/>
      <c r="AP3264" s="4"/>
      <c r="AQ3264" s="4"/>
      <c r="AR3264" s="4"/>
      <c r="AS3264" s="4"/>
    </row>
    <row r="3276" spans="41:45" x14ac:dyDescent="0.25">
      <c r="AO3276" s="4"/>
      <c r="AP3276" s="4"/>
      <c r="AQ3276" s="4"/>
      <c r="AR3276" s="4"/>
      <c r="AS3276" s="4"/>
    </row>
    <row r="3283" spans="41:45" x14ac:dyDescent="0.25">
      <c r="AO3283" s="92"/>
      <c r="AP3283" s="92"/>
    </row>
    <row r="3292" spans="41:45" x14ac:dyDescent="0.25">
      <c r="AO3292" s="4"/>
      <c r="AP3292" s="4"/>
      <c r="AQ3292" s="4"/>
      <c r="AR3292" s="4"/>
      <c r="AS3292" s="4"/>
    </row>
    <row r="3308" spans="41:45" x14ac:dyDescent="0.25">
      <c r="AO3308" s="4"/>
      <c r="AP3308" s="4"/>
      <c r="AQ3308" s="4"/>
      <c r="AR3308" s="4"/>
      <c r="AS3308" s="4"/>
    </row>
    <row r="3315" spans="41:45" x14ac:dyDescent="0.25">
      <c r="AO3315" s="92"/>
      <c r="AP3315" s="92"/>
    </row>
    <row r="3324" spans="41:45" x14ac:dyDescent="0.25">
      <c r="AO3324" s="4"/>
      <c r="AP3324" s="4"/>
      <c r="AQ3324" s="4"/>
      <c r="AR3324" s="4"/>
      <c r="AS3324" s="4"/>
    </row>
    <row r="3340" spans="41:45" x14ac:dyDescent="0.25">
      <c r="AO3340" s="4"/>
      <c r="AP3340" s="4"/>
      <c r="AQ3340" s="4"/>
      <c r="AR3340" s="4"/>
      <c r="AS3340" s="4"/>
    </row>
    <row r="3347" spans="41:45" x14ac:dyDescent="0.25">
      <c r="AO3347" s="92"/>
      <c r="AP3347" s="92"/>
    </row>
    <row r="3356" spans="41:45" x14ac:dyDescent="0.25">
      <c r="AO3356" s="4"/>
      <c r="AP3356" s="4"/>
      <c r="AQ3356" s="4"/>
      <c r="AR3356" s="4"/>
      <c r="AS3356" s="4"/>
    </row>
    <row r="3372" spans="41:45" x14ac:dyDescent="0.25">
      <c r="AO3372" s="4"/>
      <c r="AP3372" s="4"/>
      <c r="AQ3372" s="4"/>
      <c r="AR3372" s="4"/>
      <c r="AS3372" s="4"/>
    </row>
    <row r="3379" spans="41:45" x14ac:dyDescent="0.25">
      <c r="AO3379" s="92"/>
      <c r="AP3379" s="92"/>
    </row>
    <row r="3388" spans="41:45" x14ac:dyDescent="0.25">
      <c r="AO3388" s="4"/>
      <c r="AP3388" s="4"/>
      <c r="AQ3388" s="4"/>
      <c r="AR3388" s="4"/>
      <c r="AS3388" s="4"/>
    </row>
    <row r="3404" spans="41:45" x14ac:dyDescent="0.25">
      <c r="AO3404" s="4"/>
      <c r="AP3404" s="4"/>
      <c r="AQ3404" s="4"/>
      <c r="AR3404" s="4"/>
      <c r="AS3404" s="4"/>
    </row>
    <row r="3411" spans="41:45" x14ac:dyDescent="0.25">
      <c r="AO3411" s="92"/>
      <c r="AP3411" s="92"/>
    </row>
    <row r="3420" spans="41:45" x14ac:dyDescent="0.25">
      <c r="AO3420" s="4"/>
      <c r="AP3420" s="4"/>
      <c r="AQ3420" s="4"/>
      <c r="AR3420" s="4"/>
      <c r="AS3420" s="4"/>
    </row>
    <row r="3436" spans="41:45" x14ac:dyDescent="0.25">
      <c r="AO3436" s="4"/>
      <c r="AP3436" s="4"/>
      <c r="AQ3436" s="4"/>
      <c r="AR3436" s="4"/>
      <c r="AS3436" s="4"/>
    </row>
    <row r="3437" spans="41:45" x14ac:dyDescent="0.25">
      <c r="AO3437" s="4"/>
      <c r="AP3437" s="89"/>
      <c r="AQ3437" s="89"/>
      <c r="AR3437" s="89"/>
      <c r="AS3437" s="89"/>
    </row>
    <row r="3438" spans="41:45" x14ac:dyDescent="0.25">
      <c r="AO3438" s="4"/>
      <c r="AP3438" s="4"/>
      <c r="AQ3438" s="4"/>
      <c r="AR3438" s="4"/>
      <c r="AS3438" s="4"/>
    </row>
    <row r="3439" spans="41:45" x14ac:dyDescent="0.25">
      <c r="AO3439" s="4"/>
      <c r="AP3439" s="4"/>
      <c r="AQ3439" s="4"/>
      <c r="AR3439" s="4"/>
      <c r="AS3439" s="4"/>
    </row>
    <row r="3440" spans="41:45" x14ac:dyDescent="0.25">
      <c r="AO3440" s="4"/>
      <c r="AP3440" s="4"/>
      <c r="AQ3440" s="4"/>
      <c r="AR3440" s="4"/>
      <c r="AS3440" s="4"/>
    </row>
    <row r="3441" spans="41:45" x14ac:dyDescent="0.25">
      <c r="AO3441" s="4"/>
      <c r="AP3441" s="4"/>
      <c r="AQ3441" s="4"/>
      <c r="AR3441" s="4"/>
      <c r="AS3441" s="4"/>
    </row>
    <row r="3442" spans="41:45" x14ac:dyDescent="0.25">
      <c r="AO3442" s="4"/>
      <c r="AP3442" s="4"/>
      <c r="AQ3442" s="4"/>
      <c r="AR3442" s="4"/>
      <c r="AS3442" s="4"/>
    </row>
    <row r="3443" spans="41:45" x14ac:dyDescent="0.25">
      <c r="AO3443" s="4"/>
      <c r="AP3443" s="4"/>
      <c r="AQ3443" s="4"/>
      <c r="AR3443" s="4"/>
      <c r="AS3443" s="4"/>
    </row>
    <row r="3445" spans="41:45" x14ac:dyDescent="0.25">
      <c r="AO3445" s="4"/>
      <c r="AP3445" s="4"/>
      <c r="AQ3445" s="4"/>
      <c r="AR3445" s="4"/>
      <c r="AS3445" s="4"/>
    </row>
    <row r="3446" spans="41:45" x14ac:dyDescent="0.25">
      <c r="AO3446" s="4"/>
      <c r="AP3446" s="90"/>
      <c r="AQ3446" s="90"/>
      <c r="AR3446" s="90"/>
      <c r="AS3446" s="90"/>
    </row>
    <row r="3447" spans="41:45" x14ac:dyDescent="0.25">
      <c r="AO3447" s="29"/>
      <c r="AP3447" s="4"/>
      <c r="AQ3447" s="4"/>
      <c r="AR3447" s="4"/>
      <c r="AS3447" s="4"/>
    </row>
    <row r="3448" spans="41:45" x14ac:dyDescent="0.25">
      <c r="AO3448" s="4"/>
      <c r="AP3448" s="4"/>
      <c r="AQ3448" s="4"/>
      <c r="AR3448" s="4"/>
      <c r="AS3448" s="4"/>
    </row>
    <row r="3449" spans="41:45" x14ac:dyDescent="0.25">
      <c r="AO3449" s="4"/>
      <c r="AP3449" s="4"/>
      <c r="AQ3449" s="4"/>
      <c r="AR3449" s="4"/>
      <c r="AS3449" s="4"/>
    </row>
    <row r="3450" spans="41:45" x14ac:dyDescent="0.25">
      <c r="AO3450" s="4"/>
      <c r="AP3450" s="4"/>
      <c r="AQ3450" s="4"/>
      <c r="AR3450" s="4"/>
      <c r="AS3450" s="4"/>
    </row>
    <row r="3451" spans="41:45" x14ac:dyDescent="0.25">
      <c r="AO3451" s="4"/>
      <c r="AP3451" s="4"/>
      <c r="AQ3451" s="4"/>
      <c r="AR3451" s="4"/>
      <c r="AS3451" s="4"/>
    </row>
    <row r="3452" spans="41:45" x14ac:dyDescent="0.25">
      <c r="AO3452" s="28"/>
      <c r="AP3452" s="85"/>
      <c r="AQ3452" s="85"/>
      <c r="AR3452" s="85"/>
      <c r="AS3452" s="85"/>
    </row>
    <row r="3453" spans="41:45" x14ac:dyDescent="0.25">
      <c r="AO3453" s="4"/>
      <c r="AP3453" s="4"/>
      <c r="AQ3453" s="4"/>
      <c r="AR3453" s="4"/>
      <c r="AS3453" s="4"/>
    </row>
    <row r="3454" spans="41:45" x14ac:dyDescent="0.25">
      <c r="AO3454" s="4"/>
      <c r="AP3454" s="4"/>
      <c r="AQ3454" s="4"/>
      <c r="AR3454" s="4"/>
      <c r="AS3454" s="4"/>
    </row>
    <row r="3455" spans="41:45" x14ac:dyDescent="0.25">
      <c r="AO3455" s="4"/>
      <c r="AP3455" s="4"/>
      <c r="AQ3455" s="4"/>
      <c r="AR3455" s="4"/>
      <c r="AS3455" s="4"/>
    </row>
    <row r="3456" spans="41:45" x14ac:dyDescent="0.25">
      <c r="AO3456" s="4"/>
      <c r="AP3456" s="4"/>
      <c r="AQ3456" s="4"/>
      <c r="AR3456" s="4"/>
      <c r="AS3456" s="4"/>
    </row>
    <row r="3457" spans="41:45" x14ac:dyDescent="0.25">
      <c r="AO3457" s="4"/>
      <c r="AP3457" s="4"/>
      <c r="AQ3457" s="4"/>
      <c r="AR3457" s="4"/>
      <c r="AS3457" s="4"/>
    </row>
    <row r="3458" spans="41:45" x14ac:dyDescent="0.25">
      <c r="AO3458" s="4"/>
      <c r="AP3458" s="4"/>
      <c r="AQ3458" s="4"/>
      <c r="AR3458" s="4"/>
      <c r="AS3458" s="4"/>
    </row>
    <row r="3459" spans="41:45" x14ac:dyDescent="0.25">
      <c r="AO3459" s="4"/>
      <c r="AP3459" s="4"/>
      <c r="AQ3459" s="4"/>
      <c r="AR3459" s="4"/>
      <c r="AS3459" s="4"/>
    </row>
    <row r="3460" spans="41:45" x14ac:dyDescent="0.25">
      <c r="AO3460" s="4"/>
      <c r="AP3460" s="89"/>
      <c r="AQ3460" s="89"/>
      <c r="AR3460" s="89"/>
      <c r="AS3460" s="89"/>
    </row>
    <row r="3461" spans="41:45" x14ac:dyDescent="0.25">
      <c r="AO3461" s="4"/>
      <c r="AP3461" s="4"/>
      <c r="AQ3461" s="4"/>
      <c r="AR3461" s="4"/>
      <c r="AS3461" s="4"/>
    </row>
    <row r="3462" spans="41:45" x14ac:dyDescent="0.25">
      <c r="AO3462" s="4"/>
      <c r="AP3462" s="4"/>
      <c r="AQ3462" s="4"/>
      <c r="AR3462" s="4"/>
      <c r="AS3462" s="4"/>
    </row>
    <row r="3463" spans="41:45" x14ac:dyDescent="0.25">
      <c r="AO3463" s="4"/>
      <c r="AP3463" s="4"/>
      <c r="AQ3463" s="4"/>
      <c r="AR3463" s="4"/>
      <c r="AS3463" s="4"/>
    </row>
    <row r="3464" spans="41:45" x14ac:dyDescent="0.25">
      <c r="AO3464" s="4"/>
      <c r="AP3464" s="4"/>
      <c r="AQ3464" s="4"/>
      <c r="AR3464" s="4"/>
      <c r="AS3464" s="4"/>
    </row>
    <row r="3465" spans="41:45" x14ac:dyDescent="0.25">
      <c r="AO3465" s="4"/>
      <c r="AP3465" s="4"/>
      <c r="AQ3465" s="4"/>
      <c r="AR3465" s="4"/>
      <c r="AS3465" s="4"/>
    </row>
    <row r="3466" spans="41:45" x14ac:dyDescent="0.25">
      <c r="AO3466" s="4"/>
      <c r="AP3466" s="4"/>
      <c r="AQ3466" s="4"/>
      <c r="AR3466" s="4"/>
      <c r="AS3466" s="4"/>
    </row>
    <row r="3468" spans="41:45" x14ac:dyDescent="0.25">
      <c r="AO3468" s="4"/>
      <c r="AP3468" s="4"/>
      <c r="AQ3468" s="4"/>
      <c r="AR3468" s="4"/>
      <c r="AS3468" s="4"/>
    </row>
    <row r="3469" spans="41:45" x14ac:dyDescent="0.25">
      <c r="AO3469" s="4"/>
      <c r="AP3469" s="90"/>
      <c r="AQ3469" s="90"/>
      <c r="AR3469" s="90"/>
      <c r="AS3469" s="90"/>
    </row>
    <row r="3470" spans="41:45" x14ac:dyDescent="0.25">
      <c r="AO3470" s="29"/>
      <c r="AP3470" s="4"/>
      <c r="AQ3470" s="4"/>
      <c r="AR3470" s="4"/>
      <c r="AS3470" s="4"/>
    </row>
    <row r="3471" spans="41:45" x14ac:dyDescent="0.25">
      <c r="AO3471" s="4"/>
      <c r="AP3471" s="4"/>
      <c r="AQ3471" s="4"/>
      <c r="AR3471" s="4"/>
      <c r="AS3471" s="4"/>
    </row>
    <row r="3472" spans="41:45" x14ac:dyDescent="0.25">
      <c r="AO3472" s="4"/>
      <c r="AP3472" s="4"/>
      <c r="AQ3472" s="4"/>
      <c r="AR3472" s="4"/>
      <c r="AS3472" s="4"/>
    </row>
    <row r="3473" spans="41:45" x14ac:dyDescent="0.25">
      <c r="AO3473" s="4"/>
      <c r="AP3473" s="4"/>
      <c r="AQ3473" s="4"/>
      <c r="AR3473" s="4"/>
      <c r="AS3473" s="4"/>
    </row>
    <row r="3474" spans="41:45" x14ac:dyDescent="0.25">
      <c r="AO3474" s="4"/>
      <c r="AP3474" s="4"/>
      <c r="AQ3474" s="4"/>
      <c r="AR3474" s="4"/>
      <c r="AS3474" s="4"/>
    </row>
    <row r="3475" spans="41:45" x14ac:dyDescent="0.25">
      <c r="AO3475" s="28"/>
      <c r="AP3475" s="85"/>
      <c r="AQ3475" s="85"/>
      <c r="AR3475" s="85"/>
      <c r="AS3475" s="85"/>
    </row>
    <row r="3476" spans="41:45" x14ac:dyDescent="0.25">
      <c r="AO3476" s="4"/>
      <c r="AP3476" s="4"/>
      <c r="AQ3476" s="4"/>
      <c r="AR3476" s="4"/>
      <c r="AS3476" s="4"/>
    </row>
    <row r="3477" spans="41:45" x14ac:dyDescent="0.25">
      <c r="AO3477" s="4"/>
      <c r="AP3477" s="4"/>
      <c r="AQ3477" s="4"/>
      <c r="AR3477" s="4"/>
      <c r="AS3477" s="4"/>
    </row>
    <row r="3478" spans="41:45" x14ac:dyDescent="0.25">
      <c r="AO3478" s="4"/>
      <c r="AP3478" s="4"/>
      <c r="AQ3478" s="4"/>
      <c r="AR3478" s="4"/>
      <c r="AS3478" s="4"/>
    </row>
    <row r="3479" spans="41:45" x14ac:dyDescent="0.25">
      <c r="AO3479" s="4"/>
      <c r="AP3479" s="4"/>
      <c r="AQ3479" s="4"/>
      <c r="AR3479" s="4"/>
      <c r="AS3479" s="4"/>
    </row>
    <row r="3480" spans="41:45" x14ac:dyDescent="0.25">
      <c r="AO3480" s="4"/>
      <c r="AP3480" s="4"/>
      <c r="AQ3480" s="4"/>
      <c r="AR3480" s="4"/>
      <c r="AS3480" s="4"/>
    </row>
    <row r="3481" spans="41:45" x14ac:dyDescent="0.25">
      <c r="AO3481" s="4"/>
      <c r="AP3481" s="4"/>
      <c r="AQ3481" s="4"/>
      <c r="AR3481" s="4"/>
      <c r="AS3481" s="4"/>
    </row>
    <row r="3482" spans="41:45" x14ac:dyDescent="0.25">
      <c r="AO3482" s="4"/>
      <c r="AP3482" s="4"/>
      <c r="AQ3482" s="4"/>
      <c r="AR3482" s="4"/>
      <c r="AS3482" s="4"/>
    </row>
    <row r="3483" spans="41:45" x14ac:dyDescent="0.25">
      <c r="AO3483" s="4"/>
      <c r="AP3483" s="89"/>
      <c r="AQ3483" s="89"/>
      <c r="AR3483" s="89"/>
      <c r="AS3483" s="89"/>
    </row>
    <row r="3484" spans="41:45" x14ac:dyDescent="0.25">
      <c r="AO3484" s="4"/>
      <c r="AP3484" s="4"/>
      <c r="AQ3484" s="4"/>
      <c r="AR3484" s="4"/>
      <c r="AS3484" s="4"/>
    </row>
    <row r="3485" spans="41:45" x14ac:dyDescent="0.25">
      <c r="AO3485" s="4"/>
      <c r="AP3485" s="4"/>
      <c r="AQ3485" s="4"/>
      <c r="AR3485" s="4"/>
      <c r="AS3485" s="4"/>
    </row>
    <row r="3489" spans="41:45" x14ac:dyDescent="0.25">
      <c r="AO3489" s="4"/>
      <c r="AP3489" s="4"/>
      <c r="AQ3489" s="4"/>
      <c r="AR3489" s="4"/>
      <c r="AS3489" s="4"/>
    </row>
    <row r="3490" spans="41:45" x14ac:dyDescent="0.25">
      <c r="AO3490" s="4"/>
      <c r="AP3490" s="4"/>
      <c r="AQ3490" s="4"/>
      <c r="AR3490" s="4"/>
      <c r="AS3490" s="4"/>
    </row>
    <row r="3491" spans="41:45" x14ac:dyDescent="0.25">
      <c r="AO3491" s="88"/>
      <c r="AP3491" s="88"/>
      <c r="AQ3491" s="88"/>
      <c r="AR3491" s="69"/>
      <c r="AS3491" s="29"/>
    </row>
    <row r="3492" spans="41:45" x14ac:dyDescent="0.25">
      <c r="AO3492" s="93"/>
      <c r="AP3492" s="26"/>
      <c r="AQ3492" s="88"/>
      <c r="AR3492" s="88"/>
      <c r="AS3492" s="4"/>
    </row>
    <row r="3494" spans="41:45" x14ac:dyDescent="0.25">
      <c r="AP3494" s="82"/>
      <c r="AQ3494" s="82"/>
      <c r="AR3494" s="82"/>
      <c r="AS3494" s="82"/>
    </row>
    <row r="3501" spans="41:45" x14ac:dyDescent="0.25">
      <c r="AO3501" s="4"/>
      <c r="AP3501" s="4"/>
      <c r="AQ3501" s="4"/>
      <c r="AR3501" s="4"/>
      <c r="AS3501" s="4"/>
    </row>
    <row r="3502" spans="41:45" x14ac:dyDescent="0.25">
      <c r="AO3502" s="4"/>
      <c r="AP3502" s="4"/>
      <c r="AQ3502" s="4"/>
      <c r="AR3502" s="4"/>
      <c r="AS3502" s="4"/>
    </row>
    <row r="3503" spans="41:45" x14ac:dyDescent="0.25">
      <c r="AP3503" s="87"/>
      <c r="AQ3503" s="87"/>
      <c r="AR3503" s="87"/>
      <c r="AS3503" s="87"/>
    </row>
    <row r="3510" spans="41:45" x14ac:dyDescent="0.25">
      <c r="AO3510" s="4"/>
      <c r="AP3510" s="4"/>
      <c r="AQ3510" s="4"/>
      <c r="AR3510" s="4"/>
      <c r="AS3510" s="4"/>
    </row>
    <row r="3511" spans="41:45" x14ac:dyDescent="0.25">
      <c r="AO3511" s="4"/>
      <c r="AP3511" s="89"/>
      <c r="AQ3511" s="89"/>
      <c r="AR3511" s="89"/>
      <c r="AS3511" s="89"/>
    </row>
    <row r="3512" spans="41:45" x14ac:dyDescent="0.25">
      <c r="AO3512" s="4"/>
      <c r="AP3512" s="4"/>
      <c r="AQ3512" s="4"/>
      <c r="AR3512" s="4"/>
      <c r="AS3512" s="4"/>
    </row>
    <row r="3513" spans="41:45" x14ac:dyDescent="0.25">
      <c r="AO3513" s="4"/>
      <c r="AP3513" s="4"/>
      <c r="AQ3513" s="4"/>
      <c r="AR3513" s="4"/>
      <c r="AS3513" s="4"/>
    </row>
    <row r="3517" spans="41:45" x14ac:dyDescent="0.25">
      <c r="AO3517" s="4"/>
      <c r="AP3517" s="4"/>
      <c r="AQ3517" s="4"/>
      <c r="AR3517" s="4"/>
      <c r="AS3517" s="4"/>
    </row>
    <row r="3518" spans="41:45" x14ac:dyDescent="0.25">
      <c r="AO3518" s="4"/>
      <c r="AP3518" s="4"/>
      <c r="AQ3518" s="4"/>
      <c r="AR3518" s="4"/>
      <c r="AS3518" s="4"/>
    </row>
    <row r="3520" spans="41:45" x14ac:dyDescent="0.25">
      <c r="AP3520" s="82"/>
      <c r="AQ3520" s="82"/>
      <c r="AR3520" s="82"/>
      <c r="AS3520" s="82"/>
    </row>
    <row r="3527" spans="41:45" x14ac:dyDescent="0.25">
      <c r="AP3527" s="87"/>
      <c r="AQ3527" s="87"/>
      <c r="AR3527" s="87"/>
      <c r="AS3527" s="87"/>
    </row>
    <row r="3534" spans="41:45" x14ac:dyDescent="0.25">
      <c r="AO3534" s="4"/>
      <c r="AP3534" s="4"/>
      <c r="AQ3534" s="4"/>
      <c r="AR3534" s="4"/>
      <c r="AS3534" s="4"/>
    </row>
    <row r="3535" spans="41:45" x14ac:dyDescent="0.25">
      <c r="AO3535" s="4"/>
      <c r="AP3535" s="89"/>
      <c r="AQ3535" s="89"/>
      <c r="AR3535" s="89"/>
      <c r="AS3535" s="89"/>
    </row>
    <row r="3536" spans="41:45" x14ac:dyDescent="0.25">
      <c r="AO3536" s="4"/>
      <c r="AP3536" s="4"/>
      <c r="AQ3536" s="4"/>
      <c r="AR3536" s="4"/>
      <c r="AS3536" s="4"/>
    </row>
    <row r="3537" spans="41:45" x14ac:dyDescent="0.25">
      <c r="AO3537" s="4"/>
      <c r="AP3537" s="4"/>
      <c r="AQ3537" s="4"/>
      <c r="AR3537" s="4"/>
      <c r="AS3537" s="4"/>
    </row>
    <row r="3538" spans="41:45" x14ac:dyDescent="0.25">
      <c r="AO3538" s="94"/>
      <c r="AP3538" s="94"/>
      <c r="AQ3538" s="94"/>
      <c r="AR3538" s="95"/>
      <c r="AS3538" s="35"/>
    </row>
    <row r="3541" spans="41:45" x14ac:dyDescent="0.25">
      <c r="AO3541" s="4"/>
      <c r="AP3541" s="4"/>
      <c r="AQ3541" s="4"/>
      <c r="AR3541" s="4"/>
      <c r="AS3541" s="4"/>
    </row>
    <row r="3542" spans="41:45" x14ac:dyDescent="0.25">
      <c r="AO3542" s="88"/>
      <c r="AP3542" s="88"/>
      <c r="AQ3542" s="88"/>
      <c r="AR3542" s="69"/>
      <c r="AS3542" s="29"/>
    </row>
    <row r="3543" spans="41:45" x14ac:dyDescent="0.25">
      <c r="AO3543" s="93"/>
      <c r="AP3543" s="26"/>
      <c r="AQ3543" s="88"/>
      <c r="AR3543" s="88"/>
      <c r="AS3543" s="4"/>
    </row>
    <row r="3545" spans="41:45" x14ac:dyDescent="0.25">
      <c r="AP3545" s="82"/>
      <c r="AQ3545" s="82"/>
      <c r="AR3545" s="82"/>
      <c r="AS3545" s="82"/>
    </row>
    <row r="3547" spans="41:45" x14ac:dyDescent="0.25">
      <c r="AO3547" s="4"/>
      <c r="AP3547" s="4"/>
      <c r="AQ3547" s="4"/>
      <c r="AR3547" s="4"/>
      <c r="AS3547" s="4"/>
    </row>
    <row r="3551" spans="41:45" x14ac:dyDescent="0.25">
      <c r="AO3551" s="4"/>
      <c r="AP3551" s="4"/>
      <c r="AQ3551" s="4"/>
      <c r="AR3551" s="4"/>
      <c r="AS3551" s="4"/>
    </row>
    <row r="3552" spans="41:45" x14ac:dyDescent="0.25">
      <c r="AO3552" s="4"/>
      <c r="AP3552" s="4"/>
      <c r="AQ3552" s="4"/>
      <c r="AR3552" s="4"/>
      <c r="AS3552" s="4"/>
    </row>
    <row r="3553" spans="41:45" x14ac:dyDescent="0.25">
      <c r="AP3553" s="87"/>
      <c r="AQ3553" s="87"/>
      <c r="AR3553" s="87"/>
      <c r="AS3553" s="87"/>
    </row>
    <row r="3560" spans="41:45" x14ac:dyDescent="0.25">
      <c r="AO3560" s="4"/>
      <c r="AP3560" s="4"/>
      <c r="AQ3560" s="4"/>
      <c r="AR3560" s="4"/>
      <c r="AS3560" s="4"/>
    </row>
    <row r="3561" spans="41:45" x14ac:dyDescent="0.25">
      <c r="AO3561" s="4"/>
      <c r="AP3561" s="89"/>
      <c r="AQ3561" s="89"/>
      <c r="AR3561" s="89"/>
      <c r="AS3561" s="89"/>
    </row>
    <row r="3562" spans="41:45" x14ac:dyDescent="0.25">
      <c r="AO3562" s="4"/>
      <c r="AP3562" s="4"/>
      <c r="AQ3562" s="4"/>
      <c r="AR3562" s="4"/>
      <c r="AS3562" s="4"/>
    </row>
    <row r="3563" spans="41:45" x14ac:dyDescent="0.25">
      <c r="AO3563" s="4"/>
      <c r="AP3563" s="4"/>
      <c r="AQ3563" s="4"/>
      <c r="AR3563" s="4"/>
      <c r="AS3563" s="4"/>
    </row>
    <row r="3564" spans="41:45" x14ac:dyDescent="0.25">
      <c r="AO3564" s="94"/>
      <c r="AP3564" s="94"/>
      <c r="AQ3564" s="94"/>
      <c r="AR3564" s="95"/>
      <c r="AS3564" s="35"/>
    </row>
    <row r="3567" spans="41:45" x14ac:dyDescent="0.25">
      <c r="AO3567" s="4"/>
      <c r="AP3567" s="4"/>
      <c r="AQ3567" s="4"/>
      <c r="AR3567" s="4"/>
      <c r="AS3567" s="4"/>
    </row>
    <row r="3569" spans="41:45" x14ac:dyDescent="0.25">
      <c r="AP3569" s="82"/>
      <c r="AQ3569" s="82"/>
      <c r="AR3569" s="82"/>
      <c r="AS3569" s="82"/>
    </row>
    <row r="3571" spans="41:45" x14ac:dyDescent="0.25">
      <c r="AO3571" s="4"/>
      <c r="AP3571" s="4"/>
      <c r="AQ3571" s="4"/>
      <c r="AR3571" s="4"/>
      <c r="AS3571" s="4"/>
    </row>
    <row r="3575" spans="41:45" x14ac:dyDescent="0.25">
      <c r="AP3575" s="87"/>
      <c r="AQ3575" s="87"/>
      <c r="AR3575" s="87"/>
      <c r="AS3575" s="87"/>
    </row>
    <row r="3582" spans="41:45" x14ac:dyDescent="0.25">
      <c r="AO3582" s="4"/>
      <c r="AP3582" s="4"/>
      <c r="AQ3582" s="4"/>
      <c r="AR3582" s="4"/>
      <c r="AS3582" s="4"/>
    </row>
    <row r="3583" spans="41:45" x14ac:dyDescent="0.25">
      <c r="AO3583" s="4"/>
      <c r="AP3583" s="4"/>
      <c r="AQ3583" s="4"/>
      <c r="AR3583" s="4"/>
      <c r="AS3583" s="4"/>
    </row>
    <row r="3584" spans="41:45" x14ac:dyDescent="0.25">
      <c r="AP3584" s="80"/>
      <c r="AQ3584" s="80"/>
      <c r="AR3584" s="80"/>
      <c r="AS3584" s="80"/>
    </row>
    <row r="3590" spans="42:45" x14ac:dyDescent="0.25">
      <c r="AP3590" s="82"/>
      <c r="AQ3590" s="82"/>
      <c r="AR3590" s="82"/>
      <c r="AS3590" s="82"/>
    </row>
    <row r="3594" spans="42:45" x14ac:dyDescent="0.25">
      <c r="AP3594" s="87"/>
      <c r="AQ3594" s="87"/>
      <c r="AR3594" s="87"/>
      <c r="AS3594" s="87"/>
    </row>
    <row r="3601" spans="41:45" x14ac:dyDescent="0.25">
      <c r="AO3601" s="4"/>
      <c r="AP3601" s="4"/>
      <c r="AQ3601" s="4"/>
      <c r="AR3601" s="4"/>
      <c r="AS3601" s="4"/>
    </row>
    <row r="3602" spans="41:45" x14ac:dyDescent="0.25">
      <c r="AO3602" s="4"/>
      <c r="AP3602" s="4"/>
      <c r="AQ3602" s="4"/>
      <c r="AR3602" s="4"/>
      <c r="AS3602" s="4"/>
    </row>
    <row r="3603" spans="41:45" x14ac:dyDescent="0.25">
      <c r="AP3603" s="80"/>
      <c r="AQ3603" s="80"/>
      <c r="AR3603" s="80"/>
      <c r="AS3603" s="80"/>
    </row>
    <row r="3608" spans="41:45" x14ac:dyDescent="0.25">
      <c r="AP3608" s="82"/>
      <c r="AQ3608" s="82"/>
      <c r="AR3608" s="82"/>
      <c r="AS3608" s="82"/>
    </row>
    <row r="3611" spans="41:45" x14ac:dyDescent="0.25">
      <c r="AP3611" s="87"/>
      <c r="AQ3611" s="87"/>
      <c r="AR3611" s="87"/>
      <c r="AS3611" s="87"/>
    </row>
    <row r="3618" spans="41:45" x14ac:dyDescent="0.25">
      <c r="AO3618" s="4"/>
      <c r="AP3618" s="4"/>
      <c r="AQ3618" s="4"/>
      <c r="AR3618" s="4"/>
      <c r="AS3618" s="4"/>
    </row>
    <row r="3619" spans="41:45" x14ac:dyDescent="0.25">
      <c r="AO3619" s="4"/>
      <c r="AP3619" s="4"/>
      <c r="AQ3619" s="4"/>
      <c r="AR3619" s="4"/>
      <c r="AS3619" s="4"/>
    </row>
    <row r="3620" spans="41:45" x14ac:dyDescent="0.25">
      <c r="AP3620" s="80"/>
      <c r="AQ3620" s="80"/>
      <c r="AR3620" s="80"/>
      <c r="AS3620" s="80"/>
    </row>
    <row r="3625" spans="41:45" x14ac:dyDescent="0.25">
      <c r="AP3625" s="82"/>
      <c r="AQ3625" s="82"/>
      <c r="AR3625" s="82"/>
      <c r="AS3625" s="82"/>
    </row>
    <row r="3628" spans="41:45" x14ac:dyDescent="0.25">
      <c r="AP3628" s="87"/>
      <c r="AQ3628" s="87"/>
      <c r="AR3628" s="87"/>
      <c r="AS3628" s="87"/>
    </row>
    <row r="3635" spans="41:45" x14ac:dyDescent="0.25">
      <c r="AO3635" s="4"/>
      <c r="AP3635" s="4"/>
      <c r="AQ3635" s="4"/>
      <c r="AR3635" s="4"/>
      <c r="AS3635" s="4"/>
    </row>
    <row r="3636" spans="41:45" x14ac:dyDescent="0.25">
      <c r="AO3636" s="4"/>
      <c r="AP3636" s="4"/>
      <c r="AQ3636" s="4"/>
      <c r="AR3636" s="4"/>
      <c r="AS3636" s="4"/>
    </row>
    <row r="3637" spans="41:45" x14ac:dyDescent="0.25">
      <c r="AP3637" s="80"/>
      <c r="AQ3637" s="80"/>
      <c r="AR3637" s="80"/>
      <c r="AS3637" s="80"/>
    </row>
    <row r="3641" spans="41:45" x14ac:dyDescent="0.25">
      <c r="AO3641" s="93"/>
      <c r="AP3641" s="26"/>
      <c r="AQ3641" s="88"/>
      <c r="AR3641" s="88"/>
      <c r="AS3641" s="4"/>
    </row>
    <row r="3643" spans="41:45" x14ac:dyDescent="0.25">
      <c r="AP3643" s="82"/>
      <c r="AQ3643" s="82"/>
      <c r="AR3643" s="82"/>
      <c r="AS3643" s="82"/>
    </row>
    <row r="3647" spans="41:45" x14ac:dyDescent="0.25">
      <c r="AP3647" s="87"/>
      <c r="AQ3647" s="87"/>
      <c r="AR3647" s="87"/>
      <c r="AS3647" s="87"/>
    </row>
    <row r="3654" spans="41:45" x14ac:dyDescent="0.25">
      <c r="AO3654" s="4"/>
      <c r="AP3654" s="4"/>
      <c r="AQ3654" s="4"/>
      <c r="AR3654" s="4"/>
      <c r="AS3654" s="4"/>
    </row>
    <row r="3655" spans="41:45" x14ac:dyDescent="0.25">
      <c r="AO3655" s="4"/>
      <c r="AP3655" s="4"/>
      <c r="AQ3655" s="4"/>
      <c r="AR3655" s="4"/>
      <c r="AS3655" s="4"/>
    </row>
    <row r="3656" spans="41:45" x14ac:dyDescent="0.25">
      <c r="AP3656" s="80"/>
      <c r="AQ3656" s="80"/>
      <c r="AR3656" s="80"/>
      <c r="AS3656" s="80"/>
    </row>
    <row r="3661" spans="41:45" x14ac:dyDescent="0.25">
      <c r="AO3661" s="4"/>
      <c r="AP3661" s="4"/>
      <c r="AQ3661" s="4"/>
      <c r="AR3661" s="4"/>
      <c r="AS3661" s="4"/>
    </row>
    <row r="3662" spans="41:45" x14ac:dyDescent="0.25">
      <c r="AO3662" s="88"/>
      <c r="AP3662" s="88"/>
      <c r="AQ3662" s="88"/>
      <c r="AR3662" s="69"/>
      <c r="AS3662" s="29"/>
    </row>
    <row r="3663" spans="41:45" x14ac:dyDescent="0.25">
      <c r="AO3663" s="93"/>
      <c r="AP3663" s="26"/>
      <c r="AQ3663" s="88"/>
      <c r="AR3663" s="88"/>
      <c r="AS3663" s="4"/>
    </row>
    <row r="3665" spans="41:45" x14ac:dyDescent="0.25">
      <c r="AP3665" s="82"/>
      <c r="AQ3665" s="82"/>
      <c r="AR3665" s="82"/>
      <c r="AS3665" s="82"/>
    </row>
    <row r="3671" spans="41:45" x14ac:dyDescent="0.25">
      <c r="AO3671" s="4"/>
      <c r="AP3671" s="4"/>
      <c r="AQ3671" s="4"/>
      <c r="AR3671" s="4"/>
      <c r="AS3671" s="4"/>
    </row>
    <row r="3672" spans="41:45" x14ac:dyDescent="0.25">
      <c r="AO3672" s="4"/>
      <c r="AP3672" s="4"/>
      <c r="AQ3672" s="4"/>
      <c r="AR3672" s="4"/>
      <c r="AS3672" s="4"/>
    </row>
    <row r="3673" spans="41:45" x14ac:dyDescent="0.25">
      <c r="AP3673" s="87"/>
      <c r="AQ3673" s="87"/>
      <c r="AR3673" s="87"/>
      <c r="AS3673" s="87"/>
    </row>
    <row r="3681" spans="41:45" x14ac:dyDescent="0.25">
      <c r="AO3681" s="96"/>
      <c r="AP3681" s="97">
        <v>17.517328771585429</v>
      </c>
      <c r="AQ3681" s="98">
        <v>22.5</v>
      </c>
      <c r="AR3681" s="99"/>
      <c r="AS3681" s="100"/>
    </row>
    <row r="3682" spans="41:45" x14ac:dyDescent="0.25">
      <c r="AO3682" s="101"/>
      <c r="AP3682" s="101" t="s">
        <v>48</v>
      </c>
      <c r="AQ3682" s="102" t="s">
        <v>48</v>
      </c>
      <c r="AR3682" s="103"/>
      <c r="AS3682" s="4"/>
    </row>
    <row r="3683" spans="41:45" x14ac:dyDescent="0.25">
      <c r="AO3683" s="101"/>
      <c r="AP3683" s="101" t="s">
        <v>48</v>
      </c>
      <c r="AQ3683" s="102" t="s">
        <v>48</v>
      </c>
      <c r="AR3683" s="103"/>
      <c r="AS3683" s="4"/>
    </row>
    <row r="3684" spans="41:45" x14ac:dyDescent="0.25">
      <c r="AO3684" s="101"/>
      <c r="AP3684" s="101" t="s">
        <v>48</v>
      </c>
      <c r="AQ3684" s="102" t="s">
        <v>48</v>
      </c>
      <c r="AR3684" s="103"/>
      <c r="AS3684" s="4"/>
    </row>
    <row r="3685" spans="41:45" x14ac:dyDescent="0.25">
      <c r="AO3685" s="101"/>
      <c r="AP3685" s="101" t="s">
        <v>48</v>
      </c>
      <c r="AQ3685" s="102" t="s">
        <v>48</v>
      </c>
      <c r="AR3685" s="103"/>
      <c r="AS3685" s="4"/>
    </row>
    <row r="3686" spans="41:45" x14ac:dyDescent="0.25">
      <c r="AO3686" s="104"/>
      <c r="AP3686" s="104" t="s">
        <v>48</v>
      </c>
      <c r="AQ3686" s="105" t="s">
        <v>48</v>
      </c>
      <c r="AR3686" s="106"/>
      <c r="AS3686" s="4"/>
    </row>
    <row r="3687" spans="41:45" x14ac:dyDescent="0.25">
      <c r="AO3687" s="4"/>
      <c r="AP3687" s="4"/>
      <c r="AQ3687" s="4"/>
      <c r="AR3687" s="4"/>
      <c r="AS3687" s="4"/>
    </row>
    <row r="3688" spans="41:45" x14ac:dyDescent="0.25">
      <c r="AO3688" s="4"/>
      <c r="AP3688" s="4"/>
      <c r="AQ3688" s="4"/>
      <c r="AR3688" s="4"/>
      <c r="AS3688" s="4"/>
    </row>
    <row r="3689" spans="41:45" x14ac:dyDescent="0.25">
      <c r="AO3689" s="4"/>
      <c r="AP3689" s="4"/>
      <c r="AQ3689" s="4"/>
      <c r="AR3689" s="4"/>
      <c r="AS3689" s="4"/>
    </row>
    <row r="3690" spans="41:45" x14ac:dyDescent="0.25">
      <c r="AP3690" s="107"/>
      <c r="AQ3690" s="107"/>
      <c r="AR3690" s="107"/>
      <c r="AS3690" s="107"/>
    </row>
    <row r="3695" spans="41:45" x14ac:dyDescent="0.25">
      <c r="AO3695" s="4"/>
      <c r="AP3695" s="4"/>
      <c r="AQ3695" s="4"/>
      <c r="AR3695" s="4"/>
      <c r="AS3695" s="4"/>
    </row>
    <row r="3697" spans="42:45" x14ac:dyDescent="0.25">
      <c r="AP3697" s="82"/>
      <c r="AQ3697" s="82"/>
      <c r="AR3697" s="82"/>
      <c r="AS3697" s="82"/>
    </row>
    <row r="3702" spans="42:45" x14ac:dyDescent="0.25">
      <c r="AP3702" s="87"/>
      <c r="AQ3702" s="87"/>
      <c r="AR3702" s="87"/>
      <c r="AS3702" s="87"/>
    </row>
    <row r="3725" spans="41:45" x14ac:dyDescent="0.25">
      <c r="AO3725" s="4"/>
      <c r="AP3725" s="4"/>
      <c r="AQ3725" s="4"/>
      <c r="AR3725" s="4"/>
      <c r="AS3725" s="4"/>
    </row>
    <row r="3726" spans="41:45" x14ac:dyDescent="0.25">
      <c r="AO3726" s="4"/>
      <c r="AP3726" s="89"/>
      <c r="AQ3726" s="89"/>
      <c r="AR3726" s="89"/>
      <c r="AS3726" s="89"/>
    </row>
    <row r="3727" spans="41:45" x14ac:dyDescent="0.25">
      <c r="AO3727" s="4"/>
      <c r="AP3727" s="4"/>
      <c r="AQ3727" s="4"/>
      <c r="AR3727" s="4"/>
      <c r="AS3727" s="4"/>
    </row>
    <row r="3732" spans="41:45" x14ac:dyDescent="0.25">
      <c r="AO3732" s="4"/>
      <c r="AP3732" s="4"/>
      <c r="AQ3732" s="4"/>
      <c r="AR3732" s="4"/>
      <c r="AS3732" s="4"/>
    </row>
    <row r="3733" spans="41:45" x14ac:dyDescent="0.25">
      <c r="AO3733" s="88"/>
      <c r="AP3733" s="88"/>
      <c r="AQ3733" s="88"/>
      <c r="AR3733" s="69"/>
      <c r="AS3733" s="29"/>
    </row>
    <row r="3734" spans="41:45" x14ac:dyDescent="0.25">
      <c r="AO3734" s="93"/>
      <c r="AP3734" s="26"/>
      <c r="AQ3734" s="88"/>
      <c r="AR3734" s="88"/>
      <c r="AS3734" s="4"/>
    </row>
    <row r="3736" spans="41:45" x14ac:dyDescent="0.25">
      <c r="AP3736" s="82"/>
      <c r="AQ3736" s="82"/>
      <c r="AR3736" s="82"/>
      <c r="AS3736" s="82"/>
    </row>
    <row r="3742" spans="41:45" x14ac:dyDescent="0.25">
      <c r="AO3742" s="4"/>
      <c r="AP3742" s="4"/>
      <c r="AQ3742" s="4"/>
      <c r="AR3742" s="4"/>
      <c r="AS3742" s="4"/>
    </row>
    <row r="3743" spans="41:45" x14ac:dyDescent="0.25">
      <c r="AO3743" s="4"/>
      <c r="AP3743" s="4"/>
      <c r="AQ3743" s="4"/>
      <c r="AR3743" s="4"/>
      <c r="AS3743" s="4"/>
    </row>
    <row r="3744" spans="41:45" x14ac:dyDescent="0.25">
      <c r="AP3744" s="87"/>
      <c r="AQ3744" s="87"/>
      <c r="AR3744" s="87"/>
      <c r="AS3744" s="87"/>
    </row>
    <row r="3752" spans="41:45" x14ac:dyDescent="0.25">
      <c r="AO3752" s="96"/>
      <c r="AP3752" s="97">
        <v>17.517328771585429</v>
      </c>
      <c r="AQ3752" s="98">
        <v>22.5</v>
      </c>
      <c r="AR3752" s="99"/>
      <c r="AS3752" s="100"/>
    </row>
    <row r="3753" spans="41:45" x14ac:dyDescent="0.25">
      <c r="AO3753" s="101"/>
      <c r="AP3753" s="101" t="s">
        <v>48</v>
      </c>
      <c r="AQ3753" s="102" t="s">
        <v>48</v>
      </c>
      <c r="AR3753" s="103"/>
      <c r="AS3753" s="4"/>
    </row>
    <row r="3754" spans="41:45" x14ac:dyDescent="0.25">
      <c r="AO3754" s="101"/>
      <c r="AP3754" s="101" t="s">
        <v>48</v>
      </c>
      <c r="AQ3754" s="102" t="s">
        <v>48</v>
      </c>
      <c r="AR3754" s="103"/>
      <c r="AS3754" s="4"/>
    </row>
    <row r="3755" spans="41:45" x14ac:dyDescent="0.25">
      <c r="AO3755" s="101"/>
      <c r="AP3755" s="101" t="s">
        <v>48</v>
      </c>
      <c r="AQ3755" s="102" t="s">
        <v>48</v>
      </c>
      <c r="AR3755" s="103"/>
      <c r="AS3755" s="4"/>
    </row>
    <row r="3756" spans="41:45" x14ac:dyDescent="0.25">
      <c r="AO3756" s="101"/>
      <c r="AP3756" s="101" t="s">
        <v>48</v>
      </c>
      <c r="AQ3756" s="102" t="s">
        <v>48</v>
      </c>
      <c r="AR3756" s="103"/>
      <c r="AS3756" s="4"/>
    </row>
    <row r="3757" spans="41:45" x14ac:dyDescent="0.25">
      <c r="AO3757" s="104"/>
      <c r="AP3757" s="104" t="s">
        <v>48</v>
      </c>
      <c r="AQ3757" s="105" t="s">
        <v>48</v>
      </c>
      <c r="AR3757" s="106"/>
      <c r="AS3757" s="4"/>
    </row>
    <row r="3758" spans="41:45" x14ac:dyDescent="0.25">
      <c r="AO3758" s="4"/>
      <c r="AP3758" s="4"/>
      <c r="AQ3758" s="4"/>
      <c r="AR3758" s="4"/>
      <c r="AS3758" s="4"/>
    </row>
    <row r="3759" spans="41:45" x14ac:dyDescent="0.25">
      <c r="AO3759" s="4"/>
      <c r="AP3759" s="4"/>
      <c r="AQ3759" s="4"/>
      <c r="AR3759" s="4"/>
      <c r="AS3759" s="4"/>
    </row>
    <row r="3760" spans="41:45" x14ac:dyDescent="0.25">
      <c r="AO3760" s="4"/>
      <c r="AP3760" s="4"/>
      <c r="AQ3760" s="4"/>
      <c r="AR3760" s="4"/>
      <c r="AS3760" s="4"/>
    </row>
    <row r="3761" spans="41:45" x14ac:dyDescent="0.25">
      <c r="AP3761" s="80"/>
      <c r="AQ3761" s="80"/>
      <c r="AR3761" s="80"/>
      <c r="AS3761" s="80"/>
    </row>
    <row r="3766" spans="41:45" x14ac:dyDescent="0.25">
      <c r="AO3766" s="4"/>
      <c r="AP3766" s="4"/>
      <c r="AQ3766" s="4"/>
      <c r="AR3766" s="4"/>
      <c r="AS3766" s="4"/>
    </row>
    <row r="3768" spans="41:45" x14ac:dyDescent="0.25">
      <c r="AP3768" s="82"/>
      <c r="AQ3768" s="82"/>
      <c r="AR3768" s="82"/>
      <c r="AS3768" s="82"/>
    </row>
    <row r="3773" spans="41:45" x14ac:dyDescent="0.25">
      <c r="AP3773" s="87"/>
      <c r="AQ3773" s="87"/>
      <c r="AR3773" s="87"/>
      <c r="AS3773" s="87"/>
    </row>
    <row r="3780" spans="41:45" x14ac:dyDescent="0.25">
      <c r="AO3780" s="4"/>
      <c r="AP3780" s="4"/>
      <c r="AQ3780" s="4"/>
      <c r="AR3780" s="4"/>
      <c r="AS3780" s="4"/>
    </row>
    <row r="3781" spans="41:45" x14ac:dyDescent="0.25">
      <c r="AO3781" s="4"/>
      <c r="AP3781" s="89"/>
      <c r="AQ3781" s="89"/>
      <c r="AR3781" s="89"/>
      <c r="AS3781" s="89"/>
    </row>
    <row r="3782" spans="41:45" x14ac:dyDescent="0.25">
      <c r="AO3782" s="4"/>
      <c r="AP3782" s="4"/>
      <c r="AQ3782" s="4"/>
      <c r="AR3782" s="4"/>
      <c r="AS3782" s="4"/>
    </row>
    <row r="3783" spans="41:45" x14ac:dyDescent="0.25">
      <c r="AO3783" s="94"/>
      <c r="AP3783" s="94"/>
      <c r="AQ3783" s="94"/>
      <c r="AR3783" s="95"/>
      <c r="AS3783" s="35"/>
    </row>
    <row r="3784" spans="41:45" x14ac:dyDescent="0.25">
      <c r="AO3784" s="4"/>
      <c r="AP3784" s="4"/>
      <c r="AQ3784" s="4"/>
      <c r="AR3784" s="4"/>
      <c r="AS3784" s="4"/>
    </row>
    <row r="3785" spans="41:45" x14ac:dyDescent="0.25">
      <c r="AO3785" s="4"/>
      <c r="AP3785" s="4"/>
      <c r="AQ3785" s="4"/>
      <c r="AR3785" s="4"/>
      <c r="AS3785" s="4"/>
    </row>
    <row r="3786" spans="41:45" x14ac:dyDescent="0.25">
      <c r="AO3786" s="4"/>
      <c r="AP3786" s="4"/>
      <c r="AQ3786" s="4"/>
      <c r="AR3786" s="4"/>
      <c r="AS3786" s="4"/>
    </row>
    <row r="3787" spans="41:45" x14ac:dyDescent="0.25">
      <c r="AO3787" s="4"/>
      <c r="AP3787" s="4"/>
      <c r="AQ3787" s="4"/>
      <c r="AR3787" s="4"/>
      <c r="AS3787" s="4"/>
    </row>
    <row r="3788" spans="41:45" x14ac:dyDescent="0.25">
      <c r="AO3788" s="4"/>
      <c r="AP3788" s="4"/>
      <c r="AQ3788" s="4"/>
      <c r="AR3788" s="4"/>
      <c r="AS3788" s="4"/>
    </row>
    <row r="3790" spans="41:45" x14ac:dyDescent="0.25">
      <c r="AO3790" s="4"/>
      <c r="AP3790" s="4"/>
      <c r="AQ3790" s="4"/>
      <c r="AR3790" s="4"/>
      <c r="AS3790" s="4"/>
    </row>
    <row r="3791" spans="41:45" x14ac:dyDescent="0.25">
      <c r="AO3791" s="4"/>
      <c r="AP3791" s="4"/>
      <c r="AQ3791" s="4"/>
      <c r="AR3791" s="4"/>
      <c r="AS3791" s="4"/>
    </row>
    <row r="3792" spans="41:45" x14ac:dyDescent="0.25">
      <c r="AO3792" s="93"/>
      <c r="AP3792" s="26"/>
      <c r="AQ3792" s="88"/>
      <c r="AR3792" s="88"/>
      <c r="AS3792" s="4"/>
    </row>
    <row r="3793" spans="41:45" x14ac:dyDescent="0.25">
      <c r="AO3793" s="4"/>
      <c r="AP3793" s="4"/>
      <c r="AQ3793" s="4"/>
      <c r="AR3793" s="4"/>
      <c r="AS3793" s="4"/>
    </row>
    <row r="3794" spans="41:45" x14ac:dyDescent="0.25">
      <c r="AO3794" s="4"/>
      <c r="AP3794" s="31"/>
      <c r="AQ3794" s="31"/>
      <c r="AR3794" s="31"/>
      <c r="AS3794" s="31"/>
    </row>
    <row r="3795" spans="41:45" x14ac:dyDescent="0.25">
      <c r="AO3795" s="4"/>
      <c r="AP3795" s="4"/>
      <c r="AQ3795" s="4"/>
      <c r="AR3795" s="4"/>
      <c r="AS3795" s="4"/>
    </row>
    <row r="3796" spans="41:45" x14ac:dyDescent="0.25">
      <c r="AO3796" s="4"/>
      <c r="AP3796" s="4"/>
      <c r="AQ3796" s="4"/>
      <c r="AR3796" s="4"/>
      <c r="AS3796" s="4"/>
    </row>
    <row r="3797" spans="41:45" x14ac:dyDescent="0.25">
      <c r="AO3797" s="4"/>
      <c r="AP3797" s="4"/>
      <c r="AQ3797" s="4"/>
      <c r="AR3797" s="4"/>
      <c r="AS3797" s="4"/>
    </row>
    <row r="3798" spans="41:45" x14ac:dyDescent="0.25">
      <c r="AO3798" s="4"/>
      <c r="AP3798" s="4"/>
      <c r="AQ3798" s="4"/>
      <c r="AR3798" s="4"/>
      <c r="AS3798" s="4"/>
    </row>
    <row r="3799" spans="41:45" x14ac:dyDescent="0.25">
      <c r="AO3799" s="4"/>
      <c r="AP3799" s="4"/>
      <c r="AQ3799" s="4"/>
      <c r="AR3799" s="4"/>
      <c r="AS3799" s="4"/>
    </row>
    <row r="3800" spans="41:45" x14ac:dyDescent="0.25">
      <c r="AO3800" s="4"/>
      <c r="AP3800" s="4"/>
      <c r="AQ3800" s="4"/>
      <c r="AR3800" s="4"/>
      <c r="AS3800" s="4"/>
    </row>
    <row r="3801" spans="41:45" x14ac:dyDescent="0.25">
      <c r="AO3801" s="4"/>
      <c r="AP3801" s="4"/>
      <c r="AQ3801" s="4"/>
      <c r="AR3801" s="4"/>
      <c r="AS3801" s="4"/>
    </row>
    <row r="3802" spans="41:45" x14ac:dyDescent="0.25">
      <c r="AO3802" s="4"/>
      <c r="AP3802" s="4"/>
      <c r="AQ3802" s="4"/>
      <c r="AR3802" s="4"/>
      <c r="AS3802" s="4"/>
    </row>
    <row r="3803" spans="41:45" x14ac:dyDescent="0.25">
      <c r="AO3803" s="4"/>
      <c r="AP3803" s="4"/>
      <c r="AQ3803" s="4"/>
      <c r="AR3803" s="4"/>
      <c r="AS3803" s="4"/>
    </row>
    <row r="3804" spans="41:45" x14ac:dyDescent="0.25">
      <c r="AO3804" s="4"/>
      <c r="AP3804" s="4"/>
      <c r="AQ3804" s="4"/>
      <c r="AR3804" s="4"/>
      <c r="AS3804" s="4"/>
    </row>
    <row r="3805" spans="41:45" x14ac:dyDescent="0.25">
      <c r="AO3805" s="66"/>
      <c r="AP3805" s="67"/>
      <c r="AQ3805" s="67"/>
      <c r="AR3805" s="67"/>
      <c r="AS3805" s="67"/>
    </row>
    <row r="3806" spans="41:45" x14ac:dyDescent="0.25">
      <c r="AO3806" s="4"/>
      <c r="AP3806" s="4"/>
      <c r="AQ3806" s="4"/>
      <c r="AR3806" s="4"/>
      <c r="AS3806" s="4"/>
    </row>
    <row r="3807" spans="41:45" x14ac:dyDescent="0.25">
      <c r="AO3807" s="4"/>
      <c r="AP3807" s="4"/>
      <c r="AQ3807" s="4"/>
      <c r="AR3807" s="4"/>
      <c r="AS3807" s="4"/>
    </row>
    <row r="3808" spans="41:45" x14ac:dyDescent="0.25">
      <c r="AO3808" s="4"/>
      <c r="AP3808" s="4"/>
      <c r="AQ3808" s="4"/>
      <c r="AR3808" s="4"/>
      <c r="AS3808" s="4"/>
    </row>
    <row r="3809" spans="41:45" x14ac:dyDescent="0.25">
      <c r="AO3809" s="4"/>
      <c r="AP3809" s="4"/>
      <c r="AQ3809" s="4"/>
      <c r="AR3809" s="4"/>
      <c r="AS3809" s="4"/>
    </row>
    <row r="3810" spans="41:45" x14ac:dyDescent="0.25">
      <c r="AO3810" s="4"/>
      <c r="AP3810" s="4"/>
      <c r="AQ3810" s="4"/>
      <c r="AR3810" s="4"/>
      <c r="AS3810" s="4"/>
    </row>
    <row r="3811" spans="41:45" x14ac:dyDescent="0.25">
      <c r="AO3811" s="4"/>
      <c r="AP3811" s="4"/>
      <c r="AQ3811" s="4"/>
      <c r="AR3811" s="4"/>
      <c r="AS3811" s="4"/>
    </row>
    <row r="3812" spans="41:45" x14ac:dyDescent="0.25">
      <c r="AO3812" s="4"/>
      <c r="AP3812" s="4"/>
      <c r="AQ3812" s="4"/>
      <c r="AR3812" s="4"/>
      <c r="AS3812" s="4"/>
    </row>
    <row r="3813" spans="41:45" x14ac:dyDescent="0.25">
      <c r="AO3813" s="4"/>
      <c r="AP3813" s="89"/>
      <c r="AQ3813" s="89"/>
      <c r="AR3813" s="89"/>
      <c r="AS3813" s="89"/>
    </row>
    <row r="3814" spans="41:45" x14ac:dyDescent="0.25">
      <c r="AO3814" s="4"/>
      <c r="AP3814" s="4"/>
      <c r="AQ3814" s="4"/>
      <c r="AR3814" s="4"/>
      <c r="AS3814" s="4"/>
    </row>
    <row r="3815" spans="41:45" x14ac:dyDescent="0.25">
      <c r="AO3815" s="4"/>
      <c r="AP3815" s="4"/>
      <c r="AQ3815" s="4"/>
      <c r="AR3815" s="4"/>
      <c r="AS3815" s="4"/>
    </row>
    <row r="3816" spans="41:45" x14ac:dyDescent="0.25">
      <c r="AO3816" s="4"/>
      <c r="AP3816" s="4"/>
      <c r="AQ3816" s="4"/>
      <c r="AR3816" s="4"/>
      <c r="AS3816" s="4"/>
    </row>
    <row r="3817" spans="41:45" x14ac:dyDescent="0.25">
      <c r="AO3817" s="4"/>
      <c r="AP3817" s="4"/>
      <c r="AQ3817" s="4"/>
      <c r="AR3817" s="4"/>
      <c r="AS3817" s="4"/>
    </row>
    <row r="3818" spans="41:45" x14ac:dyDescent="0.25">
      <c r="AO3818" s="4"/>
      <c r="AP3818" s="4"/>
      <c r="AQ3818" s="4"/>
      <c r="AR3818" s="4"/>
      <c r="AS3818" s="4"/>
    </row>
    <row r="3819" spans="41:45" x14ac:dyDescent="0.25">
      <c r="AO3819" s="4"/>
      <c r="AP3819" s="4"/>
      <c r="AQ3819" s="4"/>
      <c r="AR3819" s="4"/>
      <c r="AS3819" s="4"/>
    </row>
    <row r="3820" spans="41:45" x14ac:dyDescent="0.25">
      <c r="AO3820" s="4"/>
      <c r="AP3820" s="4"/>
      <c r="AQ3820" s="4"/>
      <c r="AR3820" s="4"/>
      <c r="AS3820" s="4"/>
    </row>
    <row r="3821" spans="41:45" x14ac:dyDescent="0.25">
      <c r="AO3821" s="4"/>
      <c r="AP3821" s="4"/>
      <c r="AQ3821" s="4"/>
      <c r="AR3821" s="4"/>
      <c r="AS3821" s="4"/>
    </row>
    <row r="3822" spans="41:45" x14ac:dyDescent="0.25">
      <c r="AO3822" s="4"/>
      <c r="AP3822" s="4"/>
      <c r="AQ3822" s="4"/>
      <c r="AR3822" s="4"/>
      <c r="AS3822" s="4"/>
    </row>
    <row r="3823" spans="41:45" x14ac:dyDescent="0.25">
      <c r="AO3823" s="4"/>
      <c r="AP3823" s="90"/>
      <c r="AQ3823" s="90"/>
      <c r="AR3823" s="90"/>
      <c r="AS3823" s="90"/>
    </row>
    <row r="3824" spans="41:45" x14ac:dyDescent="0.25">
      <c r="AO3824" s="4"/>
      <c r="AP3824" s="4"/>
      <c r="AQ3824" s="4"/>
      <c r="AR3824" s="4"/>
      <c r="AS3824" s="4"/>
    </row>
    <row r="3825" spans="41:45" x14ac:dyDescent="0.25">
      <c r="AO3825" s="4"/>
      <c r="AP3825" s="4"/>
      <c r="AQ3825" s="4"/>
      <c r="AR3825" s="4"/>
      <c r="AS3825" s="4"/>
    </row>
    <row r="3826" spans="41:45" x14ac:dyDescent="0.25">
      <c r="AO3826" s="4"/>
      <c r="AP3826" s="4"/>
      <c r="AQ3826" s="4"/>
      <c r="AR3826" s="4"/>
      <c r="AS3826" s="4"/>
    </row>
    <row r="3827" spans="41:45" x14ac:dyDescent="0.25">
      <c r="AO3827" s="4"/>
      <c r="AP3827" s="4"/>
      <c r="AQ3827" s="4"/>
      <c r="AR3827" s="4"/>
      <c r="AS3827" s="4"/>
    </row>
    <row r="3828" spans="41:45" x14ac:dyDescent="0.25">
      <c r="AO3828" s="4"/>
      <c r="AP3828" s="4"/>
      <c r="AQ3828" s="4"/>
      <c r="AR3828" s="4"/>
      <c r="AS3828" s="4"/>
    </row>
    <row r="3829" spans="41:45" x14ac:dyDescent="0.25">
      <c r="AO3829" s="4"/>
      <c r="AP3829" s="4"/>
      <c r="AQ3829" s="4"/>
      <c r="AR3829" s="4"/>
      <c r="AS3829" s="4"/>
    </row>
    <row r="3830" spans="41:45" x14ac:dyDescent="0.25">
      <c r="AO3830" s="4"/>
      <c r="AP3830" s="4"/>
      <c r="AQ3830" s="4"/>
      <c r="AR3830" s="4"/>
      <c r="AS3830" s="4"/>
    </row>
    <row r="3831" spans="41:45" x14ac:dyDescent="0.25">
      <c r="AO3831" s="28"/>
      <c r="AP3831" s="85"/>
      <c r="AQ3831" s="85"/>
      <c r="AR3831" s="85"/>
      <c r="AS3831" s="85"/>
    </row>
    <row r="3832" spans="41:45" x14ac:dyDescent="0.25">
      <c r="AO3832" s="4"/>
      <c r="AP3832" s="4"/>
      <c r="AQ3832" s="4"/>
      <c r="AR3832" s="4"/>
      <c r="AS3832" s="4"/>
    </row>
    <row r="3833" spans="41:45" x14ac:dyDescent="0.25">
      <c r="AO3833" s="4"/>
      <c r="AP3833" s="4"/>
      <c r="AQ3833" s="4"/>
      <c r="AR3833" s="4"/>
      <c r="AS3833" s="4"/>
    </row>
    <row r="3834" spans="41:45" x14ac:dyDescent="0.25">
      <c r="AO3834" s="4"/>
      <c r="AP3834" s="4"/>
      <c r="AQ3834" s="4"/>
      <c r="AR3834" s="4"/>
      <c r="AS3834" s="4"/>
    </row>
    <row r="3835" spans="41:45" x14ac:dyDescent="0.25">
      <c r="AO3835" s="4"/>
      <c r="AP3835" s="4"/>
      <c r="AQ3835" s="4"/>
      <c r="AR3835" s="4"/>
      <c r="AS3835" s="4"/>
    </row>
    <row r="3836" spans="41:45" x14ac:dyDescent="0.25">
      <c r="AO3836" s="4"/>
      <c r="AP3836" s="4"/>
      <c r="AQ3836" s="4"/>
      <c r="AR3836" s="4"/>
      <c r="AS3836" s="4"/>
    </row>
    <row r="3837" spans="41:45" x14ac:dyDescent="0.25">
      <c r="AO3837" s="4"/>
      <c r="AP3837" s="4"/>
      <c r="AQ3837" s="4"/>
      <c r="AR3837" s="4"/>
      <c r="AS3837" s="4"/>
    </row>
    <row r="3838" spans="41:45" x14ac:dyDescent="0.25">
      <c r="AO3838" s="4"/>
      <c r="AP3838" s="4"/>
      <c r="AQ3838" s="4"/>
      <c r="AR3838" s="4"/>
      <c r="AS3838" s="4"/>
    </row>
    <row r="3839" spans="41:45" x14ac:dyDescent="0.25">
      <c r="AO3839" s="4"/>
      <c r="AP3839" s="89"/>
      <c r="AQ3839" s="89"/>
      <c r="AR3839" s="89"/>
      <c r="AS3839" s="89"/>
    </row>
    <row r="3840" spans="41:45" x14ac:dyDescent="0.25">
      <c r="AO3840" s="4"/>
      <c r="AP3840" s="4"/>
      <c r="AQ3840" s="4"/>
      <c r="AR3840" s="4"/>
      <c r="AS3840" s="4"/>
    </row>
    <row r="3841" spans="41:45" x14ac:dyDescent="0.25">
      <c r="AO3841" s="4"/>
      <c r="AP3841" s="4"/>
      <c r="AQ3841" s="4"/>
      <c r="AR3841" s="4"/>
      <c r="AS3841" s="4"/>
    </row>
    <row r="3842" spans="41:45" x14ac:dyDescent="0.25">
      <c r="AO3842" s="4"/>
      <c r="AP3842" s="4"/>
      <c r="AQ3842" s="4"/>
      <c r="AR3842" s="4"/>
      <c r="AS3842" s="4"/>
    </row>
    <row r="3843" spans="41:45" x14ac:dyDescent="0.25">
      <c r="AO3843" s="4"/>
      <c r="AP3843" s="4"/>
      <c r="AQ3843" s="4"/>
      <c r="AR3843" s="4"/>
      <c r="AS3843" s="4"/>
    </row>
    <row r="3844" spans="41:45" x14ac:dyDescent="0.25">
      <c r="AO3844" s="4"/>
      <c r="AP3844" s="4"/>
      <c r="AQ3844" s="4"/>
      <c r="AR3844" s="4"/>
      <c r="AS3844" s="4"/>
    </row>
    <row r="3845" spans="41:45" x14ac:dyDescent="0.25">
      <c r="AO3845" s="4"/>
      <c r="AP3845" s="4"/>
      <c r="AQ3845" s="4"/>
      <c r="AR3845" s="4"/>
      <c r="AS3845" s="4"/>
    </row>
    <row r="3846" spans="41:45" x14ac:dyDescent="0.25">
      <c r="AO3846" s="4"/>
      <c r="AP3846" s="4"/>
      <c r="AQ3846" s="4"/>
      <c r="AR3846" s="4"/>
      <c r="AS3846" s="4"/>
    </row>
    <row r="3847" spans="41:45" x14ac:dyDescent="0.25">
      <c r="AO3847" s="4"/>
      <c r="AP3847" s="31"/>
      <c r="AQ3847" s="31"/>
      <c r="AR3847" s="31"/>
      <c r="AS3847" s="31"/>
    </row>
    <row r="3848" spans="41:45" x14ac:dyDescent="0.25">
      <c r="AO3848" s="4"/>
      <c r="AP3848" s="4"/>
      <c r="AQ3848" s="4"/>
      <c r="AR3848" s="4"/>
      <c r="AS3848" s="4"/>
    </row>
    <row r="3849" spans="41:45" x14ac:dyDescent="0.25">
      <c r="AO3849" s="4"/>
      <c r="AP3849" s="4"/>
      <c r="AQ3849" s="4"/>
      <c r="AR3849" s="4"/>
      <c r="AS3849" s="4"/>
    </row>
    <row r="3850" spans="41:45" x14ac:dyDescent="0.25">
      <c r="AO3850" s="4"/>
      <c r="AP3850" s="4"/>
      <c r="AQ3850" s="4"/>
      <c r="AR3850" s="4"/>
      <c r="AS3850" s="4"/>
    </row>
    <row r="3851" spans="41:45" x14ac:dyDescent="0.25">
      <c r="AO3851" s="4"/>
      <c r="AP3851" s="4"/>
      <c r="AQ3851" s="4"/>
      <c r="AR3851" s="4"/>
      <c r="AS3851" s="4"/>
    </row>
    <row r="3852" spans="41:45" x14ac:dyDescent="0.25">
      <c r="AO3852" s="4"/>
      <c r="AP3852" s="4"/>
      <c r="AQ3852" s="4"/>
      <c r="AR3852" s="4"/>
      <c r="AS3852" s="4"/>
    </row>
    <row r="3853" spans="41:45" x14ac:dyDescent="0.25">
      <c r="AO3853" s="4"/>
      <c r="AP3853" s="91"/>
      <c r="AQ3853" s="91"/>
      <c r="AR3853" s="91"/>
      <c r="AS3853" s="91"/>
    </row>
    <row r="3854" spans="41:45" x14ac:dyDescent="0.25">
      <c r="AO3854" s="4"/>
      <c r="AP3854" s="4"/>
      <c r="AQ3854" s="4"/>
      <c r="AR3854" s="4"/>
      <c r="AS3854" s="4"/>
    </row>
    <row r="3855" spans="41:45" x14ac:dyDescent="0.25">
      <c r="AO3855" s="4"/>
      <c r="AP3855" s="4"/>
      <c r="AQ3855" s="4"/>
      <c r="AR3855" s="4"/>
      <c r="AS3855" s="4"/>
    </row>
    <row r="3856" spans="41:45" x14ac:dyDescent="0.25">
      <c r="AO3856" s="4"/>
      <c r="AP3856" s="4"/>
      <c r="AQ3856" s="4"/>
      <c r="AR3856" s="4"/>
      <c r="AS3856" s="4"/>
    </row>
    <row r="3857" spans="41:45" x14ac:dyDescent="0.25">
      <c r="AO3857" s="4"/>
      <c r="AP3857" s="4"/>
      <c r="AQ3857" s="4"/>
      <c r="AR3857" s="4"/>
      <c r="AS3857" s="4"/>
    </row>
    <row r="3858" spans="41:45" x14ac:dyDescent="0.25">
      <c r="AO3858" s="4"/>
      <c r="AP3858" s="4"/>
      <c r="AQ3858" s="4"/>
      <c r="AR3858" s="4"/>
      <c r="AS3858" s="4"/>
    </row>
    <row r="3859" spans="41:45" x14ac:dyDescent="0.25">
      <c r="AO3859" s="4"/>
      <c r="AP3859" s="4"/>
      <c r="AQ3859" s="4"/>
      <c r="AR3859" s="4"/>
      <c r="AS3859" s="4"/>
    </row>
    <row r="3860" spans="41:45" x14ac:dyDescent="0.25">
      <c r="AO3860" s="4"/>
      <c r="AP3860" s="4"/>
      <c r="AQ3860" s="4"/>
      <c r="AR3860" s="4"/>
      <c r="AS3860" s="4"/>
    </row>
    <row r="3861" spans="41:45" x14ac:dyDescent="0.25">
      <c r="AO3861" s="4"/>
      <c r="AP3861" s="89"/>
      <c r="AQ3861" s="89"/>
      <c r="AR3861" s="89"/>
      <c r="AS3861" s="89"/>
    </row>
    <row r="3862" spans="41:45" x14ac:dyDescent="0.25">
      <c r="AO3862" s="4"/>
      <c r="AP3862" s="4"/>
      <c r="AQ3862" s="4"/>
      <c r="AR3862" s="4"/>
      <c r="AS3862" s="4"/>
    </row>
    <row r="3863" spans="41:45" x14ac:dyDescent="0.25">
      <c r="AO3863" s="4"/>
      <c r="AP3863" s="4"/>
      <c r="AQ3863" s="4"/>
      <c r="AR3863" s="4"/>
      <c r="AS3863" s="4"/>
    </row>
    <row r="3864" spans="41:45" x14ac:dyDescent="0.25">
      <c r="AO3864" s="4"/>
      <c r="AP3864" s="4"/>
      <c r="AQ3864" s="4"/>
      <c r="AR3864" s="4"/>
      <c r="AS3864" s="4"/>
    </row>
    <row r="3865" spans="41:45" x14ac:dyDescent="0.25">
      <c r="AO3865" s="4"/>
      <c r="AP3865" s="4"/>
      <c r="AQ3865" s="4"/>
      <c r="AR3865" s="4"/>
      <c r="AS3865" s="4"/>
    </row>
    <row r="3866" spans="41:45" x14ac:dyDescent="0.25">
      <c r="AO3866" s="4"/>
      <c r="AP3866" s="4"/>
      <c r="AQ3866" s="4"/>
      <c r="AR3866" s="4"/>
      <c r="AS3866" s="4"/>
    </row>
    <row r="3867" spans="41:45" x14ac:dyDescent="0.25">
      <c r="AO3867" s="4"/>
      <c r="AP3867" s="31"/>
      <c r="AQ3867" s="31"/>
      <c r="AR3867" s="31"/>
      <c r="AS3867" s="31"/>
    </row>
    <row r="3868" spans="41:45" x14ac:dyDescent="0.25">
      <c r="AO3868" s="4"/>
      <c r="AP3868" s="4"/>
      <c r="AQ3868" s="4"/>
      <c r="AR3868" s="4"/>
      <c r="AS3868" s="4"/>
    </row>
    <row r="3869" spans="41:45" x14ac:dyDescent="0.25">
      <c r="AO3869" s="4"/>
      <c r="AP3869" s="4"/>
      <c r="AQ3869" s="4"/>
      <c r="AR3869" s="4"/>
      <c r="AS3869" s="4"/>
    </row>
    <row r="3870" spans="41:45" x14ac:dyDescent="0.25">
      <c r="AO3870" s="4"/>
      <c r="AP3870" s="4"/>
      <c r="AQ3870" s="4"/>
      <c r="AR3870" s="4"/>
      <c r="AS3870" s="4"/>
    </row>
    <row r="3871" spans="41:45" x14ac:dyDescent="0.25">
      <c r="AO3871" s="4"/>
      <c r="AP3871" s="91"/>
      <c r="AQ3871" s="91"/>
      <c r="AR3871" s="91"/>
      <c r="AS3871" s="91"/>
    </row>
    <row r="3872" spans="41:45" x14ac:dyDescent="0.25">
      <c r="AO3872" s="4"/>
      <c r="AP3872" s="4"/>
      <c r="AQ3872" s="4"/>
      <c r="AR3872" s="4"/>
      <c r="AS3872" s="4"/>
    </row>
    <row r="3873" spans="41:45" x14ac:dyDescent="0.25">
      <c r="AO3873" s="4"/>
      <c r="AP3873" s="4"/>
      <c r="AQ3873" s="4"/>
      <c r="AR3873" s="4"/>
      <c r="AS3873" s="4"/>
    </row>
    <row r="3874" spans="41:45" x14ac:dyDescent="0.25">
      <c r="AO3874" s="4"/>
      <c r="AP3874" s="4"/>
      <c r="AQ3874" s="4"/>
      <c r="AR3874" s="4"/>
      <c r="AS3874" s="4"/>
    </row>
    <row r="3875" spans="41:45" x14ac:dyDescent="0.25">
      <c r="AO3875" s="4"/>
      <c r="AP3875" s="4"/>
      <c r="AQ3875" s="4"/>
      <c r="AR3875" s="4"/>
      <c r="AS3875" s="4"/>
    </row>
    <row r="3876" spans="41:45" x14ac:dyDescent="0.25">
      <c r="AO3876" s="4"/>
      <c r="AP3876" s="4"/>
      <c r="AQ3876" s="4"/>
      <c r="AR3876" s="4"/>
      <c r="AS3876" s="4"/>
    </row>
    <row r="3877" spans="41:45" x14ac:dyDescent="0.25">
      <c r="AO3877" s="4"/>
      <c r="AP3877" s="4"/>
      <c r="AQ3877" s="4"/>
      <c r="AR3877" s="4"/>
      <c r="AS3877" s="4"/>
    </row>
    <row r="3878" spans="41:45" x14ac:dyDescent="0.25">
      <c r="AO3878" s="4"/>
      <c r="AP3878" s="4"/>
      <c r="AQ3878" s="4"/>
      <c r="AR3878" s="4"/>
      <c r="AS3878" s="4"/>
    </row>
    <row r="3879" spans="41:45" x14ac:dyDescent="0.25">
      <c r="AO3879" s="4"/>
      <c r="AP3879" s="89"/>
      <c r="AQ3879" s="89"/>
      <c r="AR3879" s="89"/>
      <c r="AS3879" s="89"/>
    </row>
    <row r="3880" spans="41:45" x14ac:dyDescent="0.25">
      <c r="AO3880" s="4"/>
      <c r="AP3880" s="4"/>
      <c r="AQ3880" s="4"/>
      <c r="AR3880" s="4"/>
      <c r="AS3880" s="4"/>
    </row>
    <row r="3882" spans="41:45" x14ac:dyDescent="0.25">
      <c r="AO3882" s="94"/>
      <c r="AP3882" s="94"/>
      <c r="AQ3882" s="94"/>
      <c r="AR3882" s="95"/>
      <c r="AS3882" s="35"/>
    </row>
    <row r="3883" spans="41:45" x14ac:dyDescent="0.25">
      <c r="AO3883" s="4"/>
      <c r="AP3883" s="4"/>
      <c r="AQ3883" s="4"/>
      <c r="AR3883" s="4"/>
      <c r="AS3883" s="4"/>
    </row>
    <row r="3884" spans="41:45" x14ac:dyDescent="0.25">
      <c r="AO3884" s="4"/>
      <c r="AP3884" s="4"/>
      <c r="AQ3884" s="4"/>
      <c r="AR3884" s="4"/>
      <c r="AS3884" s="4"/>
    </row>
    <row r="3885" spans="41:45" x14ac:dyDescent="0.25">
      <c r="AO3885" s="4"/>
      <c r="AP3885" s="4"/>
      <c r="AQ3885" s="4"/>
      <c r="AR3885" s="4"/>
      <c r="AS3885" s="4"/>
    </row>
    <row r="3886" spans="41:45" x14ac:dyDescent="0.25">
      <c r="AO3886" s="4"/>
      <c r="AP3886" s="4"/>
      <c r="AQ3886" s="4"/>
      <c r="AR3886" s="4"/>
      <c r="AS3886" s="4"/>
    </row>
    <row r="3887" spans="41:45" x14ac:dyDescent="0.25">
      <c r="AO3887" s="4"/>
      <c r="AP3887" s="31"/>
      <c r="AQ3887" s="31"/>
      <c r="AR3887" s="31"/>
      <c r="AS3887" s="31"/>
    </row>
    <row r="3888" spans="41:45" x14ac:dyDescent="0.25">
      <c r="AO3888" s="4"/>
      <c r="AP3888" s="4"/>
      <c r="AQ3888" s="4"/>
      <c r="AR3888" s="4"/>
      <c r="AS3888" s="4"/>
    </row>
    <row r="3889" spans="41:45" x14ac:dyDescent="0.25">
      <c r="AO3889" s="4"/>
      <c r="AP3889" s="4"/>
      <c r="AQ3889" s="4"/>
      <c r="AR3889" s="4"/>
      <c r="AS3889" s="4"/>
    </row>
    <row r="3890" spans="41:45" x14ac:dyDescent="0.25">
      <c r="AO3890" s="4"/>
      <c r="AP3890" s="4"/>
      <c r="AQ3890" s="4"/>
      <c r="AR3890" s="4"/>
      <c r="AS3890" s="4"/>
    </row>
    <row r="3891" spans="41:45" x14ac:dyDescent="0.25">
      <c r="AO3891" s="4"/>
      <c r="AP3891" s="4"/>
      <c r="AQ3891" s="4"/>
      <c r="AR3891" s="4"/>
      <c r="AS3891" s="4"/>
    </row>
    <row r="3892" spans="41:45" x14ac:dyDescent="0.25">
      <c r="AO3892" s="4"/>
      <c r="AP3892" s="4"/>
      <c r="AQ3892" s="4"/>
      <c r="AR3892" s="4"/>
      <c r="AS3892" s="4"/>
    </row>
    <row r="3893" spans="41:45" x14ac:dyDescent="0.25">
      <c r="AO3893" s="4"/>
      <c r="AP3893" s="91"/>
      <c r="AQ3893" s="91"/>
      <c r="AR3893" s="91"/>
      <c r="AS3893" s="91"/>
    </row>
    <row r="3894" spans="41:45" x14ac:dyDescent="0.25">
      <c r="AO3894" s="4"/>
      <c r="AP3894" s="4"/>
      <c r="AQ3894" s="4"/>
      <c r="AR3894" s="4"/>
      <c r="AS3894" s="4"/>
    </row>
    <row r="3895" spans="41:45" x14ac:dyDescent="0.25">
      <c r="AO3895" s="4"/>
      <c r="AP3895" s="4"/>
      <c r="AQ3895" s="4"/>
      <c r="AR3895" s="4"/>
      <c r="AS3895" s="4"/>
    </row>
    <row r="3896" spans="41:45" x14ac:dyDescent="0.25">
      <c r="AO3896" s="4"/>
      <c r="AP3896" s="4"/>
      <c r="AQ3896" s="4"/>
      <c r="AR3896" s="4"/>
      <c r="AS3896" s="4"/>
    </row>
    <row r="3897" spans="41:45" x14ac:dyDescent="0.25">
      <c r="AO3897" s="4"/>
      <c r="AP3897" s="4"/>
      <c r="AQ3897" s="4"/>
      <c r="AR3897" s="4"/>
      <c r="AS3897" s="4"/>
    </row>
    <row r="3898" spans="41:45" x14ac:dyDescent="0.25">
      <c r="AO3898" s="4"/>
      <c r="AP3898" s="4"/>
      <c r="AQ3898" s="4"/>
      <c r="AR3898" s="4"/>
      <c r="AS3898" s="4"/>
    </row>
    <row r="3899" spans="41:45" x14ac:dyDescent="0.25">
      <c r="AO3899" s="4"/>
      <c r="AP3899" s="4"/>
      <c r="AQ3899" s="4"/>
      <c r="AR3899" s="4"/>
      <c r="AS3899" s="4"/>
    </row>
    <row r="3900" spans="41:45" x14ac:dyDescent="0.25">
      <c r="AO3900" s="4"/>
      <c r="AP3900" s="4"/>
      <c r="AQ3900" s="4"/>
      <c r="AR3900" s="4"/>
      <c r="AS3900" s="4"/>
    </row>
    <row r="3901" spans="41:45" x14ac:dyDescent="0.25">
      <c r="AO3901" s="4"/>
      <c r="AP3901" s="89"/>
      <c r="AQ3901" s="89"/>
      <c r="AR3901" s="89"/>
      <c r="AS3901" s="89"/>
    </row>
    <row r="3902" spans="41:45" x14ac:dyDescent="0.25">
      <c r="AO3902" s="4"/>
      <c r="AP3902" s="4"/>
      <c r="AQ3902" s="4"/>
      <c r="AR3902" s="4"/>
      <c r="AS3902" s="4"/>
    </row>
    <row r="3904" spans="41:45" x14ac:dyDescent="0.25">
      <c r="AO3904" s="94"/>
      <c r="AP3904" s="94"/>
      <c r="AQ3904" s="94"/>
      <c r="AR3904" s="95"/>
      <c r="AS3904" s="35"/>
    </row>
    <row r="3905" spans="41:45" x14ac:dyDescent="0.25">
      <c r="AO3905" s="93"/>
      <c r="AP3905" s="26"/>
      <c r="AQ3905" s="88"/>
      <c r="AR3905" s="88"/>
      <c r="AS3905" s="4"/>
    </row>
    <row r="3906" spans="41:45" x14ac:dyDescent="0.25">
      <c r="AO3906" s="4"/>
      <c r="AP3906" s="4"/>
      <c r="AQ3906" s="4"/>
      <c r="AR3906" s="4"/>
      <c r="AS3906" s="4"/>
    </row>
    <row r="3907" spans="41:45" x14ac:dyDescent="0.25">
      <c r="AO3907" s="4"/>
      <c r="AP3907" s="4"/>
      <c r="AQ3907" s="4"/>
      <c r="AR3907" s="4"/>
      <c r="AS3907" s="4"/>
    </row>
    <row r="3908" spans="41:45" x14ac:dyDescent="0.25">
      <c r="AO3908" s="4"/>
      <c r="AP3908" s="31"/>
      <c r="AQ3908" s="31"/>
      <c r="AR3908" s="31"/>
      <c r="AS3908" s="31"/>
    </row>
    <row r="3909" spans="41:45" x14ac:dyDescent="0.25">
      <c r="AO3909" s="4"/>
      <c r="AP3909" s="4"/>
      <c r="AQ3909" s="4"/>
      <c r="AR3909" s="4"/>
      <c r="AS3909" s="4"/>
    </row>
    <row r="3910" spans="41:45" x14ac:dyDescent="0.25">
      <c r="AO3910" s="4"/>
      <c r="AP3910" s="4"/>
      <c r="AQ3910" s="4"/>
      <c r="AR3910" s="4"/>
      <c r="AS3910" s="4"/>
    </row>
    <row r="3911" spans="41:45" x14ac:dyDescent="0.25">
      <c r="AO3911" s="4"/>
      <c r="AP3911" s="4"/>
      <c r="AQ3911" s="4"/>
      <c r="AR3911" s="4"/>
      <c r="AS3911" s="4"/>
    </row>
    <row r="3912" spans="41:45" x14ac:dyDescent="0.25">
      <c r="AO3912" s="4"/>
      <c r="AP3912" s="4"/>
      <c r="AQ3912" s="4"/>
      <c r="AR3912" s="4"/>
      <c r="AS3912" s="4"/>
    </row>
    <row r="3913" spans="41:45" x14ac:dyDescent="0.25">
      <c r="AO3913" s="4"/>
      <c r="AP3913" s="91"/>
      <c r="AQ3913" s="91"/>
      <c r="AR3913" s="91"/>
      <c r="AS3913" s="91"/>
    </row>
    <row r="3914" spans="41:45" x14ac:dyDescent="0.25">
      <c r="AO3914" s="4"/>
      <c r="AP3914" s="4"/>
      <c r="AQ3914" s="4"/>
      <c r="AR3914" s="4"/>
      <c r="AS3914" s="4"/>
    </row>
    <row r="3915" spans="41:45" x14ac:dyDescent="0.25">
      <c r="AO3915" s="4"/>
      <c r="AP3915" s="4"/>
      <c r="AQ3915" s="4"/>
      <c r="AR3915" s="4"/>
      <c r="AS3915" s="4"/>
    </row>
    <row r="3916" spans="41:45" x14ac:dyDescent="0.25">
      <c r="AO3916" s="4"/>
      <c r="AP3916" s="4"/>
      <c r="AQ3916" s="4"/>
      <c r="AR3916" s="4"/>
      <c r="AS3916" s="4"/>
    </row>
    <row r="3917" spans="41:45" x14ac:dyDescent="0.25">
      <c r="AO3917" s="4"/>
      <c r="AP3917" s="4"/>
      <c r="AQ3917" s="4"/>
      <c r="AR3917" s="4"/>
      <c r="AS3917" s="4"/>
    </row>
    <row r="3918" spans="41:45" x14ac:dyDescent="0.25">
      <c r="AO3918" s="4"/>
      <c r="AP3918" s="4"/>
      <c r="AQ3918" s="4"/>
      <c r="AR3918" s="4"/>
      <c r="AS3918" s="4"/>
    </row>
    <row r="3919" spans="41:45" x14ac:dyDescent="0.25">
      <c r="AO3919" s="4"/>
      <c r="AP3919" s="4"/>
      <c r="AQ3919" s="4"/>
      <c r="AR3919" s="4"/>
      <c r="AS3919" s="4"/>
    </row>
    <row r="3920" spans="41:45" x14ac:dyDescent="0.25">
      <c r="AO3920" s="4"/>
      <c r="AP3920" s="4"/>
      <c r="AQ3920" s="4"/>
      <c r="AR3920" s="4"/>
      <c r="AS3920" s="4"/>
    </row>
    <row r="3921" spans="41:45" x14ac:dyDescent="0.25">
      <c r="AO3921" s="4"/>
      <c r="AP3921" s="89"/>
      <c r="AQ3921" s="89"/>
      <c r="AR3921" s="89"/>
      <c r="AS3921" s="89"/>
    </row>
    <row r="3922" spans="41:45" x14ac:dyDescent="0.25">
      <c r="AO3922" s="4"/>
      <c r="AP3922" s="4"/>
      <c r="AQ3922" s="4"/>
      <c r="AR3922" s="4"/>
      <c r="AS3922" s="4"/>
    </row>
    <row r="3923" spans="41:45" x14ac:dyDescent="0.25">
      <c r="AO3923" s="94"/>
      <c r="AP3923" s="94"/>
      <c r="AQ3923" s="94"/>
      <c r="AR3923" s="95"/>
      <c r="AS3923" s="35"/>
    </row>
    <row r="3924" spans="41:45" x14ac:dyDescent="0.25">
      <c r="AO3924" s="108"/>
      <c r="AP3924" s="108"/>
      <c r="AQ3924" s="108"/>
      <c r="AR3924" s="109"/>
      <c r="AS3924" s="109"/>
    </row>
    <row r="3926" spans="41:45" x14ac:dyDescent="0.25">
      <c r="AO3926" s="4"/>
      <c r="AP3926" s="4"/>
      <c r="AQ3926" s="4"/>
      <c r="AR3926" s="4"/>
      <c r="AS3926" s="4"/>
    </row>
    <row r="3927" spans="41:45" x14ac:dyDescent="0.25">
      <c r="AO3927" s="93"/>
      <c r="AP3927" s="26"/>
      <c r="AQ3927" s="88"/>
      <c r="AR3927" s="88"/>
      <c r="AS3927" s="4"/>
    </row>
    <row r="3928" spans="41:45" x14ac:dyDescent="0.25">
      <c r="AO3928" s="4"/>
      <c r="AP3928" s="4"/>
      <c r="AQ3928" s="4"/>
      <c r="AR3928" s="4"/>
      <c r="AS3928" s="4"/>
    </row>
    <row r="3929" spans="41:45" x14ac:dyDescent="0.25">
      <c r="AO3929" s="4"/>
      <c r="AP3929" s="31"/>
      <c r="AQ3929" s="31"/>
      <c r="AR3929" s="31"/>
      <c r="AS3929" s="31"/>
    </row>
    <row r="3930" spans="41:45" x14ac:dyDescent="0.25">
      <c r="AO3930" s="4"/>
      <c r="AP3930" s="4"/>
      <c r="AQ3930" s="4"/>
      <c r="AR3930" s="4"/>
      <c r="AS3930" s="4"/>
    </row>
    <row r="3931" spans="41:45" x14ac:dyDescent="0.25">
      <c r="AO3931" s="4"/>
      <c r="AP3931" s="4"/>
      <c r="AQ3931" s="4"/>
      <c r="AR3931" s="4"/>
      <c r="AS3931" s="4"/>
    </row>
    <row r="3932" spans="41:45" x14ac:dyDescent="0.25">
      <c r="AO3932" s="4"/>
      <c r="AP3932" s="4"/>
      <c r="AQ3932" s="4"/>
      <c r="AR3932" s="4"/>
      <c r="AS3932" s="4"/>
    </row>
    <row r="3933" spans="41:45" x14ac:dyDescent="0.25">
      <c r="AO3933" s="4"/>
      <c r="AP3933" s="4"/>
      <c r="AQ3933" s="4"/>
      <c r="AR3933" s="4"/>
      <c r="AS3933" s="4"/>
    </row>
    <row r="3934" spans="41:45" x14ac:dyDescent="0.25">
      <c r="AO3934" s="4"/>
      <c r="AP3934" s="4"/>
      <c r="AQ3934" s="4"/>
      <c r="AR3934" s="4"/>
      <c r="AS3934" s="4"/>
    </row>
    <row r="3935" spans="41:45" x14ac:dyDescent="0.25">
      <c r="AO3935" s="66"/>
      <c r="AP3935" s="67"/>
      <c r="AQ3935" s="67"/>
      <c r="AR3935" s="67"/>
      <c r="AS3935" s="67"/>
    </row>
    <row r="3936" spans="41:45" x14ac:dyDescent="0.25">
      <c r="AO3936" s="4"/>
      <c r="AP3936" s="4"/>
      <c r="AQ3936" s="4"/>
      <c r="AR3936" s="4"/>
      <c r="AS3936" s="4"/>
    </row>
    <row r="3937" spans="41:45" x14ac:dyDescent="0.25">
      <c r="AO3937" s="4"/>
      <c r="AP3937" s="4"/>
      <c r="AQ3937" s="4"/>
      <c r="AR3937" s="4"/>
      <c r="AS3937" s="4"/>
    </row>
    <row r="3938" spans="41:45" x14ac:dyDescent="0.25">
      <c r="AO3938" s="4"/>
      <c r="AP3938" s="4"/>
      <c r="AQ3938" s="4"/>
      <c r="AR3938" s="4"/>
      <c r="AS3938" s="4"/>
    </row>
    <row r="3939" spans="41:45" x14ac:dyDescent="0.25">
      <c r="AO3939" s="4"/>
      <c r="AP3939" s="4"/>
      <c r="AQ3939" s="4"/>
      <c r="AR3939" s="4"/>
      <c r="AS3939" s="4"/>
    </row>
    <row r="3940" spans="41:45" x14ac:dyDescent="0.25">
      <c r="AO3940" s="4"/>
      <c r="AP3940" s="4"/>
      <c r="AQ3940" s="4"/>
      <c r="AR3940" s="4"/>
      <c r="AS3940" s="4"/>
    </row>
    <row r="3941" spans="41:45" x14ac:dyDescent="0.25">
      <c r="AO3941" s="4"/>
      <c r="AP3941" s="4"/>
      <c r="AQ3941" s="4"/>
      <c r="AR3941" s="4"/>
      <c r="AS3941" s="4"/>
    </row>
    <row r="3942" spans="41:45" x14ac:dyDescent="0.25">
      <c r="AO3942" s="4"/>
      <c r="AP3942" s="4"/>
      <c r="AQ3942" s="4"/>
      <c r="AR3942" s="4"/>
      <c r="AS3942" s="4"/>
    </row>
    <row r="3943" spans="41:45" x14ac:dyDescent="0.25">
      <c r="AO3943" s="4"/>
      <c r="AP3943" s="89"/>
      <c r="AQ3943" s="89"/>
      <c r="AR3943" s="89"/>
      <c r="AS3943" s="89"/>
    </row>
    <row r="3944" spans="41:45" x14ac:dyDescent="0.25">
      <c r="AO3944" s="4"/>
      <c r="AP3944" s="4"/>
      <c r="AQ3944" s="4"/>
      <c r="AR3944" s="4"/>
      <c r="AS3944" s="4"/>
    </row>
    <row r="3945" spans="41:45" x14ac:dyDescent="0.25">
      <c r="AO3945" s="94"/>
      <c r="AP3945" s="94"/>
      <c r="AQ3945" s="94"/>
      <c r="AR3945" s="95"/>
      <c r="AS3945" s="35"/>
    </row>
    <row r="3946" spans="41:45" x14ac:dyDescent="0.25">
      <c r="AO3946" s="108"/>
      <c r="AP3946" s="108"/>
      <c r="AQ3946" s="108"/>
      <c r="AR3946" s="109"/>
      <c r="AS3946" s="109"/>
    </row>
    <row r="3948" spans="41:45" x14ac:dyDescent="0.25">
      <c r="AO3948" s="93"/>
      <c r="AP3948" s="26"/>
      <c r="AQ3948" s="88"/>
      <c r="AR3948" s="88"/>
      <c r="AS3948" s="4"/>
    </row>
    <row r="3949" spans="41:45" x14ac:dyDescent="0.25">
      <c r="AO3949" s="4"/>
      <c r="AP3949" s="4"/>
      <c r="AQ3949" s="4"/>
      <c r="AR3949" s="4"/>
      <c r="AS3949" s="4"/>
    </row>
    <row r="3950" spans="41:45" x14ac:dyDescent="0.25">
      <c r="AO3950" s="4"/>
      <c r="AP3950" s="31"/>
      <c r="AQ3950" s="31"/>
      <c r="AR3950" s="31"/>
      <c r="AS3950" s="31"/>
    </row>
    <row r="3951" spans="41:45" x14ac:dyDescent="0.25">
      <c r="AO3951" s="4"/>
      <c r="AP3951" s="4"/>
      <c r="AQ3951" s="4"/>
      <c r="AR3951" s="4"/>
      <c r="AS3951" s="4"/>
    </row>
    <row r="3952" spans="41:45" x14ac:dyDescent="0.25">
      <c r="AO3952" s="4"/>
      <c r="AP3952" s="4"/>
      <c r="AQ3952" s="4"/>
      <c r="AR3952" s="4"/>
      <c r="AS3952" s="4"/>
    </row>
    <row r="3953" spans="41:45" x14ac:dyDescent="0.25">
      <c r="AO3953" s="4"/>
      <c r="AP3953" s="4"/>
      <c r="AQ3953" s="4"/>
      <c r="AR3953" s="4"/>
      <c r="AS3953" s="4"/>
    </row>
    <row r="3954" spans="41:45" x14ac:dyDescent="0.25">
      <c r="AO3954" s="4"/>
      <c r="AP3954" s="4"/>
      <c r="AQ3954" s="4"/>
      <c r="AR3954" s="4"/>
      <c r="AS3954" s="4"/>
    </row>
    <row r="3955" spans="41:45" x14ac:dyDescent="0.25">
      <c r="AO3955" s="66"/>
      <c r="AP3955" s="67"/>
      <c r="AQ3955" s="67"/>
      <c r="AR3955" s="67"/>
      <c r="AS3955" s="67"/>
    </row>
    <row r="3956" spans="41:45" x14ac:dyDescent="0.25">
      <c r="AO3956" s="4"/>
      <c r="AP3956" s="4"/>
      <c r="AQ3956" s="4"/>
      <c r="AR3956" s="4"/>
      <c r="AS3956" s="4"/>
    </row>
    <row r="3957" spans="41:45" x14ac:dyDescent="0.25">
      <c r="AO3957" s="4"/>
      <c r="AP3957" s="4"/>
      <c r="AQ3957" s="4"/>
      <c r="AR3957" s="4"/>
      <c r="AS3957" s="4"/>
    </row>
    <row r="3958" spans="41:45" x14ac:dyDescent="0.25">
      <c r="AO3958" s="4"/>
      <c r="AP3958" s="4"/>
      <c r="AQ3958" s="4"/>
      <c r="AR3958" s="4"/>
      <c r="AS3958" s="4"/>
    </row>
    <row r="3959" spans="41:45" x14ac:dyDescent="0.25">
      <c r="AO3959" s="4"/>
      <c r="AP3959" s="4"/>
      <c r="AQ3959" s="4"/>
      <c r="AR3959" s="4"/>
      <c r="AS3959" s="4"/>
    </row>
    <row r="3960" spans="41:45" x14ac:dyDescent="0.25">
      <c r="AO3960" s="4"/>
      <c r="AP3960" s="4"/>
      <c r="AQ3960" s="4"/>
      <c r="AR3960" s="4"/>
      <c r="AS3960" s="4"/>
    </row>
    <row r="3961" spans="41:45" x14ac:dyDescent="0.25">
      <c r="AO3961" s="4"/>
      <c r="AP3961" s="4"/>
      <c r="AQ3961" s="4"/>
      <c r="AR3961" s="4"/>
      <c r="AS3961" s="4"/>
    </row>
    <row r="3962" spans="41:45" x14ac:dyDescent="0.25">
      <c r="AO3962" s="4"/>
      <c r="AP3962" s="4"/>
      <c r="AQ3962" s="4"/>
      <c r="AR3962" s="4"/>
      <c r="AS3962" s="4"/>
    </row>
    <row r="3963" spans="41:45" x14ac:dyDescent="0.25">
      <c r="AO3963" s="4"/>
      <c r="AP3963" s="89"/>
      <c r="AQ3963" s="89"/>
      <c r="AR3963" s="89"/>
      <c r="AS3963" s="89"/>
    </row>
    <row r="3964" spans="41:45" x14ac:dyDescent="0.25">
      <c r="AO3964" s="4"/>
      <c r="AP3964" s="4"/>
      <c r="AQ3964" s="4"/>
      <c r="AR3964" s="4"/>
      <c r="AS3964" s="4"/>
    </row>
    <row r="3966" spans="41:45" x14ac:dyDescent="0.25">
      <c r="AO3966" s="94"/>
      <c r="AP3966" s="94"/>
      <c r="AQ3966" s="94"/>
      <c r="AR3966" s="95"/>
      <c r="AS3966" s="35"/>
    </row>
    <row r="3967" spans="41:45" x14ac:dyDescent="0.25">
      <c r="AO3967" s="4"/>
      <c r="AP3967" s="4"/>
      <c r="AQ3967" s="4"/>
      <c r="AR3967" s="4"/>
      <c r="AS3967" s="4"/>
    </row>
    <row r="3968" spans="41:45" x14ac:dyDescent="0.25">
      <c r="AO3968" s="108"/>
      <c r="AP3968" s="108"/>
      <c r="AQ3968" s="108">
        <v>0</v>
      </c>
      <c r="AR3968" s="109"/>
      <c r="AS3968" s="109"/>
    </row>
    <row r="3970" spans="41:45" x14ac:dyDescent="0.25">
      <c r="AO3970" s="93"/>
      <c r="AP3970" s="26"/>
      <c r="AQ3970" s="88"/>
      <c r="AR3970" s="88"/>
      <c r="AS3970" s="4"/>
    </row>
    <row r="3971" spans="41:45" x14ac:dyDescent="0.25">
      <c r="AO3971" s="4"/>
      <c r="AP3971" s="4"/>
      <c r="AQ3971" s="4"/>
      <c r="AR3971" s="4"/>
      <c r="AS3971" s="4"/>
    </row>
    <row r="3972" spans="41:45" x14ac:dyDescent="0.25">
      <c r="AO3972" s="4"/>
      <c r="AP3972" s="31"/>
      <c r="AQ3972" s="31"/>
      <c r="AR3972" s="31"/>
      <c r="AS3972" s="31"/>
    </row>
    <row r="3973" spans="41:45" x14ac:dyDescent="0.25">
      <c r="AO3973" s="4"/>
      <c r="AP3973" s="4"/>
      <c r="AQ3973" s="4"/>
      <c r="AR3973" s="4"/>
      <c r="AS3973" s="4"/>
    </row>
    <row r="3974" spans="41:45" x14ac:dyDescent="0.25">
      <c r="AO3974" s="4"/>
      <c r="AP3974" s="4"/>
      <c r="AQ3974" s="4"/>
      <c r="AR3974" s="4"/>
      <c r="AS3974" s="4"/>
    </row>
    <row r="3975" spans="41:45" x14ac:dyDescent="0.25">
      <c r="AO3975" s="4"/>
      <c r="AP3975" s="4"/>
      <c r="AQ3975" s="4"/>
      <c r="AR3975" s="4"/>
      <c r="AS3975" s="4"/>
    </row>
    <row r="3976" spans="41:45" x14ac:dyDescent="0.25">
      <c r="AO3976" s="4"/>
      <c r="AP3976" s="4"/>
      <c r="AQ3976" s="4"/>
      <c r="AR3976" s="4"/>
      <c r="AS3976" s="4"/>
    </row>
    <row r="3977" spans="41:45" x14ac:dyDescent="0.25">
      <c r="AO3977" s="4"/>
      <c r="AP3977" s="4"/>
      <c r="AQ3977" s="4"/>
      <c r="AR3977" s="4"/>
      <c r="AS3977" s="4"/>
    </row>
    <row r="3978" spans="41:45" x14ac:dyDescent="0.25">
      <c r="AO3978" s="4"/>
      <c r="AP3978" s="4"/>
      <c r="AQ3978" s="4"/>
      <c r="AR3978" s="4"/>
      <c r="AS3978" s="4"/>
    </row>
    <row r="3979" spans="41:45" x14ac:dyDescent="0.25">
      <c r="AO3979" s="4"/>
      <c r="AP3979" s="91"/>
      <c r="AQ3979" s="91"/>
      <c r="AR3979" s="91"/>
      <c r="AS3979" s="91"/>
    </row>
    <row r="3980" spans="41:45" x14ac:dyDescent="0.25">
      <c r="AO3980" s="4"/>
      <c r="AP3980" s="4"/>
      <c r="AQ3980" s="4"/>
      <c r="AR3980" s="4"/>
      <c r="AS3980" s="4"/>
    </row>
    <row r="3981" spans="41:45" x14ac:dyDescent="0.25">
      <c r="AO3981" s="4"/>
      <c r="AP3981" s="4"/>
      <c r="AQ3981" s="4"/>
      <c r="AR3981" s="4"/>
      <c r="AS3981" s="4"/>
    </row>
    <row r="3982" spans="41:45" x14ac:dyDescent="0.25">
      <c r="AO3982" s="4"/>
      <c r="AP3982" s="4"/>
      <c r="AQ3982" s="4"/>
      <c r="AR3982" s="4"/>
      <c r="AS3982" s="4"/>
    </row>
    <row r="3983" spans="41:45" x14ac:dyDescent="0.25">
      <c r="AO3983" s="4"/>
      <c r="AP3983" s="4"/>
      <c r="AQ3983" s="4"/>
      <c r="AR3983" s="4"/>
      <c r="AS3983" s="4"/>
    </row>
    <row r="3984" spans="41:45" x14ac:dyDescent="0.25">
      <c r="AO3984" s="4"/>
      <c r="AP3984" s="4"/>
      <c r="AQ3984" s="4"/>
      <c r="AR3984" s="4"/>
      <c r="AS3984" s="4"/>
    </row>
    <row r="3985" spans="41:45" x14ac:dyDescent="0.25">
      <c r="AO3985" s="4"/>
      <c r="AP3985" s="4"/>
      <c r="AQ3985" s="4"/>
      <c r="AR3985" s="4"/>
      <c r="AS3985" s="4"/>
    </row>
    <row r="3986" spans="41:45" x14ac:dyDescent="0.25">
      <c r="AO3986" s="4"/>
      <c r="AP3986" s="4"/>
      <c r="AQ3986" s="4"/>
      <c r="AR3986" s="4"/>
      <c r="AS3986" s="4"/>
    </row>
    <row r="3987" spans="41:45" x14ac:dyDescent="0.25">
      <c r="AO3987" s="4"/>
      <c r="AP3987" s="89"/>
      <c r="AQ3987" s="89"/>
      <c r="AR3987" s="89"/>
      <c r="AS3987" s="89"/>
    </row>
    <row r="3988" spans="41:45" x14ac:dyDescent="0.25">
      <c r="AO3988" s="4"/>
      <c r="AP3988" s="4"/>
      <c r="AQ3988" s="4"/>
      <c r="AR3988" s="4"/>
      <c r="AS3988" s="4"/>
    </row>
    <row r="3990" spans="41:45" x14ac:dyDescent="0.25">
      <c r="AO3990" s="94"/>
      <c r="AP3990" s="94"/>
      <c r="AQ3990" s="94"/>
      <c r="AR3990" s="95"/>
      <c r="AS3990" s="35"/>
    </row>
    <row r="3992" spans="41:45" x14ac:dyDescent="0.25">
      <c r="AO3992" s="93"/>
      <c r="AP3992" s="26"/>
      <c r="AQ3992" s="88"/>
      <c r="AR3992" s="88"/>
      <c r="AS3992" s="4"/>
    </row>
    <row r="3993" spans="41:45" x14ac:dyDescent="0.25">
      <c r="AO3993" s="4"/>
      <c r="AP3993" s="4"/>
      <c r="AQ3993" s="4"/>
      <c r="AR3993" s="4"/>
      <c r="AS3993" s="4"/>
    </row>
    <row r="3994" spans="41:45" x14ac:dyDescent="0.25">
      <c r="AO3994" s="4"/>
      <c r="AP3994" s="31"/>
      <c r="AQ3994" s="31"/>
      <c r="AR3994" s="31"/>
      <c r="AS3994" s="31"/>
    </row>
    <row r="3995" spans="41:45" x14ac:dyDescent="0.25">
      <c r="AO3995" s="4"/>
      <c r="AP3995" s="4"/>
      <c r="AQ3995" s="4"/>
      <c r="AR3995" s="4"/>
      <c r="AS3995" s="4"/>
    </row>
    <row r="3996" spans="41:45" x14ac:dyDescent="0.25">
      <c r="AO3996" s="4"/>
      <c r="AP3996" s="4"/>
      <c r="AQ3996" s="4"/>
      <c r="AR3996" s="4"/>
      <c r="AS3996" s="4"/>
    </row>
    <row r="3997" spans="41:45" x14ac:dyDescent="0.25">
      <c r="AO3997" s="4"/>
      <c r="AP3997" s="4"/>
      <c r="AQ3997" s="4"/>
      <c r="AR3997" s="4"/>
      <c r="AS3997" s="4"/>
    </row>
    <row r="3998" spans="41:45" x14ac:dyDescent="0.25">
      <c r="AO3998" s="4"/>
      <c r="AP3998" s="4"/>
      <c r="AQ3998" s="4"/>
      <c r="AR3998" s="4"/>
      <c r="AS3998" s="4"/>
    </row>
    <row r="3999" spans="41:45" x14ac:dyDescent="0.25">
      <c r="AO3999" s="4"/>
      <c r="AP3999" s="91"/>
      <c r="AQ3999" s="91"/>
      <c r="AR3999" s="91"/>
      <c r="AS3999" s="91"/>
    </row>
    <row r="4000" spans="41:45" x14ac:dyDescent="0.25">
      <c r="AO4000" s="4"/>
      <c r="AP4000" s="4"/>
      <c r="AQ4000" s="4"/>
      <c r="AR4000" s="4"/>
      <c r="AS4000" s="4"/>
    </row>
    <row r="4001" spans="41:45" x14ac:dyDescent="0.25">
      <c r="AO4001" s="4"/>
      <c r="AP4001" s="4"/>
      <c r="AQ4001" s="4"/>
      <c r="AR4001" s="4"/>
      <c r="AS4001" s="4"/>
    </row>
    <row r="4002" spans="41:45" x14ac:dyDescent="0.25">
      <c r="AO4002" s="4"/>
      <c r="AP4002" s="4"/>
      <c r="AQ4002" s="4"/>
      <c r="AR4002" s="4"/>
      <c r="AS4002" s="4"/>
    </row>
    <row r="4003" spans="41:45" x14ac:dyDescent="0.25">
      <c r="AO4003" s="4"/>
      <c r="AP4003" s="4"/>
      <c r="AQ4003" s="4"/>
      <c r="AR4003" s="4"/>
      <c r="AS4003" s="4"/>
    </row>
    <row r="4004" spans="41:45" x14ac:dyDescent="0.25">
      <c r="AO4004" s="4"/>
      <c r="AP4004" s="4"/>
      <c r="AQ4004" s="4"/>
      <c r="AR4004" s="4"/>
      <c r="AS4004" s="4"/>
    </row>
    <row r="4005" spans="41:45" x14ac:dyDescent="0.25">
      <c r="AO4005" s="4"/>
      <c r="AP4005" s="4"/>
      <c r="AQ4005" s="4"/>
      <c r="AR4005" s="4"/>
      <c r="AS4005" s="4"/>
    </row>
    <row r="4006" spans="41:45" x14ac:dyDescent="0.25">
      <c r="AO4006" s="4"/>
      <c r="AP4006" s="4"/>
      <c r="AQ4006" s="4"/>
      <c r="AR4006" s="4"/>
      <c r="AS4006" s="4"/>
    </row>
    <row r="4007" spans="41:45" x14ac:dyDescent="0.25">
      <c r="AO4007" s="4"/>
      <c r="AP4007" s="89"/>
      <c r="AQ4007" s="89"/>
      <c r="AR4007" s="89"/>
      <c r="AS4007" s="89"/>
    </row>
    <row r="4008" spans="41:45" x14ac:dyDescent="0.25">
      <c r="AO4008" s="4"/>
      <c r="AP4008" s="4"/>
      <c r="AQ4008" s="4"/>
      <c r="AR4008" s="4"/>
      <c r="AS4008" s="4"/>
    </row>
    <row r="4009" spans="41:45" x14ac:dyDescent="0.25">
      <c r="AO4009" s="4"/>
      <c r="AP4009" s="4"/>
      <c r="AQ4009" s="4"/>
      <c r="AR4009" s="4"/>
      <c r="AS4009" s="4"/>
    </row>
    <row r="4011" spans="41:45" x14ac:dyDescent="0.25">
      <c r="AO4011" s="4"/>
      <c r="AP4011" s="4"/>
      <c r="AQ4011" s="4"/>
      <c r="AR4011" s="4"/>
      <c r="AS4011" s="4"/>
    </row>
    <row r="4012" spans="41:45" x14ac:dyDescent="0.25">
      <c r="AO4012" s="4"/>
      <c r="AP4012" s="4"/>
      <c r="AQ4012" s="4"/>
      <c r="AR4012" s="4"/>
      <c r="AS4012" s="4"/>
    </row>
    <row r="4013" spans="41:45" x14ac:dyDescent="0.25">
      <c r="AO4013" s="4"/>
      <c r="AP4013" s="4"/>
      <c r="AQ4013" s="4"/>
      <c r="AR4013" s="4"/>
      <c r="AS4013" s="4"/>
    </row>
    <row r="4014" spans="41:45" x14ac:dyDescent="0.25">
      <c r="AO4014" s="4"/>
      <c r="AP4014" s="31"/>
      <c r="AQ4014" s="31"/>
      <c r="AR4014" s="31"/>
      <c r="AS4014" s="31"/>
    </row>
    <row r="4015" spans="41:45" x14ac:dyDescent="0.25">
      <c r="AO4015" s="4"/>
      <c r="AP4015" s="4"/>
      <c r="AQ4015" s="4"/>
      <c r="AR4015" s="4"/>
      <c r="AS4015" s="4"/>
    </row>
    <row r="4016" spans="41:45" x14ac:dyDescent="0.25">
      <c r="AO4016" s="4"/>
      <c r="AP4016" s="4"/>
      <c r="AQ4016" s="4"/>
      <c r="AR4016" s="4"/>
      <c r="AS4016" s="4"/>
    </row>
    <row r="4017" spans="41:45" x14ac:dyDescent="0.25">
      <c r="AO4017" s="4"/>
      <c r="AP4017" s="4"/>
      <c r="AQ4017" s="4"/>
      <c r="AR4017" s="4"/>
      <c r="AS4017" s="4"/>
    </row>
    <row r="4018" spans="41:45" x14ac:dyDescent="0.25">
      <c r="AO4018" s="4"/>
      <c r="AP4018" s="4"/>
      <c r="AQ4018" s="4"/>
      <c r="AR4018" s="4"/>
      <c r="AS4018" s="4"/>
    </row>
    <row r="4019" spans="41:45" x14ac:dyDescent="0.25">
      <c r="AO4019" s="4"/>
      <c r="AP4019" s="91"/>
      <c r="AQ4019" s="91"/>
      <c r="AR4019" s="91"/>
      <c r="AS4019" s="91"/>
    </row>
    <row r="4020" spans="41:45" x14ac:dyDescent="0.25">
      <c r="AO4020" s="4"/>
      <c r="AP4020" s="4"/>
      <c r="AQ4020" s="4"/>
      <c r="AR4020" s="4"/>
      <c r="AS4020" s="4"/>
    </row>
    <row r="4021" spans="41:45" x14ac:dyDescent="0.25">
      <c r="AO4021" s="4"/>
      <c r="AP4021" s="4"/>
      <c r="AQ4021" s="4"/>
      <c r="AR4021" s="4"/>
      <c r="AS4021" s="4"/>
    </row>
    <row r="4022" spans="41:45" x14ac:dyDescent="0.25">
      <c r="AO4022" s="4"/>
      <c r="AP4022" s="4"/>
      <c r="AQ4022" s="4"/>
      <c r="AR4022" s="4"/>
      <c r="AS4022" s="4"/>
    </row>
    <row r="4023" spans="41:45" x14ac:dyDescent="0.25">
      <c r="AO4023" s="4"/>
      <c r="AP4023" s="4"/>
      <c r="AQ4023" s="4"/>
      <c r="AR4023" s="4"/>
      <c r="AS4023" s="4"/>
    </row>
    <row r="4024" spans="41:45" x14ac:dyDescent="0.25">
      <c r="AO4024" s="4"/>
      <c r="AP4024" s="4"/>
      <c r="AQ4024" s="4"/>
      <c r="AR4024" s="4"/>
      <c r="AS4024" s="4"/>
    </row>
    <row r="4025" spans="41:45" x14ac:dyDescent="0.25">
      <c r="AO4025" s="4"/>
      <c r="AP4025" s="4"/>
      <c r="AQ4025" s="4"/>
      <c r="AR4025" s="4"/>
      <c r="AS4025" s="4"/>
    </row>
    <row r="4026" spans="41:45" x14ac:dyDescent="0.25">
      <c r="AO4026" s="4"/>
      <c r="AP4026" s="4"/>
      <c r="AQ4026" s="4"/>
      <c r="AR4026" s="4"/>
      <c r="AS4026" s="4"/>
    </row>
    <row r="4027" spans="41:45" x14ac:dyDescent="0.25">
      <c r="AO4027" s="4"/>
      <c r="AP4027" s="89"/>
      <c r="AQ4027" s="89"/>
      <c r="AR4027" s="89"/>
      <c r="AS4027" s="89"/>
    </row>
    <row r="4028" spans="41:45" x14ac:dyDescent="0.25">
      <c r="AO4028" s="4"/>
      <c r="AP4028" s="4"/>
      <c r="AQ4028" s="4"/>
      <c r="AR4028" s="4"/>
      <c r="AS4028" s="4"/>
    </row>
    <row r="4029" spans="41:45" x14ac:dyDescent="0.25">
      <c r="AO4029" s="4"/>
      <c r="AP4029" s="4"/>
      <c r="AQ4029" s="4"/>
      <c r="AR4029" s="4"/>
      <c r="AS4029" s="4"/>
    </row>
    <row r="4030" spans="41:45" x14ac:dyDescent="0.25">
      <c r="AO4030" s="4"/>
      <c r="AP4030" s="4"/>
      <c r="AQ4030" s="4"/>
      <c r="AR4030" s="4"/>
      <c r="AS4030" s="4"/>
    </row>
    <row r="4031" spans="41:45" x14ac:dyDescent="0.25">
      <c r="AO4031" s="4"/>
      <c r="AP4031" s="4"/>
      <c r="AQ4031" s="4"/>
      <c r="AR4031" s="4"/>
      <c r="AS4031" s="4"/>
    </row>
    <row r="4032" spans="41:45" x14ac:dyDescent="0.25">
      <c r="AO4032" s="4"/>
      <c r="AP4032" s="4"/>
      <c r="AQ4032" s="4"/>
      <c r="AR4032" s="4"/>
      <c r="AS4032" s="4"/>
    </row>
    <row r="4033" spans="41:45" x14ac:dyDescent="0.25">
      <c r="AO4033" s="4"/>
      <c r="AP4033" s="4"/>
      <c r="AQ4033" s="4"/>
      <c r="AR4033" s="4"/>
      <c r="AS4033" s="4"/>
    </row>
    <row r="4034" spans="41:45" x14ac:dyDescent="0.25">
      <c r="AO4034" s="4"/>
      <c r="AP4034" s="4"/>
      <c r="AQ4034" s="4"/>
      <c r="AR4034" s="4"/>
      <c r="AS4034" s="4"/>
    </row>
    <row r="4035" spans="41:45" x14ac:dyDescent="0.25">
      <c r="AO4035" s="4"/>
      <c r="AP4035" s="31"/>
      <c r="AQ4035" s="31"/>
      <c r="AR4035" s="31"/>
      <c r="AS4035" s="31"/>
    </row>
    <row r="4036" spans="41:45" x14ac:dyDescent="0.25">
      <c r="AO4036" s="4"/>
      <c r="AP4036" s="4"/>
      <c r="AQ4036" s="4"/>
      <c r="AR4036" s="4"/>
      <c r="AS4036" s="4"/>
    </row>
    <row r="4037" spans="41:45" x14ac:dyDescent="0.25">
      <c r="AO4037" s="4"/>
      <c r="AP4037" s="4"/>
      <c r="AQ4037" s="4"/>
      <c r="AR4037" s="4"/>
      <c r="AS4037" s="4"/>
    </row>
    <row r="4038" spans="41:45" x14ac:dyDescent="0.25">
      <c r="AO4038" s="4"/>
      <c r="AP4038" s="4"/>
      <c r="AQ4038" s="4"/>
      <c r="AR4038" s="4"/>
      <c r="AS4038" s="4"/>
    </row>
    <row r="4039" spans="41:45" x14ac:dyDescent="0.25">
      <c r="AO4039" s="4"/>
      <c r="AP4039" s="4"/>
      <c r="AQ4039" s="4"/>
      <c r="AR4039" s="4"/>
      <c r="AS4039" s="4"/>
    </row>
    <row r="4040" spans="41:45" x14ac:dyDescent="0.25">
      <c r="AO4040" s="4"/>
      <c r="AP4040" s="4"/>
      <c r="AQ4040" s="4"/>
      <c r="AR4040" s="4"/>
      <c r="AS4040" s="4"/>
    </row>
    <row r="4041" spans="41:45" x14ac:dyDescent="0.25">
      <c r="AO4041" s="4"/>
      <c r="AP4041" s="91"/>
      <c r="AQ4041" s="91"/>
      <c r="AR4041" s="91"/>
      <c r="AS4041" s="91"/>
    </row>
    <row r="4042" spans="41:45" x14ac:dyDescent="0.25">
      <c r="AO4042" s="4"/>
      <c r="AP4042" s="4"/>
      <c r="AQ4042" s="4"/>
      <c r="AR4042" s="4"/>
      <c r="AS4042" s="4"/>
    </row>
    <row r="4043" spans="41:45" x14ac:dyDescent="0.25">
      <c r="AO4043" s="4"/>
      <c r="AP4043" s="4"/>
      <c r="AQ4043" s="4"/>
      <c r="AR4043" s="4"/>
      <c r="AS4043" s="4"/>
    </row>
    <row r="4044" spans="41:45" x14ac:dyDescent="0.25">
      <c r="AO4044" s="4"/>
      <c r="AP4044" s="4"/>
      <c r="AQ4044" s="4"/>
      <c r="AR4044" s="4"/>
      <c r="AS4044" s="4"/>
    </row>
    <row r="4045" spans="41:45" x14ac:dyDescent="0.25">
      <c r="AO4045" s="4"/>
      <c r="AP4045" s="4"/>
      <c r="AQ4045" s="4"/>
      <c r="AR4045" s="4"/>
      <c r="AS4045" s="4"/>
    </row>
    <row r="4046" spans="41:45" x14ac:dyDescent="0.25">
      <c r="AO4046" s="4"/>
      <c r="AP4046" s="4"/>
      <c r="AQ4046" s="4"/>
      <c r="AR4046" s="4"/>
      <c r="AS4046" s="4"/>
    </row>
    <row r="4047" spans="41:45" x14ac:dyDescent="0.25">
      <c r="AO4047" s="4"/>
      <c r="AP4047" s="4"/>
      <c r="AQ4047" s="4"/>
      <c r="AR4047" s="4"/>
      <c r="AS4047" s="4"/>
    </row>
    <row r="4048" spans="41:45" x14ac:dyDescent="0.25">
      <c r="AO4048" s="4"/>
      <c r="AP4048" s="4"/>
      <c r="AQ4048" s="4"/>
      <c r="AR4048" s="4"/>
      <c r="AS4048" s="4"/>
    </row>
    <row r="4049" spans="41:45" x14ac:dyDescent="0.25">
      <c r="AO4049" s="4"/>
      <c r="AP4049" s="89"/>
      <c r="AQ4049" s="89"/>
      <c r="AR4049" s="89"/>
      <c r="AS4049" s="89"/>
    </row>
    <row r="4050" spans="41:45" x14ac:dyDescent="0.25">
      <c r="AO4050" s="4"/>
      <c r="AP4050" s="4"/>
      <c r="AQ4050" s="4"/>
      <c r="AR4050" s="4"/>
      <c r="AS4050" s="4"/>
    </row>
    <row r="4051" spans="41:45" x14ac:dyDescent="0.25">
      <c r="AO4051" s="4"/>
      <c r="AP4051" s="4"/>
      <c r="AQ4051" s="4"/>
      <c r="AR4051" s="4"/>
      <c r="AS4051" s="4"/>
    </row>
    <row r="4052" spans="41:45" x14ac:dyDescent="0.25">
      <c r="AO4052" s="4"/>
      <c r="AP4052" s="4"/>
      <c r="AQ4052" s="4"/>
      <c r="AR4052" s="4"/>
      <c r="AS4052" s="4"/>
    </row>
    <row r="4053" spans="41:45" x14ac:dyDescent="0.25">
      <c r="AO4053" s="4"/>
      <c r="AP4053" s="4"/>
      <c r="AQ4053" s="4"/>
      <c r="AR4053" s="4"/>
      <c r="AS4053" s="4"/>
    </row>
    <row r="4054" spans="41:45" x14ac:dyDescent="0.25">
      <c r="AO4054" s="4"/>
      <c r="AP4054" s="4"/>
      <c r="AQ4054" s="4"/>
      <c r="AR4054" s="4"/>
      <c r="AS4054" s="4"/>
    </row>
    <row r="4055" spans="41:45" x14ac:dyDescent="0.25">
      <c r="AO4055" s="4"/>
      <c r="AP4055" s="31"/>
      <c r="AQ4055" s="31"/>
      <c r="AR4055" s="31"/>
      <c r="AS4055" s="31"/>
    </row>
    <row r="4056" spans="41:45" x14ac:dyDescent="0.25">
      <c r="AO4056" s="4"/>
      <c r="AP4056" s="4"/>
      <c r="AQ4056" s="4"/>
      <c r="AR4056" s="4"/>
      <c r="AS4056" s="4"/>
    </row>
    <row r="4057" spans="41:45" x14ac:dyDescent="0.25">
      <c r="AO4057" s="4"/>
      <c r="AP4057" s="4"/>
      <c r="AQ4057" s="4"/>
      <c r="AR4057" s="4"/>
      <c r="AS4057" s="4"/>
    </row>
    <row r="4058" spans="41:45" x14ac:dyDescent="0.25">
      <c r="AO4058" s="4"/>
      <c r="AP4058" s="4"/>
      <c r="AQ4058" s="4"/>
      <c r="AR4058" s="4"/>
      <c r="AS4058" s="4"/>
    </row>
    <row r="4059" spans="41:45" x14ac:dyDescent="0.25">
      <c r="AO4059" s="4"/>
      <c r="AP4059" s="91"/>
      <c r="AQ4059" s="91"/>
      <c r="AR4059" s="91"/>
      <c r="AS4059" s="91"/>
    </row>
    <row r="4060" spans="41:45" x14ac:dyDescent="0.25">
      <c r="AO4060" s="4"/>
      <c r="AP4060" s="4"/>
      <c r="AQ4060" s="4"/>
      <c r="AR4060" s="4"/>
      <c r="AS4060" s="4"/>
    </row>
    <row r="4061" spans="41:45" x14ac:dyDescent="0.25">
      <c r="AO4061" s="4"/>
      <c r="AP4061" s="4"/>
      <c r="AQ4061" s="4"/>
      <c r="AR4061" s="4"/>
      <c r="AS4061" s="4"/>
    </row>
    <row r="4062" spans="41:45" x14ac:dyDescent="0.25">
      <c r="AO4062" s="4"/>
      <c r="AP4062" s="4"/>
      <c r="AQ4062" s="4"/>
      <c r="AR4062" s="4"/>
      <c r="AS4062" s="4"/>
    </row>
    <row r="4063" spans="41:45" x14ac:dyDescent="0.25">
      <c r="AO4063" s="4"/>
      <c r="AP4063" s="4"/>
      <c r="AQ4063" s="4"/>
      <c r="AR4063" s="4"/>
      <c r="AS4063" s="4"/>
    </row>
    <row r="4064" spans="41:45" x14ac:dyDescent="0.25">
      <c r="AO4064" s="4"/>
      <c r="AP4064" s="4"/>
      <c r="AQ4064" s="4"/>
      <c r="AR4064" s="4"/>
      <c r="AS4064" s="4"/>
    </row>
    <row r="4065" spans="41:45" x14ac:dyDescent="0.25">
      <c r="AO4065" s="4"/>
      <c r="AP4065" s="4"/>
      <c r="AQ4065" s="4"/>
      <c r="AR4065" s="4"/>
      <c r="AS4065" s="4"/>
    </row>
    <row r="4066" spans="41:45" x14ac:dyDescent="0.25">
      <c r="AO4066" s="4"/>
      <c r="AP4066" s="4"/>
      <c r="AQ4066" s="4"/>
      <c r="AR4066" s="4"/>
      <c r="AS4066" s="4"/>
    </row>
    <row r="4067" spans="41:45" x14ac:dyDescent="0.25">
      <c r="AO4067" s="4"/>
      <c r="AP4067" s="89"/>
      <c r="AQ4067" s="89"/>
      <c r="AR4067" s="89"/>
      <c r="AS4067" s="89"/>
    </row>
    <row r="4068" spans="41:45" x14ac:dyDescent="0.25">
      <c r="AO4068" s="4"/>
      <c r="AP4068" s="4"/>
      <c r="AQ4068" s="4"/>
      <c r="AR4068" s="4"/>
      <c r="AS4068" s="4"/>
    </row>
    <row r="4069" spans="41:45" x14ac:dyDescent="0.25">
      <c r="AO4069" s="4"/>
      <c r="AP4069" s="4"/>
      <c r="AQ4069" s="4"/>
      <c r="AR4069" s="4"/>
      <c r="AS4069" s="4"/>
    </row>
    <row r="4070" spans="41:45" x14ac:dyDescent="0.25">
      <c r="AO4070" s="4"/>
      <c r="AP4070" s="4"/>
      <c r="AQ4070" s="4"/>
      <c r="AR4070" s="4"/>
      <c r="AS4070" s="4"/>
    </row>
    <row r="4071" spans="41:45" x14ac:dyDescent="0.25">
      <c r="AO4071" s="4"/>
      <c r="AP4071" s="4"/>
      <c r="AQ4071" s="4"/>
      <c r="AR4071" s="4"/>
      <c r="AS4071" s="4"/>
    </row>
    <row r="4072" spans="41:45" x14ac:dyDescent="0.25">
      <c r="AO4072" s="110"/>
      <c r="AP4072" s="111"/>
      <c r="AQ4072" s="112"/>
      <c r="AR4072" s="113"/>
      <c r="AS4072" s="113"/>
    </row>
    <row r="4073" spans="41:45" x14ac:dyDescent="0.25">
      <c r="AO4073" s="110"/>
      <c r="AP4073" s="110"/>
      <c r="AQ4073" s="110"/>
      <c r="AR4073" s="113"/>
      <c r="AS4073" s="113"/>
    </row>
    <row r="4074" spans="41:45" x14ac:dyDescent="0.25">
      <c r="AO4074" s="4"/>
      <c r="AP4074" s="4"/>
      <c r="AQ4074" s="4"/>
      <c r="AR4074" s="4"/>
      <c r="AS4074" s="4"/>
    </row>
    <row r="4075" spans="41:45" x14ac:dyDescent="0.25">
      <c r="AO4075" s="4"/>
      <c r="AP4075" s="4"/>
      <c r="AQ4075" s="4"/>
      <c r="AR4075" s="4"/>
      <c r="AS4075" s="4"/>
    </row>
    <row r="4076" spans="41:45" x14ac:dyDescent="0.25">
      <c r="AO4076" s="93"/>
      <c r="AP4076" s="26"/>
      <c r="AQ4076" s="88"/>
      <c r="AR4076" s="88"/>
      <c r="AS4076" s="4"/>
    </row>
    <row r="4077" spans="41:45" x14ac:dyDescent="0.25">
      <c r="AO4077" s="4"/>
      <c r="AP4077" s="4"/>
      <c r="AQ4077" s="4"/>
      <c r="AR4077" s="4"/>
      <c r="AS4077" s="4"/>
    </row>
    <row r="4078" spans="41:45" x14ac:dyDescent="0.25">
      <c r="AO4078" s="4"/>
      <c r="AP4078" s="31"/>
      <c r="AQ4078" s="31"/>
      <c r="AR4078" s="31"/>
      <c r="AS4078" s="31"/>
    </row>
    <row r="4079" spans="41:45" x14ac:dyDescent="0.25">
      <c r="AO4079" s="4"/>
      <c r="AP4079" s="4"/>
      <c r="AQ4079" s="4"/>
      <c r="AR4079" s="4"/>
      <c r="AS4079" s="4"/>
    </row>
    <row r="4080" spans="41:45" x14ac:dyDescent="0.25">
      <c r="AO4080" s="4"/>
      <c r="AP4080" s="4"/>
      <c r="AQ4080" s="4"/>
      <c r="AR4080" s="4"/>
      <c r="AS4080" s="4"/>
    </row>
    <row r="4081" spans="41:45" x14ac:dyDescent="0.25">
      <c r="AO4081" s="4"/>
      <c r="AP4081" s="4"/>
      <c r="AQ4081" s="4"/>
      <c r="AR4081" s="4"/>
      <c r="AS4081" s="4"/>
    </row>
    <row r="4082" spans="41:45" x14ac:dyDescent="0.25">
      <c r="AO4082" s="4"/>
      <c r="AP4082" s="4"/>
      <c r="AQ4082" s="4"/>
      <c r="AR4082" s="4"/>
      <c r="AS4082" s="4"/>
    </row>
    <row r="4083" spans="41:45" x14ac:dyDescent="0.25">
      <c r="AO4083" s="4"/>
      <c r="AP4083" s="4"/>
      <c r="AQ4083" s="4"/>
      <c r="AR4083" s="4"/>
      <c r="AS4083" s="4"/>
    </row>
    <row r="4084" spans="41:45" x14ac:dyDescent="0.25">
      <c r="AO4084" s="4"/>
      <c r="AP4084" s="4"/>
      <c r="AQ4084" s="4"/>
      <c r="AR4084" s="4"/>
      <c r="AS4084" s="4"/>
    </row>
    <row r="4085" spans="41:45" x14ac:dyDescent="0.25">
      <c r="AO4085" s="4"/>
      <c r="AP4085" s="4"/>
      <c r="AQ4085" s="4"/>
      <c r="AR4085" s="4"/>
      <c r="AS4085" s="4"/>
    </row>
    <row r="4086" spans="41:45" x14ac:dyDescent="0.25">
      <c r="AO4086" s="4"/>
      <c r="AP4086" s="4"/>
      <c r="AQ4086" s="4"/>
      <c r="AR4086" s="4"/>
      <c r="AS4086" s="4"/>
    </row>
    <row r="4087" spans="41:45" x14ac:dyDescent="0.25">
      <c r="AO4087" s="4"/>
      <c r="AP4087" s="91"/>
      <c r="AQ4087" s="91"/>
      <c r="AR4087" s="91"/>
      <c r="AS4087" s="91"/>
    </row>
    <row r="4088" spans="41:45" x14ac:dyDescent="0.25">
      <c r="AO4088" s="4"/>
      <c r="AP4088" s="4"/>
      <c r="AQ4088" s="4"/>
      <c r="AR4088" s="4"/>
      <c r="AS4088" s="4"/>
    </row>
    <row r="4089" spans="41:45" x14ac:dyDescent="0.25">
      <c r="AO4089" s="4"/>
      <c r="AP4089" s="4"/>
      <c r="AQ4089" s="4"/>
      <c r="AR4089" s="4"/>
      <c r="AS4089" s="4"/>
    </row>
    <row r="4090" spans="41:45" x14ac:dyDescent="0.25">
      <c r="AO4090" s="4"/>
      <c r="AP4090" s="4"/>
      <c r="AQ4090" s="4"/>
      <c r="AR4090" s="4"/>
      <c r="AS4090" s="4"/>
    </row>
    <row r="4091" spans="41:45" x14ac:dyDescent="0.25">
      <c r="AO4091" s="4"/>
      <c r="AP4091" s="4"/>
      <c r="AQ4091" s="4"/>
      <c r="AR4091" s="4"/>
      <c r="AS4091" s="4"/>
    </row>
    <row r="4092" spans="41:45" x14ac:dyDescent="0.25">
      <c r="AO4092" s="4"/>
      <c r="AP4092" s="4"/>
      <c r="AQ4092" s="4"/>
      <c r="AR4092" s="4"/>
      <c r="AS4092" s="4"/>
    </row>
    <row r="4093" spans="41:45" x14ac:dyDescent="0.25">
      <c r="AO4093" s="4"/>
      <c r="AP4093" s="4"/>
      <c r="AQ4093" s="4"/>
      <c r="AR4093" s="4"/>
      <c r="AS4093" s="4"/>
    </row>
    <row r="4094" spans="41:45" x14ac:dyDescent="0.25">
      <c r="AO4094" s="4"/>
      <c r="AP4094" s="4"/>
      <c r="AQ4094" s="4"/>
      <c r="AR4094" s="4"/>
      <c r="AS4094" s="4"/>
    </row>
    <row r="4095" spans="41:45" x14ac:dyDescent="0.25">
      <c r="AO4095" s="4"/>
      <c r="AP4095" s="89"/>
      <c r="AQ4095" s="89"/>
      <c r="AR4095" s="89"/>
      <c r="AS4095" s="89"/>
    </row>
    <row r="4096" spans="41:45" x14ac:dyDescent="0.25">
      <c r="AO4096" s="4"/>
      <c r="AP4096" s="4"/>
      <c r="AQ4096" s="4"/>
      <c r="AR4096" s="4"/>
      <c r="AS4096" s="4"/>
    </row>
    <row r="4097" spans="41:45" x14ac:dyDescent="0.25">
      <c r="AO4097" s="4"/>
      <c r="AP4097" s="4"/>
      <c r="AQ4097" s="4"/>
      <c r="AR4097" s="4"/>
      <c r="AS4097" s="4"/>
    </row>
    <row r="4098" spans="41:45" x14ac:dyDescent="0.25">
      <c r="AO4098" s="108"/>
      <c r="AP4098" s="108"/>
      <c r="AQ4098" s="108"/>
      <c r="AR4098" s="109"/>
      <c r="AS4098" s="109"/>
    </row>
    <row r="4099" spans="41:45" x14ac:dyDescent="0.25">
      <c r="AO4099" s="4"/>
      <c r="AP4099" s="4"/>
      <c r="AQ4099" s="4"/>
      <c r="AR4099" s="4"/>
      <c r="AS4099" s="4"/>
    </row>
    <row r="4100" spans="41:45" x14ac:dyDescent="0.25">
      <c r="AO4100" s="110"/>
      <c r="AP4100" s="111"/>
      <c r="AQ4100" s="112"/>
      <c r="AR4100" s="113"/>
      <c r="AS4100" s="113"/>
    </row>
    <row r="4101" spans="41:45" x14ac:dyDescent="0.25">
      <c r="AO4101" s="110"/>
      <c r="AP4101" s="110"/>
      <c r="AQ4101" s="110"/>
      <c r="AR4101" s="113"/>
      <c r="AS4101" s="113"/>
    </row>
    <row r="4102" spans="41:45" x14ac:dyDescent="0.25">
      <c r="AO4102" s="4"/>
      <c r="AP4102" s="4"/>
      <c r="AQ4102" s="4"/>
      <c r="AR4102" s="4"/>
      <c r="AS4102" s="4"/>
    </row>
    <row r="4103" spans="41:45" x14ac:dyDescent="0.25">
      <c r="AO4103" s="93"/>
      <c r="AP4103" s="26"/>
      <c r="AQ4103" s="88"/>
      <c r="AR4103" s="88"/>
      <c r="AS4103" s="4"/>
    </row>
    <row r="4104" spans="41:45" x14ac:dyDescent="0.25">
      <c r="AO4104" s="4"/>
      <c r="AP4104" s="4"/>
      <c r="AQ4104" s="4"/>
      <c r="AR4104" s="4"/>
      <c r="AS4104" s="4"/>
    </row>
    <row r="4105" spans="41:45" x14ac:dyDescent="0.25">
      <c r="AO4105" s="4"/>
      <c r="AP4105" s="31"/>
      <c r="AQ4105" s="31"/>
      <c r="AR4105" s="31"/>
      <c r="AS4105" s="31"/>
    </row>
    <row r="4106" spans="41:45" x14ac:dyDescent="0.25">
      <c r="AO4106" s="4"/>
      <c r="AP4106" s="4"/>
      <c r="AQ4106" s="4"/>
      <c r="AR4106" s="4"/>
      <c r="AS4106" s="4"/>
    </row>
    <row r="4107" spans="41:45" x14ac:dyDescent="0.25">
      <c r="AO4107" s="4"/>
      <c r="AP4107" s="4"/>
      <c r="AQ4107" s="4"/>
      <c r="AR4107" s="4"/>
      <c r="AS4107" s="4"/>
    </row>
    <row r="4108" spans="41:45" x14ac:dyDescent="0.25">
      <c r="AO4108" s="4"/>
      <c r="AP4108" s="4"/>
      <c r="AQ4108" s="4"/>
      <c r="AR4108" s="4"/>
      <c r="AS4108" s="4"/>
    </row>
    <row r="4109" spans="41:45" x14ac:dyDescent="0.25">
      <c r="AO4109" s="4"/>
      <c r="AP4109" s="4"/>
      <c r="AQ4109" s="4"/>
      <c r="AR4109" s="4"/>
      <c r="AS4109" s="4"/>
    </row>
    <row r="4110" spans="41:45" x14ac:dyDescent="0.25">
      <c r="AO4110" s="4"/>
      <c r="AP4110" s="4"/>
      <c r="AQ4110" s="4"/>
      <c r="AR4110" s="4"/>
      <c r="AS4110" s="4"/>
    </row>
    <row r="4111" spans="41:45" x14ac:dyDescent="0.25">
      <c r="AO4111" s="4"/>
      <c r="AP4111" s="4"/>
      <c r="AQ4111" s="4"/>
      <c r="AR4111" s="4"/>
      <c r="AS4111" s="4"/>
    </row>
    <row r="4112" spans="41:45" x14ac:dyDescent="0.25">
      <c r="AO4112" s="4"/>
      <c r="AP4112" s="4"/>
      <c r="AQ4112" s="4"/>
      <c r="AR4112" s="4"/>
      <c r="AS4112" s="4"/>
    </row>
    <row r="4113" spans="41:45" x14ac:dyDescent="0.25">
      <c r="AO4113" s="4"/>
      <c r="AP4113" s="91"/>
      <c r="AQ4113" s="91"/>
      <c r="AR4113" s="91"/>
      <c r="AS4113" s="91"/>
    </row>
    <row r="4114" spans="41:45" x14ac:dyDescent="0.25">
      <c r="AO4114" s="4"/>
      <c r="AP4114" s="4"/>
      <c r="AQ4114" s="4"/>
      <c r="AR4114" s="4"/>
      <c r="AS4114" s="4"/>
    </row>
    <row r="4115" spans="41:45" x14ac:dyDescent="0.25">
      <c r="AO4115" s="4"/>
      <c r="AP4115" s="4"/>
      <c r="AQ4115" s="4"/>
      <c r="AR4115" s="4"/>
      <c r="AS4115" s="4"/>
    </row>
    <row r="4116" spans="41:45" x14ac:dyDescent="0.25">
      <c r="AO4116" s="4"/>
      <c r="AP4116" s="4"/>
      <c r="AQ4116" s="4"/>
      <c r="AR4116" s="4"/>
      <c r="AS4116" s="4"/>
    </row>
    <row r="4117" spans="41:45" x14ac:dyDescent="0.25">
      <c r="AO4117" s="4"/>
      <c r="AP4117" s="4"/>
      <c r="AQ4117" s="4"/>
      <c r="AR4117" s="4"/>
      <c r="AS4117" s="4"/>
    </row>
    <row r="4118" spans="41:45" x14ac:dyDescent="0.25">
      <c r="AO4118" s="4"/>
      <c r="AP4118" s="4"/>
      <c r="AQ4118" s="4"/>
      <c r="AR4118" s="4"/>
      <c r="AS4118" s="4"/>
    </row>
    <row r="4119" spans="41:45" x14ac:dyDescent="0.25">
      <c r="AO4119" s="4"/>
      <c r="AP4119" s="4"/>
      <c r="AQ4119" s="4"/>
      <c r="AR4119" s="4"/>
      <c r="AS4119" s="4"/>
    </row>
    <row r="4120" spans="41:45" x14ac:dyDescent="0.25">
      <c r="AO4120" s="4"/>
      <c r="AP4120" s="4"/>
      <c r="AQ4120" s="4"/>
      <c r="AR4120" s="4"/>
      <c r="AS4120" s="4"/>
    </row>
    <row r="4121" spans="41:45" x14ac:dyDescent="0.25">
      <c r="AO4121" s="4"/>
      <c r="AP4121" s="89"/>
      <c r="AQ4121" s="89"/>
      <c r="AR4121" s="89"/>
      <c r="AS4121" s="89"/>
    </row>
    <row r="4122" spans="41:45" x14ac:dyDescent="0.25">
      <c r="AO4122" s="4"/>
      <c r="AP4122" s="4"/>
      <c r="AQ4122" s="4"/>
      <c r="AR4122" s="4"/>
      <c r="AS4122" s="4"/>
    </row>
    <row r="4123" spans="41:45" x14ac:dyDescent="0.25">
      <c r="AO4123" s="4"/>
      <c r="AP4123" s="4"/>
      <c r="AQ4123" s="4"/>
      <c r="AR4123" s="4"/>
      <c r="AS4123" s="4"/>
    </row>
    <row r="4124" spans="41:45" x14ac:dyDescent="0.25">
      <c r="AO4124" s="108"/>
      <c r="AP4124" s="108"/>
      <c r="AQ4124" s="108"/>
      <c r="AR4124" s="109"/>
      <c r="AS4124" s="109"/>
    </row>
    <row r="4125" spans="41:45" x14ac:dyDescent="0.25">
      <c r="AO4125" s="4"/>
      <c r="AP4125" s="4"/>
      <c r="AQ4125" s="4"/>
      <c r="AR4125" s="4"/>
      <c r="AS4125" s="4"/>
    </row>
    <row r="4126" spans="41:45" x14ac:dyDescent="0.25">
      <c r="AO4126" s="110"/>
      <c r="AP4126" s="111"/>
      <c r="AQ4126" s="112"/>
      <c r="AR4126" s="113"/>
      <c r="AS4126" s="113"/>
    </row>
    <row r="4127" spans="41:45" x14ac:dyDescent="0.25">
      <c r="AO4127" s="110"/>
      <c r="AP4127" s="110"/>
      <c r="AQ4127" s="110"/>
      <c r="AR4127" s="113"/>
      <c r="AS4127" s="113"/>
    </row>
    <row r="4128" spans="41:45" x14ac:dyDescent="0.25">
      <c r="AO4128" s="4"/>
      <c r="AP4128" s="4"/>
      <c r="AQ4128" s="4"/>
      <c r="AR4128" s="4"/>
      <c r="AS4128" s="4"/>
    </row>
    <row r="4129" spans="41:45" x14ac:dyDescent="0.25">
      <c r="AO4129" s="4"/>
      <c r="AP4129" s="4"/>
      <c r="AQ4129" s="4"/>
      <c r="AR4129" s="4"/>
      <c r="AS4129" s="4"/>
    </row>
    <row r="4130" spans="41:45" x14ac:dyDescent="0.25">
      <c r="AO4130" s="4"/>
      <c r="AP4130" s="31"/>
      <c r="AQ4130" s="31"/>
      <c r="AR4130" s="31"/>
      <c r="AS4130" s="31"/>
    </row>
    <row r="4131" spans="41:45" x14ac:dyDescent="0.25">
      <c r="AO4131" s="4"/>
      <c r="AP4131" s="4"/>
      <c r="AQ4131" s="4"/>
      <c r="AR4131" s="4"/>
      <c r="AS4131" s="4"/>
    </row>
    <row r="4132" spans="41:45" x14ac:dyDescent="0.25">
      <c r="AO4132" s="4"/>
      <c r="AP4132" s="4"/>
      <c r="AQ4132" s="4"/>
      <c r="AR4132" s="4"/>
      <c r="AS4132" s="4"/>
    </row>
    <row r="4133" spans="41:45" x14ac:dyDescent="0.25">
      <c r="AO4133" s="4"/>
      <c r="AP4133" s="4"/>
      <c r="AQ4133" s="4"/>
      <c r="AR4133" s="4"/>
      <c r="AS4133" s="4"/>
    </row>
    <row r="4134" spans="41:45" x14ac:dyDescent="0.25">
      <c r="AO4134" s="4"/>
      <c r="AP4134" s="4"/>
      <c r="AQ4134" s="4"/>
      <c r="AR4134" s="4"/>
      <c r="AS4134" s="4"/>
    </row>
    <row r="4135" spans="41:45" x14ac:dyDescent="0.25">
      <c r="AO4135" s="4"/>
      <c r="AP4135" s="4"/>
      <c r="AQ4135" s="4"/>
      <c r="AR4135" s="4"/>
      <c r="AS4135" s="4"/>
    </row>
    <row r="4136" spans="41:45" x14ac:dyDescent="0.25">
      <c r="AO4136" s="4"/>
      <c r="AP4136" s="4"/>
      <c r="AQ4136" s="4"/>
      <c r="AR4136" s="4"/>
      <c r="AS4136" s="4"/>
    </row>
    <row r="4137" spans="41:45" x14ac:dyDescent="0.25">
      <c r="AO4137" s="4"/>
      <c r="AP4137" s="91"/>
      <c r="AQ4137" s="91"/>
      <c r="AR4137" s="91"/>
      <c r="AS4137" s="91"/>
    </row>
    <row r="4138" spans="41:45" x14ac:dyDescent="0.25">
      <c r="AO4138" s="4"/>
      <c r="AP4138" s="4"/>
      <c r="AQ4138" s="4"/>
      <c r="AR4138" s="4"/>
      <c r="AS4138" s="4"/>
    </row>
    <row r="4139" spans="41:45" x14ac:dyDescent="0.25">
      <c r="AO4139" s="4"/>
      <c r="AP4139" s="4"/>
      <c r="AQ4139" s="4"/>
      <c r="AR4139" s="4"/>
      <c r="AS4139" s="4"/>
    </row>
    <row r="4140" spans="41:45" x14ac:dyDescent="0.25">
      <c r="AO4140" s="4"/>
      <c r="AP4140" s="4"/>
      <c r="AQ4140" s="4"/>
      <c r="AR4140" s="4"/>
      <c r="AS4140" s="4"/>
    </row>
    <row r="4141" spans="41:45" x14ac:dyDescent="0.25">
      <c r="AO4141" s="4"/>
      <c r="AP4141" s="4"/>
      <c r="AQ4141" s="4"/>
      <c r="AR4141" s="4"/>
      <c r="AS4141" s="4"/>
    </row>
    <row r="4142" spans="41:45" x14ac:dyDescent="0.25">
      <c r="AO4142" s="4"/>
      <c r="AP4142" s="4"/>
      <c r="AQ4142" s="4"/>
      <c r="AR4142" s="4"/>
      <c r="AS4142" s="4"/>
    </row>
    <row r="4143" spans="41:45" x14ac:dyDescent="0.25">
      <c r="AO4143" s="4"/>
      <c r="AP4143" s="4"/>
      <c r="AQ4143" s="4"/>
      <c r="AR4143" s="4"/>
      <c r="AS4143" s="4"/>
    </row>
    <row r="4144" spans="41:45" x14ac:dyDescent="0.25">
      <c r="AO4144" s="4"/>
      <c r="AP4144" s="4"/>
      <c r="AQ4144" s="4"/>
      <c r="AR4144" s="4"/>
      <c r="AS4144" s="4"/>
    </row>
    <row r="4145" spans="41:45" x14ac:dyDescent="0.25">
      <c r="AO4145" s="4"/>
      <c r="AP4145" s="89"/>
      <c r="AQ4145" s="89"/>
      <c r="AR4145" s="89"/>
      <c r="AS4145" s="89"/>
    </row>
    <row r="4146" spans="41:45" x14ac:dyDescent="0.25">
      <c r="AO4146" s="4"/>
      <c r="AP4146" s="4"/>
      <c r="AQ4146" s="4"/>
      <c r="AR4146" s="4"/>
      <c r="AS4146" s="4"/>
    </row>
    <row r="4147" spans="41:45" x14ac:dyDescent="0.25">
      <c r="AO4147" s="4"/>
      <c r="AP4147" s="4"/>
      <c r="AQ4147" s="4"/>
      <c r="AR4147" s="4"/>
      <c r="AS4147" s="4"/>
    </row>
    <row r="4148" spans="41:45" x14ac:dyDescent="0.25">
      <c r="AO4148" s="108"/>
      <c r="AP4148" s="108"/>
      <c r="AQ4148" s="108"/>
      <c r="AR4148" s="109"/>
      <c r="AS4148" s="109"/>
    </row>
    <row r="4149" spans="41:45" x14ac:dyDescent="0.25">
      <c r="AO4149" s="4"/>
      <c r="AP4149" s="4"/>
      <c r="AQ4149" s="4"/>
      <c r="AR4149" s="4"/>
      <c r="AS4149" s="4"/>
    </row>
    <row r="4150" spans="41:45" x14ac:dyDescent="0.25">
      <c r="AO4150" s="110"/>
      <c r="AP4150" s="111"/>
      <c r="AQ4150" s="112"/>
      <c r="AR4150" s="113"/>
      <c r="AS4150" s="113"/>
    </row>
    <row r="4151" spans="41:45" x14ac:dyDescent="0.25">
      <c r="AO4151" s="110"/>
      <c r="AP4151" s="110"/>
      <c r="AQ4151" s="110"/>
      <c r="AR4151" s="113"/>
      <c r="AS4151" s="113"/>
    </row>
    <row r="4152" spans="41:45" x14ac:dyDescent="0.25">
      <c r="AO4152" s="4"/>
      <c r="AP4152" s="4"/>
      <c r="AQ4152" s="4"/>
      <c r="AR4152" s="4"/>
      <c r="AS4152" s="4"/>
    </row>
    <row r="4153" spans="41:45" x14ac:dyDescent="0.25">
      <c r="AO4153" s="93"/>
      <c r="AP4153" s="26"/>
      <c r="AQ4153" s="88"/>
      <c r="AR4153" s="88"/>
      <c r="AS4153" s="4"/>
    </row>
    <row r="4154" spans="41:45" x14ac:dyDescent="0.25">
      <c r="AO4154" s="4"/>
      <c r="AP4154" s="4"/>
      <c r="AQ4154" s="4"/>
      <c r="AR4154" s="4"/>
      <c r="AS4154" s="4"/>
    </row>
    <row r="4155" spans="41:45" x14ac:dyDescent="0.25">
      <c r="AO4155" s="4"/>
      <c r="AP4155" s="31"/>
      <c r="AQ4155" s="31"/>
      <c r="AR4155" s="31"/>
      <c r="AS4155" s="31"/>
    </row>
    <row r="4156" spans="41:45" x14ac:dyDescent="0.25">
      <c r="AO4156" s="4"/>
      <c r="AP4156" s="4"/>
      <c r="AQ4156" s="4"/>
      <c r="AR4156" s="4"/>
      <c r="AS4156" s="4"/>
    </row>
    <row r="4157" spans="41:45" x14ac:dyDescent="0.25">
      <c r="AO4157" s="4"/>
      <c r="AP4157" s="4"/>
      <c r="AQ4157" s="4"/>
      <c r="AR4157" s="4"/>
      <c r="AS4157" s="4"/>
    </row>
    <row r="4158" spans="41:45" x14ac:dyDescent="0.25">
      <c r="AO4158" s="4"/>
      <c r="AP4158" s="4"/>
      <c r="AQ4158" s="4"/>
      <c r="AR4158" s="4"/>
      <c r="AS4158" s="4"/>
    </row>
    <row r="4159" spans="41:45" x14ac:dyDescent="0.25">
      <c r="AO4159" s="4"/>
      <c r="AP4159" s="4"/>
      <c r="AQ4159" s="4"/>
      <c r="AR4159" s="4"/>
      <c r="AS4159" s="4"/>
    </row>
    <row r="4160" spans="41:45" x14ac:dyDescent="0.25">
      <c r="AO4160" s="4"/>
      <c r="AP4160" s="4"/>
      <c r="AQ4160" s="4"/>
      <c r="AR4160" s="4"/>
      <c r="AS4160" s="4"/>
    </row>
    <row r="4161" spans="41:45" x14ac:dyDescent="0.25">
      <c r="AO4161" s="4"/>
      <c r="AP4161" s="4"/>
      <c r="AQ4161" s="4"/>
      <c r="AR4161" s="4"/>
      <c r="AS4161" s="4"/>
    </row>
    <row r="4162" spans="41:45" x14ac:dyDescent="0.25">
      <c r="AO4162" s="4"/>
      <c r="AP4162" s="4"/>
      <c r="AQ4162" s="4"/>
      <c r="AR4162" s="4"/>
      <c r="AS4162" s="4"/>
    </row>
    <row r="4163" spans="41:45" x14ac:dyDescent="0.25">
      <c r="AO4163" s="4"/>
      <c r="AP4163" s="91"/>
      <c r="AQ4163" s="91"/>
      <c r="AR4163" s="91"/>
      <c r="AS4163" s="91"/>
    </row>
    <row r="4164" spans="41:45" x14ac:dyDescent="0.25">
      <c r="AO4164" s="4"/>
      <c r="AP4164" s="4"/>
      <c r="AQ4164" s="4"/>
      <c r="AR4164" s="4"/>
      <c r="AS4164" s="4"/>
    </row>
    <row r="4165" spans="41:45" x14ac:dyDescent="0.25">
      <c r="AO4165" s="4"/>
      <c r="AP4165" s="4"/>
      <c r="AQ4165" s="4"/>
      <c r="AR4165" s="4"/>
      <c r="AS4165" s="4"/>
    </row>
    <row r="4166" spans="41:45" x14ac:dyDescent="0.25">
      <c r="AO4166" s="4"/>
      <c r="AP4166" s="4"/>
      <c r="AQ4166" s="4"/>
      <c r="AR4166" s="4"/>
      <c r="AS4166" s="4"/>
    </row>
    <row r="4167" spans="41:45" x14ac:dyDescent="0.25">
      <c r="AO4167" s="4"/>
      <c r="AP4167" s="4"/>
      <c r="AQ4167" s="4"/>
      <c r="AR4167" s="4"/>
      <c r="AS4167" s="4"/>
    </row>
    <row r="4168" spans="41:45" x14ac:dyDescent="0.25">
      <c r="AO4168" s="4"/>
      <c r="AP4168" s="4"/>
      <c r="AQ4168" s="4"/>
      <c r="AR4168" s="4"/>
      <c r="AS4168" s="4"/>
    </row>
    <row r="4169" spans="41:45" x14ac:dyDescent="0.25">
      <c r="AO4169" s="4"/>
      <c r="AP4169" s="4"/>
      <c r="AQ4169" s="4"/>
      <c r="AR4169" s="4"/>
      <c r="AS4169" s="4"/>
    </row>
    <row r="4170" spans="41:45" x14ac:dyDescent="0.25">
      <c r="AO4170" s="4"/>
      <c r="AP4170" s="4"/>
      <c r="AQ4170" s="4"/>
      <c r="AR4170" s="4"/>
      <c r="AS4170" s="4"/>
    </row>
    <row r="4171" spans="41:45" x14ac:dyDescent="0.25">
      <c r="AO4171" s="4"/>
      <c r="AP4171" s="89"/>
      <c r="AQ4171" s="89"/>
      <c r="AR4171" s="89"/>
      <c r="AS4171" s="89"/>
    </row>
    <row r="4172" spans="41:45" x14ac:dyDescent="0.25">
      <c r="AO4172" s="4"/>
      <c r="AP4172" s="4"/>
      <c r="AQ4172" s="4"/>
      <c r="AR4172" s="4"/>
      <c r="AS4172" s="4"/>
    </row>
    <row r="4173" spans="41:45" x14ac:dyDescent="0.25">
      <c r="AO4173" s="4"/>
      <c r="AP4173" s="4"/>
      <c r="AQ4173" s="4"/>
      <c r="AR4173" s="4"/>
      <c r="AS4173" s="4"/>
    </row>
    <row r="4174" spans="41:45" x14ac:dyDescent="0.25">
      <c r="AO4174" s="108"/>
      <c r="AP4174" s="108"/>
      <c r="AQ4174" s="108"/>
      <c r="AR4174" s="109"/>
      <c r="AS4174" s="109"/>
    </row>
    <row r="4175" spans="41:45" x14ac:dyDescent="0.25">
      <c r="AO4175" s="4"/>
      <c r="AP4175" s="4"/>
      <c r="AQ4175" s="4"/>
      <c r="AR4175" s="4"/>
      <c r="AS4175" s="4"/>
    </row>
    <row r="4176" spans="41:45" x14ac:dyDescent="0.25">
      <c r="AO4176" s="110"/>
      <c r="AP4176" s="111"/>
      <c r="AQ4176" s="112"/>
      <c r="AR4176" s="113"/>
      <c r="AS4176" s="113"/>
    </row>
    <row r="4177" spans="41:45" x14ac:dyDescent="0.25">
      <c r="AO4177" s="110"/>
      <c r="AP4177" s="110"/>
      <c r="AQ4177" s="110"/>
      <c r="AR4177" s="113"/>
      <c r="AS4177" s="113"/>
    </row>
    <row r="4178" spans="41:45" x14ac:dyDescent="0.25">
      <c r="AO4178" s="4"/>
      <c r="AP4178" s="4"/>
      <c r="AQ4178" s="4"/>
      <c r="AR4178" s="4"/>
      <c r="AS4178" s="4"/>
    </row>
    <row r="4179" spans="41:45" x14ac:dyDescent="0.25">
      <c r="AO4179" s="4"/>
      <c r="AP4179" s="4"/>
      <c r="AQ4179" s="4"/>
      <c r="AR4179" s="4"/>
      <c r="AS4179" s="4"/>
    </row>
    <row r="4180" spans="41:45" x14ac:dyDescent="0.25">
      <c r="AO4180" s="4"/>
      <c r="AP4180" s="31"/>
      <c r="AQ4180" s="31"/>
      <c r="AR4180" s="31"/>
      <c r="AS4180" s="31"/>
    </row>
    <row r="4181" spans="41:45" x14ac:dyDescent="0.25">
      <c r="AO4181" s="4"/>
      <c r="AP4181" s="4"/>
      <c r="AQ4181" s="4"/>
      <c r="AR4181" s="4"/>
      <c r="AS4181" s="4"/>
    </row>
    <row r="4182" spans="41:45" x14ac:dyDescent="0.25">
      <c r="AO4182" s="4"/>
      <c r="AP4182" s="4"/>
      <c r="AQ4182" s="4"/>
      <c r="AR4182" s="4"/>
      <c r="AS4182" s="4"/>
    </row>
    <row r="4183" spans="41:45" x14ac:dyDescent="0.25">
      <c r="AO4183" s="4"/>
      <c r="AP4183" s="4"/>
      <c r="AQ4183" s="4"/>
      <c r="AR4183" s="4"/>
      <c r="AS4183" s="4"/>
    </row>
    <row r="4184" spans="41:45" x14ac:dyDescent="0.25">
      <c r="AO4184" s="4"/>
      <c r="AP4184" s="4"/>
      <c r="AQ4184" s="4"/>
      <c r="AR4184" s="4"/>
      <c r="AS4184" s="4"/>
    </row>
    <row r="4185" spans="41:45" x14ac:dyDescent="0.25">
      <c r="AO4185" s="4"/>
      <c r="AP4185" s="4"/>
      <c r="AQ4185" s="4"/>
      <c r="AR4185" s="4"/>
      <c r="AS4185" s="4"/>
    </row>
    <row r="4186" spans="41:45" x14ac:dyDescent="0.25">
      <c r="AO4186" s="4"/>
      <c r="AP4186" s="4"/>
      <c r="AQ4186" s="4"/>
      <c r="AR4186" s="4"/>
      <c r="AS4186" s="4"/>
    </row>
    <row r="4187" spans="41:45" x14ac:dyDescent="0.25">
      <c r="AO4187" s="4"/>
      <c r="AP4187" s="91"/>
      <c r="AQ4187" s="91"/>
      <c r="AR4187" s="91"/>
      <c r="AS4187" s="91"/>
    </row>
    <row r="4188" spans="41:45" x14ac:dyDescent="0.25">
      <c r="AO4188" s="4"/>
      <c r="AP4188" s="4"/>
      <c r="AQ4188" s="4"/>
      <c r="AR4188" s="4"/>
      <c r="AS4188" s="4"/>
    </row>
    <row r="4189" spans="41:45" x14ac:dyDescent="0.25">
      <c r="AO4189" s="4"/>
      <c r="AP4189" s="4"/>
      <c r="AQ4189" s="4"/>
      <c r="AR4189" s="4"/>
      <c r="AS4189" s="4"/>
    </row>
    <row r="4190" spans="41:45" x14ac:dyDescent="0.25">
      <c r="AO4190" s="4"/>
      <c r="AP4190" s="4"/>
      <c r="AQ4190" s="4"/>
      <c r="AR4190" s="4"/>
      <c r="AS4190" s="4"/>
    </row>
    <row r="4191" spans="41:45" x14ac:dyDescent="0.25">
      <c r="AO4191" s="4"/>
      <c r="AP4191" s="4"/>
      <c r="AQ4191" s="4"/>
      <c r="AR4191" s="4"/>
      <c r="AS4191" s="4"/>
    </row>
    <row r="4192" spans="41:45" x14ac:dyDescent="0.25">
      <c r="AO4192" s="4"/>
      <c r="AP4192" s="4"/>
      <c r="AQ4192" s="4"/>
      <c r="AR4192" s="4"/>
      <c r="AS4192" s="4"/>
    </row>
    <row r="4193" spans="41:45" x14ac:dyDescent="0.25">
      <c r="AO4193" s="4"/>
      <c r="AP4193" s="4"/>
      <c r="AQ4193" s="4"/>
      <c r="AR4193" s="4"/>
      <c r="AS4193" s="4"/>
    </row>
    <row r="4194" spans="41:45" x14ac:dyDescent="0.25">
      <c r="AO4194" s="4"/>
      <c r="AP4194" s="4"/>
      <c r="AQ4194" s="4"/>
      <c r="AR4194" s="4"/>
      <c r="AS4194" s="4"/>
    </row>
    <row r="4195" spans="41:45" x14ac:dyDescent="0.25">
      <c r="AO4195" s="4"/>
      <c r="AP4195" s="89"/>
      <c r="AQ4195" s="89"/>
      <c r="AR4195" s="89"/>
      <c r="AS4195" s="89"/>
    </row>
    <row r="4196" spans="41:45" x14ac:dyDescent="0.25">
      <c r="AO4196" s="4"/>
      <c r="AP4196" s="4"/>
      <c r="AQ4196" s="4"/>
      <c r="AR4196" s="4"/>
      <c r="AS4196" s="4"/>
    </row>
    <row r="4197" spans="41:45" x14ac:dyDescent="0.25">
      <c r="AO4197" s="4"/>
      <c r="AP4197" s="4"/>
      <c r="AQ4197" s="4"/>
      <c r="AR4197" s="4"/>
      <c r="AS4197" s="4"/>
    </row>
    <row r="4198" spans="41:45" x14ac:dyDescent="0.25">
      <c r="AO4198" s="108"/>
      <c r="AP4198" s="108"/>
      <c r="AQ4198" s="108"/>
      <c r="AR4198" s="109"/>
      <c r="AS4198" s="109"/>
    </row>
    <row r="4199" spans="41:45" x14ac:dyDescent="0.25">
      <c r="AO4199" s="4"/>
      <c r="AP4199" s="4"/>
      <c r="AQ4199" s="4"/>
      <c r="AR4199" s="4"/>
      <c r="AS4199" s="4"/>
    </row>
    <row r="4200" spans="41:45" x14ac:dyDescent="0.25">
      <c r="AO4200" s="4"/>
      <c r="AP4200" s="4"/>
      <c r="AQ4200" s="4"/>
      <c r="AR4200" s="4"/>
      <c r="AS4200" s="4"/>
    </row>
    <row r="4201" spans="41:45" x14ac:dyDescent="0.25">
      <c r="AO4201" s="110"/>
      <c r="AP4201" s="110"/>
      <c r="AQ4201" s="110"/>
      <c r="AR4201" s="113"/>
      <c r="AS4201" s="113"/>
    </row>
    <row r="4202" spans="41:45" x14ac:dyDescent="0.25">
      <c r="AO4202" s="93"/>
      <c r="AP4202" s="26"/>
      <c r="AQ4202" s="88"/>
      <c r="AR4202" s="88"/>
      <c r="AS4202" s="4"/>
    </row>
    <row r="4203" spans="41:45" x14ac:dyDescent="0.25">
      <c r="AO4203" s="4"/>
      <c r="AP4203" s="4"/>
      <c r="AQ4203" s="4"/>
      <c r="AR4203" s="4"/>
      <c r="AS4203" s="4"/>
    </row>
    <row r="4204" spans="41:45" x14ac:dyDescent="0.25">
      <c r="AO4204" s="4"/>
      <c r="AP4204" s="31"/>
      <c r="AQ4204" s="31"/>
      <c r="AR4204" s="31"/>
      <c r="AS4204" s="31"/>
    </row>
    <row r="4205" spans="41:45" x14ac:dyDescent="0.25">
      <c r="AO4205" s="4"/>
      <c r="AP4205" s="4"/>
      <c r="AQ4205" s="4"/>
      <c r="AR4205" s="4"/>
      <c r="AS4205" s="4"/>
    </row>
    <row r="4206" spans="41:45" x14ac:dyDescent="0.25">
      <c r="AO4206" s="4"/>
      <c r="AP4206" s="4"/>
      <c r="AQ4206" s="4"/>
      <c r="AR4206" s="4"/>
      <c r="AS4206" s="4"/>
    </row>
    <row r="4207" spans="41:45" x14ac:dyDescent="0.25">
      <c r="AO4207" s="4"/>
      <c r="AP4207" s="4"/>
      <c r="AQ4207" s="4"/>
      <c r="AR4207" s="4"/>
      <c r="AS4207" s="4"/>
    </row>
    <row r="4208" spans="41:45" x14ac:dyDescent="0.25">
      <c r="AO4208" s="4"/>
      <c r="AP4208" s="4"/>
      <c r="AQ4208" s="4"/>
      <c r="AR4208" s="4"/>
      <c r="AS4208" s="4"/>
    </row>
    <row r="4209" spans="41:45" x14ac:dyDescent="0.25">
      <c r="AO4209" s="4"/>
      <c r="AP4209" s="4"/>
      <c r="AQ4209" s="4"/>
      <c r="AR4209" s="4"/>
      <c r="AS4209" s="4"/>
    </row>
    <row r="4210" spans="41:45" x14ac:dyDescent="0.25">
      <c r="AO4210" s="4"/>
      <c r="AP4210" s="4"/>
      <c r="AQ4210" s="4"/>
      <c r="AR4210" s="4"/>
      <c r="AS4210" s="4"/>
    </row>
    <row r="4211" spans="41:45" x14ac:dyDescent="0.25">
      <c r="AO4211" s="4"/>
      <c r="AP4211" s="91"/>
      <c r="AQ4211" s="91"/>
      <c r="AR4211" s="91"/>
      <c r="AS4211" s="91"/>
    </row>
    <row r="4212" spans="41:45" x14ac:dyDescent="0.25">
      <c r="AO4212" s="4"/>
      <c r="AP4212" s="4"/>
      <c r="AQ4212" s="4"/>
      <c r="AR4212" s="4"/>
      <c r="AS4212" s="4"/>
    </row>
    <row r="4213" spans="41:45" x14ac:dyDescent="0.25">
      <c r="AO4213" s="4"/>
      <c r="AP4213" s="4"/>
      <c r="AQ4213" s="4"/>
      <c r="AR4213" s="4"/>
      <c r="AS4213" s="4"/>
    </row>
    <row r="4214" spans="41:45" x14ac:dyDescent="0.25">
      <c r="AO4214" s="4"/>
      <c r="AP4214" s="4"/>
      <c r="AQ4214" s="4"/>
      <c r="AR4214" s="4"/>
      <c r="AS4214" s="4"/>
    </row>
    <row r="4215" spans="41:45" x14ac:dyDescent="0.25">
      <c r="AO4215" s="4"/>
      <c r="AP4215" s="4"/>
      <c r="AQ4215" s="4"/>
      <c r="AR4215" s="4"/>
      <c r="AS4215" s="4"/>
    </row>
    <row r="4216" spans="41:45" x14ac:dyDescent="0.25">
      <c r="AO4216" s="4"/>
      <c r="AP4216" s="4"/>
      <c r="AQ4216" s="4"/>
      <c r="AR4216" s="4"/>
      <c r="AS4216" s="4"/>
    </row>
    <row r="4217" spans="41:45" x14ac:dyDescent="0.25">
      <c r="AO4217" s="4"/>
      <c r="AP4217" s="4"/>
      <c r="AQ4217" s="4"/>
      <c r="AR4217" s="4"/>
      <c r="AS4217" s="4"/>
    </row>
    <row r="4218" spans="41:45" x14ac:dyDescent="0.25">
      <c r="AO4218" s="4"/>
      <c r="AP4218" s="4"/>
      <c r="AQ4218" s="4"/>
      <c r="AR4218" s="4"/>
      <c r="AS4218" s="4"/>
    </row>
    <row r="4219" spans="41:45" x14ac:dyDescent="0.25">
      <c r="AO4219" s="4"/>
      <c r="AP4219" s="89"/>
      <c r="AQ4219" s="89"/>
      <c r="AR4219" s="89"/>
      <c r="AS4219" s="89"/>
    </row>
    <row r="4220" spans="41:45" x14ac:dyDescent="0.25">
      <c r="AO4220" s="4"/>
      <c r="AP4220" s="4"/>
      <c r="AQ4220" s="4"/>
      <c r="AR4220" s="4"/>
      <c r="AS4220" s="4"/>
    </row>
    <row r="4221" spans="41:45" x14ac:dyDescent="0.25">
      <c r="AO4221" s="4"/>
      <c r="AP4221" s="4"/>
      <c r="AQ4221" s="4"/>
      <c r="AR4221" s="4"/>
      <c r="AS4221" s="4"/>
    </row>
    <row r="4222" spans="41:45" x14ac:dyDescent="0.25">
      <c r="AO4222" s="108"/>
      <c r="AP4222" s="108"/>
      <c r="AQ4222" s="108"/>
      <c r="AR4222" s="109"/>
      <c r="AS4222" s="109"/>
    </row>
    <row r="4223" spans="41:45" x14ac:dyDescent="0.25">
      <c r="AO4223" s="4"/>
      <c r="AP4223" s="4"/>
      <c r="AQ4223" s="4"/>
      <c r="AR4223" s="4"/>
      <c r="AS4223" s="4"/>
    </row>
    <row r="4224" spans="41:45" x14ac:dyDescent="0.25">
      <c r="AO4224" s="4"/>
      <c r="AP4224" s="4"/>
      <c r="AQ4224" s="4"/>
      <c r="AR4224" s="4"/>
      <c r="AS4224" s="4"/>
    </row>
    <row r="4225" spans="41:45" x14ac:dyDescent="0.25">
      <c r="AO4225" s="110"/>
      <c r="AP4225" s="110"/>
      <c r="AQ4225" s="110"/>
      <c r="AR4225" s="113"/>
      <c r="AS4225" s="113"/>
    </row>
    <row r="4226" spans="41:45" x14ac:dyDescent="0.25">
      <c r="AO4226" s="4"/>
      <c r="AP4226" s="4"/>
      <c r="AQ4226" s="4"/>
      <c r="AR4226" s="4"/>
      <c r="AS4226" s="4"/>
    </row>
    <row r="4227" spans="41:45" x14ac:dyDescent="0.25">
      <c r="AO4227" s="4"/>
      <c r="AP4227" s="31"/>
      <c r="AQ4227" s="31"/>
      <c r="AR4227" s="31"/>
      <c r="AS4227" s="31"/>
    </row>
    <row r="4228" spans="41:45" x14ac:dyDescent="0.25">
      <c r="AO4228" s="4"/>
      <c r="AP4228" s="4"/>
      <c r="AQ4228" s="4"/>
      <c r="AR4228" s="4"/>
      <c r="AS4228" s="4"/>
    </row>
    <row r="4229" spans="41:45" x14ac:dyDescent="0.25">
      <c r="AO4229" s="4"/>
      <c r="AP4229" s="4"/>
      <c r="AQ4229" s="4"/>
      <c r="AR4229" s="4"/>
      <c r="AS4229" s="4"/>
    </row>
    <row r="4230" spans="41:45" x14ac:dyDescent="0.25">
      <c r="AO4230" s="4"/>
      <c r="AP4230" s="4"/>
      <c r="AQ4230" s="4"/>
      <c r="AR4230" s="4"/>
      <c r="AS4230" s="4"/>
    </row>
    <row r="4231" spans="41:45" x14ac:dyDescent="0.25">
      <c r="AO4231" s="4"/>
      <c r="AP4231" s="4"/>
      <c r="AQ4231" s="4"/>
      <c r="AR4231" s="4"/>
      <c r="AS4231" s="4"/>
    </row>
    <row r="4232" spans="41:45" x14ac:dyDescent="0.25">
      <c r="AO4232" s="4"/>
      <c r="AP4232" s="4"/>
      <c r="AQ4232" s="4"/>
      <c r="AR4232" s="4"/>
      <c r="AS4232" s="4"/>
    </row>
    <row r="4233" spans="41:45" x14ac:dyDescent="0.25">
      <c r="AO4233" s="4"/>
      <c r="AP4233" s="91"/>
      <c r="AQ4233" s="91"/>
      <c r="AR4233" s="91"/>
      <c r="AS4233" s="91"/>
    </row>
    <row r="4234" spans="41:45" x14ac:dyDescent="0.25">
      <c r="AO4234" s="4"/>
      <c r="AP4234" s="4"/>
      <c r="AQ4234" s="4"/>
      <c r="AR4234" s="4"/>
      <c r="AS4234" s="4"/>
    </row>
    <row r="4235" spans="41:45" x14ac:dyDescent="0.25">
      <c r="AO4235" s="4"/>
      <c r="AP4235" s="4"/>
      <c r="AQ4235" s="4"/>
      <c r="AR4235" s="4"/>
      <c r="AS4235" s="4"/>
    </row>
    <row r="4236" spans="41:45" x14ac:dyDescent="0.25">
      <c r="AO4236" s="4"/>
      <c r="AP4236" s="4"/>
      <c r="AQ4236" s="4"/>
      <c r="AR4236" s="4"/>
      <c r="AS4236" s="4"/>
    </row>
    <row r="4237" spans="41:45" x14ac:dyDescent="0.25">
      <c r="AO4237" s="4"/>
      <c r="AP4237" s="4"/>
      <c r="AQ4237" s="4"/>
      <c r="AR4237" s="4"/>
      <c r="AS4237" s="4"/>
    </row>
    <row r="4238" spans="41:45" x14ac:dyDescent="0.25">
      <c r="AO4238" s="4"/>
      <c r="AP4238" s="4"/>
      <c r="AQ4238" s="4"/>
      <c r="AR4238" s="4"/>
      <c r="AS4238" s="4"/>
    </row>
    <row r="4239" spans="41:45" x14ac:dyDescent="0.25">
      <c r="AO4239" s="4"/>
      <c r="AP4239" s="4"/>
      <c r="AQ4239" s="4"/>
      <c r="AR4239" s="4"/>
      <c r="AS4239" s="4"/>
    </row>
    <row r="4240" spans="41:45" x14ac:dyDescent="0.25">
      <c r="AO4240" s="4"/>
      <c r="AP4240" s="4"/>
      <c r="AQ4240" s="4"/>
      <c r="AR4240" s="4"/>
      <c r="AS4240" s="4"/>
    </row>
    <row r="4241" spans="41:45" x14ac:dyDescent="0.25">
      <c r="AO4241" s="4"/>
      <c r="AP4241" s="89"/>
      <c r="AQ4241" s="89"/>
      <c r="AR4241" s="89"/>
      <c r="AS4241" s="89"/>
    </row>
    <row r="4242" spans="41:45" x14ac:dyDescent="0.25">
      <c r="AO4242" s="4"/>
      <c r="AP4242" s="4"/>
      <c r="AQ4242" s="4"/>
      <c r="AR4242" s="4"/>
      <c r="AS4242" s="4"/>
    </row>
    <row r="4243" spans="41:45" x14ac:dyDescent="0.25">
      <c r="AO4243" s="4"/>
      <c r="AP4243" s="4"/>
      <c r="AQ4243" s="4"/>
      <c r="AR4243" s="4"/>
      <c r="AS4243" s="4"/>
    </row>
    <row r="4244" spans="41:45" x14ac:dyDescent="0.25">
      <c r="AO4244" s="108"/>
      <c r="AP4244" s="108"/>
      <c r="AQ4244" s="108"/>
      <c r="AR4244" s="109"/>
      <c r="AS4244" s="109"/>
    </row>
    <row r="4245" spans="41:45" x14ac:dyDescent="0.25">
      <c r="AO4245" s="4"/>
      <c r="AP4245" s="4"/>
      <c r="AQ4245" s="4"/>
      <c r="AR4245" s="4"/>
      <c r="AS4245" s="4"/>
    </row>
    <row r="4246" spans="41:45" x14ac:dyDescent="0.25">
      <c r="AO4246" s="4"/>
      <c r="AP4246" s="4"/>
      <c r="AQ4246" s="4"/>
      <c r="AR4246" s="4"/>
      <c r="AS4246" s="4"/>
    </row>
    <row r="4247" spans="41:45" x14ac:dyDescent="0.25">
      <c r="AO4247" s="110"/>
      <c r="AP4247" s="110"/>
      <c r="AQ4247" s="110"/>
      <c r="AR4247" s="113"/>
      <c r="AS4247" s="113"/>
    </row>
    <row r="4248" spans="41:45" x14ac:dyDescent="0.25">
      <c r="AO4248" s="93"/>
      <c r="AP4248" s="26"/>
      <c r="AQ4248" s="88"/>
      <c r="AR4248" s="88"/>
      <c r="AS4248" s="4"/>
    </row>
    <row r="4249" spans="41:45" x14ac:dyDescent="0.25">
      <c r="AO4249" s="4"/>
      <c r="AP4249" s="4"/>
      <c r="AQ4249" s="4"/>
      <c r="AR4249" s="4"/>
      <c r="AS4249" s="4"/>
    </row>
    <row r="4250" spans="41:45" x14ac:dyDescent="0.25">
      <c r="AO4250" s="4"/>
      <c r="AP4250" s="31"/>
      <c r="AQ4250" s="31"/>
      <c r="AR4250" s="31"/>
      <c r="AS4250" s="31"/>
    </row>
    <row r="4251" spans="41:45" x14ac:dyDescent="0.25">
      <c r="AO4251" s="4"/>
      <c r="AP4251" s="4"/>
      <c r="AQ4251" s="4"/>
      <c r="AR4251" s="4"/>
      <c r="AS4251" s="4"/>
    </row>
    <row r="4252" spans="41:45" x14ac:dyDescent="0.25">
      <c r="AO4252" s="4"/>
      <c r="AP4252" s="4"/>
      <c r="AQ4252" s="4"/>
      <c r="AR4252" s="4"/>
      <c r="AS4252" s="4"/>
    </row>
    <row r="4253" spans="41:45" x14ac:dyDescent="0.25">
      <c r="AO4253" s="4"/>
      <c r="AP4253" s="4"/>
      <c r="AQ4253" s="4"/>
      <c r="AR4253" s="4"/>
      <c r="AS4253" s="4"/>
    </row>
    <row r="4254" spans="41:45" x14ac:dyDescent="0.25">
      <c r="AO4254" s="4"/>
      <c r="AP4254" s="4"/>
      <c r="AQ4254" s="4"/>
      <c r="AR4254" s="4"/>
      <c r="AS4254" s="4"/>
    </row>
    <row r="4255" spans="41:45" x14ac:dyDescent="0.25">
      <c r="AO4255" s="4"/>
      <c r="AP4255" s="4"/>
      <c r="AQ4255" s="4"/>
      <c r="AR4255" s="4"/>
      <c r="AS4255" s="4"/>
    </row>
    <row r="4256" spans="41:45" x14ac:dyDescent="0.25">
      <c r="AO4256" s="4"/>
      <c r="AP4256" s="4"/>
      <c r="AQ4256" s="4"/>
      <c r="AR4256" s="4"/>
      <c r="AS4256" s="4"/>
    </row>
    <row r="4257" spans="41:45" x14ac:dyDescent="0.25">
      <c r="AO4257" s="4"/>
      <c r="AP4257" s="91"/>
      <c r="AQ4257" s="91"/>
      <c r="AR4257" s="91"/>
      <c r="AS4257" s="91"/>
    </row>
    <row r="4258" spans="41:45" x14ac:dyDescent="0.25">
      <c r="AO4258" s="4"/>
      <c r="AP4258" s="4"/>
      <c r="AQ4258" s="4"/>
      <c r="AR4258" s="4"/>
      <c r="AS4258" s="4"/>
    </row>
    <row r="4259" spans="41:45" x14ac:dyDescent="0.25">
      <c r="AO4259" s="4"/>
      <c r="AP4259" s="4"/>
      <c r="AQ4259" s="4"/>
      <c r="AR4259" s="4"/>
      <c r="AS4259" s="4"/>
    </row>
    <row r="4260" spans="41:45" x14ac:dyDescent="0.25">
      <c r="AO4260" s="4"/>
      <c r="AP4260" s="4"/>
      <c r="AQ4260" s="4"/>
      <c r="AR4260" s="4"/>
      <c r="AS4260" s="4"/>
    </row>
    <row r="4261" spans="41:45" x14ac:dyDescent="0.25">
      <c r="AO4261" s="4"/>
      <c r="AP4261" s="4"/>
      <c r="AQ4261" s="4"/>
      <c r="AR4261" s="4"/>
      <c r="AS4261" s="4"/>
    </row>
    <row r="4262" spans="41:45" x14ac:dyDescent="0.25">
      <c r="AO4262" s="4"/>
      <c r="AP4262" s="4"/>
      <c r="AQ4262" s="4"/>
      <c r="AR4262" s="4"/>
      <c r="AS4262" s="4"/>
    </row>
    <row r="4263" spans="41:45" x14ac:dyDescent="0.25">
      <c r="AO4263" s="4"/>
      <c r="AP4263" s="4"/>
      <c r="AQ4263" s="4"/>
      <c r="AR4263" s="4"/>
      <c r="AS4263" s="4"/>
    </row>
    <row r="4264" spans="41:45" x14ac:dyDescent="0.25">
      <c r="AO4264" s="4"/>
      <c r="AP4264" s="4"/>
      <c r="AQ4264" s="4"/>
      <c r="AR4264" s="4"/>
      <c r="AS4264" s="4"/>
    </row>
    <row r="4265" spans="41:45" x14ac:dyDescent="0.25">
      <c r="AO4265" s="4"/>
      <c r="AP4265" s="89"/>
      <c r="AQ4265" s="89"/>
      <c r="AR4265" s="89"/>
      <c r="AS4265" s="89"/>
    </row>
    <row r="4266" spans="41:45" x14ac:dyDescent="0.25">
      <c r="AO4266" s="4"/>
      <c r="AP4266" s="4"/>
      <c r="AQ4266" s="4"/>
      <c r="AR4266" s="4"/>
      <c r="AS4266" s="4"/>
    </row>
    <row r="4267" spans="41:45" x14ac:dyDescent="0.25">
      <c r="AO4267" s="4"/>
      <c r="AP4267" s="4"/>
      <c r="AQ4267" s="4"/>
      <c r="AR4267" s="4"/>
      <c r="AS4267" s="4"/>
    </row>
    <row r="4268" spans="41:45" x14ac:dyDescent="0.25">
      <c r="AO4268" s="108"/>
      <c r="AP4268" s="108"/>
      <c r="AQ4268" s="108"/>
      <c r="AR4268" s="109"/>
      <c r="AS4268" s="109"/>
    </row>
    <row r="4269" spans="41:45" x14ac:dyDescent="0.25">
      <c r="AO4269" s="4"/>
      <c r="AP4269" s="4"/>
      <c r="AQ4269" s="4"/>
      <c r="AR4269" s="4"/>
      <c r="AS4269" s="4"/>
    </row>
    <row r="4270" spans="41:45" x14ac:dyDescent="0.25">
      <c r="AO4270" s="4"/>
      <c r="AP4270" s="4"/>
      <c r="AQ4270" s="4"/>
      <c r="AR4270" s="4"/>
      <c r="AS4270" s="4"/>
    </row>
    <row r="4271" spans="41:45" x14ac:dyDescent="0.25">
      <c r="AO4271" s="110"/>
      <c r="AP4271" s="110"/>
      <c r="AQ4271" s="110"/>
      <c r="AR4271" s="113"/>
      <c r="AS4271" s="113"/>
    </row>
    <row r="4272" spans="41:45" x14ac:dyDescent="0.25">
      <c r="AO4272" s="4"/>
      <c r="AP4272" s="4"/>
      <c r="AQ4272" s="4"/>
      <c r="AR4272" s="4"/>
      <c r="AS4272" s="4"/>
    </row>
    <row r="4273" spans="41:45" x14ac:dyDescent="0.25">
      <c r="AO4273" s="4"/>
      <c r="AP4273" s="31"/>
      <c r="AQ4273" s="31"/>
      <c r="AR4273" s="31"/>
      <c r="AS4273" s="31"/>
    </row>
    <row r="4274" spans="41:45" x14ac:dyDescent="0.25">
      <c r="AO4274" s="4"/>
      <c r="AP4274" s="4"/>
      <c r="AQ4274" s="4"/>
      <c r="AR4274" s="4"/>
      <c r="AS4274" s="4"/>
    </row>
    <row r="4275" spans="41:45" x14ac:dyDescent="0.25">
      <c r="AO4275" s="4"/>
      <c r="AP4275" s="4"/>
      <c r="AQ4275" s="4"/>
      <c r="AR4275" s="4"/>
      <c r="AS4275" s="4"/>
    </row>
    <row r="4276" spans="41:45" x14ac:dyDescent="0.25">
      <c r="AO4276" s="4"/>
      <c r="AP4276" s="4"/>
      <c r="AQ4276" s="4"/>
      <c r="AR4276" s="4"/>
      <c r="AS4276" s="4"/>
    </row>
    <row r="4277" spans="41:45" x14ac:dyDescent="0.25">
      <c r="AO4277" s="4"/>
      <c r="AP4277" s="4"/>
      <c r="AQ4277" s="4"/>
      <c r="AR4277" s="4"/>
      <c r="AS4277" s="4"/>
    </row>
    <row r="4278" spans="41:45" x14ac:dyDescent="0.25">
      <c r="AO4278" s="4"/>
      <c r="AP4278" s="4"/>
      <c r="AQ4278" s="4"/>
      <c r="AR4278" s="4"/>
      <c r="AS4278" s="4"/>
    </row>
    <row r="4279" spans="41:45" x14ac:dyDescent="0.25">
      <c r="AO4279" s="4"/>
      <c r="AP4279" s="91"/>
      <c r="AQ4279" s="91"/>
      <c r="AR4279" s="91"/>
      <c r="AS4279" s="91"/>
    </row>
    <row r="4280" spans="41:45" x14ac:dyDescent="0.25">
      <c r="AO4280" s="4"/>
      <c r="AP4280" s="4"/>
      <c r="AQ4280" s="4"/>
      <c r="AR4280" s="4"/>
      <c r="AS4280" s="4"/>
    </row>
    <row r="4281" spans="41:45" x14ac:dyDescent="0.25">
      <c r="AO4281" s="4"/>
      <c r="AP4281" s="4"/>
      <c r="AQ4281" s="4"/>
      <c r="AR4281" s="4"/>
      <c r="AS4281" s="4"/>
    </row>
    <row r="4282" spans="41:45" x14ac:dyDescent="0.25">
      <c r="AO4282" s="4"/>
      <c r="AP4282" s="4"/>
      <c r="AQ4282" s="4"/>
      <c r="AR4282" s="4"/>
      <c r="AS4282" s="4"/>
    </row>
    <row r="4283" spans="41:45" x14ac:dyDescent="0.25">
      <c r="AO4283" s="4"/>
      <c r="AP4283" s="4"/>
      <c r="AQ4283" s="4"/>
      <c r="AR4283" s="4"/>
      <c r="AS4283" s="4"/>
    </row>
    <row r="4284" spans="41:45" x14ac:dyDescent="0.25">
      <c r="AO4284" s="4"/>
      <c r="AP4284" s="4"/>
      <c r="AQ4284" s="4"/>
      <c r="AR4284" s="4"/>
      <c r="AS4284" s="4"/>
    </row>
    <row r="4285" spans="41:45" x14ac:dyDescent="0.25">
      <c r="AO4285" s="4"/>
      <c r="AP4285" s="4"/>
      <c r="AQ4285" s="4"/>
      <c r="AR4285" s="4"/>
      <c r="AS4285" s="4"/>
    </row>
    <row r="4286" spans="41:45" x14ac:dyDescent="0.25">
      <c r="AO4286" s="4"/>
      <c r="AP4286" s="4"/>
      <c r="AQ4286" s="4"/>
      <c r="AR4286" s="4"/>
      <c r="AS4286" s="4"/>
    </row>
    <row r="4287" spans="41:45" x14ac:dyDescent="0.25">
      <c r="AO4287" s="4"/>
      <c r="AP4287" s="4"/>
      <c r="AQ4287" s="4"/>
      <c r="AR4287" s="4"/>
      <c r="AS4287" s="4"/>
    </row>
    <row r="4288" spans="41:45" x14ac:dyDescent="0.25">
      <c r="AO4288" s="4"/>
      <c r="AP4288" s="89"/>
      <c r="AQ4288" s="89"/>
      <c r="AR4288" s="89"/>
      <c r="AS4288" s="89"/>
    </row>
    <row r="4289" spans="41:45" x14ac:dyDescent="0.25">
      <c r="AO4289" s="4"/>
      <c r="AP4289" s="4"/>
      <c r="AQ4289" s="4"/>
      <c r="AR4289" s="4"/>
      <c r="AS4289" s="4"/>
    </row>
    <row r="4290" spans="41:45" x14ac:dyDescent="0.25">
      <c r="AO4290" s="4"/>
      <c r="AP4290" s="4"/>
      <c r="AQ4290" s="4"/>
      <c r="AR4290" s="4"/>
      <c r="AS4290" s="4"/>
    </row>
    <row r="4291" spans="41:45" x14ac:dyDescent="0.25">
      <c r="AO4291" s="108"/>
      <c r="AP4291" s="108"/>
      <c r="AQ4291" s="108"/>
      <c r="AR4291" s="109"/>
      <c r="AS4291" s="109"/>
    </row>
    <row r="4293" spans="41:45" x14ac:dyDescent="0.25">
      <c r="AO4293" s="4"/>
      <c r="AP4293" s="4"/>
      <c r="AQ4293" s="4"/>
      <c r="AR4293" s="4"/>
      <c r="AS4293" s="4"/>
    </row>
    <row r="4294" spans="41:45" x14ac:dyDescent="0.25">
      <c r="AO4294" s="110"/>
      <c r="AP4294" s="110"/>
      <c r="AQ4294" s="110"/>
      <c r="AR4294" s="113"/>
      <c r="AS4294" s="113"/>
    </row>
    <row r="4295" spans="41:45" x14ac:dyDescent="0.25">
      <c r="AO4295" s="4"/>
      <c r="AP4295" s="4"/>
      <c r="AQ4295" s="4"/>
      <c r="AR4295" s="4"/>
      <c r="AS4295" s="4"/>
    </row>
    <row r="4296" spans="41:45" x14ac:dyDescent="0.25">
      <c r="AO4296" s="4"/>
      <c r="AP4296" s="31"/>
      <c r="AQ4296" s="31"/>
      <c r="AR4296" s="31"/>
      <c r="AS4296" s="31"/>
    </row>
    <row r="4297" spans="41:45" x14ac:dyDescent="0.25">
      <c r="AO4297" s="4"/>
      <c r="AP4297" s="4"/>
      <c r="AQ4297" s="4"/>
      <c r="AR4297" s="4"/>
      <c r="AS4297" s="4"/>
    </row>
    <row r="4298" spans="41:45" x14ac:dyDescent="0.25">
      <c r="AO4298" s="4"/>
      <c r="AP4298" s="4"/>
      <c r="AQ4298" s="4"/>
      <c r="AR4298" s="4"/>
      <c r="AS4298" s="4"/>
    </row>
    <row r="4299" spans="41:45" x14ac:dyDescent="0.25">
      <c r="AO4299" s="4"/>
      <c r="AP4299" s="4"/>
      <c r="AQ4299" s="4"/>
      <c r="AR4299" s="4"/>
      <c r="AS4299" s="4"/>
    </row>
    <row r="4300" spans="41:45" x14ac:dyDescent="0.25">
      <c r="AO4300" s="4"/>
      <c r="AP4300" s="4"/>
      <c r="AQ4300" s="4"/>
      <c r="AR4300" s="4"/>
      <c r="AS4300" s="4"/>
    </row>
    <row r="4301" spans="41:45" x14ac:dyDescent="0.25">
      <c r="AO4301" s="4"/>
      <c r="AP4301" s="4"/>
      <c r="AQ4301" s="4"/>
      <c r="AR4301" s="4"/>
      <c r="AS4301" s="4"/>
    </row>
    <row r="4302" spans="41:45" x14ac:dyDescent="0.25">
      <c r="AO4302" s="4"/>
      <c r="AP4302" s="91"/>
      <c r="AQ4302" s="91"/>
      <c r="AR4302" s="91"/>
      <c r="AS4302" s="91"/>
    </row>
    <row r="4303" spans="41:45" x14ac:dyDescent="0.25">
      <c r="AO4303" s="4"/>
      <c r="AP4303" s="4"/>
      <c r="AQ4303" s="4"/>
      <c r="AR4303" s="4"/>
      <c r="AS4303" s="4"/>
    </row>
    <row r="4304" spans="41:45" x14ac:dyDescent="0.25">
      <c r="AO4304" s="4"/>
      <c r="AP4304" s="4"/>
      <c r="AQ4304" s="4"/>
      <c r="AR4304" s="4"/>
      <c r="AS4304" s="4"/>
    </row>
    <row r="4305" spans="41:45" x14ac:dyDescent="0.25">
      <c r="AO4305" s="4"/>
      <c r="AP4305" s="4"/>
      <c r="AQ4305" s="4"/>
      <c r="AR4305" s="4"/>
      <c r="AS4305" s="4"/>
    </row>
    <row r="4306" spans="41:45" x14ac:dyDescent="0.25">
      <c r="AO4306" s="4"/>
      <c r="AP4306" s="4"/>
      <c r="AQ4306" s="4"/>
      <c r="AR4306" s="4"/>
      <c r="AS4306" s="4"/>
    </row>
    <row r="4307" spans="41:45" x14ac:dyDescent="0.25">
      <c r="AO4307" s="4"/>
      <c r="AP4307" s="4"/>
      <c r="AQ4307" s="4"/>
      <c r="AR4307" s="4"/>
      <c r="AS4307" s="4"/>
    </row>
    <row r="4308" spans="41:45" x14ac:dyDescent="0.25">
      <c r="AO4308" s="4"/>
      <c r="AP4308" s="4"/>
      <c r="AQ4308" s="4"/>
      <c r="AR4308" s="4"/>
      <c r="AS4308" s="4"/>
    </row>
    <row r="4309" spans="41:45" x14ac:dyDescent="0.25">
      <c r="AO4309" s="4"/>
      <c r="AP4309" s="4"/>
      <c r="AQ4309" s="4"/>
      <c r="AR4309" s="4"/>
      <c r="AS4309" s="4"/>
    </row>
    <row r="4310" spans="41:45" x14ac:dyDescent="0.25">
      <c r="AO4310" s="4"/>
      <c r="AP4310" s="89"/>
      <c r="AQ4310" s="89"/>
      <c r="AR4310" s="89"/>
      <c r="AS4310" s="89"/>
    </row>
    <row r="4311" spans="41:45" x14ac:dyDescent="0.25">
      <c r="AO4311" s="4"/>
      <c r="AP4311" s="4"/>
      <c r="AQ4311" s="4"/>
      <c r="AR4311" s="4"/>
      <c r="AS4311" s="4"/>
    </row>
    <row r="4312" spans="41:45" x14ac:dyDescent="0.25">
      <c r="AO4312" s="4"/>
      <c r="AP4312" s="4"/>
      <c r="AQ4312" s="4"/>
      <c r="AR4312" s="4"/>
      <c r="AS4312" s="4"/>
    </row>
    <row r="4313" spans="41:45" x14ac:dyDescent="0.25">
      <c r="AO4313" s="108"/>
      <c r="AP4313" s="108"/>
      <c r="AQ4313" s="108"/>
      <c r="AR4313" s="109"/>
      <c r="AS4313" s="109"/>
    </row>
    <row r="4315" spans="41:45" x14ac:dyDescent="0.25">
      <c r="AO4315" s="4"/>
      <c r="AP4315" s="4"/>
      <c r="AQ4315" s="4"/>
      <c r="AR4315" s="4"/>
      <c r="AS4315" s="4"/>
    </row>
    <row r="4316" spans="41:45" x14ac:dyDescent="0.25">
      <c r="AO4316" s="110"/>
      <c r="AP4316" s="110"/>
      <c r="AQ4316" s="110"/>
      <c r="AR4316" s="113"/>
      <c r="AS4316" s="113"/>
    </row>
    <row r="4317" spans="41:45" x14ac:dyDescent="0.25">
      <c r="AO4317" s="93"/>
      <c r="AP4317" s="26"/>
      <c r="AQ4317" s="88"/>
      <c r="AR4317" s="88"/>
      <c r="AS4317" s="4"/>
    </row>
    <row r="4318" spans="41:45" x14ac:dyDescent="0.25">
      <c r="AO4318" s="4"/>
      <c r="AP4318" s="4"/>
      <c r="AQ4318" s="4"/>
      <c r="AR4318" s="4"/>
      <c r="AS4318" s="4"/>
    </row>
    <row r="4319" spans="41:45" x14ac:dyDescent="0.25">
      <c r="AO4319" s="4"/>
      <c r="AP4319" s="31"/>
      <c r="AQ4319" s="31"/>
      <c r="AR4319" s="31"/>
      <c r="AS4319" s="31"/>
    </row>
    <row r="4320" spans="41:45" x14ac:dyDescent="0.25">
      <c r="AO4320" s="4"/>
      <c r="AP4320" s="4"/>
      <c r="AQ4320" s="4"/>
      <c r="AR4320" s="4"/>
      <c r="AS4320" s="4"/>
    </row>
    <row r="4321" spans="41:45" x14ac:dyDescent="0.25">
      <c r="AO4321" s="4"/>
      <c r="AP4321" s="4"/>
      <c r="AQ4321" s="4"/>
      <c r="AR4321" s="4"/>
      <c r="AS4321" s="4"/>
    </row>
    <row r="4322" spans="41:45" x14ac:dyDescent="0.25">
      <c r="AO4322" s="4"/>
      <c r="AP4322" s="4"/>
      <c r="AQ4322" s="4"/>
      <c r="AR4322" s="4"/>
      <c r="AS4322" s="4"/>
    </row>
    <row r="4323" spans="41:45" x14ac:dyDescent="0.25">
      <c r="AO4323" s="4"/>
      <c r="AP4323" s="4"/>
      <c r="AQ4323" s="4"/>
      <c r="AR4323" s="4"/>
      <c r="AS4323" s="4"/>
    </row>
    <row r="4324" spans="41:45" x14ac:dyDescent="0.25">
      <c r="AO4324" s="4"/>
      <c r="AP4324" s="4"/>
      <c r="AQ4324" s="4"/>
      <c r="AR4324" s="4"/>
      <c r="AS4324" s="4"/>
    </row>
    <row r="4325" spans="41:45" x14ac:dyDescent="0.25">
      <c r="AO4325" s="4"/>
      <c r="AP4325" s="4"/>
      <c r="AQ4325" s="4"/>
      <c r="AR4325" s="4"/>
      <c r="AS4325" s="4"/>
    </row>
    <row r="4326" spans="41:45" x14ac:dyDescent="0.25">
      <c r="AO4326" s="4"/>
      <c r="AP4326" s="91"/>
      <c r="AQ4326" s="91"/>
      <c r="AR4326" s="91"/>
      <c r="AS4326" s="91"/>
    </row>
    <row r="4327" spans="41:45" x14ac:dyDescent="0.25">
      <c r="AO4327" s="4"/>
      <c r="AP4327" s="4"/>
      <c r="AQ4327" s="4"/>
      <c r="AR4327" s="4"/>
      <c r="AS4327" s="4"/>
    </row>
    <row r="4328" spans="41:45" x14ac:dyDescent="0.25">
      <c r="AO4328" s="4"/>
      <c r="AP4328" s="4"/>
      <c r="AQ4328" s="4"/>
      <c r="AR4328" s="4"/>
      <c r="AS4328" s="4"/>
    </row>
    <row r="4329" spans="41:45" x14ac:dyDescent="0.25">
      <c r="AO4329" s="4"/>
      <c r="AP4329" s="4"/>
      <c r="AQ4329" s="4"/>
      <c r="AR4329" s="4"/>
      <c r="AS4329" s="4"/>
    </row>
    <row r="4330" spans="41:45" x14ac:dyDescent="0.25">
      <c r="AO4330" s="4"/>
      <c r="AP4330" s="4"/>
      <c r="AQ4330" s="4"/>
      <c r="AR4330" s="4"/>
      <c r="AS4330" s="4"/>
    </row>
    <row r="4331" spans="41:45" x14ac:dyDescent="0.25">
      <c r="AO4331" s="4"/>
      <c r="AP4331" s="4"/>
      <c r="AQ4331" s="4"/>
      <c r="AR4331" s="4"/>
      <c r="AS4331" s="4"/>
    </row>
    <row r="4332" spans="41:45" x14ac:dyDescent="0.25">
      <c r="AO4332" s="4"/>
      <c r="AP4332" s="4"/>
      <c r="AQ4332" s="4"/>
      <c r="AR4332" s="4"/>
      <c r="AS4332" s="4"/>
    </row>
    <row r="4333" spans="41:45" x14ac:dyDescent="0.25">
      <c r="AO4333" s="4"/>
      <c r="AP4333" s="4"/>
      <c r="AQ4333" s="4"/>
      <c r="AR4333" s="4"/>
      <c r="AS4333" s="4"/>
    </row>
    <row r="4334" spans="41:45" x14ac:dyDescent="0.25">
      <c r="AO4334" s="4"/>
      <c r="AP4334" s="89"/>
      <c r="AQ4334" s="89"/>
      <c r="AR4334" s="89"/>
      <c r="AS4334" s="89"/>
    </row>
    <row r="4335" spans="41:45" x14ac:dyDescent="0.25">
      <c r="AO4335" s="4"/>
      <c r="AP4335" s="4"/>
      <c r="AQ4335" s="4"/>
      <c r="AR4335" s="4"/>
      <c r="AS4335" s="4"/>
    </row>
    <row r="4336" spans="41:45" x14ac:dyDescent="0.25">
      <c r="AO4336" s="4"/>
      <c r="AP4336" s="4"/>
      <c r="AQ4336" s="4"/>
      <c r="AR4336" s="4"/>
      <c r="AS4336" s="4"/>
    </row>
    <row r="4337" spans="41:45" x14ac:dyDescent="0.25">
      <c r="AO4337" s="108"/>
      <c r="AP4337" s="108"/>
      <c r="AQ4337" s="108"/>
      <c r="AR4337" s="109"/>
      <c r="AS4337" s="109"/>
    </row>
    <row r="4339" spans="41:45" x14ac:dyDescent="0.25">
      <c r="AO4339" s="4"/>
      <c r="AP4339" s="4"/>
      <c r="AQ4339" s="4"/>
      <c r="AR4339" s="4"/>
      <c r="AS4339" s="4"/>
    </row>
    <row r="4340" spans="41:45" x14ac:dyDescent="0.25">
      <c r="AO4340" s="110"/>
      <c r="AP4340" s="110"/>
      <c r="AQ4340" s="110"/>
      <c r="AR4340" s="113"/>
      <c r="AS4340" s="113"/>
    </row>
    <row r="4341" spans="41:45" x14ac:dyDescent="0.25">
      <c r="AO4341" s="4"/>
      <c r="AP4341" s="4"/>
      <c r="AQ4341" s="4"/>
      <c r="AR4341" s="4"/>
      <c r="AS4341" s="4"/>
    </row>
    <row r="4342" spans="41:45" x14ac:dyDescent="0.25">
      <c r="AO4342" s="4"/>
      <c r="AP4342" s="31"/>
      <c r="AQ4342" s="31"/>
      <c r="AR4342" s="31"/>
      <c r="AS4342" s="31"/>
    </row>
    <row r="4343" spans="41:45" x14ac:dyDescent="0.25">
      <c r="AO4343" s="4"/>
      <c r="AP4343" s="4"/>
      <c r="AQ4343" s="4"/>
      <c r="AR4343" s="4"/>
      <c r="AS4343" s="4"/>
    </row>
    <row r="4344" spans="41:45" x14ac:dyDescent="0.25">
      <c r="AO4344" s="4"/>
      <c r="AP4344" s="4"/>
      <c r="AQ4344" s="4"/>
      <c r="AR4344" s="4"/>
      <c r="AS4344" s="4"/>
    </row>
    <row r="4345" spans="41:45" x14ac:dyDescent="0.25">
      <c r="AO4345" s="4"/>
      <c r="AP4345" s="4"/>
      <c r="AQ4345" s="4"/>
      <c r="AR4345" s="4"/>
      <c r="AS4345" s="4"/>
    </row>
    <row r="4346" spans="41:45" x14ac:dyDescent="0.25">
      <c r="AO4346" s="4"/>
      <c r="AP4346" s="4"/>
      <c r="AQ4346" s="4"/>
      <c r="AR4346" s="4"/>
      <c r="AS4346" s="4"/>
    </row>
    <row r="4347" spans="41:45" x14ac:dyDescent="0.25">
      <c r="AO4347" s="4"/>
      <c r="AP4347" s="4"/>
      <c r="AQ4347" s="4"/>
      <c r="AR4347" s="4"/>
      <c r="AS4347" s="4"/>
    </row>
    <row r="4348" spans="41:45" x14ac:dyDescent="0.25">
      <c r="AO4348" s="4"/>
      <c r="AP4348" s="91"/>
      <c r="AQ4348" s="91"/>
      <c r="AR4348" s="91"/>
      <c r="AS4348" s="91"/>
    </row>
    <row r="4349" spans="41:45" x14ac:dyDescent="0.25">
      <c r="AO4349" s="4"/>
      <c r="AP4349" s="4"/>
      <c r="AQ4349" s="4"/>
      <c r="AR4349" s="4"/>
      <c r="AS4349" s="4"/>
    </row>
    <row r="4350" spans="41:45" x14ac:dyDescent="0.25">
      <c r="AO4350" s="4"/>
      <c r="AP4350" s="4"/>
      <c r="AQ4350" s="4"/>
      <c r="AR4350" s="4"/>
      <c r="AS4350" s="4"/>
    </row>
    <row r="4351" spans="41:45" x14ac:dyDescent="0.25">
      <c r="AO4351" s="4"/>
      <c r="AP4351" s="4"/>
      <c r="AQ4351" s="4"/>
      <c r="AR4351" s="4"/>
      <c r="AS4351" s="4"/>
    </row>
    <row r="4352" spans="41:45" x14ac:dyDescent="0.25">
      <c r="AO4352" s="4"/>
      <c r="AP4352" s="4"/>
      <c r="AQ4352" s="4"/>
      <c r="AR4352" s="4"/>
      <c r="AS4352" s="4"/>
    </row>
    <row r="4353" spans="41:45" x14ac:dyDescent="0.25">
      <c r="AO4353" s="4"/>
      <c r="AP4353" s="4"/>
      <c r="AQ4353" s="4"/>
      <c r="AR4353" s="4"/>
      <c r="AS4353" s="4"/>
    </row>
    <row r="4354" spans="41:45" x14ac:dyDescent="0.25">
      <c r="AO4354" s="4"/>
      <c r="AP4354" s="4"/>
      <c r="AQ4354" s="4"/>
      <c r="AR4354" s="4"/>
      <c r="AS4354" s="4"/>
    </row>
    <row r="4355" spans="41:45" x14ac:dyDescent="0.25">
      <c r="AO4355" s="4"/>
      <c r="AP4355" s="4"/>
      <c r="AQ4355" s="4"/>
      <c r="AR4355" s="4"/>
      <c r="AS4355" s="4"/>
    </row>
    <row r="4356" spans="41:45" x14ac:dyDescent="0.25">
      <c r="AO4356" s="4"/>
      <c r="AP4356" s="89"/>
      <c r="AQ4356" s="89"/>
      <c r="AR4356" s="89"/>
      <c r="AS4356" s="89"/>
    </row>
    <row r="4357" spans="41:45" x14ac:dyDescent="0.25">
      <c r="AO4357" s="4"/>
      <c r="AP4357" s="4"/>
      <c r="AQ4357" s="4"/>
      <c r="AR4357" s="4"/>
      <c r="AS4357" s="4"/>
    </row>
    <row r="4358" spans="41:45" x14ac:dyDescent="0.25">
      <c r="AO4358" s="4"/>
      <c r="AP4358" s="4"/>
      <c r="AQ4358" s="4"/>
      <c r="AR4358" s="4"/>
      <c r="AS4358" s="4"/>
    </row>
    <row r="4359" spans="41:45" x14ac:dyDescent="0.25">
      <c r="AO4359" s="108"/>
      <c r="AP4359" s="108"/>
      <c r="AQ4359" s="108"/>
      <c r="AR4359" s="109"/>
      <c r="AS4359" s="109"/>
    </row>
    <row r="4360" spans="41:45" x14ac:dyDescent="0.25">
      <c r="AO4360" s="4"/>
      <c r="AP4360" s="4"/>
      <c r="AQ4360" s="4"/>
      <c r="AR4360" s="4"/>
      <c r="AS4360" s="4"/>
    </row>
    <row r="4361" spans="41:45" x14ac:dyDescent="0.25">
      <c r="AO4361" s="110"/>
      <c r="AP4361" s="111"/>
      <c r="AQ4361" s="112"/>
      <c r="AR4361" s="113"/>
      <c r="AS4361" s="113"/>
    </row>
    <row r="4362" spans="41:45" x14ac:dyDescent="0.25">
      <c r="AO4362" s="4"/>
      <c r="AP4362" s="4"/>
      <c r="AQ4362" s="4"/>
      <c r="AR4362" s="4"/>
      <c r="AS4362" s="4"/>
    </row>
    <row r="4363" spans="41:45" x14ac:dyDescent="0.25">
      <c r="AO4363" s="4"/>
      <c r="AP4363" s="4"/>
      <c r="AQ4363" s="4"/>
      <c r="AR4363" s="4"/>
      <c r="AS4363" s="4"/>
    </row>
    <row r="4364" spans="41:45" x14ac:dyDescent="0.25">
      <c r="AO4364" s="93"/>
      <c r="AP4364" s="26"/>
      <c r="AQ4364" s="88"/>
      <c r="AR4364" s="88"/>
      <c r="AS4364" s="4"/>
    </row>
    <row r="4365" spans="41:45" x14ac:dyDescent="0.25">
      <c r="AO4365" s="4"/>
      <c r="AP4365" s="4"/>
      <c r="AQ4365" s="4"/>
      <c r="AR4365" s="4"/>
      <c r="AS4365" s="4"/>
    </row>
    <row r="4366" spans="41:45" x14ac:dyDescent="0.25">
      <c r="AO4366" s="4"/>
      <c r="AP4366" s="31"/>
      <c r="AQ4366" s="31"/>
      <c r="AR4366" s="31"/>
      <c r="AS4366" s="31"/>
    </row>
    <row r="4367" spans="41:45" x14ac:dyDescent="0.25">
      <c r="AO4367" s="4"/>
      <c r="AP4367" s="4"/>
      <c r="AQ4367" s="4"/>
      <c r="AR4367" s="4"/>
      <c r="AS4367" s="4"/>
    </row>
    <row r="4368" spans="41:45" x14ac:dyDescent="0.25">
      <c r="AO4368" s="4"/>
      <c r="AP4368" s="4"/>
      <c r="AQ4368" s="4"/>
      <c r="AR4368" s="4"/>
      <c r="AS4368" s="4"/>
    </row>
    <row r="4369" spans="41:45" x14ac:dyDescent="0.25">
      <c r="AO4369" s="4"/>
      <c r="AP4369" s="4"/>
      <c r="AQ4369" s="4"/>
      <c r="AR4369" s="4"/>
      <c r="AS4369" s="4"/>
    </row>
    <row r="4370" spans="41:45" x14ac:dyDescent="0.25">
      <c r="AO4370" s="4"/>
      <c r="AP4370" s="4"/>
      <c r="AQ4370" s="4"/>
      <c r="AR4370" s="4"/>
      <c r="AS4370" s="4"/>
    </row>
    <row r="4371" spans="41:45" x14ac:dyDescent="0.25">
      <c r="AO4371" s="4"/>
      <c r="AP4371" s="4"/>
      <c r="AQ4371" s="4"/>
      <c r="AR4371" s="4"/>
      <c r="AS4371" s="4"/>
    </row>
    <row r="4372" spans="41:45" x14ac:dyDescent="0.25">
      <c r="AO4372" s="4"/>
      <c r="AP4372" s="4"/>
      <c r="AQ4372" s="4"/>
      <c r="AR4372" s="4"/>
      <c r="AS4372" s="4"/>
    </row>
    <row r="4373" spans="41:45" x14ac:dyDescent="0.25">
      <c r="AO4373" s="4"/>
      <c r="AP4373" s="4"/>
      <c r="AQ4373" s="4"/>
      <c r="AR4373" s="4"/>
      <c r="AS4373" s="4"/>
    </row>
    <row r="4374" spans="41:45" x14ac:dyDescent="0.25">
      <c r="AO4374" s="4"/>
      <c r="AP4374" s="91"/>
      <c r="AQ4374" s="91"/>
      <c r="AR4374" s="91"/>
      <c r="AS4374" s="91"/>
    </row>
    <row r="4375" spans="41:45" x14ac:dyDescent="0.25">
      <c r="AO4375" s="4"/>
      <c r="AP4375" s="4"/>
      <c r="AQ4375" s="4"/>
      <c r="AR4375" s="4"/>
      <c r="AS4375" s="4"/>
    </row>
    <row r="4376" spans="41:45" x14ac:dyDescent="0.25">
      <c r="AO4376" s="4"/>
      <c r="AP4376" s="4"/>
      <c r="AQ4376" s="4"/>
      <c r="AR4376" s="4"/>
      <c r="AS4376" s="4"/>
    </row>
    <row r="4377" spans="41:45" x14ac:dyDescent="0.25">
      <c r="AO4377" s="4"/>
      <c r="AP4377" s="4"/>
      <c r="AQ4377" s="4"/>
      <c r="AR4377" s="4"/>
      <c r="AS4377" s="4"/>
    </row>
    <row r="4378" spans="41:45" x14ac:dyDescent="0.25">
      <c r="AO4378" s="4"/>
      <c r="AP4378" s="4"/>
      <c r="AQ4378" s="4"/>
      <c r="AR4378" s="4"/>
      <c r="AS4378" s="4"/>
    </row>
    <row r="4379" spans="41:45" x14ac:dyDescent="0.25">
      <c r="AO4379" s="4"/>
      <c r="AP4379" s="4"/>
      <c r="AQ4379" s="4"/>
      <c r="AR4379" s="4"/>
      <c r="AS4379" s="4"/>
    </row>
    <row r="4380" spans="41:45" x14ac:dyDescent="0.25">
      <c r="AO4380" s="4"/>
      <c r="AP4380" s="4"/>
      <c r="AQ4380" s="4"/>
      <c r="AR4380" s="4"/>
      <c r="AS4380" s="4"/>
    </row>
    <row r="4381" spans="41:45" x14ac:dyDescent="0.25">
      <c r="AO4381" s="4"/>
      <c r="AP4381" s="4"/>
      <c r="AQ4381" s="4"/>
      <c r="AR4381" s="4"/>
      <c r="AS4381" s="4"/>
    </row>
    <row r="4382" spans="41:45" x14ac:dyDescent="0.25">
      <c r="AO4382" s="4"/>
      <c r="AP4382" s="89"/>
      <c r="AQ4382" s="89"/>
      <c r="AR4382" s="89"/>
      <c r="AS4382" s="89"/>
    </row>
    <row r="4383" spans="41:45" x14ac:dyDescent="0.25">
      <c r="AO4383" s="4"/>
      <c r="AP4383" s="4"/>
      <c r="AQ4383" s="4"/>
      <c r="AR4383" s="4"/>
      <c r="AS4383" s="4"/>
    </row>
    <row r="4384" spans="41:45" x14ac:dyDescent="0.25">
      <c r="AO4384" s="4"/>
      <c r="AP4384" s="4"/>
      <c r="AQ4384" s="4"/>
      <c r="AR4384" s="4"/>
      <c r="AS4384" s="4"/>
    </row>
    <row r="4385" spans="41:45" x14ac:dyDescent="0.25">
      <c r="AO4385" s="108"/>
      <c r="AP4385" s="108"/>
      <c r="AQ4385" s="108"/>
      <c r="AR4385" s="109"/>
      <c r="AS4385" s="109"/>
    </row>
    <row r="4386" spans="41:45" x14ac:dyDescent="0.25">
      <c r="AO4386" s="4"/>
      <c r="AP4386" s="4"/>
      <c r="AQ4386" s="4"/>
      <c r="AR4386" s="4"/>
      <c r="AS4386" s="4"/>
    </row>
    <row r="4387" spans="41:45" x14ac:dyDescent="0.25">
      <c r="AO4387" s="110"/>
      <c r="AP4387" s="111"/>
      <c r="AQ4387" s="112"/>
      <c r="AR4387" s="113"/>
      <c r="AS4387" s="113"/>
    </row>
    <row r="4388" spans="41:45" x14ac:dyDescent="0.25">
      <c r="AO4388" s="4"/>
      <c r="AP4388" s="4"/>
      <c r="AQ4388" s="4"/>
      <c r="AR4388" s="4"/>
      <c r="AS4388" s="4"/>
    </row>
    <row r="4389" spans="41:45" x14ac:dyDescent="0.25">
      <c r="AO4389" s="4"/>
      <c r="AP4389" s="4"/>
      <c r="AQ4389" s="4"/>
      <c r="AR4389" s="4"/>
      <c r="AS4389" s="4"/>
    </row>
    <row r="4390" spans="41:45" x14ac:dyDescent="0.25">
      <c r="AO4390" s="93"/>
      <c r="AP4390" s="26"/>
      <c r="AQ4390" s="88"/>
      <c r="AR4390" s="88"/>
      <c r="AS4390" s="4"/>
    </row>
    <row r="4391" spans="41:45" x14ac:dyDescent="0.25">
      <c r="AO4391" s="4"/>
      <c r="AP4391" s="4"/>
      <c r="AQ4391" s="4"/>
      <c r="AR4391" s="4"/>
      <c r="AS4391" s="4"/>
    </row>
    <row r="4392" spans="41:45" x14ac:dyDescent="0.25">
      <c r="AO4392" s="4"/>
      <c r="AP4392" s="31"/>
      <c r="AQ4392" s="31"/>
      <c r="AR4392" s="31"/>
      <c r="AS4392" s="31"/>
    </row>
    <row r="4393" spans="41:45" x14ac:dyDescent="0.25">
      <c r="AO4393" s="4"/>
      <c r="AP4393" s="4"/>
      <c r="AQ4393" s="4"/>
      <c r="AR4393" s="4"/>
      <c r="AS4393" s="4"/>
    </row>
    <row r="4394" spans="41:45" x14ac:dyDescent="0.25">
      <c r="AO4394" s="4"/>
      <c r="AP4394" s="4"/>
      <c r="AQ4394" s="4"/>
      <c r="AR4394" s="4"/>
      <c r="AS4394" s="4"/>
    </row>
    <row r="4395" spans="41:45" x14ac:dyDescent="0.25">
      <c r="AO4395" s="4"/>
      <c r="AP4395" s="4"/>
      <c r="AQ4395" s="4"/>
      <c r="AR4395" s="4"/>
      <c r="AS4395" s="4"/>
    </row>
    <row r="4396" spans="41:45" x14ac:dyDescent="0.25">
      <c r="AO4396" s="4"/>
      <c r="AP4396" s="4"/>
      <c r="AQ4396" s="4"/>
      <c r="AR4396" s="4"/>
      <c r="AS4396" s="4"/>
    </row>
    <row r="4397" spans="41:45" x14ac:dyDescent="0.25">
      <c r="AO4397" s="4"/>
      <c r="AP4397" s="4"/>
      <c r="AQ4397" s="4"/>
      <c r="AR4397" s="4"/>
      <c r="AS4397" s="4"/>
    </row>
    <row r="4398" spans="41:45" x14ac:dyDescent="0.25">
      <c r="AO4398" s="4"/>
      <c r="AP4398" s="4"/>
      <c r="AQ4398" s="4"/>
      <c r="AR4398" s="4"/>
      <c r="AS4398" s="4"/>
    </row>
    <row r="4399" spans="41:45" x14ac:dyDescent="0.25">
      <c r="AO4399" s="4"/>
      <c r="AP4399" s="4"/>
      <c r="AQ4399" s="4"/>
      <c r="AR4399" s="4"/>
      <c r="AS4399" s="4"/>
    </row>
    <row r="4400" spans="41:45" x14ac:dyDescent="0.25">
      <c r="AO4400" s="4"/>
      <c r="AP4400" s="91"/>
      <c r="AQ4400" s="91"/>
      <c r="AR4400" s="91"/>
      <c r="AS4400" s="91"/>
    </row>
    <row r="4401" spans="41:45" x14ac:dyDescent="0.25">
      <c r="AO4401" s="4"/>
      <c r="AP4401" s="4"/>
      <c r="AQ4401" s="4"/>
      <c r="AR4401" s="4"/>
      <c r="AS4401" s="4"/>
    </row>
    <row r="4402" spans="41:45" x14ac:dyDescent="0.25">
      <c r="AO4402" s="4"/>
      <c r="AP4402" s="4"/>
      <c r="AQ4402" s="4"/>
      <c r="AR4402" s="4"/>
      <c r="AS4402" s="4"/>
    </row>
    <row r="4403" spans="41:45" x14ac:dyDescent="0.25">
      <c r="AO4403" s="4"/>
      <c r="AP4403" s="4"/>
      <c r="AQ4403" s="4"/>
      <c r="AR4403" s="4"/>
      <c r="AS4403" s="4"/>
    </row>
    <row r="4404" spans="41:45" x14ac:dyDescent="0.25">
      <c r="AO4404" s="4"/>
      <c r="AP4404" s="4"/>
      <c r="AQ4404" s="4"/>
      <c r="AR4404" s="4"/>
      <c r="AS4404" s="4"/>
    </row>
    <row r="4405" spans="41:45" x14ac:dyDescent="0.25">
      <c r="AO4405" s="4"/>
      <c r="AP4405" s="4"/>
      <c r="AQ4405" s="4"/>
      <c r="AR4405" s="4"/>
      <c r="AS4405" s="4"/>
    </row>
    <row r="4406" spans="41:45" x14ac:dyDescent="0.25">
      <c r="AO4406" s="4"/>
      <c r="AP4406" s="4"/>
      <c r="AQ4406" s="4"/>
      <c r="AR4406" s="4"/>
      <c r="AS4406" s="4"/>
    </row>
    <row r="4407" spans="41:45" x14ac:dyDescent="0.25">
      <c r="AO4407" s="4"/>
      <c r="AP4407" s="4"/>
      <c r="AQ4407" s="4"/>
      <c r="AR4407" s="4"/>
      <c r="AS4407" s="4"/>
    </row>
    <row r="4408" spans="41:45" x14ac:dyDescent="0.25">
      <c r="AO4408" s="4"/>
      <c r="AP4408" s="89"/>
      <c r="AQ4408" s="89"/>
      <c r="AR4408" s="89"/>
      <c r="AS4408" s="89"/>
    </row>
    <row r="4409" spans="41:45" x14ac:dyDescent="0.25">
      <c r="AO4409" s="4"/>
      <c r="AP4409" s="4"/>
      <c r="AQ4409" s="4"/>
      <c r="AR4409" s="4"/>
      <c r="AS4409" s="4"/>
    </row>
    <row r="4410" spans="41:45" x14ac:dyDescent="0.25">
      <c r="AO4410" s="4"/>
      <c r="AP4410" s="4"/>
      <c r="AQ4410" s="4"/>
      <c r="AR4410" s="4"/>
      <c r="AS4410" s="4"/>
    </row>
    <row r="4411" spans="41:45" x14ac:dyDescent="0.25">
      <c r="AO4411" s="108"/>
      <c r="AP4411" s="108"/>
      <c r="AQ4411" s="108"/>
      <c r="AR4411" s="109"/>
      <c r="AS4411" s="109"/>
    </row>
    <row r="4412" spans="41:45" x14ac:dyDescent="0.25">
      <c r="AO4412" s="4"/>
      <c r="AP4412" s="4"/>
      <c r="AQ4412" s="4"/>
      <c r="AR4412" s="4"/>
      <c r="AS4412" s="4"/>
    </row>
    <row r="4413" spans="41:45" x14ac:dyDescent="0.25">
      <c r="AO4413" s="110"/>
      <c r="AP4413" s="111"/>
      <c r="AQ4413" s="112"/>
      <c r="AR4413" s="113"/>
      <c r="AS4413" s="113"/>
    </row>
    <row r="4414" spans="41:45" x14ac:dyDescent="0.25">
      <c r="AO4414" s="4"/>
      <c r="AP4414" s="4"/>
      <c r="AQ4414" s="4"/>
      <c r="AR4414" s="4"/>
      <c r="AS4414" s="4"/>
    </row>
    <row r="4415" spans="41:45" x14ac:dyDescent="0.25">
      <c r="AO4415" s="4"/>
      <c r="AP4415" s="4"/>
      <c r="AQ4415" s="4"/>
      <c r="AR4415" s="4"/>
      <c r="AS4415" s="4"/>
    </row>
    <row r="4416" spans="41:45" x14ac:dyDescent="0.25">
      <c r="AO4416" s="93"/>
      <c r="AP4416" s="26"/>
      <c r="AQ4416" s="88"/>
      <c r="AR4416" s="88"/>
      <c r="AS4416" s="4"/>
    </row>
    <row r="4417" spans="41:45" x14ac:dyDescent="0.25">
      <c r="AO4417" s="4"/>
      <c r="AP4417" s="4"/>
      <c r="AQ4417" s="4"/>
      <c r="AR4417" s="4"/>
      <c r="AS4417" s="4"/>
    </row>
    <row r="4418" spans="41:45" x14ac:dyDescent="0.25">
      <c r="AO4418" s="4"/>
      <c r="AP4418" s="31"/>
      <c r="AQ4418" s="31"/>
      <c r="AR4418" s="31"/>
      <c r="AS4418" s="31"/>
    </row>
    <row r="4419" spans="41:45" x14ac:dyDescent="0.25">
      <c r="AO4419" s="4"/>
      <c r="AP4419" s="4"/>
      <c r="AQ4419" s="4"/>
      <c r="AR4419" s="4"/>
      <c r="AS4419" s="4"/>
    </row>
    <row r="4420" spans="41:45" x14ac:dyDescent="0.25">
      <c r="AO4420" s="4"/>
      <c r="AP4420" s="4"/>
      <c r="AQ4420" s="4"/>
      <c r="AR4420" s="4"/>
      <c r="AS4420" s="4"/>
    </row>
    <row r="4421" spans="41:45" x14ac:dyDescent="0.25">
      <c r="AO4421" s="4"/>
      <c r="AP4421" s="4"/>
      <c r="AQ4421" s="4"/>
      <c r="AR4421" s="4"/>
      <c r="AS4421" s="4"/>
    </row>
    <row r="4422" spans="41:45" x14ac:dyDescent="0.25">
      <c r="AO4422" s="4"/>
      <c r="AP4422" s="4"/>
      <c r="AQ4422" s="4"/>
      <c r="AR4422" s="4"/>
      <c r="AS4422" s="4"/>
    </row>
    <row r="4423" spans="41:45" x14ac:dyDescent="0.25">
      <c r="AO4423" s="4"/>
      <c r="AP4423" s="4"/>
      <c r="AQ4423" s="4"/>
      <c r="AR4423" s="4"/>
      <c r="AS4423" s="4"/>
    </row>
    <row r="4424" spans="41:45" x14ac:dyDescent="0.25">
      <c r="AO4424" s="4"/>
      <c r="AP4424" s="4"/>
      <c r="AQ4424" s="4"/>
      <c r="AR4424" s="4"/>
      <c r="AS4424" s="4"/>
    </row>
    <row r="4425" spans="41:45" x14ac:dyDescent="0.25">
      <c r="AO4425" s="4"/>
      <c r="AP4425" s="4"/>
      <c r="AQ4425" s="4"/>
      <c r="AR4425" s="4"/>
      <c r="AS4425" s="4"/>
    </row>
    <row r="4426" spans="41:45" x14ac:dyDescent="0.25">
      <c r="AO4426" s="4"/>
      <c r="AP4426" s="91"/>
      <c r="AQ4426" s="91"/>
      <c r="AR4426" s="91"/>
      <c r="AS4426" s="91"/>
    </row>
    <row r="4427" spans="41:45" x14ac:dyDescent="0.25">
      <c r="AO4427" s="4"/>
      <c r="AP4427" s="4"/>
      <c r="AQ4427" s="4"/>
      <c r="AR4427" s="4"/>
      <c r="AS4427" s="4"/>
    </row>
    <row r="4428" spans="41:45" x14ac:dyDescent="0.25">
      <c r="AO4428" s="4"/>
      <c r="AP4428" s="4"/>
      <c r="AQ4428" s="4"/>
      <c r="AR4428" s="4"/>
      <c r="AS4428" s="4"/>
    </row>
    <row r="4429" spans="41:45" x14ac:dyDescent="0.25">
      <c r="AO4429" s="4"/>
      <c r="AP4429" s="4"/>
      <c r="AQ4429" s="4"/>
      <c r="AR4429" s="4"/>
      <c r="AS4429" s="4"/>
    </row>
    <row r="4430" spans="41:45" x14ac:dyDescent="0.25">
      <c r="AO4430" s="4"/>
      <c r="AP4430" s="4"/>
      <c r="AQ4430" s="4"/>
      <c r="AR4430" s="4"/>
      <c r="AS4430" s="4"/>
    </row>
    <row r="4431" spans="41:45" x14ac:dyDescent="0.25">
      <c r="AO4431" s="4"/>
      <c r="AP4431" s="4"/>
      <c r="AQ4431" s="4"/>
      <c r="AR4431" s="4"/>
      <c r="AS4431" s="4"/>
    </row>
    <row r="4432" spans="41:45" x14ac:dyDescent="0.25">
      <c r="AO4432" s="4"/>
      <c r="AP4432" s="4"/>
      <c r="AQ4432" s="4"/>
      <c r="AR4432" s="4"/>
      <c r="AS4432" s="4"/>
    </row>
    <row r="4433" spans="41:45" x14ac:dyDescent="0.25">
      <c r="AO4433" s="4"/>
      <c r="AP4433" s="4"/>
      <c r="AQ4433" s="4"/>
      <c r="AR4433" s="4"/>
      <c r="AS4433" s="4"/>
    </row>
    <row r="4434" spans="41:45" x14ac:dyDescent="0.25">
      <c r="AO4434" s="4"/>
      <c r="AP4434" s="89"/>
      <c r="AQ4434" s="89"/>
      <c r="AR4434" s="89"/>
      <c r="AS4434" s="89"/>
    </row>
    <row r="4435" spans="41:45" x14ac:dyDescent="0.25">
      <c r="AO4435" s="4"/>
      <c r="AP4435" s="4"/>
      <c r="AQ4435" s="4"/>
      <c r="AR4435" s="4"/>
      <c r="AS4435" s="4"/>
    </row>
    <row r="4436" spans="41:45" x14ac:dyDescent="0.25">
      <c r="AO4436" s="4"/>
      <c r="AP4436" s="4"/>
      <c r="AQ4436" s="4"/>
      <c r="AR4436" s="4"/>
      <c r="AS4436" s="4"/>
    </row>
    <row r="4437" spans="41:45" x14ac:dyDescent="0.25">
      <c r="AO4437" s="108"/>
      <c r="AP4437" s="108"/>
      <c r="AQ4437" s="108"/>
      <c r="AR4437" s="109"/>
      <c r="AS4437" s="109"/>
    </row>
    <row r="4438" spans="41:45" x14ac:dyDescent="0.25">
      <c r="AO4438" s="4"/>
      <c r="AP4438" s="4"/>
      <c r="AQ4438" s="4"/>
      <c r="AR4438" s="4"/>
      <c r="AS4438" s="4"/>
    </row>
    <row r="4439" spans="41:45" x14ac:dyDescent="0.25">
      <c r="AO4439" s="110"/>
      <c r="AP4439" s="111"/>
      <c r="AQ4439" s="112"/>
      <c r="AR4439" s="113"/>
      <c r="AS4439" s="113"/>
    </row>
    <row r="4440" spans="41:45" x14ac:dyDescent="0.25">
      <c r="AO4440" s="4"/>
      <c r="AP4440" s="4"/>
      <c r="AQ4440" s="4"/>
      <c r="AR4440" s="4"/>
      <c r="AS4440" s="4"/>
    </row>
    <row r="4441" spans="41:45" x14ac:dyDescent="0.25">
      <c r="AO4441" s="4"/>
      <c r="AP4441" s="4"/>
      <c r="AQ4441" s="4"/>
      <c r="AR4441" s="4"/>
      <c r="AS4441" s="4"/>
    </row>
    <row r="4442" spans="41:45" x14ac:dyDescent="0.25">
      <c r="AO4442" s="93"/>
      <c r="AP4442" s="26"/>
      <c r="AQ4442" s="88"/>
      <c r="AR4442" s="88"/>
      <c r="AS4442" s="4"/>
    </row>
    <row r="4443" spans="41:45" x14ac:dyDescent="0.25">
      <c r="AO4443" s="4"/>
      <c r="AP4443" s="4"/>
      <c r="AQ4443" s="4"/>
      <c r="AR4443" s="4"/>
      <c r="AS4443" s="4"/>
    </row>
    <row r="4444" spans="41:45" x14ac:dyDescent="0.25">
      <c r="AO4444" s="4"/>
      <c r="AP4444" s="31"/>
      <c r="AQ4444" s="31"/>
      <c r="AR4444" s="31"/>
      <c r="AS4444" s="31"/>
    </row>
    <row r="4445" spans="41:45" x14ac:dyDescent="0.25">
      <c r="AO4445" s="4"/>
      <c r="AP4445" s="4"/>
      <c r="AQ4445" s="4"/>
      <c r="AR4445" s="4"/>
      <c r="AS4445" s="4"/>
    </row>
    <row r="4446" spans="41:45" x14ac:dyDescent="0.25">
      <c r="AO4446" s="4"/>
      <c r="AP4446" s="4"/>
      <c r="AQ4446" s="4"/>
      <c r="AR4446" s="4"/>
      <c r="AS4446" s="4"/>
    </row>
    <row r="4447" spans="41:45" x14ac:dyDescent="0.25">
      <c r="AO4447" s="4"/>
      <c r="AP4447" s="4"/>
      <c r="AQ4447" s="4"/>
      <c r="AR4447" s="4"/>
      <c r="AS4447" s="4"/>
    </row>
    <row r="4448" spans="41:45" x14ac:dyDescent="0.25">
      <c r="AO4448" s="4"/>
      <c r="AP4448" s="4"/>
      <c r="AQ4448" s="4"/>
      <c r="AR4448" s="4"/>
      <c r="AS4448" s="4"/>
    </row>
    <row r="4449" spans="41:45" x14ac:dyDescent="0.25">
      <c r="AO4449" s="4"/>
      <c r="AP4449" s="4"/>
      <c r="AQ4449" s="4"/>
      <c r="AR4449" s="4"/>
      <c r="AS4449" s="4"/>
    </row>
    <row r="4450" spans="41:45" x14ac:dyDescent="0.25">
      <c r="AO4450" s="4"/>
      <c r="AP4450" s="4"/>
      <c r="AQ4450" s="4"/>
      <c r="AR4450" s="4"/>
      <c r="AS4450" s="4"/>
    </row>
    <row r="4451" spans="41:45" x14ac:dyDescent="0.25">
      <c r="AO4451" s="4"/>
      <c r="AP4451" s="4"/>
      <c r="AQ4451" s="4"/>
      <c r="AR4451" s="4"/>
      <c r="AS4451" s="4"/>
    </row>
    <row r="4452" spans="41:45" x14ac:dyDescent="0.25">
      <c r="AO4452" s="4"/>
      <c r="AP4452" s="91"/>
      <c r="AQ4452" s="91"/>
      <c r="AR4452" s="91"/>
      <c r="AS4452" s="91"/>
    </row>
    <row r="4453" spans="41:45" x14ac:dyDescent="0.25">
      <c r="AO4453" s="4"/>
      <c r="AP4453" s="4"/>
      <c r="AQ4453" s="4"/>
      <c r="AR4453" s="4"/>
      <c r="AS4453" s="4"/>
    </row>
    <row r="4454" spans="41:45" x14ac:dyDescent="0.25">
      <c r="AO4454" s="4"/>
      <c r="AP4454" s="4"/>
      <c r="AQ4454" s="4"/>
      <c r="AR4454" s="4"/>
      <c r="AS4454" s="4"/>
    </row>
    <row r="4455" spans="41:45" x14ac:dyDescent="0.25">
      <c r="AO4455" s="4"/>
      <c r="AP4455" s="4"/>
      <c r="AQ4455" s="4"/>
      <c r="AR4455" s="4"/>
      <c r="AS4455" s="4"/>
    </row>
    <row r="4456" spans="41:45" x14ac:dyDescent="0.25">
      <c r="AO4456" s="4"/>
      <c r="AP4456" s="4"/>
      <c r="AQ4456" s="4"/>
      <c r="AR4456" s="4"/>
      <c r="AS4456" s="4"/>
    </row>
    <row r="4457" spans="41:45" x14ac:dyDescent="0.25">
      <c r="AO4457" s="4"/>
      <c r="AP4457" s="4"/>
      <c r="AQ4457" s="4"/>
      <c r="AR4457" s="4"/>
      <c r="AS4457" s="4"/>
    </row>
    <row r="4458" spans="41:45" x14ac:dyDescent="0.25">
      <c r="AO4458" s="4"/>
      <c r="AP4458" s="4"/>
      <c r="AQ4458" s="4"/>
      <c r="AR4458" s="4"/>
      <c r="AS4458" s="4"/>
    </row>
    <row r="4459" spans="41:45" x14ac:dyDescent="0.25">
      <c r="AO4459" s="4"/>
      <c r="AP4459" s="4"/>
      <c r="AQ4459" s="4"/>
      <c r="AR4459" s="4"/>
      <c r="AS4459" s="4"/>
    </row>
    <row r="4460" spans="41:45" x14ac:dyDescent="0.25">
      <c r="AO4460" s="4"/>
      <c r="AP4460" s="89"/>
      <c r="AQ4460" s="89"/>
      <c r="AR4460" s="89"/>
      <c r="AS4460" s="89"/>
    </row>
    <row r="4461" spans="41:45" x14ac:dyDescent="0.25">
      <c r="AO4461" s="4"/>
      <c r="AP4461" s="4"/>
      <c r="AQ4461" s="4"/>
      <c r="AR4461" s="4"/>
      <c r="AS4461" s="4"/>
    </row>
    <row r="4462" spans="41:45" x14ac:dyDescent="0.25">
      <c r="AO4462" s="4"/>
      <c r="AP4462" s="4"/>
      <c r="AQ4462" s="4"/>
      <c r="AR4462" s="4"/>
      <c r="AS4462" s="4"/>
    </row>
    <row r="4463" spans="41:45" x14ac:dyDescent="0.25">
      <c r="AO4463" s="108"/>
      <c r="AP4463" s="108"/>
      <c r="AQ4463" s="108"/>
      <c r="AR4463" s="109"/>
      <c r="AS4463" s="109"/>
    </row>
    <row r="4464" spans="41:45" x14ac:dyDescent="0.25">
      <c r="AO4464" s="4"/>
      <c r="AP4464" s="4"/>
      <c r="AQ4464" s="4"/>
      <c r="AR4464" s="4"/>
      <c r="AS4464" s="4"/>
    </row>
    <row r="4465" spans="41:45" x14ac:dyDescent="0.25">
      <c r="AO4465" s="110"/>
      <c r="AP4465" s="111"/>
      <c r="AQ4465" s="112"/>
      <c r="AR4465" s="113"/>
      <c r="AS4465" s="113"/>
    </row>
    <row r="4466" spans="41:45" x14ac:dyDescent="0.25">
      <c r="AO4466" s="4"/>
      <c r="AP4466" s="4"/>
      <c r="AQ4466" s="4"/>
      <c r="AR4466" s="4"/>
      <c r="AS4466" s="4"/>
    </row>
    <row r="4467" spans="41:45" x14ac:dyDescent="0.25">
      <c r="AO4467" s="4"/>
      <c r="AP4467" s="4"/>
      <c r="AQ4467" s="4"/>
      <c r="AR4467" s="4"/>
      <c r="AS4467" s="4"/>
    </row>
    <row r="4468" spans="41:45" x14ac:dyDescent="0.25">
      <c r="AO4468" s="4"/>
      <c r="AP4468" s="4"/>
      <c r="AQ4468" s="4"/>
      <c r="AR4468" s="4"/>
      <c r="AS4468" s="4"/>
    </row>
    <row r="4469" spans="41:45" x14ac:dyDescent="0.25">
      <c r="AO4469" s="4"/>
      <c r="AP4469" s="4"/>
      <c r="AQ4469" s="4"/>
      <c r="AR4469" s="4"/>
      <c r="AS4469" s="4"/>
    </row>
    <row r="4470" spans="41:45" x14ac:dyDescent="0.25">
      <c r="AO4470" s="4"/>
      <c r="AP4470" s="4"/>
      <c r="AQ4470" s="4"/>
      <c r="AR4470" s="4"/>
      <c r="AS4470" s="4"/>
    </row>
    <row r="4471" spans="41:45" x14ac:dyDescent="0.25">
      <c r="AO4471" s="93"/>
      <c r="AP4471" s="26"/>
      <c r="AQ4471" s="88"/>
      <c r="AR4471" s="88"/>
      <c r="AS4471" s="4"/>
    </row>
    <row r="4472" spans="41:45" x14ac:dyDescent="0.25">
      <c r="AO4472" s="4"/>
      <c r="AP4472" s="4"/>
      <c r="AQ4472" s="4"/>
      <c r="AR4472" s="4"/>
      <c r="AS4472" s="4"/>
    </row>
    <row r="4473" spans="41:45" x14ac:dyDescent="0.25">
      <c r="AO4473" s="4"/>
      <c r="AP4473" s="31"/>
      <c r="AQ4473" s="31"/>
      <c r="AR4473" s="31"/>
      <c r="AS4473" s="31"/>
    </row>
    <row r="4474" spans="41:45" x14ac:dyDescent="0.25">
      <c r="AO4474" s="4"/>
      <c r="AP4474" s="4"/>
      <c r="AQ4474" s="4"/>
      <c r="AR4474" s="4"/>
      <c r="AS4474" s="4"/>
    </row>
    <row r="4475" spans="41:45" x14ac:dyDescent="0.25">
      <c r="AO4475" s="4"/>
      <c r="AP4475" s="4"/>
      <c r="AQ4475" s="4"/>
      <c r="AR4475" s="4"/>
      <c r="AS4475" s="4"/>
    </row>
    <row r="4476" spans="41:45" x14ac:dyDescent="0.25">
      <c r="AO4476" s="4"/>
      <c r="AP4476" s="4"/>
      <c r="AQ4476" s="4"/>
      <c r="AR4476" s="4"/>
      <c r="AS4476" s="4"/>
    </row>
    <row r="4477" spans="41:45" x14ac:dyDescent="0.25">
      <c r="AO4477" s="4"/>
      <c r="AP4477" s="4"/>
      <c r="AQ4477" s="4"/>
      <c r="AR4477" s="4"/>
      <c r="AS4477" s="4"/>
    </row>
    <row r="4478" spans="41:45" x14ac:dyDescent="0.25">
      <c r="AO4478" s="4"/>
      <c r="AP4478" s="4"/>
      <c r="AQ4478" s="4"/>
      <c r="AR4478" s="4"/>
      <c r="AS4478" s="4"/>
    </row>
    <row r="4479" spans="41:45" x14ac:dyDescent="0.25">
      <c r="AO4479" s="4"/>
      <c r="AP4479" s="4"/>
      <c r="AQ4479" s="4"/>
      <c r="AR4479" s="4"/>
      <c r="AS4479" s="4"/>
    </row>
    <row r="4480" spans="41:45" x14ac:dyDescent="0.25">
      <c r="AO4480" s="4"/>
      <c r="AP4480" s="4"/>
      <c r="AQ4480" s="4"/>
      <c r="AR4480" s="4"/>
      <c r="AS4480" s="4"/>
    </row>
    <row r="4481" spans="41:45" x14ac:dyDescent="0.25">
      <c r="AO4481" s="4"/>
      <c r="AP4481" s="4"/>
      <c r="AQ4481" s="4"/>
      <c r="AR4481" s="4"/>
      <c r="AS4481" s="4"/>
    </row>
    <row r="4482" spans="41:45" x14ac:dyDescent="0.25">
      <c r="AO4482" s="4"/>
      <c r="AP4482" s="4"/>
      <c r="AQ4482" s="4"/>
      <c r="AR4482" s="4"/>
      <c r="AS4482" s="4"/>
    </row>
    <row r="4483" spans="41:45" x14ac:dyDescent="0.25">
      <c r="AO4483" s="4"/>
      <c r="AP4483" s="4"/>
      <c r="AQ4483" s="4"/>
      <c r="AR4483" s="4"/>
      <c r="AS4483" s="4"/>
    </row>
    <row r="4484" spans="41:45" x14ac:dyDescent="0.25">
      <c r="AO4484" s="4"/>
      <c r="AP4484" s="91"/>
      <c r="AQ4484" s="91"/>
      <c r="AR4484" s="91"/>
      <c r="AS4484" s="91"/>
    </row>
    <row r="4485" spans="41:45" x14ac:dyDescent="0.25">
      <c r="AO4485" s="4"/>
      <c r="AP4485" s="4"/>
      <c r="AQ4485" s="4"/>
      <c r="AR4485" s="4"/>
      <c r="AS4485" s="4"/>
    </row>
    <row r="4486" spans="41:45" x14ac:dyDescent="0.25">
      <c r="AO4486" s="4"/>
      <c r="AP4486" s="4"/>
      <c r="AQ4486" s="4"/>
      <c r="AR4486" s="4"/>
      <c r="AS4486" s="4"/>
    </row>
    <row r="4487" spans="41:45" x14ac:dyDescent="0.25">
      <c r="AO4487" s="4"/>
      <c r="AP4487" s="4"/>
      <c r="AQ4487" s="4"/>
      <c r="AR4487" s="4"/>
      <c r="AS4487" s="4"/>
    </row>
    <row r="4488" spans="41:45" x14ac:dyDescent="0.25">
      <c r="AO4488" s="4"/>
      <c r="AP4488" s="4"/>
      <c r="AQ4488" s="4"/>
      <c r="AR4488" s="4"/>
      <c r="AS4488" s="4"/>
    </row>
    <row r="4489" spans="41:45" x14ac:dyDescent="0.25">
      <c r="AO4489" s="4"/>
      <c r="AP4489" s="4"/>
      <c r="AQ4489" s="4"/>
      <c r="AR4489" s="4"/>
      <c r="AS4489" s="4"/>
    </row>
    <row r="4490" spans="41:45" x14ac:dyDescent="0.25">
      <c r="AO4490" s="4"/>
      <c r="AP4490" s="4"/>
      <c r="AQ4490" s="4"/>
      <c r="AR4490" s="4"/>
      <c r="AS4490" s="4"/>
    </row>
    <row r="4491" spans="41:45" x14ac:dyDescent="0.25">
      <c r="AO4491" s="4"/>
      <c r="AP4491" s="4"/>
      <c r="AQ4491" s="4"/>
      <c r="AR4491" s="4"/>
      <c r="AS4491" s="4"/>
    </row>
    <row r="4492" spans="41:45" x14ac:dyDescent="0.25">
      <c r="AO4492" s="4"/>
      <c r="AP4492" s="89"/>
      <c r="AQ4492" s="89"/>
      <c r="AR4492" s="89"/>
      <c r="AS4492" s="89"/>
    </row>
    <row r="4493" spans="41:45" x14ac:dyDescent="0.25">
      <c r="AO4493" s="4"/>
      <c r="AP4493" s="4"/>
      <c r="AQ4493" s="4"/>
      <c r="AR4493" s="4"/>
      <c r="AS4493" s="4"/>
    </row>
    <row r="4494" spans="41:45" x14ac:dyDescent="0.25">
      <c r="AO4494" s="4"/>
      <c r="AP4494" s="4"/>
      <c r="AQ4494" s="4"/>
      <c r="AR4494" s="4"/>
      <c r="AS4494" s="4"/>
    </row>
    <row r="4495" spans="41:45" x14ac:dyDescent="0.25">
      <c r="AO4495" s="108"/>
      <c r="AP4495" s="108"/>
      <c r="AQ4495" s="108"/>
      <c r="AR4495" s="109"/>
      <c r="AS4495" s="109"/>
    </row>
    <row r="4496" spans="41:45" x14ac:dyDescent="0.25">
      <c r="AO4496" s="4"/>
      <c r="AP4496" s="4"/>
      <c r="AQ4496" s="4"/>
      <c r="AR4496" s="4"/>
      <c r="AS4496" s="4"/>
    </row>
    <row r="4497" spans="41:45" x14ac:dyDescent="0.25">
      <c r="AO4497" s="110"/>
      <c r="AP4497" s="111"/>
      <c r="AQ4497" s="112"/>
      <c r="AR4497" s="113"/>
      <c r="AS4497" s="113"/>
    </row>
    <row r="4498" spans="41:45" x14ac:dyDescent="0.25">
      <c r="AO4498" s="4"/>
      <c r="AP4498" s="4"/>
      <c r="AQ4498" s="4"/>
      <c r="AR4498" s="4"/>
      <c r="AS4498" s="4"/>
    </row>
    <row r="4499" spans="41:45" x14ac:dyDescent="0.25">
      <c r="AO4499" s="4"/>
      <c r="AP4499" s="4"/>
      <c r="AQ4499" s="4"/>
      <c r="AR4499" s="4"/>
      <c r="AS4499" s="4"/>
    </row>
    <row r="4500" spans="41:45" x14ac:dyDescent="0.25">
      <c r="AO4500" s="4"/>
      <c r="AP4500" s="4"/>
      <c r="AQ4500" s="4"/>
      <c r="AR4500" s="4"/>
      <c r="AS4500" s="4"/>
    </row>
    <row r="4501" spans="41:45" x14ac:dyDescent="0.25">
      <c r="AO4501" s="4"/>
      <c r="AP4501" s="4"/>
      <c r="AQ4501" s="4"/>
      <c r="AR4501" s="4"/>
      <c r="AS4501" s="4"/>
    </row>
    <row r="4502" spans="41:45" x14ac:dyDescent="0.25">
      <c r="AO4502" s="4"/>
      <c r="AP4502" s="4"/>
      <c r="AQ4502" s="4"/>
      <c r="AR4502" s="4"/>
      <c r="AS4502" s="4"/>
    </row>
    <row r="4503" spans="41:45" x14ac:dyDescent="0.25">
      <c r="AO4503" s="4"/>
      <c r="AP4503" s="4"/>
      <c r="AQ4503" s="4"/>
      <c r="AR4503" s="4"/>
      <c r="AS4503" s="4"/>
    </row>
    <row r="4504" spans="41:45" x14ac:dyDescent="0.25">
      <c r="AO4504" s="4"/>
      <c r="AP4504" s="31"/>
      <c r="AQ4504" s="31"/>
      <c r="AR4504" s="31"/>
      <c r="AS4504" s="31"/>
    </row>
    <row r="4505" spans="41:45" x14ac:dyDescent="0.25">
      <c r="AO4505" s="4"/>
      <c r="AP4505" s="4"/>
      <c r="AQ4505" s="4"/>
      <c r="AR4505" s="4"/>
      <c r="AS4505" s="4"/>
    </row>
    <row r="4506" spans="41:45" x14ac:dyDescent="0.25">
      <c r="AO4506" s="4"/>
      <c r="AP4506" s="4"/>
      <c r="AQ4506" s="4"/>
      <c r="AR4506" s="4"/>
      <c r="AS4506" s="4"/>
    </row>
    <row r="4507" spans="41:45" x14ac:dyDescent="0.25">
      <c r="AO4507" s="4"/>
      <c r="AP4507" s="4"/>
      <c r="AQ4507" s="4"/>
      <c r="AR4507" s="4"/>
      <c r="AS4507" s="4"/>
    </row>
    <row r="4508" spans="41:45" x14ac:dyDescent="0.25">
      <c r="AO4508" s="4"/>
      <c r="AP4508" s="4"/>
      <c r="AQ4508" s="4"/>
      <c r="AR4508" s="4"/>
      <c r="AS4508" s="4"/>
    </row>
    <row r="4509" spans="41:45" x14ac:dyDescent="0.25">
      <c r="AO4509" s="4"/>
      <c r="AP4509" s="4"/>
      <c r="AQ4509" s="4"/>
      <c r="AR4509" s="4"/>
      <c r="AS4509" s="4"/>
    </row>
    <row r="4510" spans="41:45" x14ac:dyDescent="0.25">
      <c r="AO4510" s="4"/>
      <c r="AP4510" s="4"/>
      <c r="AQ4510" s="4"/>
      <c r="AR4510" s="4"/>
      <c r="AS4510" s="4"/>
    </row>
    <row r="4511" spans="41:45" x14ac:dyDescent="0.25">
      <c r="AO4511" s="4"/>
      <c r="AP4511" s="4"/>
      <c r="AQ4511" s="4"/>
      <c r="AR4511" s="4"/>
      <c r="AS4511" s="4"/>
    </row>
    <row r="4512" spans="41:45" x14ac:dyDescent="0.25">
      <c r="AO4512" s="4"/>
      <c r="AP4512" s="4"/>
      <c r="AQ4512" s="4"/>
      <c r="AR4512" s="4"/>
      <c r="AS4512" s="4"/>
    </row>
    <row r="4513" spans="41:45" x14ac:dyDescent="0.25">
      <c r="AO4513" s="4"/>
      <c r="AP4513" s="4"/>
      <c r="AQ4513" s="4"/>
      <c r="AR4513" s="4"/>
      <c r="AS4513" s="4"/>
    </row>
    <row r="4514" spans="41:45" x14ac:dyDescent="0.25">
      <c r="AO4514" s="4"/>
      <c r="AP4514" s="91"/>
      <c r="AQ4514" s="91"/>
      <c r="AR4514" s="91"/>
      <c r="AS4514" s="91"/>
    </row>
    <row r="4515" spans="41:45" x14ac:dyDescent="0.25">
      <c r="AO4515" s="4"/>
      <c r="AP4515" s="4"/>
      <c r="AQ4515" s="4"/>
      <c r="AR4515" s="4"/>
      <c r="AS4515" s="4"/>
    </row>
    <row r="4516" spans="41:45" x14ac:dyDescent="0.25">
      <c r="AO4516" s="4"/>
      <c r="AP4516" s="4"/>
      <c r="AQ4516" s="4"/>
      <c r="AR4516" s="4"/>
      <c r="AS4516" s="4"/>
    </row>
    <row r="4517" spans="41:45" x14ac:dyDescent="0.25">
      <c r="AO4517" s="4"/>
      <c r="AP4517" s="4"/>
      <c r="AQ4517" s="4"/>
      <c r="AR4517" s="4"/>
      <c r="AS4517" s="4"/>
    </row>
    <row r="4518" spans="41:45" x14ac:dyDescent="0.25">
      <c r="AO4518" s="4"/>
      <c r="AP4518" s="4"/>
      <c r="AQ4518" s="4"/>
      <c r="AR4518" s="4"/>
      <c r="AS4518" s="4"/>
    </row>
    <row r="4519" spans="41:45" x14ac:dyDescent="0.25">
      <c r="AO4519" s="4"/>
      <c r="AP4519" s="4"/>
      <c r="AQ4519" s="4"/>
      <c r="AR4519" s="4"/>
      <c r="AS4519" s="4"/>
    </row>
    <row r="4520" spans="41:45" x14ac:dyDescent="0.25">
      <c r="AO4520" s="4"/>
      <c r="AP4520" s="4"/>
      <c r="AQ4520" s="4"/>
      <c r="AR4520" s="4"/>
      <c r="AS4520" s="4"/>
    </row>
    <row r="4521" spans="41:45" x14ac:dyDescent="0.25">
      <c r="AO4521" s="4"/>
      <c r="AP4521" s="4"/>
      <c r="AQ4521" s="4"/>
      <c r="AR4521" s="4"/>
      <c r="AS4521" s="4"/>
    </row>
    <row r="4522" spans="41:45" x14ac:dyDescent="0.25">
      <c r="AO4522" s="4"/>
      <c r="AP4522" s="89"/>
      <c r="AQ4522" s="89"/>
      <c r="AR4522" s="89"/>
      <c r="AS4522" s="89"/>
    </row>
    <row r="4523" spans="41:45" x14ac:dyDescent="0.25">
      <c r="AO4523" s="4"/>
      <c r="AP4523" s="4"/>
      <c r="AQ4523" s="4"/>
      <c r="AR4523" s="4"/>
      <c r="AS4523" s="4"/>
    </row>
    <row r="4524" spans="41:45" x14ac:dyDescent="0.25">
      <c r="AO4524" s="4"/>
      <c r="AP4524" s="4"/>
      <c r="AQ4524" s="4"/>
      <c r="AR4524" s="4"/>
      <c r="AS4524" s="4"/>
    </row>
    <row r="4525" spans="41:45" x14ac:dyDescent="0.25">
      <c r="AO4525" s="108"/>
      <c r="AP4525" s="108"/>
      <c r="AQ4525" s="108"/>
      <c r="AR4525" s="109"/>
      <c r="AS4525" s="109"/>
    </row>
    <row r="4526" spans="41:45" x14ac:dyDescent="0.25">
      <c r="AO4526" s="4"/>
      <c r="AP4526" s="4"/>
      <c r="AQ4526" s="4"/>
      <c r="AR4526" s="4"/>
      <c r="AS4526" s="4"/>
    </row>
    <row r="4527" spans="41:45" x14ac:dyDescent="0.25">
      <c r="AO4527" s="110"/>
      <c r="AP4527" s="111"/>
      <c r="AQ4527" s="112"/>
      <c r="AR4527" s="113"/>
      <c r="AS4527" s="113"/>
    </row>
    <row r="4528" spans="41:45" x14ac:dyDescent="0.25">
      <c r="AO4528" s="4"/>
      <c r="AP4528" s="4"/>
      <c r="AQ4528" s="4"/>
      <c r="AR4528" s="4"/>
      <c r="AS4528" s="4"/>
    </row>
    <row r="4529" spans="41:45" x14ac:dyDescent="0.25">
      <c r="AO4529" s="4"/>
      <c r="AP4529" s="4"/>
      <c r="AQ4529" s="4"/>
      <c r="AR4529" s="4"/>
      <c r="AS4529" s="4"/>
    </row>
    <row r="4530" spans="41:45" x14ac:dyDescent="0.25">
      <c r="AO4530" s="4"/>
      <c r="AP4530" s="4"/>
      <c r="AQ4530" s="4"/>
      <c r="AR4530" s="4"/>
      <c r="AS4530" s="4"/>
    </row>
    <row r="4531" spans="41:45" x14ac:dyDescent="0.25">
      <c r="AO4531" s="4"/>
      <c r="AP4531" s="4"/>
      <c r="AQ4531" s="4"/>
      <c r="AR4531" s="4"/>
      <c r="AS4531" s="4"/>
    </row>
    <row r="4532" spans="41:45" x14ac:dyDescent="0.25">
      <c r="AO4532" s="4"/>
      <c r="AP4532" s="4"/>
      <c r="AQ4532" s="4"/>
      <c r="AR4532" s="4"/>
      <c r="AS4532" s="4"/>
    </row>
    <row r="4533" spans="41:45" x14ac:dyDescent="0.25">
      <c r="AO4533" s="93"/>
      <c r="AP4533" s="26"/>
      <c r="AQ4533" s="88"/>
      <c r="AR4533" s="88"/>
      <c r="AS4533" s="4"/>
    </row>
    <row r="4534" spans="41:45" x14ac:dyDescent="0.25">
      <c r="AO4534" s="4"/>
      <c r="AP4534" s="4"/>
      <c r="AQ4534" s="4"/>
      <c r="AR4534" s="4"/>
      <c r="AS4534" s="4"/>
    </row>
    <row r="4535" spans="41:45" x14ac:dyDescent="0.25">
      <c r="AO4535" s="4"/>
      <c r="AP4535" s="31"/>
      <c r="AQ4535" s="31"/>
      <c r="AR4535" s="31"/>
      <c r="AS4535" s="31"/>
    </row>
    <row r="4536" spans="41:45" x14ac:dyDescent="0.25">
      <c r="AO4536" s="4"/>
      <c r="AP4536" s="4"/>
      <c r="AQ4536" s="4"/>
      <c r="AR4536" s="4"/>
      <c r="AS4536" s="4"/>
    </row>
    <row r="4537" spans="41:45" x14ac:dyDescent="0.25">
      <c r="AO4537" s="4"/>
      <c r="AP4537" s="4"/>
      <c r="AQ4537" s="4"/>
      <c r="AR4537" s="4"/>
      <c r="AS4537" s="4"/>
    </row>
    <row r="4538" spans="41:45" x14ac:dyDescent="0.25">
      <c r="AO4538" s="4"/>
      <c r="AP4538" s="4"/>
      <c r="AQ4538" s="4"/>
      <c r="AR4538" s="4"/>
      <c r="AS4538" s="4"/>
    </row>
    <row r="4539" spans="41:45" x14ac:dyDescent="0.25">
      <c r="AO4539" s="4"/>
      <c r="AP4539" s="4"/>
      <c r="AQ4539" s="4"/>
      <c r="AR4539" s="4"/>
      <c r="AS4539" s="4"/>
    </row>
    <row r="4540" spans="41:45" x14ac:dyDescent="0.25">
      <c r="AO4540" s="4"/>
      <c r="AP4540" s="4"/>
      <c r="AQ4540" s="4"/>
      <c r="AR4540" s="4"/>
      <c r="AS4540" s="4"/>
    </row>
    <row r="4541" spans="41:45" x14ac:dyDescent="0.25">
      <c r="AO4541" s="4"/>
      <c r="AP4541" s="4"/>
      <c r="AQ4541" s="4"/>
      <c r="AR4541" s="4"/>
      <c r="AS4541" s="4"/>
    </row>
    <row r="4542" spans="41:45" x14ac:dyDescent="0.25">
      <c r="AO4542" s="4"/>
      <c r="AP4542" s="4"/>
      <c r="AQ4542" s="4"/>
      <c r="AR4542" s="4"/>
      <c r="AS4542" s="4"/>
    </row>
    <row r="4543" spans="41:45" x14ac:dyDescent="0.25">
      <c r="AO4543" s="4"/>
      <c r="AP4543" s="4"/>
      <c r="AQ4543" s="4"/>
      <c r="AR4543" s="4"/>
      <c r="AS4543" s="4"/>
    </row>
    <row r="4544" spans="41:45" x14ac:dyDescent="0.25">
      <c r="AO4544" s="4"/>
      <c r="AP4544" s="4"/>
      <c r="AQ4544" s="4"/>
      <c r="AR4544" s="4"/>
      <c r="AS4544" s="4"/>
    </row>
    <row r="4545" spans="41:45" x14ac:dyDescent="0.25">
      <c r="AO4545" s="4"/>
      <c r="AP4545" s="4"/>
      <c r="AQ4545" s="4"/>
      <c r="AR4545" s="4"/>
      <c r="AS4545" s="4"/>
    </row>
    <row r="4546" spans="41:45" x14ac:dyDescent="0.25">
      <c r="AO4546" s="4"/>
      <c r="AP4546" s="91"/>
      <c r="AQ4546" s="91"/>
      <c r="AR4546" s="91"/>
      <c r="AS4546" s="91"/>
    </row>
    <row r="4547" spans="41:45" x14ac:dyDescent="0.25">
      <c r="AO4547" s="4"/>
      <c r="AP4547" s="4"/>
      <c r="AQ4547" s="4"/>
      <c r="AR4547" s="4"/>
      <c r="AS4547" s="4"/>
    </row>
    <row r="4548" spans="41:45" x14ac:dyDescent="0.25">
      <c r="AO4548" s="4"/>
      <c r="AP4548" s="4"/>
      <c r="AQ4548" s="4"/>
      <c r="AR4548" s="4"/>
      <c r="AS4548" s="4"/>
    </row>
    <row r="4549" spans="41:45" x14ac:dyDescent="0.25">
      <c r="AO4549" s="4"/>
      <c r="AP4549" s="4"/>
      <c r="AQ4549" s="4"/>
      <c r="AR4549" s="4"/>
      <c r="AS4549" s="4"/>
    </row>
    <row r="4550" spans="41:45" x14ac:dyDescent="0.25">
      <c r="AO4550" s="4"/>
      <c r="AP4550" s="4"/>
      <c r="AQ4550" s="4"/>
      <c r="AR4550" s="4"/>
      <c r="AS4550" s="4"/>
    </row>
    <row r="4551" spans="41:45" x14ac:dyDescent="0.25">
      <c r="AO4551" s="4"/>
      <c r="AP4551" s="4"/>
      <c r="AQ4551" s="4"/>
      <c r="AR4551" s="4"/>
      <c r="AS4551" s="4"/>
    </row>
    <row r="4552" spans="41:45" x14ac:dyDescent="0.25">
      <c r="AO4552" s="4"/>
      <c r="AP4552" s="4"/>
      <c r="AQ4552" s="4"/>
      <c r="AR4552" s="4"/>
      <c r="AS4552" s="4"/>
    </row>
    <row r="4553" spans="41:45" x14ac:dyDescent="0.25">
      <c r="AO4553" s="4"/>
      <c r="AP4553" s="4"/>
      <c r="AQ4553" s="4"/>
      <c r="AR4553" s="4"/>
      <c r="AS4553" s="4"/>
    </row>
    <row r="4554" spans="41:45" x14ac:dyDescent="0.25">
      <c r="AO4554" s="4"/>
      <c r="AP4554" s="89"/>
      <c r="AQ4554" s="89"/>
      <c r="AR4554" s="89"/>
      <c r="AS4554" s="89"/>
    </row>
    <row r="4555" spans="41:45" x14ac:dyDescent="0.25">
      <c r="AO4555" s="4"/>
      <c r="AP4555" s="4"/>
      <c r="AQ4555" s="4"/>
      <c r="AR4555" s="4"/>
      <c r="AS4555" s="4"/>
    </row>
    <row r="4556" spans="41:45" x14ac:dyDescent="0.25">
      <c r="AO4556" s="4"/>
      <c r="AP4556" s="4"/>
      <c r="AQ4556" s="4"/>
      <c r="AR4556" s="4"/>
      <c r="AS4556" s="4"/>
    </row>
    <row r="4557" spans="41:45" x14ac:dyDescent="0.25">
      <c r="AO4557" s="108"/>
      <c r="AP4557" s="108"/>
      <c r="AQ4557" s="108"/>
      <c r="AR4557" s="109"/>
      <c r="AS4557" s="109"/>
    </row>
    <row r="4558" spans="41:45" x14ac:dyDescent="0.25">
      <c r="AO4558" s="4"/>
      <c r="AP4558" s="4"/>
      <c r="AQ4558" s="4"/>
      <c r="AR4558" s="4"/>
      <c r="AS4558" s="4"/>
    </row>
    <row r="4559" spans="41:45" x14ac:dyDescent="0.25">
      <c r="AO4559" s="110"/>
      <c r="AP4559" s="111"/>
      <c r="AQ4559" s="112"/>
      <c r="AR4559" s="113"/>
      <c r="AS4559" s="113"/>
    </row>
    <row r="4560" spans="41:45" x14ac:dyDescent="0.25">
      <c r="AO4560" s="4"/>
      <c r="AP4560" s="4"/>
      <c r="AQ4560" s="4"/>
      <c r="AR4560" s="4"/>
      <c r="AS4560" s="4"/>
    </row>
    <row r="4561" spans="41:45" x14ac:dyDescent="0.25">
      <c r="AO4561" s="4"/>
      <c r="AP4561" s="4"/>
      <c r="AQ4561" s="4"/>
      <c r="AR4561" s="4"/>
      <c r="AS4561" s="4"/>
    </row>
    <row r="4562" spans="41:45" x14ac:dyDescent="0.25">
      <c r="AO4562" s="4"/>
      <c r="AP4562" s="4"/>
      <c r="AQ4562" s="4"/>
      <c r="AR4562" s="4"/>
      <c r="AS4562" s="4"/>
    </row>
    <row r="4563" spans="41:45" x14ac:dyDescent="0.25">
      <c r="AO4563" s="4"/>
      <c r="AP4563" s="4"/>
      <c r="AQ4563" s="4"/>
      <c r="AR4563" s="4"/>
      <c r="AS4563" s="4"/>
    </row>
    <row r="4564" spans="41:45" x14ac:dyDescent="0.25">
      <c r="AO4564" s="4"/>
      <c r="AP4564" s="4"/>
      <c r="AQ4564" s="4"/>
      <c r="AR4564" s="4"/>
      <c r="AS4564" s="4"/>
    </row>
    <row r="4565" spans="41:45" x14ac:dyDescent="0.25">
      <c r="AO4565" s="4"/>
      <c r="AP4565" s="4"/>
      <c r="AQ4565" s="4"/>
      <c r="AR4565" s="4"/>
      <c r="AS4565" s="4"/>
    </row>
    <row r="4566" spans="41:45" x14ac:dyDescent="0.25">
      <c r="AO4566" s="4"/>
      <c r="AP4566" s="31"/>
      <c r="AQ4566" s="31"/>
      <c r="AR4566" s="31"/>
      <c r="AS4566" s="31"/>
    </row>
    <row r="4567" spans="41:45" x14ac:dyDescent="0.25">
      <c r="AO4567" s="4"/>
      <c r="AP4567" s="4"/>
      <c r="AQ4567" s="4"/>
      <c r="AR4567" s="4"/>
      <c r="AS4567" s="4"/>
    </row>
    <row r="4568" spans="41:45" x14ac:dyDescent="0.25">
      <c r="AO4568" s="4"/>
      <c r="AP4568" s="4"/>
      <c r="AQ4568" s="4"/>
      <c r="AR4568" s="4"/>
      <c r="AS4568" s="4"/>
    </row>
    <row r="4569" spans="41:45" x14ac:dyDescent="0.25">
      <c r="AO4569" s="4"/>
      <c r="AP4569" s="4"/>
      <c r="AQ4569" s="4"/>
      <c r="AR4569" s="4"/>
      <c r="AS4569" s="4"/>
    </row>
    <row r="4570" spans="41:45" x14ac:dyDescent="0.25">
      <c r="AO4570" s="4"/>
      <c r="AP4570" s="4"/>
      <c r="AQ4570" s="4"/>
      <c r="AR4570" s="4"/>
      <c r="AS4570" s="4"/>
    </row>
    <row r="4571" spans="41:45" x14ac:dyDescent="0.25">
      <c r="AO4571" s="4"/>
      <c r="AP4571" s="4"/>
      <c r="AQ4571" s="4"/>
      <c r="AR4571" s="4"/>
      <c r="AS4571" s="4"/>
    </row>
    <row r="4572" spans="41:45" x14ac:dyDescent="0.25">
      <c r="AO4572" s="4"/>
      <c r="AP4572" s="4"/>
      <c r="AQ4572" s="4"/>
      <c r="AR4572" s="4"/>
      <c r="AS4572" s="4"/>
    </row>
    <row r="4573" spans="41:45" x14ac:dyDescent="0.25">
      <c r="AO4573" s="4"/>
      <c r="AP4573" s="4"/>
      <c r="AQ4573" s="4"/>
      <c r="AR4573" s="4"/>
      <c r="AS4573" s="4"/>
    </row>
    <row r="4574" spans="41:45" x14ac:dyDescent="0.25">
      <c r="AO4574" s="4"/>
      <c r="AP4574" s="4"/>
      <c r="AQ4574" s="4"/>
      <c r="AR4574" s="4"/>
      <c r="AS4574" s="4"/>
    </row>
    <row r="4575" spans="41:45" x14ac:dyDescent="0.25">
      <c r="AO4575" s="4"/>
      <c r="AP4575" s="4"/>
      <c r="AQ4575" s="4"/>
      <c r="AR4575" s="4"/>
      <c r="AS4575" s="4"/>
    </row>
    <row r="4576" spans="41:45" x14ac:dyDescent="0.25">
      <c r="AO4576" s="4"/>
      <c r="AP4576" s="91"/>
      <c r="AQ4576" s="91"/>
      <c r="AR4576" s="91"/>
      <c r="AS4576" s="91"/>
    </row>
    <row r="4577" spans="41:45" x14ac:dyDescent="0.25">
      <c r="AO4577" s="4"/>
      <c r="AP4577" s="4"/>
      <c r="AQ4577" s="4"/>
      <c r="AR4577" s="4"/>
      <c r="AS4577" s="4"/>
    </row>
    <row r="4578" spans="41:45" x14ac:dyDescent="0.25">
      <c r="AO4578" s="4"/>
      <c r="AP4578" s="4"/>
      <c r="AQ4578" s="4"/>
      <c r="AR4578" s="4"/>
      <c r="AS4578" s="4"/>
    </row>
    <row r="4579" spans="41:45" x14ac:dyDescent="0.25">
      <c r="AO4579" s="4"/>
      <c r="AP4579" s="4"/>
      <c r="AQ4579" s="4"/>
      <c r="AR4579" s="4"/>
      <c r="AS4579" s="4"/>
    </row>
    <row r="4580" spans="41:45" x14ac:dyDescent="0.25">
      <c r="AO4580" s="4"/>
      <c r="AP4580" s="4"/>
      <c r="AQ4580" s="4"/>
      <c r="AR4580" s="4"/>
      <c r="AS4580" s="4"/>
    </row>
    <row r="4581" spans="41:45" x14ac:dyDescent="0.25">
      <c r="AO4581" s="4"/>
      <c r="AP4581" s="4"/>
      <c r="AQ4581" s="4"/>
      <c r="AR4581" s="4"/>
      <c r="AS4581" s="4"/>
    </row>
    <row r="4582" spans="41:45" x14ac:dyDescent="0.25">
      <c r="AO4582" s="4"/>
      <c r="AP4582" s="4"/>
      <c r="AQ4582" s="4"/>
      <c r="AR4582" s="4"/>
      <c r="AS4582" s="4"/>
    </row>
    <row r="4583" spans="41:45" x14ac:dyDescent="0.25">
      <c r="AO4583" s="4"/>
      <c r="AP4583" s="4"/>
      <c r="AQ4583" s="4"/>
      <c r="AR4583" s="4"/>
      <c r="AS4583" s="4"/>
    </row>
    <row r="4584" spans="41:45" x14ac:dyDescent="0.25">
      <c r="AO4584" s="4"/>
      <c r="AP4584" s="89"/>
      <c r="AQ4584" s="89"/>
      <c r="AR4584" s="89"/>
      <c r="AS4584" s="89"/>
    </row>
    <row r="4585" spans="41:45" x14ac:dyDescent="0.25">
      <c r="AO4585" s="4"/>
      <c r="AP4585" s="4"/>
      <c r="AQ4585" s="4"/>
      <c r="AR4585" s="4"/>
      <c r="AS4585" s="4"/>
    </row>
    <row r="4586" spans="41:45" x14ac:dyDescent="0.25">
      <c r="AO4586" s="4"/>
      <c r="AP4586" s="4"/>
      <c r="AQ4586" s="4"/>
      <c r="AR4586" s="4"/>
      <c r="AS4586" s="4"/>
    </row>
    <row r="4587" spans="41:45" x14ac:dyDescent="0.25">
      <c r="AO4587" s="108"/>
      <c r="AP4587" s="108"/>
      <c r="AQ4587" s="108"/>
      <c r="AR4587" s="109"/>
      <c r="AS4587" s="109"/>
    </row>
    <row r="4588" spans="41:45" x14ac:dyDescent="0.25">
      <c r="AO4588" s="4"/>
      <c r="AP4588" s="4"/>
      <c r="AQ4588" s="4"/>
      <c r="AR4588" s="4"/>
      <c r="AS4588" s="4"/>
    </row>
    <row r="4589" spans="41:45" x14ac:dyDescent="0.25">
      <c r="AO4589" s="110"/>
      <c r="AP4589" s="111"/>
      <c r="AQ4589" s="112"/>
      <c r="AR4589" s="113"/>
      <c r="AS4589" s="113"/>
    </row>
    <row r="4590" spans="41:45" x14ac:dyDescent="0.25">
      <c r="AO4590" s="4"/>
      <c r="AP4590" s="4"/>
      <c r="AQ4590" s="4"/>
      <c r="AR4590" s="4"/>
      <c r="AS4590" s="4"/>
    </row>
    <row r="4591" spans="41:45" x14ac:dyDescent="0.25">
      <c r="AO4591" s="4"/>
      <c r="AP4591" s="4"/>
      <c r="AQ4591" s="4"/>
      <c r="AR4591" s="4"/>
      <c r="AS4591" s="4"/>
    </row>
    <row r="4592" spans="41:45" x14ac:dyDescent="0.25">
      <c r="AO4592" s="4"/>
      <c r="AP4592" s="4"/>
      <c r="AQ4592" s="4"/>
      <c r="AR4592" s="4"/>
      <c r="AS4592" s="4"/>
    </row>
    <row r="4593" spans="41:45" x14ac:dyDescent="0.25">
      <c r="AO4593" s="4"/>
      <c r="AP4593" s="4"/>
      <c r="AQ4593" s="4"/>
      <c r="AR4593" s="4"/>
      <c r="AS4593" s="4"/>
    </row>
    <row r="4594" spans="41:45" x14ac:dyDescent="0.25">
      <c r="AO4594" s="4"/>
      <c r="AP4594" s="4"/>
      <c r="AQ4594" s="4"/>
      <c r="AR4594" s="4"/>
      <c r="AS4594" s="4"/>
    </row>
    <row r="4595" spans="41:45" x14ac:dyDescent="0.25">
      <c r="AO4595" s="93"/>
      <c r="AP4595" s="26"/>
      <c r="AQ4595" s="88"/>
      <c r="AR4595" s="88"/>
      <c r="AS4595" s="4"/>
    </row>
    <row r="4596" spans="41:45" x14ac:dyDescent="0.25">
      <c r="AO4596" s="4"/>
      <c r="AP4596" s="4"/>
      <c r="AQ4596" s="4"/>
      <c r="AR4596" s="4"/>
      <c r="AS4596" s="4"/>
    </row>
    <row r="4597" spans="41:45" x14ac:dyDescent="0.25">
      <c r="AO4597" s="4"/>
      <c r="AP4597" s="31"/>
      <c r="AQ4597" s="31"/>
      <c r="AR4597" s="31"/>
      <c r="AS4597" s="31"/>
    </row>
    <row r="4598" spans="41:45" x14ac:dyDescent="0.25">
      <c r="AO4598" s="4"/>
      <c r="AP4598" s="4"/>
      <c r="AQ4598" s="4"/>
      <c r="AR4598" s="4"/>
      <c r="AS4598" s="4"/>
    </row>
    <row r="4599" spans="41:45" x14ac:dyDescent="0.25">
      <c r="AO4599" s="4"/>
      <c r="AP4599" s="4"/>
      <c r="AQ4599" s="4"/>
      <c r="AR4599" s="4"/>
      <c r="AS4599" s="4"/>
    </row>
    <row r="4600" spans="41:45" x14ac:dyDescent="0.25">
      <c r="AO4600" s="4"/>
      <c r="AP4600" s="4"/>
      <c r="AQ4600" s="4"/>
      <c r="AR4600" s="4"/>
      <c r="AS4600" s="4"/>
    </row>
    <row r="4601" spans="41:45" x14ac:dyDescent="0.25">
      <c r="AO4601" s="4"/>
      <c r="AP4601" s="4"/>
      <c r="AQ4601" s="4"/>
      <c r="AR4601" s="4"/>
      <c r="AS4601" s="4"/>
    </row>
    <row r="4602" spans="41:45" x14ac:dyDescent="0.25">
      <c r="AO4602" s="4"/>
      <c r="AP4602" s="4"/>
      <c r="AQ4602" s="4"/>
      <c r="AR4602" s="4"/>
      <c r="AS4602" s="4"/>
    </row>
    <row r="4603" spans="41:45" x14ac:dyDescent="0.25">
      <c r="AO4603" s="4"/>
      <c r="AP4603" s="4"/>
      <c r="AQ4603" s="4"/>
      <c r="AR4603" s="4"/>
      <c r="AS4603" s="4"/>
    </row>
    <row r="4604" spans="41:45" x14ac:dyDescent="0.25">
      <c r="AO4604" s="4"/>
      <c r="AP4604" s="4"/>
      <c r="AQ4604" s="4"/>
      <c r="AR4604" s="4"/>
      <c r="AS4604" s="4"/>
    </row>
    <row r="4605" spans="41:45" x14ac:dyDescent="0.25">
      <c r="AO4605" s="4"/>
      <c r="AP4605" s="4"/>
      <c r="AQ4605" s="4"/>
      <c r="AR4605" s="4"/>
      <c r="AS4605" s="4"/>
    </row>
    <row r="4606" spans="41:45" x14ac:dyDescent="0.25">
      <c r="AO4606" s="4"/>
      <c r="AP4606" s="4"/>
      <c r="AQ4606" s="4"/>
      <c r="AR4606" s="4"/>
      <c r="AS4606" s="4"/>
    </row>
    <row r="4607" spans="41:45" x14ac:dyDescent="0.25">
      <c r="AO4607" s="4"/>
      <c r="AP4607" s="4"/>
      <c r="AQ4607" s="4"/>
      <c r="AR4607" s="4"/>
      <c r="AS4607" s="4"/>
    </row>
    <row r="4608" spans="41:45" x14ac:dyDescent="0.25">
      <c r="AO4608" s="4"/>
      <c r="AP4608" s="91"/>
      <c r="AQ4608" s="91"/>
      <c r="AR4608" s="91"/>
      <c r="AS4608" s="91"/>
    </row>
    <row r="4609" spans="41:45" x14ac:dyDescent="0.25">
      <c r="AO4609" s="4"/>
      <c r="AP4609" s="4"/>
      <c r="AQ4609" s="4"/>
      <c r="AR4609" s="4"/>
      <c r="AS4609" s="4"/>
    </row>
    <row r="4610" spans="41:45" x14ac:dyDescent="0.25">
      <c r="AO4610" s="4"/>
      <c r="AP4610" s="4"/>
      <c r="AQ4610" s="4"/>
      <c r="AR4610" s="4"/>
      <c r="AS4610" s="4"/>
    </row>
    <row r="4611" spans="41:45" x14ac:dyDescent="0.25">
      <c r="AO4611" s="4"/>
      <c r="AP4611" s="4"/>
      <c r="AQ4611" s="4"/>
      <c r="AR4611" s="4"/>
      <c r="AS4611" s="4"/>
    </row>
    <row r="4612" spans="41:45" x14ac:dyDescent="0.25">
      <c r="AO4612" s="4"/>
      <c r="AP4612" s="4"/>
      <c r="AQ4612" s="4"/>
      <c r="AR4612" s="4"/>
      <c r="AS4612" s="4"/>
    </row>
    <row r="4613" spans="41:45" x14ac:dyDescent="0.25">
      <c r="AO4613" s="4"/>
      <c r="AP4613" s="4"/>
      <c r="AQ4613" s="4"/>
      <c r="AR4613" s="4"/>
      <c r="AS4613" s="4"/>
    </row>
    <row r="4614" spans="41:45" x14ac:dyDescent="0.25">
      <c r="AO4614" s="4"/>
      <c r="AP4614" s="4"/>
      <c r="AQ4614" s="4"/>
      <c r="AR4614" s="4"/>
      <c r="AS4614" s="4"/>
    </row>
    <row r="4615" spans="41:45" x14ac:dyDescent="0.25">
      <c r="AO4615" s="4"/>
      <c r="AP4615" s="4"/>
      <c r="AQ4615" s="4"/>
      <c r="AR4615" s="4"/>
      <c r="AS4615" s="4"/>
    </row>
    <row r="4616" spans="41:45" x14ac:dyDescent="0.25">
      <c r="AO4616" s="4"/>
      <c r="AP4616" s="4"/>
      <c r="AQ4616" s="4"/>
      <c r="AR4616" s="4"/>
      <c r="AS4616" s="4"/>
    </row>
    <row r="4617" spans="41:45" x14ac:dyDescent="0.25">
      <c r="AO4617" s="4"/>
      <c r="AP4617" s="89"/>
      <c r="AQ4617" s="89"/>
      <c r="AR4617" s="89"/>
      <c r="AS4617" s="89"/>
    </row>
    <row r="4618" spans="41:45" x14ac:dyDescent="0.25">
      <c r="AO4618" s="4"/>
      <c r="AP4618" s="4"/>
      <c r="AQ4618" s="4"/>
      <c r="AR4618" s="4"/>
      <c r="AS4618" s="4"/>
    </row>
    <row r="4619" spans="41:45" x14ac:dyDescent="0.25">
      <c r="AO4619" s="4"/>
      <c r="AP4619" s="4"/>
      <c r="AQ4619" s="4"/>
      <c r="AR4619" s="4"/>
      <c r="AS4619" s="4"/>
    </row>
    <row r="4620" spans="41:45" x14ac:dyDescent="0.25">
      <c r="AO4620" s="108"/>
      <c r="AP4620" s="108"/>
      <c r="AQ4620" s="108"/>
      <c r="AR4620" s="109"/>
      <c r="AS4620" s="109"/>
    </row>
    <row r="4621" spans="41:45" x14ac:dyDescent="0.25">
      <c r="AO4621" s="4"/>
      <c r="AP4621" s="4"/>
      <c r="AQ4621" s="4"/>
      <c r="AR4621" s="4"/>
      <c r="AS4621" s="4"/>
    </row>
    <row r="4622" spans="41:45" x14ac:dyDescent="0.25">
      <c r="AO4622" s="110"/>
      <c r="AP4622" s="111"/>
      <c r="AQ4622" s="112"/>
      <c r="AR4622" s="113"/>
      <c r="AS4622" s="113"/>
    </row>
    <row r="4623" spans="41:45" x14ac:dyDescent="0.25">
      <c r="AO4623" s="4"/>
      <c r="AP4623" s="4"/>
      <c r="AQ4623" s="4"/>
      <c r="AR4623" s="4"/>
      <c r="AS4623" s="4"/>
    </row>
    <row r="4624" spans="41:45" x14ac:dyDescent="0.25">
      <c r="AO4624" s="4"/>
      <c r="AP4624" s="4"/>
      <c r="AQ4624" s="4"/>
      <c r="AR4624" s="4"/>
      <c r="AS4624" s="4"/>
    </row>
    <row r="4625" spans="41:45" x14ac:dyDescent="0.25">
      <c r="AO4625" s="4"/>
      <c r="AP4625" s="4"/>
      <c r="AQ4625" s="4"/>
      <c r="AR4625" s="4"/>
      <c r="AS4625" s="4"/>
    </row>
    <row r="4626" spans="41:45" x14ac:dyDescent="0.25">
      <c r="AO4626" s="4"/>
      <c r="AP4626" s="4"/>
      <c r="AQ4626" s="4"/>
      <c r="AR4626" s="4"/>
      <c r="AS4626" s="4"/>
    </row>
    <row r="4627" spans="41:45" x14ac:dyDescent="0.25">
      <c r="AO4627" s="4"/>
      <c r="AP4627" s="4"/>
      <c r="AQ4627" s="4"/>
      <c r="AR4627" s="4"/>
      <c r="AS4627" s="4"/>
    </row>
    <row r="4628" spans="41:45" x14ac:dyDescent="0.25">
      <c r="AO4628" s="4"/>
      <c r="AP4628" s="4"/>
      <c r="AQ4628" s="4"/>
      <c r="AR4628" s="4"/>
      <c r="AS4628" s="4"/>
    </row>
    <row r="4629" spans="41:45" x14ac:dyDescent="0.25">
      <c r="AO4629" s="4"/>
      <c r="AP4629" s="31"/>
      <c r="AQ4629" s="31"/>
      <c r="AR4629" s="31"/>
      <c r="AS4629" s="31"/>
    </row>
    <row r="4630" spans="41:45" x14ac:dyDescent="0.25">
      <c r="AO4630" s="4"/>
      <c r="AP4630" s="4"/>
      <c r="AQ4630" s="4"/>
      <c r="AR4630" s="4"/>
      <c r="AS4630" s="4"/>
    </row>
    <row r="4631" spans="41:45" x14ac:dyDescent="0.25">
      <c r="AO4631" s="4"/>
      <c r="AP4631" s="4"/>
      <c r="AQ4631" s="4"/>
      <c r="AR4631" s="4"/>
      <c r="AS4631" s="4"/>
    </row>
    <row r="4632" spans="41:45" x14ac:dyDescent="0.25">
      <c r="AO4632" s="4"/>
      <c r="AP4632" s="4"/>
      <c r="AQ4632" s="4"/>
      <c r="AR4632" s="4"/>
      <c r="AS4632" s="4"/>
    </row>
    <row r="4633" spans="41:45" x14ac:dyDescent="0.25">
      <c r="AO4633" s="4"/>
      <c r="AP4633" s="4"/>
      <c r="AQ4633" s="4"/>
      <c r="AR4633" s="4"/>
      <c r="AS4633" s="4"/>
    </row>
    <row r="4634" spans="41:45" x14ac:dyDescent="0.25">
      <c r="AO4634" s="4"/>
      <c r="AP4634" s="4"/>
      <c r="AQ4634" s="4"/>
      <c r="AR4634" s="4"/>
      <c r="AS4634" s="4"/>
    </row>
    <row r="4635" spans="41:45" x14ac:dyDescent="0.25">
      <c r="AO4635" s="4"/>
      <c r="AP4635" s="4"/>
      <c r="AQ4635" s="4"/>
      <c r="AR4635" s="4"/>
      <c r="AS4635" s="4"/>
    </row>
    <row r="4636" spans="41:45" x14ac:dyDescent="0.25">
      <c r="AO4636" s="4"/>
      <c r="AP4636" s="4"/>
      <c r="AQ4636" s="4"/>
      <c r="AR4636" s="4"/>
      <c r="AS4636" s="4"/>
    </row>
    <row r="4637" spans="41:45" x14ac:dyDescent="0.25">
      <c r="AO4637" s="4"/>
      <c r="AP4637" s="4"/>
      <c r="AQ4637" s="4"/>
      <c r="AR4637" s="4"/>
      <c r="AS4637" s="4"/>
    </row>
    <row r="4638" spans="41:45" x14ac:dyDescent="0.25">
      <c r="AO4638" s="4"/>
      <c r="AP4638" s="4"/>
      <c r="AQ4638" s="4"/>
      <c r="AR4638" s="4"/>
      <c r="AS4638" s="4"/>
    </row>
    <row r="4639" spans="41:45" x14ac:dyDescent="0.25">
      <c r="AO4639" s="4"/>
      <c r="AP4639" s="91"/>
      <c r="AQ4639" s="91"/>
      <c r="AR4639" s="91"/>
      <c r="AS4639" s="91"/>
    </row>
    <row r="4640" spans="41:45" x14ac:dyDescent="0.25">
      <c r="AO4640" s="4"/>
      <c r="AP4640" s="4"/>
      <c r="AQ4640" s="4"/>
      <c r="AR4640" s="4"/>
      <c r="AS4640" s="4"/>
    </row>
    <row r="4641" spans="41:45" x14ac:dyDescent="0.25">
      <c r="AO4641" s="4"/>
      <c r="AP4641" s="4"/>
      <c r="AQ4641" s="4"/>
      <c r="AR4641" s="4"/>
      <c r="AS4641" s="4"/>
    </row>
    <row r="4642" spans="41:45" x14ac:dyDescent="0.25">
      <c r="AO4642" s="4"/>
      <c r="AP4642" s="4"/>
      <c r="AQ4642" s="4"/>
      <c r="AR4642" s="4"/>
      <c r="AS4642" s="4"/>
    </row>
    <row r="4643" spans="41:45" x14ac:dyDescent="0.25">
      <c r="AO4643" s="4"/>
      <c r="AP4643" s="4"/>
      <c r="AQ4643" s="4"/>
      <c r="AR4643" s="4"/>
      <c r="AS4643" s="4"/>
    </row>
    <row r="4644" spans="41:45" x14ac:dyDescent="0.25">
      <c r="AO4644" s="4"/>
      <c r="AP4644" s="4"/>
      <c r="AQ4644" s="4"/>
      <c r="AR4644" s="4"/>
      <c r="AS4644" s="4"/>
    </row>
    <row r="4645" spans="41:45" x14ac:dyDescent="0.25">
      <c r="AO4645" s="4"/>
      <c r="AP4645" s="4"/>
      <c r="AQ4645" s="4"/>
      <c r="AR4645" s="4"/>
      <c r="AS4645" s="4"/>
    </row>
    <row r="4646" spans="41:45" x14ac:dyDescent="0.25">
      <c r="AO4646" s="4"/>
      <c r="AP4646" s="4"/>
      <c r="AQ4646" s="4"/>
      <c r="AR4646" s="4"/>
      <c r="AS4646" s="4"/>
    </row>
    <row r="4647" spans="41:45" x14ac:dyDescent="0.25">
      <c r="AO4647" s="4"/>
      <c r="AP4647" s="89"/>
      <c r="AQ4647" s="89"/>
      <c r="AR4647" s="89"/>
      <c r="AS4647" s="89"/>
    </row>
    <row r="4648" spans="41:45" x14ac:dyDescent="0.25">
      <c r="AO4648" s="4"/>
      <c r="AP4648" s="4"/>
      <c r="AQ4648" s="4"/>
      <c r="AR4648" s="4"/>
      <c r="AS4648" s="4"/>
    </row>
    <row r="4649" spans="41:45" x14ac:dyDescent="0.25">
      <c r="AO4649" s="4"/>
      <c r="AP4649" s="4"/>
      <c r="AQ4649" s="4"/>
      <c r="AR4649" s="4"/>
      <c r="AS4649" s="4"/>
    </row>
    <row r="4650" spans="41:45" x14ac:dyDescent="0.25">
      <c r="AO4650" s="108"/>
      <c r="AP4650" s="108"/>
      <c r="AQ4650" s="108"/>
      <c r="AR4650" s="109"/>
      <c r="AS4650" s="109"/>
    </row>
    <row r="4651" spans="41:45" x14ac:dyDescent="0.25">
      <c r="AO4651" s="4"/>
      <c r="AP4651" s="4"/>
      <c r="AQ4651" s="4"/>
      <c r="AR4651" s="4"/>
      <c r="AS4651" s="4"/>
    </row>
    <row r="4652" spans="41:45" x14ac:dyDescent="0.25">
      <c r="AO4652" s="110"/>
      <c r="AP4652" s="111"/>
      <c r="AQ4652" s="112"/>
      <c r="AR4652" s="113"/>
      <c r="AS4652" s="113"/>
    </row>
    <row r="4653" spans="41:45" x14ac:dyDescent="0.25">
      <c r="AO4653" s="4"/>
      <c r="AP4653" s="4"/>
      <c r="AQ4653" s="4"/>
      <c r="AR4653" s="4"/>
      <c r="AS4653" s="4"/>
    </row>
    <row r="4654" spans="41:45" x14ac:dyDescent="0.25">
      <c r="AO4654" s="4"/>
      <c r="AP4654" s="4"/>
      <c r="AQ4654" s="4"/>
      <c r="AR4654" s="4"/>
      <c r="AS4654" s="4"/>
    </row>
    <row r="4655" spans="41:45" x14ac:dyDescent="0.25">
      <c r="AO4655" s="4"/>
      <c r="AP4655" s="4"/>
      <c r="AQ4655" s="4"/>
      <c r="AR4655" s="4"/>
      <c r="AS4655" s="4"/>
    </row>
    <row r="4656" spans="41:45" x14ac:dyDescent="0.25">
      <c r="AO4656" s="4"/>
      <c r="AP4656" s="4"/>
      <c r="AQ4656" s="4"/>
      <c r="AR4656" s="4"/>
      <c r="AS4656" s="4"/>
    </row>
    <row r="4657" spans="41:45" x14ac:dyDescent="0.25">
      <c r="AO4657" s="4"/>
      <c r="AP4657" s="4"/>
      <c r="AQ4657" s="4"/>
      <c r="AR4657" s="4"/>
      <c r="AS4657" s="4"/>
    </row>
    <row r="4658" spans="41:45" x14ac:dyDescent="0.25">
      <c r="AO4658" s="93"/>
      <c r="AP4658" s="26"/>
      <c r="AQ4658" s="88"/>
      <c r="AR4658" s="88"/>
      <c r="AS4658" s="4"/>
    </row>
    <row r="4659" spans="41:45" x14ac:dyDescent="0.25">
      <c r="AO4659" s="4"/>
      <c r="AP4659" s="4"/>
      <c r="AQ4659" s="4"/>
      <c r="AR4659" s="4"/>
      <c r="AS4659" s="4"/>
    </row>
    <row r="4660" spans="41:45" x14ac:dyDescent="0.25">
      <c r="AO4660" s="4"/>
      <c r="AP4660" s="31"/>
      <c r="AQ4660" s="31"/>
      <c r="AR4660" s="31"/>
      <c r="AS4660" s="31"/>
    </row>
    <row r="4661" spans="41:45" x14ac:dyDescent="0.25">
      <c r="AO4661" s="4"/>
      <c r="AP4661" s="4"/>
      <c r="AQ4661" s="4"/>
      <c r="AR4661" s="4"/>
      <c r="AS4661" s="4"/>
    </row>
    <row r="4662" spans="41:45" x14ac:dyDescent="0.25">
      <c r="AO4662" s="4"/>
      <c r="AP4662" s="4"/>
      <c r="AQ4662" s="4"/>
      <c r="AR4662" s="4"/>
      <c r="AS4662" s="4"/>
    </row>
    <row r="4663" spans="41:45" x14ac:dyDescent="0.25">
      <c r="AO4663" s="4"/>
      <c r="AP4663" s="4"/>
      <c r="AQ4663" s="4"/>
      <c r="AR4663" s="4"/>
      <c r="AS4663" s="4"/>
    </row>
    <row r="4664" spans="41:45" x14ac:dyDescent="0.25">
      <c r="AO4664" s="4"/>
      <c r="AP4664" s="4"/>
      <c r="AQ4664" s="4"/>
      <c r="AR4664" s="4"/>
      <c r="AS4664" s="4"/>
    </row>
    <row r="4665" spans="41:45" x14ac:dyDescent="0.25">
      <c r="AO4665" s="4"/>
      <c r="AP4665" s="4"/>
      <c r="AQ4665" s="4"/>
      <c r="AR4665" s="4"/>
      <c r="AS4665" s="4"/>
    </row>
    <row r="4666" spans="41:45" x14ac:dyDescent="0.25">
      <c r="AO4666" s="4"/>
      <c r="AP4666" s="4"/>
      <c r="AQ4666" s="4"/>
      <c r="AR4666" s="4"/>
      <c r="AS4666" s="4"/>
    </row>
    <row r="4667" spans="41:45" x14ac:dyDescent="0.25">
      <c r="AO4667" s="4"/>
      <c r="AP4667" s="4"/>
      <c r="AQ4667" s="4"/>
      <c r="AR4667" s="4"/>
      <c r="AS4667" s="4"/>
    </row>
    <row r="4668" spans="41:45" x14ac:dyDescent="0.25">
      <c r="AO4668" s="4"/>
      <c r="AP4668" s="4"/>
      <c r="AQ4668" s="4"/>
      <c r="AR4668" s="4"/>
      <c r="AS4668" s="4"/>
    </row>
    <row r="4669" spans="41:45" x14ac:dyDescent="0.25">
      <c r="AO4669" s="4"/>
      <c r="AP4669" s="4"/>
      <c r="AQ4669" s="4"/>
      <c r="AR4669" s="4"/>
      <c r="AS4669" s="4"/>
    </row>
    <row r="4670" spans="41:45" x14ac:dyDescent="0.25">
      <c r="AO4670" s="4"/>
      <c r="AP4670" s="4"/>
      <c r="AQ4670" s="4"/>
      <c r="AR4670" s="4"/>
      <c r="AS4670" s="4"/>
    </row>
    <row r="4671" spans="41:45" x14ac:dyDescent="0.25">
      <c r="AO4671" s="4"/>
      <c r="AP4671" s="91"/>
      <c r="AQ4671" s="91"/>
      <c r="AR4671" s="91"/>
      <c r="AS4671" s="91"/>
    </row>
    <row r="4672" spans="41:45" x14ac:dyDescent="0.25">
      <c r="AO4672" s="4"/>
      <c r="AP4672" s="4"/>
      <c r="AQ4672" s="4"/>
      <c r="AR4672" s="4"/>
      <c r="AS4672" s="4"/>
    </row>
    <row r="4673" spans="41:45" x14ac:dyDescent="0.25">
      <c r="AO4673" s="4"/>
      <c r="AP4673" s="4"/>
      <c r="AQ4673" s="4"/>
      <c r="AR4673" s="4"/>
      <c r="AS4673" s="4"/>
    </row>
    <row r="4674" spans="41:45" x14ac:dyDescent="0.25">
      <c r="AO4674" s="4"/>
      <c r="AP4674" s="4"/>
      <c r="AQ4674" s="4"/>
      <c r="AR4674" s="4"/>
      <c r="AS4674" s="4"/>
    </row>
    <row r="4675" spans="41:45" x14ac:dyDescent="0.25">
      <c r="AO4675" s="4"/>
      <c r="AP4675" s="4"/>
      <c r="AQ4675" s="4"/>
      <c r="AR4675" s="4"/>
      <c r="AS4675" s="4"/>
    </row>
    <row r="4676" spans="41:45" x14ac:dyDescent="0.25">
      <c r="AO4676" s="4"/>
      <c r="AP4676" s="4"/>
      <c r="AQ4676" s="4"/>
      <c r="AR4676" s="4"/>
      <c r="AS4676" s="4"/>
    </row>
    <row r="4677" spans="41:45" x14ac:dyDescent="0.25">
      <c r="AO4677" s="4"/>
      <c r="AP4677" s="4"/>
      <c r="AQ4677" s="4"/>
      <c r="AR4677" s="4"/>
      <c r="AS4677" s="4"/>
    </row>
    <row r="4678" spans="41:45" x14ac:dyDescent="0.25">
      <c r="AO4678" s="4"/>
      <c r="AP4678" s="4"/>
      <c r="AQ4678" s="4"/>
      <c r="AR4678" s="4"/>
      <c r="AS4678" s="4"/>
    </row>
    <row r="4679" spans="41:45" x14ac:dyDescent="0.25">
      <c r="AO4679" s="4"/>
      <c r="AP4679" s="4"/>
      <c r="AQ4679" s="4"/>
      <c r="AR4679" s="4"/>
      <c r="AS4679" s="4"/>
    </row>
    <row r="4680" spans="41:45" x14ac:dyDescent="0.25">
      <c r="AO4680" s="4"/>
      <c r="AP4680" s="89"/>
      <c r="AQ4680" s="89"/>
      <c r="AR4680" s="89"/>
      <c r="AS4680" s="89"/>
    </row>
    <row r="4681" spans="41:45" x14ac:dyDescent="0.25">
      <c r="AO4681" s="4"/>
      <c r="AP4681" s="4"/>
      <c r="AQ4681" s="4"/>
      <c r="AR4681" s="4"/>
      <c r="AS4681" s="4"/>
    </row>
    <row r="4682" spans="41:45" x14ac:dyDescent="0.25">
      <c r="AO4682" s="4"/>
      <c r="AP4682" s="4"/>
      <c r="AQ4682" s="4"/>
      <c r="AR4682" s="4"/>
      <c r="AS4682" s="4"/>
    </row>
    <row r="4683" spans="41:45" x14ac:dyDescent="0.25">
      <c r="AO4683" s="108"/>
      <c r="AP4683" s="108"/>
      <c r="AQ4683" s="108"/>
      <c r="AR4683" s="109"/>
      <c r="AS4683" s="109"/>
    </row>
    <row r="4684" spans="41:45" x14ac:dyDescent="0.25">
      <c r="AO4684" s="4"/>
      <c r="AP4684" s="4"/>
      <c r="AQ4684" s="4"/>
      <c r="AR4684" s="4"/>
      <c r="AS4684" s="4"/>
    </row>
    <row r="4685" spans="41:45" x14ac:dyDescent="0.25">
      <c r="AO4685" s="110"/>
      <c r="AP4685" s="111"/>
      <c r="AQ4685" s="112"/>
      <c r="AR4685" s="113"/>
      <c r="AS4685" s="113"/>
    </row>
    <row r="4686" spans="41:45" x14ac:dyDescent="0.25">
      <c r="AO4686" s="4"/>
      <c r="AP4686" s="4"/>
      <c r="AQ4686" s="4"/>
      <c r="AR4686" s="4"/>
      <c r="AS4686" s="4"/>
    </row>
    <row r="4687" spans="41:45" x14ac:dyDescent="0.25">
      <c r="AO4687" s="4"/>
      <c r="AP4687" s="4"/>
      <c r="AQ4687" s="4"/>
      <c r="AR4687" s="4"/>
      <c r="AS4687" s="4"/>
    </row>
    <row r="4688" spans="41:45" x14ac:dyDescent="0.25">
      <c r="AO4688" s="4"/>
      <c r="AP4688" s="4"/>
      <c r="AQ4688" s="4"/>
      <c r="AR4688" s="4"/>
      <c r="AS4688" s="4"/>
    </row>
    <row r="4689" spans="41:45" x14ac:dyDescent="0.25">
      <c r="AO4689" s="4"/>
      <c r="AP4689" s="4"/>
      <c r="AQ4689" s="4"/>
      <c r="AR4689" s="4"/>
      <c r="AS4689" s="4"/>
    </row>
    <row r="4690" spans="41:45" x14ac:dyDescent="0.25">
      <c r="AO4690" s="4"/>
      <c r="AP4690" s="4"/>
      <c r="AQ4690" s="4"/>
      <c r="AR4690" s="4"/>
      <c r="AS4690" s="4"/>
    </row>
    <row r="4691" spans="41:45" x14ac:dyDescent="0.25">
      <c r="AO4691" s="4"/>
      <c r="AP4691" s="4"/>
      <c r="AQ4691" s="4"/>
      <c r="AR4691" s="4"/>
      <c r="AS4691" s="4"/>
    </row>
    <row r="4692" spans="41:45" x14ac:dyDescent="0.25">
      <c r="AO4692" s="4"/>
      <c r="AP4692" s="31"/>
      <c r="AQ4692" s="31"/>
      <c r="AR4692" s="31"/>
      <c r="AS4692" s="31"/>
    </row>
    <row r="4693" spans="41:45" x14ac:dyDescent="0.25">
      <c r="AO4693" s="4"/>
      <c r="AP4693" s="4"/>
      <c r="AQ4693" s="4"/>
      <c r="AR4693" s="4"/>
      <c r="AS4693" s="4"/>
    </row>
    <row r="4694" spans="41:45" x14ac:dyDescent="0.25">
      <c r="AO4694" s="4"/>
      <c r="AP4694" s="4"/>
      <c r="AQ4694" s="4"/>
      <c r="AR4694" s="4"/>
      <c r="AS4694" s="4"/>
    </row>
    <row r="4695" spans="41:45" x14ac:dyDescent="0.25">
      <c r="AO4695" s="4"/>
      <c r="AP4695" s="4"/>
      <c r="AQ4695" s="4"/>
      <c r="AR4695" s="4"/>
      <c r="AS4695" s="4"/>
    </row>
    <row r="4696" spans="41:45" x14ac:dyDescent="0.25">
      <c r="AO4696" s="4"/>
      <c r="AP4696" s="4"/>
      <c r="AQ4696" s="4"/>
      <c r="AR4696" s="4"/>
      <c r="AS4696" s="4"/>
    </row>
    <row r="4697" spans="41:45" x14ac:dyDescent="0.25">
      <c r="AO4697" s="4"/>
      <c r="AP4697" s="4"/>
      <c r="AQ4697" s="4"/>
      <c r="AR4697" s="4"/>
      <c r="AS4697" s="4"/>
    </row>
    <row r="4698" spans="41:45" x14ac:dyDescent="0.25">
      <c r="AO4698" s="4"/>
      <c r="AP4698" s="4"/>
      <c r="AQ4698" s="4"/>
      <c r="AR4698" s="4"/>
      <c r="AS4698" s="4"/>
    </row>
    <row r="4699" spans="41:45" x14ac:dyDescent="0.25">
      <c r="AO4699" s="4"/>
      <c r="AP4699" s="4"/>
      <c r="AQ4699" s="4"/>
      <c r="AR4699" s="4"/>
      <c r="AS4699" s="4"/>
    </row>
    <row r="4700" spans="41:45" x14ac:dyDescent="0.25">
      <c r="AO4700" s="4"/>
      <c r="AP4700" s="4"/>
      <c r="AQ4700" s="4"/>
      <c r="AR4700" s="4"/>
      <c r="AS4700" s="4"/>
    </row>
    <row r="4701" spans="41:45" x14ac:dyDescent="0.25">
      <c r="AO4701" s="4"/>
      <c r="AP4701" s="4"/>
      <c r="AQ4701" s="4"/>
      <c r="AR4701" s="4"/>
      <c r="AS4701" s="4"/>
    </row>
    <row r="4702" spans="41:45" x14ac:dyDescent="0.25">
      <c r="AO4702" s="4"/>
      <c r="AP4702" s="91"/>
      <c r="AQ4702" s="91"/>
      <c r="AR4702" s="91"/>
      <c r="AS4702" s="91"/>
    </row>
    <row r="4703" spans="41:45" x14ac:dyDescent="0.25">
      <c r="AO4703" s="4"/>
      <c r="AP4703" s="4"/>
      <c r="AQ4703" s="4"/>
      <c r="AR4703" s="4"/>
      <c r="AS4703" s="4"/>
    </row>
    <row r="4704" spans="41:45" x14ac:dyDescent="0.25">
      <c r="AO4704" s="4"/>
      <c r="AP4704" s="4"/>
      <c r="AQ4704" s="4"/>
      <c r="AR4704" s="4"/>
      <c r="AS4704" s="4"/>
    </row>
    <row r="4705" spans="41:45" x14ac:dyDescent="0.25">
      <c r="AO4705" s="4"/>
      <c r="AP4705" s="4"/>
      <c r="AQ4705" s="4"/>
      <c r="AR4705" s="4"/>
      <c r="AS4705" s="4"/>
    </row>
    <row r="4706" spans="41:45" x14ac:dyDescent="0.25">
      <c r="AO4706" s="4"/>
      <c r="AP4706" s="4"/>
      <c r="AQ4706" s="4"/>
      <c r="AR4706" s="4"/>
      <c r="AS4706" s="4"/>
    </row>
    <row r="4707" spans="41:45" x14ac:dyDescent="0.25">
      <c r="AO4707" s="4"/>
      <c r="AP4707" s="4"/>
      <c r="AQ4707" s="4"/>
      <c r="AR4707" s="4"/>
      <c r="AS4707" s="4"/>
    </row>
    <row r="4708" spans="41:45" x14ac:dyDescent="0.25">
      <c r="AO4708" s="4"/>
      <c r="AP4708" s="4"/>
      <c r="AQ4708" s="4"/>
      <c r="AR4708" s="4"/>
      <c r="AS4708" s="4"/>
    </row>
    <row r="4709" spans="41:45" x14ac:dyDescent="0.25">
      <c r="AO4709" s="4"/>
      <c r="AP4709" s="4"/>
      <c r="AQ4709" s="4"/>
      <c r="AR4709" s="4"/>
      <c r="AS4709" s="4"/>
    </row>
    <row r="4710" spans="41:45" x14ac:dyDescent="0.25">
      <c r="AO4710" s="4"/>
      <c r="AP4710" s="89"/>
      <c r="AQ4710" s="89"/>
      <c r="AR4710" s="89"/>
      <c r="AS4710" s="89"/>
    </row>
    <row r="4711" spans="41:45" x14ac:dyDescent="0.25">
      <c r="AO4711" s="4"/>
      <c r="AP4711" s="4"/>
      <c r="AQ4711" s="4"/>
      <c r="AR4711" s="4"/>
      <c r="AS4711" s="4"/>
    </row>
    <row r="4712" spans="41:45" x14ac:dyDescent="0.25">
      <c r="AO4712" s="4"/>
      <c r="AP4712" s="4"/>
      <c r="AQ4712" s="4"/>
      <c r="AR4712" s="4"/>
      <c r="AS4712" s="4"/>
    </row>
    <row r="4713" spans="41:45" x14ac:dyDescent="0.25">
      <c r="AO4713" s="108"/>
      <c r="AP4713" s="108"/>
      <c r="AQ4713" s="108"/>
      <c r="AR4713" s="109"/>
      <c r="AS4713" s="109"/>
    </row>
    <row r="4714" spans="41:45" x14ac:dyDescent="0.25">
      <c r="AO4714" s="4"/>
      <c r="AP4714" s="4"/>
      <c r="AQ4714" s="4"/>
      <c r="AR4714" s="4"/>
      <c r="AS4714" s="4"/>
    </row>
    <row r="4715" spans="41:45" x14ac:dyDescent="0.25">
      <c r="AO4715" s="110"/>
      <c r="AP4715" s="111"/>
      <c r="AQ4715" s="112"/>
      <c r="AR4715" s="113"/>
      <c r="AS4715" s="113"/>
    </row>
    <row r="4716" spans="41:45" x14ac:dyDescent="0.25">
      <c r="AO4716" s="4"/>
      <c r="AP4716" s="4"/>
      <c r="AQ4716" s="4"/>
      <c r="AR4716" s="4"/>
      <c r="AS4716" s="4"/>
    </row>
    <row r="4717" spans="41:45" x14ac:dyDescent="0.25">
      <c r="AO4717" s="93"/>
      <c r="AP4717" s="26"/>
      <c r="AQ4717" s="88"/>
      <c r="AR4717" s="88"/>
      <c r="AS4717" s="4"/>
    </row>
    <row r="4718" spans="41:45" x14ac:dyDescent="0.25">
      <c r="AO4718" s="4"/>
      <c r="AP4718" s="4"/>
      <c r="AQ4718" s="4"/>
      <c r="AR4718" s="4"/>
      <c r="AS4718" s="4"/>
    </row>
    <row r="4719" spans="41:45" x14ac:dyDescent="0.25">
      <c r="AO4719" s="4"/>
      <c r="AP4719" s="31"/>
      <c r="AQ4719" s="31"/>
      <c r="AR4719" s="31"/>
      <c r="AS4719" s="31"/>
    </row>
    <row r="4720" spans="41:45" x14ac:dyDescent="0.25">
      <c r="AO4720" s="4"/>
      <c r="AP4720" s="4"/>
      <c r="AQ4720" s="4"/>
      <c r="AR4720" s="4"/>
      <c r="AS4720" s="4"/>
    </row>
    <row r="4721" spans="41:45" x14ac:dyDescent="0.25">
      <c r="AO4721" s="4"/>
      <c r="AP4721" s="4"/>
      <c r="AQ4721" s="4"/>
      <c r="AR4721" s="4"/>
      <c r="AS4721" s="4"/>
    </row>
    <row r="4722" spans="41:45" x14ac:dyDescent="0.25">
      <c r="AO4722" s="4"/>
      <c r="AP4722" s="4"/>
      <c r="AQ4722" s="4"/>
      <c r="AR4722" s="4"/>
      <c r="AS4722" s="4"/>
    </row>
    <row r="4723" spans="41:45" x14ac:dyDescent="0.25">
      <c r="AO4723" s="4"/>
      <c r="AP4723" s="4"/>
      <c r="AQ4723" s="4"/>
      <c r="AR4723" s="4"/>
      <c r="AS4723" s="4"/>
    </row>
    <row r="4724" spans="41:45" x14ac:dyDescent="0.25">
      <c r="AO4724" s="4"/>
      <c r="AP4724" s="4"/>
      <c r="AQ4724" s="4"/>
      <c r="AR4724" s="4"/>
      <c r="AS4724" s="4"/>
    </row>
    <row r="4725" spans="41:45" x14ac:dyDescent="0.25">
      <c r="AO4725" s="4"/>
      <c r="AP4725" s="4"/>
      <c r="AQ4725" s="4"/>
      <c r="AR4725" s="4"/>
      <c r="AS4725" s="4"/>
    </row>
    <row r="4726" spans="41:45" x14ac:dyDescent="0.25">
      <c r="AO4726" s="4"/>
      <c r="AP4726" s="91"/>
      <c r="AQ4726" s="91"/>
      <c r="AR4726" s="91"/>
      <c r="AS4726" s="91"/>
    </row>
    <row r="4727" spans="41:45" x14ac:dyDescent="0.25">
      <c r="AO4727" s="4"/>
      <c r="AP4727" s="4"/>
      <c r="AQ4727" s="4"/>
      <c r="AR4727" s="4"/>
      <c r="AS4727" s="4"/>
    </row>
    <row r="4728" spans="41:45" x14ac:dyDescent="0.25">
      <c r="AO4728" s="4"/>
      <c r="AP4728" s="4"/>
      <c r="AQ4728" s="4"/>
      <c r="AR4728" s="4"/>
      <c r="AS4728" s="4"/>
    </row>
    <row r="4729" spans="41:45" x14ac:dyDescent="0.25">
      <c r="AO4729" s="4"/>
      <c r="AP4729" s="4"/>
      <c r="AQ4729" s="4"/>
      <c r="AR4729" s="4"/>
      <c r="AS4729" s="4"/>
    </row>
    <row r="4730" spans="41:45" x14ac:dyDescent="0.25">
      <c r="AO4730" s="4"/>
      <c r="AP4730" s="4"/>
      <c r="AQ4730" s="4"/>
      <c r="AR4730" s="4"/>
      <c r="AS4730" s="4"/>
    </row>
    <row r="4731" spans="41:45" x14ac:dyDescent="0.25">
      <c r="AO4731" s="4"/>
      <c r="AP4731" s="4"/>
      <c r="AQ4731" s="4"/>
      <c r="AR4731" s="4"/>
      <c r="AS4731" s="4"/>
    </row>
    <row r="4732" spans="41:45" x14ac:dyDescent="0.25">
      <c r="AO4732" s="4"/>
      <c r="AP4732" s="4"/>
      <c r="AQ4732" s="4"/>
      <c r="AR4732" s="4"/>
      <c r="AS4732" s="4"/>
    </row>
    <row r="4733" spans="41:45" x14ac:dyDescent="0.25">
      <c r="AO4733" s="4"/>
      <c r="AP4733" s="4"/>
      <c r="AQ4733" s="4"/>
      <c r="AR4733" s="4"/>
      <c r="AS4733" s="4"/>
    </row>
    <row r="4734" spans="41:45" x14ac:dyDescent="0.25">
      <c r="AO4734" s="4"/>
      <c r="AP4734" s="89"/>
      <c r="AQ4734" s="89"/>
      <c r="AR4734" s="89"/>
      <c r="AS4734" s="89"/>
    </row>
    <row r="4735" spans="41:45" x14ac:dyDescent="0.25">
      <c r="AO4735" s="4"/>
      <c r="AP4735" s="4"/>
      <c r="AQ4735" s="4"/>
      <c r="AR4735" s="4"/>
      <c r="AS4735" s="4"/>
    </row>
    <row r="4736" spans="41:45" x14ac:dyDescent="0.25">
      <c r="AO4736" s="4"/>
      <c r="AP4736" s="4"/>
      <c r="AQ4736" s="4"/>
      <c r="AR4736" s="4"/>
      <c r="AS4736" s="4"/>
    </row>
    <row r="4737" spans="41:45" x14ac:dyDescent="0.25">
      <c r="AO4737" s="108"/>
      <c r="AP4737" s="108"/>
      <c r="AQ4737" s="108"/>
      <c r="AR4737" s="109"/>
      <c r="AS4737" s="109"/>
    </row>
    <row r="4738" spans="41:45" x14ac:dyDescent="0.25">
      <c r="AO4738" s="4"/>
      <c r="AP4738" s="4"/>
      <c r="AQ4738" s="4"/>
      <c r="AR4738" s="4"/>
      <c r="AS4738" s="4"/>
    </row>
    <row r="4739" spans="41:45" x14ac:dyDescent="0.25">
      <c r="AO4739" s="110"/>
      <c r="AP4739" s="111"/>
      <c r="AQ4739" s="112"/>
      <c r="AR4739" s="113"/>
      <c r="AS4739" s="113"/>
    </row>
    <row r="4740" spans="41:45" x14ac:dyDescent="0.25">
      <c r="AO4740" s="4"/>
      <c r="AP4740" s="4"/>
      <c r="AQ4740" s="4"/>
      <c r="AR4740" s="4"/>
      <c r="AS4740" s="4"/>
    </row>
    <row r="4741" spans="41:45" x14ac:dyDescent="0.25">
      <c r="AO4741" s="4"/>
      <c r="AP4741" s="4"/>
      <c r="AQ4741" s="4"/>
      <c r="AR4741" s="4"/>
      <c r="AS4741" s="4"/>
    </row>
    <row r="4742" spans="41:45" x14ac:dyDescent="0.25">
      <c r="AO4742" s="4"/>
      <c r="AP4742" s="31"/>
      <c r="AQ4742" s="31"/>
      <c r="AR4742" s="31"/>
      <c r="AS4742" s="31"/>
    </row>
    <row r="4743" spans="41:45" x14ac:dyDescent="0.25">
      <c r="AO4743" s="4"/>
      <c r="AP4743" s="4"/>
      <c r="AQ4743" s="4"/>
      <c r="AR4743" s="4"/>
      <c r="AS4743" s="4"/>
    </row>
    <row r="4744" spans="41:45" x14ac:dyDescent="0.25">
      <c r="AO4744" s="4"/>
      <c r="AP4744" s="4"/>
      <c r="AQ4744" s="4"/>
      <c r="AR4744" s="4"/>
      <c r="AS4744" s="4"/>
    </row>
    <row r="4745" spans="41:45" x14ac:dyDescent="0.25">
      <c r="AO4745" s="4"/>
      <c r="AP4745" s="4"/>
      <c r="AQ4745" s="4"/>
      <c r="AR4745" s="4"/>
      <c r="AS4745" s="4"/>
    </row>
    <row r="4746" spans="41:45" x14ac:dyDescent="0.25">
      <c r="AO4746" s="4"/>
      <c r="AP4746" s="4"/>
      <c r="AQ4746" s="4"/>
      <c r="AR4746" s="4"/>
      <c r="AS4746" s="4"/>
    </row>
    <row r="4747" spans="41:45" x14ac:dyDescent="0.25">
      <c r="AO4747" s="4"/>
      <c r="AP4747" s="4"/>
      <c r="AQ4747" s="4"/>
      <c r="AR4747" s="4"/>
      <c r="AS4747" s="4"/>
    </row>
    <row r="4748" spans="41:45" x14ac:dyDescent="0.25">
      <c r="AO4748" s="4"/>
      <c r="AP4748" s="91"/>
      <c r="AQ4748" s="91"/>
      <c r="AR4748" s="91"/>
      <c r="AS4748" s="91"/>
    </row>
    <row r="4749" spans="41:45" x14ac:dyDescent="0.25">
      <c r="AO4749" s="4"/>
      <c r="AP4749" s="4"/>
      <c r="AQ4749" s="4"/>
      <c r="AR4749" s="4"/>
      <c r="AS4749" s="4"/>
    </row>
    <row r="4750" spans="41:45" x14ac:dyDescent="0.25">
      <c r="AO4750" s="4"/>
      <c r="AP4750" s="4"/>
      <c r="AQ4750" s="4"/>
      <c r="AR4750" s="4"/>
      <c r="AS4750" s="4"/>
    </row>
    <row r="4751" spans="41:45" x14ac:dyDescent="0.25">
      <c r="AO4751" s="4"/>
      <c r="AP4751" s="4"/>
      <c r="AQ4751" s="4"/>
      <c r="AR4751" s="4"/>
      <c r="AS4751" s="4"/>
    </row>
    <row r="4752" spans="41:45" x14ac:dyDescent="0.25">
      <c r="AO4752" s="4"/>
      <c r="AP4752" s="4"/>
      <c r="AQ4752" s="4"/>
      <c r="AR4752" s="4"/>
      <c r="AS4752" s="4"/>
    </row>
    <row r="4753" spans="41:45" x14ac:dyDescent="0.25">
      <c r="AO4753" s="4"/>
      <c r="AP4753" s="4"/>
      <c r="AQ4753" s="4"/>
      <c r="AR4753" s="4"/>
      <c r="AS4753" s="4"/>
    </row>
    <row r="4754" spans="41:45" x14ac:dyDescent="0.25">
      <c r="AO4754" s="4"/>
      <c r="AP4754" s="4"/>
      <c r="AQ4754" s="4"/>
      <c r="AR4754" s="4"/>
      <c r="AS4754" s="4"/>
    </row>
    <row r="4755" spans="41:45" x14ac:dyDescent="0.25">
      <c r="AO4755" s="4"/>
      <c r="AP4755" s="4"/>
      <c r="AQ4755" s="4"/>
      <c r="AR4755" s="4"/>
      <c r="AS4755" s="4"/>
    </row>
    <row r="4756" spans="41:45" x14ac:dyDescent="0.25">
      <c r="AO4756" s="4"/>
      <c r="AP4756" s="89"/>
      <c r="AQ4756" s="89"/>
      <c r="AR4756" s="89"/>
      <c r="AS4756" s="89"/>
    </row>
    <row r="4757" spans="41:45" x14ac:dyDescent="0.25">
      <c r="AO4757" s="4"/>
      <c r="AP4757" s="4"/>
      <c r="AQ4757" s="4"/>
      <c r="AR4757" s="4"/>
      <c r="AS4757" s="4"/>
    </row>
    <row r="4758" spans="41:45" x14ac:dyDescent="0.25">
      <c r="AO4758" s="4"/>
      <c r="AP4758" s="4"/>
      <c r="AQ4758" s="4"/>
      <c r="AR4758" s="4"/>
      <c r="AS4758" s="4"/>
    </row>
    <row r="4759" spans="41:45" x14ac:dyDescent="0.25">
      <c r="AO4759" s="108"/>
      <c r="AP4759" s="108"/>
      <c r="AQ4759" s="108"/>
      <c r="AR4759" s="109"/>
      <c r="AS4759" s="109"/>
    </row>
    <row r="4760" spans="41:45" x14ac:dyDescent="0.25">
      <c r="AO4760" s="4"/>
      <c r="AP4760" s="4"/>
      <c r="AQ4760" s="4"/>
      <c r="AR4760" s="4"/>
      <c r="AS4760" s="4"/>
    </row>
    <row r="4761" spans="41:45" x14ac:dyDescent="0.25">
      <c r="AO4761" s="110"/>
      <c r="AP4761" s="111"/>
      <c r="AQ4761" s="112"/>
      <c r="AR4761" s="113"/>
      <c r="AS4761" s="113"/>
    </row>
    <row r="4762" spans="41:45" x14ac:dyDescent="0.25">
      <c r="AO4762" s="93"/>
      <c r="AP4762" s="26"/>
      <c r="AQ4762" s="88"/>
      <c r="AR4762" s="88"/>
      <c r="AS4762" s="4"/>
    </row>
    <row r="4763" spans="41:45" x14ac:dyDescent="0.25">
      <c r="AO4763" s="4"/>
      <c r="AP4763" s="4"/>
      <c r="AQ4763" s="4"/>
      <c r="AR4763" s="4"/>
      <c r="AS4763" s="4"/>
    </row>
    <row r="4764" spans="41:45" x14ac:dyDescent="0.25">
      <c r="AO4764" s="4"/>
      <c r="AP4764" s="31"/>
      <c r="AQ4764" s="31"/>
      <c r="AR4764" s="31"/>
      <c r="AS4764" s="31"/>
    </row>
    <row r="4765" spans="41:45" x14ac:dyDescent="0.25">
      <c r="AO4765" s="4"/>
      <c r="AP4765" s="4"/>
      <c r="AQ4765" s="4"/>
      <c r="AR4765" s="4"/>
      <c r="AS4765" s="4"/>
    </row>
    <row r="4766" spans="41:45" x14ac:dyDescent="0.25">
      <c r="AO4766" s="4"/>
      <c r="AP4766" s="4"/>
      <c r="AQ4766" s="4"/>
      <c r="AR4766" s="4"/>
      <c r="AS4766" s="4"/>
    </row>
    <row r="4767" spans="41:45" x14ac:dyDescent="0.25">
      <c r="AO4767" s="4"/>
      <c r="AP4767" s="4"/>
      <c r="AQ4767" s="4"/>
      <c r="AR4767" s="4"/>
      <c r="AS4767" s="4"/>
    </row>
    <row r="4768" spans="41:45" x14ac:dyDescent="0.25">
      <c r="AO4768" s="4"/>
      <c r="AP4768" s="4"/>
      <c r="AQ4768" s="4"/>
      <c r="AR4768" s="4"/>
      <c r="AS4768" s="4"/>
    </row>
    <row r="4769" spans="41:45" x14ac:dyDescent="0.25">
      <c r="AO4769" s="4"/>
      <c r="AP4769" s="4"/>
      <c r="AQ4769" s="4"/>
      <c r="AR4769" s="4"/>
      <c r="AS4769" s="4"/>
    </row>
    <row r="4770" spans="41:45" x14ac:dyDescent="0.25">
      <c r="AO4770" s="4"/>
      <c r="AP4770" s="91"/>
      <c r="AQ4770" s="91"/>
      <c r="AR4770" s="91"/>
      <c r="AS4770" s="91"/>
    </row>
    <row r="4771" spans="41:45" x14ac:dyDescent="0.25">
      <c r="AO4771" s="4"/>
      <c r="AP4771" s="4"/>
      <c r="AQ4771" s="4"/>
      <c r="AR4771" s="4"/>
      <c r="AS4771" s="4"/>
    </row>
    <row r="4772" spans="41:45" x14ac:dyDescent="0.25">
      <c r="AO4772" s="4"/>
      <c r="AP4772" s="4"/>
      <c r="AQ4772" s="4"/>
      <c r="AR4772" s="4"/>
      <c r="AS4772" s="4"/>
    </row>
    <row r="4773" spans="41:45" x14ac:dyDescent="0.25">
      <c r="AO4773" s="4"/>
      <c r="AP4773" s="4"/>
      <c r="AQ4773" s="4"/>
      <c r="AR4773" s="4"/>
      <c r="AS4773" s="4"/>
    </row>
    <row r="4774" spans="41:45" x14ac:dyDescent="0.25">
      <c r="AO4774" s="4"/>
      <c r="AP4774" s="4"/>
      <c r="AQ4774" s="4"/>
      <c r="AR4774" s="4"/>
      <c r="AS4774" s="4"/>
    </row>
    <row r="4775" spans="41:45" x14ac:dyDescent="0.25">
      <c r="AO4775" s="4"/>
      <c r="AP4775" s="4"/>
      <c r="AQ4775" s="4"/>
      <c r="AR4775" s="4"/>
      <c r="AS4775" s="4"/>
    </row>
    <row r="4776" spans="41:45" x14ac:dyDescent="0.25">
      <c r="AO4776" s="4"/>
      <c r="AP4776" s="4"/>
      <c r="AQ4776" s="4"/>
      <c r="AR4776" s="4"/>
      <c r="AS4776" s="4"/>
    </row>
    <row r="4777" spans="41:45" x14ac:dyDescent="0.25">
      <c r="AO4777" s="4"/>
      <c r="AP4777" s="4"/>
      <c r="AQ4777" s="4"/>
      <c r="AR4777" s="4"/>
      <c r="AS4777" s="4"/>
    </row>
    <row r="4778" spans="41:45" x14ac:dyDescent="0.25">
      <c r="AO4778" s="4"/>
      <c r="AP4778" s="89"/>
      <c r="AQ4778" s="89"/>
      <c r="AR4778" s="89"/>
      <c r="AS4778" s="89"/>
    </row>
    <row r="4779" spans="41:45" x14ac:dyDescent="0.25">
      <c r="AO4779" s="4"/>
      <c r="AP4779" s="4"/>
      <c r="AQ4779" s="4"/>
      <c r="AR4779" s="4"/>
      <c r="AS4779" s="4"/>
    </row>
    <row r="4780" spans="41:45" x14ac:dyDescent="0.25">
      <c r="AO4780" s="4"/>
      <c r="AP4780" s="4"/>
      <c r="AQ4780" s="4"/>
      <c r="AR4780" s="4"/>
      <c r="AS4780" s="4"/>
    </row>
    <row r="4781" spans="41:45" x14ac:dyDescent="0.25">
      <c r="AO4781" s="108"/>
      <c r="AP4781" s="108"/>
      <c r="AQ4781" s="108"/>
      <c r="AR4781" s="109"/>
      <c r="AS4781" s="109"/>
    </row>
    <row r="4782" spans="41:45" x14ac:dyDescent="0.25">
      <c r="AO4782" s="4"/>
      <c r="AP4782" s="4"/>
      <c r="AQ4782" s="4"/>
      <c r="AR4782" s="4"/>
      <c r="AS4782" s="4"/>
    </row>
    <row r="4783" spans="41:45" x14ac:dyDescent="0.25">
      <c r="AO4783" s="110"/>
      <c r="AP4783" s="111"/>
      <c r="AQ4783" s="112"/>
      <c r="AR4783" s="113"/>
      <c r="AS4783" s="113"/>
    </row>
    <row r="4784" spans="41:45" x14ac:dyDescent="0.25">
      <c r="AO4784" s="4"/>
      <c r="AP4784" s="4"/>
      <c r="AQ4784" s="4"/>
      <c r="AR4784" s="4"/>
      <c r="AS4784" s="4"/>
    </row>
    <row r="4785" spans="41:45" x14ac:dyDescent="0.25">
      <c r="AO4785" s="4"/>
      <c r="AP4785" s="31"/>
      <c r="AQ4785" s="31"/>
      <c r="AR4785" s="31"/>
      <c r="AS4785" s="31"/>
    </row>
    <row r="4786" spans="41:45" x14ac:dyDescent="0.25">
      <c r="AO4786" s="4"/>
      <c r="AP4786" s="4"/>
      <c r="AQ4786" s="4"/>
      <c r="AR4786" s="4"/>
      <c r="AS4786" s="4"/>
    </row>
    <row r="4787" spans="41:45" x14ac:dyDescent="0.25">
      <c r="AO4787" s="4"/>
      <c r="AP4787" s="4"/>
      <c r="AQ4787" s="4"/>
      <c r="AR4787" s="4"/>
      <c r="AS4787" s="4"/>
    </row>
    <row r="4788" spans="41:45" x14ac:dyDescent="0.25">
      <c r="AO4788" s="4"/>
      <c r="AP4788" s="4"/>
      <c r="AQ4788" s="4"/>
      <c r="AR4788" s="4"/>
      <c r="AS4788" s="4"/>
    </row>
    <row r="4789" spans="41:45" x14ac:dyDescent="0.25">
      <c r="AO4789" s="4"/>
      <c r="AP4789" s="4"/>
      <c r="AQ4789" s="4"/>
      <c r="AR4789" s="4"/>
      <c r="AS4789" s="4"/>
    </row>
    <row r="4790" spans="41:45" x14ac:dyDescent="0.25">
      <c r="AO4790" s="4"/>
      <c r="AP4790" s="91"/>
      <c r="AQ4790" s="91"/>
      <c r="AR4790" s="91"/>
      <c r="AS4790" s="91"/>
    </row>
    <row r="4791" spans="41:45" x14ac:dyDescent="0.25">
      <c r="AO4791" s="4"/>
      <c r="AP4791" s="4"/>
      <c r="AQ4791" s="4"/>
      <c r="AR4791" s="4"/>
      <c r="AS4791" s="4"/>
    </row>
    <row r="4792" spans="41:45" x14ac:dyDescent="0.25">
      <c r="AO4792" s="4"/>
      <c r="AP4792" s="4"/>
      <c r="AQ4792" s="4"/>
      <c r="AR4792" s="4"/>
      <c r="AS4792" s="4"/>
    </row>
    <row r="4793" spans="41:45" x14ac:dyDescent="0.25">
      <c r="AO4793" s="4"/>
      <c r="AP4793" s="4"/>
      <c r="AQ4793" s="4"/>
      <c r="AR4793" s="4"/>
      <c r="AS4793" s="4"/>
    </row>
    <row r="4794" spans="41:45" x14ac:dyDescent="0.25">
      <c r="AO4794" s="4"/>
      <c r="AP4794" s="4"/>
      <c r="AQ4794" s="4"/>
      <c r="AR4794" s="4"/>
      <c r="AS4794" s="4"/>
    </row>
    <row r="4795" spans="41:45" x14ac:dyDescent="0.25">
      <c r="AO4795" s="4"/>
      <c r="AP4795" s="4"/>
      <c r="AQ4795" s="4"/>
      <c r="AR4795" s="4"/>
      <c r="AS4795" s="4"/>
    </row>
    <row r="4796" spans="41:45" x14ac:dyDescent="0.25">
      <c r="AO4796" s="4"/>
      <c r="AP4796" s="4"/>
      <c r="AQ4796" s="4"/>
      <c r="AR4796" s="4"/>
      <c r="AS4796" s="4"/>
    </row>
    <row r="4797" spans="41:45" x14ac:dyDescent="0.25">
      <c r="AO4797" s="4"/>
      <c r="AP4797" s="4"/>
      <c r="AQ4797" s="4"/>
      <c r="AR4797" s="4"/>
      <c r="AS4797" s="4"/>
    </row>
    <row r="4798" spans="41:45" x14ac:dyDescent="0.25">
      <c r="AO4798" s="4"/>
      <c r="AP4798" s="89"/>
      <c r="AQ4798" s="89"/>
      <c r="AR4798" s="89"/>
      <c r="AS4798" s="89"/>
    </row>
    <row r="4799" spans="41:45" x14ac:dyDescent="0.25">
      <c r="AO4799" s="4"/>
      <c r="AP4799" s="4"/>
      <c r="AQ4799" s="4"/>
      <c r="AR4799" s="4"/>
      <c r="AS4799" s="4"/>
    </row>
    <row r="4800" spans="41:45" x14ac:dyDescent="0.25">
      <c r="AO4800" s="4"/>
      <c r="AP4800" s="4"/>
      <c r="AQ4800" s="4"/>
      <c r="AR4800" s="4"/>
      <c r="AS4800" s="4"/>
    </row>
    <row r="4801" spans="41:45" x14ac:dyDescent="0.25">
      <c r="AO4801" s="108"/>
      <c r="AP4801" s="108"/>
      <c r="AQ4801" s="108"/>
      <c r="AR4801" s="109"/>
      <c r="AS4801" s="109"/>
    </row>
    <row r="4802" spans="41:45" x14ac:dyDescent="0.25">
      <c r="AO4802" s="4"/>
      <c r="AP4802" s="4"/>
      <c r="AQ4802" s="4"/>
      <c r="AR4802" s="4"/>
      <c r="AS4802" s="4"/>
    </row>
    <row r="4803" spans="41:45" x14ac:dyDescent="0.25">
      <c r="AO4803" s="110"/>
      <c r="AP4803" s="111"/>
      <c r="AQ4803" s="112"/>
      <c r="AR4803" s="113"/>
      <c r="AS4803" s="113"/>
    </row>
    <row r="4804" spans="41:45" x14ac:dyDescent="0.25">
      <c r="AO4804" s="93"/>
      <c r="AP4804" s="26"/>
      <c r="AQ4804" s="88"/>
      <c r="AR4804" s="88"/>
      <c r="AS4804" s="4"/>
    </row>
    <row r="4805" spans="41:45" x14ac:dyDescent="0.25">
      <c r="AO4805" s="4"/>
      <c r="AP4805" s="4"/>
      <c r="AQ4805" s="4"/>
      <c r="AR4805" s="4"/>
      <c r="AS4805" s="4"/>
    </row>
    <row r="4806" spans="41:45" x14ac:dyDescent="0.25">
      <c r="AO4806" s="4"/>
      <c r="AP4806" s="31"/>
      <c r="AQ4806" s="31"/>
      <c r="AR4806" s="31"/>
      <c r="AS4806" s="31"/>
    </row>
    <row r="4807" spans="41:45" x14ac:dyDescent="0.25">
      <c r="AO4807" s="4"/>
      <c r="AP4807" s="4"/>
      <c r="AQ4807" s="4"/>
      <c r="AR4807" s="4"/>
      <c r="AS4807" s="4"/>
    </row>
    <row r="4808" spans="41:45" x14ac:dyDescent="0.25">
      <c r="AO4808" s="4"/>
      <c r="AP4808" s="4"/>
      <c r="AQ4808" s="4"/>
      <c r="AR4808" s="4"/>
      <c r="AS4808" s="4"/>
    </row>
    <row r="4809" spans="41:45" x14ac:dyDescent="0.25">
      <c r="AO4809" s="4"/>
      <c r="AP4809" s="4"/>
      <c r="AQ4809" s="4"/>
      <c r="AR4809" s="4"/>
      <c r="AS4809" s="4"/>
    </row>
    <row r="4810" spans="41:45" x14ac:dyDescent="0.25">
      <c r="AO4810" s="4"/>
      <c r="AP4810" s="4"/>
      <c r="AQ4810" s="4"/>
      <c r="AR4810" s="4"/>
      <c r="AS4810" s="4"/>
    </row>
    <row r="4811" spans="41:45" x14ac:dyDescent="0.25">
      <c r="AO4811" s="4"/>
      <c r="AP4811" s="4"/>
      <c r="AQ4811" s="4"/>
      <c r="AR4811" s="4"/>
      <c r="AS4811" s="4"/>
    </row>
    <row r="4812" spans="41:45" x14ac:dyDescent="0.25">
      <c r="AO4812" s="4"/>
      <c r="AP4812" s="91"/>
      <c r="AQ4812" s="91"/>
      <c r="AR4812" s="91"/>
      <c r="AS4812" s="91"/>
    </row>
    <row r="4813" spans="41:45" x14ac:dyDescent="0.25">
      <c r="AO4813" s="4"/>
      <c r="AP4813" s="4"/>
      <c r="AQ4813" s="4"/>
      <c r="AR4813" s="4"/>
      <c r="AS4813" s="4"/>
    </row>
    <row r="4814" spans="41:45" x14ac:dyDescent="0.25">
      <c r="AO4814" s="4"/>
      <c r="AP4814" s="4"/>
      <c r="AQ4814" s="4"/>
      <c r="AR4814" s="4"/>
      <c r="AS4814" s="4"/>
    </row>
    <row r="4815" spans="41:45" x14ac:dyDescent="0.25">
      <c r="AO4815" s="4"/>
      <c r="AP4815" s="4"/>
      <c r="AQ4815" s="4"/>
      <c r="AR4815" s="4"/>
      <c r="AS4815" s="4"/>
    </row>
    <row r="4816" spans="41:45" x14ac:dyDescent="0.25">
      <c r="AO4816" s="4"/>
      <c r="AP4816" s="4"/>
      <c r="AQ4816" s="4"/>
      <c r="AR4816" s="4"/>
      <c r="AS4816" s="4"/>
    </row>
    <row r="4817" spans="41:45" x14ac:dyDescent="0.25">
      <c r="AO4817" s="4"/>
      <c r="AP4817" s="4"/>
      <c r="AQ4817" s="4"/>
      <c r="AR4817" s="4"/>
      <c r="AS4817" s="4"/>
    </row>
    <row r="4818" spans="41:45" x14ac:dyDescent="0.25">
      <c r="AO4818" s="4"/>
      <c r="AP4818" s="4"/>
      <c r="AQ4818" s="4"/>
      <c r="AR4818" s="4"/>
      <c r="AS4818" s="4"/>
    </row>
    <row r="4819" spans="41:45" x14ac:dyDescent="0.25">
      <c r="AO4819" s="4"/>
      <c r="AP4819" s="4"/>
      <c r="AQ4819" s="4"/>
      <c r="AR4819" s="4"/>
      <c r="AS4819" s="4"/>
    </row>
    <row r="4820" spans="41:45" x14ac:dyDescent="0.25">
      <c r="AO4820" s="4"/>
      <c r="AP4820" s="89"/>
      <c r="AQ4820" s="89"/>
      <c r="AR4820" s="89"/>
      <c r="AS4820" s="89"/>
    </row>
    <row r="4821" spans="41:45" x14ac:dyDescent="0.25">
      <c r="AO4821" s="4"/>
      <c r="AP4821" s="4"/>
      <c r="AQ4821" s="4"/>
      <c r="AR4821" s="4"/>
      <c r="AS4821" s="4"/>
    </row>
    <row r="4822" spans="41:45" x14ac:dyDescent="0.25">
      <c r="AO4822" s="4"/>
      <c r="AP4822" s="4"/>
      <c r="AQ4822" s="4"/>
      <c r="AR4822" s="4"/>
      <c r="AS4822" s="4"/>
    </row>
    <row r="4823" spans="41:45" x14ac:dyDescent="0.25">
      <c r="AO4823" s="108"/>
      <c r="AP4823" s="108"/>
      <c r="AQ4823" s="108"/>
      <c r="AR4823" s="109"/>
      <c r="AS4823" s="109"/>
    </row>
    <row r="4824" spans="41:45" x14ac:dyDescent="0.25">
      <c r="AO4824" s="4"/>
      <c r="AP4824" s="4"/>
      <c r="AQ4824" s="4"/>
      <c r="AR4824" s="4"/>
      <c r="AS4824" s="4"/>
    </row>
    <row r="4825" spans="41:45" x14ac:dyDescent="0.25">
      <c r="AO4825" s="110"/>
      <c r="AP4825" s="111"/>
      <c r="AQ4825" s="112"/>
      <c r="AR4825" s="113"/>
      <c r="AS4825" s="113"/>
    </row>
    <row r="4826" spans="41:45" x14ac:dyDescent="0.25">
      <c r="AO4826" s="4"/>
      <c r="AP4826" s="4"/>
      <c r="AQ4826" s="4"/>
      <c r="AR4826" s="4"/>
      <c r="AS4826" s="4"/>
    </row>
    <row r="4827" spans="41:45" x14ac:dyDescent="0.25">
      <c r="AO4827" s="4"/>
      <c r="AP4827" s="31"/>
      <c r="AQ4827" s="31"/>
      <c r="AR4827" s="31"/>
      <c r="AS4827" s="31"/>
    </row>
    <row r="4828" spans="41:45" x14ac:dyDescent="0.25">
      <c r="AO4828" s="4"/>
      <c r="AP4828" s="4"/>
      <c r="AQ4828" s="4"/>
      <c r="AR4828" s="4"/>
      <c r="AS4828" s="4"/>
    </row>
    <row r="4829" spans="41:45" x14ac:dyDescent="0.25">
      <c r="AO4829" s="4"/>
      <c r="AP4829" s="4"/>
      <c r="AQ4829" s="4"/>
      <c r="AR4829" s="4"/>
      <c r="AS4829" s="4"/>
    </row>
    <row r="4830" spans="41:45" x14ac:dyDescent="0.25">
      <c r="AO4830" s="4"/>
      <c r="AP4830" s="4"/>
      <c r="AQ4830" s="4"/>
      <c r="AR4830" s="4"/>
      <c r="AS4830" s="4"/>
    </row>
    <row r="4831" spans="41:45" x14ac:dyDescent="0.25">
      <c r="AO4831" s="4"/>
      <c r="AP4831" s="4"/>
      <c r="AQ4831" s="4"/>
      <c r="AR4831" s="4"/>
      <c r="AS4831" s="4"/>
    </row>
    <row r="4832" spans="41:45" x14ac:dyDescent="0.25">
      <c r="AO4832" s="4"/>
      <c r="AP4832" s="91"/>
      <c r="AQ4832" s="91"/>
      <c r="AR4832" s="91"/>
      <c r="AS4832" s="91"/>
    </row>
    <row r="4833" spans="41:45" x14ac:dyDescent="0.25">
      <c r="AO4833" s="4"/>
      <c r="AP4833" s="4"/>
      <c r="AQ4833" s="4"/>
      <c r="AR4833" s="4"/>
      <c r="AS4833" s="4"/>
    </row>
    <row r="4834" spans="41:45" x14ac:dyDescent="0.25">
      <c r="AO4834" s="4"/>
      <c r="AP4834" s="4"/>
      <c r="AQ4834" s="4"/>
      <c r="AR4834" s="4"/>
      <c r="AS4834" s="4"/>
    </row>
    <row r="4835" spans="41:45" x14ac:dyDescent="0.25">
      <c r="AO4835" s="4"/>
      <c r="AP4835" s="4"/>
      <c r="AQ4835" s="4"/>
      <c r="AR4835" s="4"/>
      <c r="AS4835" s="4"/>
    </row>
    <row r="4836" spans="41:45" x14ac:dyDescent="0.25">
      <c r="AO4836" s="4"/>
      <c r="AP4836" s="4"/>
      <c r="AQ4836" s="4"/>
      <c r="AR4836" s="4"/>
      <c r="AS4836" s="4"/>
    </row>
    <row r="4837" spans="41:45" x14ac:dyDescent="0.25">
      <c r="AO4837" s="4"/>
      <c r="AP4837" s="4"/>
      <c r="AQ4837" s="4"/>
      <c r="AR4837" s="4"/>
      <c r="AS4837" s="4"/>
    </row>
    <row r="4838" spans="41:45" x14ac:dyDescent="0.25">
      <c r="AO4838" s="4"/>
      <c r="AP4838" s="4"/>
      <c r="AQ4838" s="4"/>
      <c r="AR4838" s="4"/>
      <c r="AS4838" s="4"/>
    </row>
    <row r="4839" spans="41:45" x14ac:dyDescent="0.25">
      <c r="AO4839" s="4"/>
      <c r="AP4839" s="4"/>
      <c r="AQ4839" s="4"/>
      <c r="AR4839" s="4"/>
      <c r="AS4839" s="4"/>
    </row>
    <row r="4840" spans="41:45" x14ac:dyDescent="0.25">
      <c r="AO4840" s="4"/>
      <c r="AP4840" s="89"/>
      <c r="AQ4840" s="89"/>
      <c r="AR4840" s="89"/>
      <c r="AS4840" s="89"/>
    </row>
    <row r="4841" spans="41:45" x14ac:dyDescent="0.25">
      <c r="AO4841" s="4"/>
      <c r="AP4841" s="4"/>
      <c r="AQ4841" s="4"/>
      <c r="AR4841" s="4"/>
      <c r="AS4841" s="4"/>
    </row>
    <row r="4842" spans="41:45" x14ac:dyDescent="0.25">
      <c r="AO4842" s="4"/>
      <c r="AP4842" s="4"/>
      <c r="AQ4842" s="4"/>
      <c r="AR4842" s="4"/>
      <c r="AS4842" s="4"/>
    </row>
    <row r="4843" spans="41:45" x14ac:dyDescent="0.25">
      <c r="AO4843" s="108"/>
      <c r="AP4843" s="108"/>
      <c r="AQ4843" s="108"/>
      <c r="AR4843" s="109"/>
      <c r="AS4843" s="109"/>
    </row>
    <row r="4844" spans="41:45" x14ac:dyDescent="0.25">
      <c r="AO4844" s="108"/>
      <c r="AP4844" s="108"/>
      <c r="AQ4844" s="108">
        <v>0</v>
      </c>
      <c r="AR4844" s="109"/>
      <c r="AS4844" s="109"/>
    </row>
    <row r="4845" spans="41:45" x14ac:dyDescent="0.25">
      <c r="AO4845" s="93"/>
      <c r="AP4845" s="26"/>
      <c r="AQ4845" s="88"/>
      <c r="AR4845" s="88"/>
      <c r="AS4845" s="4"/>
    </row>
    <row r="4846" spans="41:45" x14ac:dyDescent="0.25">
      <c r="AO4846" s="4"/>
      <c r="AP4846" s="4"/>
      <c r="AQ4846" s="4"/>
      <c r="AR4846" s="4"/>
      <c r="AS4846" s="4"/>
    </row>
    <row r="4847" spans="41:45" x14ac:dyDescent="0.25">
      <c r="AO4847" s="4"/>
      <c r="AP4847" s="31"/>
      <c r="AQ4847" s="31"/>
      <c r="AR4847" s="31"/>
      <c r="AS4847" s="31"/>
    </row>
    <row r="4848" spans="41:45" x14ac:dyDescent="0.25">
      <c r="AO4848" s="4"/>
      <c r="AP4848" s="4"/>
      <c r="AQ4848" s="4"/>
      <c r="AR4848" s="4"/>
      <c r="AS4848" s="4"/>
    </row>
    <row r="4849" spans="41:45" x14ac:dyDescent="0.25">
      <c r="AO4849" s="4"/>
      <c r="AP4849" s="4"/>
      <c r="AQ4849" s="4"/>
      <c r="AR4849" s="4"/>
      <c r="AS4849" s="4"/>
    </row>
    <row r="4850" spans="41:45" x14ac:dyDescent="0.25">
      <c r="AO4850" s="4"/>
      <c r="AP4850" s="4"/>
      <c r="AQ4850" s="4"/>
      <c r="AR4850" s="4"/>
      <c r="AS4850" s="4"/>
    </row>
    <row r="4851" spans="41:45" x14ac:dyDescent="0.25">
      <c r="AO4851" s="4"/>
      <c r="AP4851" s="4"/>
      <c r="AQ4851" s="4"/>
      <c r="AR4851" s="4"/>
      <c r="AS4851" s="4"/>
    </row>
    <row r="4852" spans="41:45" x14ac:dyDescent="0.25">
      <c r="AO4852" s="4"/>
      <c r="AP4852" s="91"/>
      <c r="AQ4852" s="91"/>
      <c r="AR4852" s="91"/>
      <c r="AS4852" s="91"/>
    </row>
    <row r="4853" spans="41:45" x14ac:dyDescent="0.25">
      <c r="AO4853" s="4"/>
      <c r="AP4853" s="4"/>
      <c r="AQ4853" s="4"/>
      <c r="AR4853" s="4"/>
      <c r="AS4853" s="4"/>
    </row>
    <row r="4854" spans="41:45" x14ac:dyDescent="0.25">
      <c r="AO4854" s="4"/>
      <c r="AP4854" s="4"/>
      <c r="AQ4854" s="4"/>
      <c r="AR4854" s="4"/>
      <c r="AS4854" s="4"/>
    </row>
    <row r="4855" spans="41:45" x14ac:dyDescent="0.25">
      <c r="AO4855" s="4"/>
      <c r="AP4855" s="4"/>
      <c r="AQ4855" s="4"/>
      <c r="AR4855" s="4"/>
      <c r="AS4855" s="4"/>
    </row>
    <row r="4856" spans="41:45" x14ac:dyDescent="0.25">
      <c r="AO4856" s="4"/>
      <c r="AP4856" s="4"/>
      <c r="AQ4856" s="4"/>
      <c r="AR4856" s="4"/>
      <c r="AS4856" s="4"/>
    </row>
    <row r="4857" spans="41:45" x14ac:dyDescent="0.25">
      <c r="AO4857" s="4"/>
      <c r="AP4857" s="4"/>
      <c r="AQ4857" s="4"/>
      <c r="AR4857" s="4"/>
      <c r="AS4857" s="4"/>
    </row>
    <row r="4858" spans="41:45" x14ac:dyDescent="0.25">
      <c r="AO4858" s="4"/>
      <c r="AP4858" s="4"/>
      <c r="AQ4858" s="4"/>
      <c r="AR4858" s="4"/>
      <c r="AS4858" s="4"/>
    </row>
    <row r="4859" spans="41:45" x14ac:dyDescent="0.25">
      <c r="AO4859" s="4"/>
      <c r="AP4859" s="4"/>
      <c r="AQ4859" s="4"/>
      <c r="AR4859" s="4"/>
      <c r="AS4859" s="4"/>
    </row>
    <row r="4860" spans="41:45" x14ac:dyDescent="0.25">
      <c r="AO4860" s="4"/>
      <c r="AP4860" s="89"/>
      <c r="AQ4860" s="89"/>
      <c r="AR4860" s="89"/>
      <c r="AS4860" s="89"/>
    </row>
    <row r="4861" spans="41:45" x14ac:dyDescent="0.25">
      <c r="AO4861" s="4"/>
      <c r="AP4861" s="4"/>
      <c r="AQ4861" s="4"/>
      <c r="AR4861" s="4"/>
      <c r="AS4861" s="4"/>
    </row>
    <row r="4862" spans="41:45" x14ac:dyDescent="0.25">
      <c r="AO4862" s="4"/>
      <c r="AP4862" s="4"/>
      <c r="AQ4862" s="4"/>
      <c r="AR4862" s="4"/>
      <c r="AS4862" s="4"/>
    </row>
    <row r="4863" spans="41:45" x14ac:dyDescent="0.25">
      <c r="AO4863" s="108"/>
      <c r="AP4863" s="108"/>
      <c r="AQ4863" s="108"/>
      <c r="AR4863" s="109"/>
      <c r="AS4863" s="109"/>
    </row>
    <row r="4864" spans="41:45" x14ac:dyDescent="0.25">
      <c r="AO4864" s="108"/>
      <c r="AP4864" s="108"/>
      <c r="AQ4864" s="108">
        <v>0</v>
      </c>
      <c r="AR4864" s="109"/>
      <c r="AS4864" s="109"/>
    </row>
    <row r="4865" spans="41:45" x14ac:dyDescent="0.25">
      <c r="AO4865" s="4"/>
      <c r="AP4865" s="4"/>
      <c r="AQ4865" s="4"/>
      <c r="AR4865" s="4"/>
      <c r="AS4865" s="4"/>
    </row>
    <row r="4866" spans="41:45" x14ac:dyDescent="0.25">
      <c r="AO4866" s="4"/>
      <c r="AP4866" s="31"/>
      <c r="AQ4866" s="31"/>
      <c r="AR4866" s="31"/>
      <c r="AS4866" s="31"/>
    </row>
    <row r="4867" spans="41:45" x14ac:dyDescent="0.25">
      <c r="AO4867" s="4"/>
      <c r="AP4867" s="4"/>
      <c r="AQ4867" s="4"/>
      <c r="AR4867" s="4"/>
      <c r="AS4867" s="4"/>
    </row>
    <row r="4868" spans="41:45" x14ac:dyDescent="0.25">
      <c r="AO4868" s="4"/>
      <c r="AP4868" s="4"/>
      <c r="AQ4868" s="4"/>
      <c r="AR4868" s="4"/>
      <c r="AS4868" s="4"/>
    </row>
    <row r="4869" spans="41:45" x14ac:dyDescent="0.25">
      <c r="AO4869" s="4"/>
      <c r="AP4869" s="4"/>
      <c r="AQ4869" s="4"/>
      <c r="AR4869" s="4"/>
      <c r="AS4869" s="4"/>
    </row>
    <row r="4870" spans="41:45" x14ac:dyDescent="0.25">
      <c r="AO4870" s="4"/>
      <c r="AP4870" s="91"/>
      <c r="AQ4870" s="91"/>
      <c r="AR4870" s="91"/>
      <c r="AS4870" s="91"/>
    </row>
    <row r="4871" spans="41:45" x14ac:dyDescent="0.25">
      <c r="AO4871" s="4"/>
      <c r="AP4871" s="4"/>
      <c r="AQ4871" s="4"/>
      <c r="AR4871" s="4"/>
      <c r="AS4871" s="4"/>
    </row>
    <row r="4872" spans="41:45" x14ac:dyDescent="0.25">
      <c r="AO4872" s="4"/>
      <c r="AP4872" s="4"/>
      <c r="AQ4872" s="4"/>
      <c r="AR4872" s="4"/>
      <c r="AS4872" s="4"/>
    </row>
    <row r="4873" spans="41:45" x14ac:dyDescent="0.25">
      <c r="AO4873" s="4"/>
      <c r="AP4873" s="4"/>
      <c r="AQ4873" s="4"/>
      <c r="AR4873" s="4"/>
      <c r="AS4873" s="4"/>
    </row>
    <row r="4874" spans="41:45" x14ac:dyDescent="0.25">
      <c r="AO4874" s="4"/>
      <c r="AP4874" s="4"/>
      <c r="AQ4874" s="4"/>
      <c r="AR4874" s="4"/>
      <c r="AS4874" s="4"/>
    </row>
    <row r="4875" spans="41:45" x14ac:dyDescent="0.25">
      <c r="AO4875" s="4"/>
      <c r="AP4875" s="4"/>
      <c r="AQ4875" s="4"/>
      <c r="AR4875" s="4"/>
      <c r="AS4875" s="4"/>
    </row>
    <row r="4876" spans="41:45" x14ac:dyDescent="0.25">
      <c r="AO4876" s="4"/>
      <c r="AP4876" s="4"/>
      <c r="AQ4876" s="4"/>
      <c r="AR4876" s="4"/>
      <c r="AS4876" s="4"/>
    </row>
    <row r="4877" spans="41:45" x14ac:dyDescent="0.25">
      <c r="AO4877" s="4"/>
      <c r="AP4877" s="4"/>
      <c r="AQ4877" s="4"/>
      <c r="AR4877" s="4"/>
      <c r="AS4877" s="4"/>
    </row>
    <row r="4878" spans="41:45" x14ac:dyDescent="0.25">
      <c r="AO4878" s="4"/>
      <c r="AP4878" s="89"/>
      <c r="AQ4878" s="89"/>
      <c r="AR4878" s="89"/>
      <c r="AS4878" s="89"/>
    </row>
    <row r="4879" spans="41:45" x14ac:dyDescent="0.25">
      <c r="AO4879" s="4"/>
      <c r="AP4879" s="4"/>
      <c r="AQ4879" s="4"/>
      <c r="AR4879" s="4"/>
      <c r="AS4879" s="4"/>
    </row>
    <row r="4880" spans="41:45" x14ac:dyDescent="0.25">
      <c r="AO4880" s="4"/>
      <c r="AP4880" s="4"/>
      <c r="AQ4880" s="4"/>
      <c r="AR4880" s="4"/>
      <c r="AS4880" s="4"/>
    </row>
    <row r="4881" spans="41:45" x14ac:dyDescent="0.25">
      <c r="AO4881" s="108"/>
      <c r="AP4881" s="108"/>
      <c r="AQ4881" s="108"/>
      <c r="AR4881" s="109"/>
      <c r="AS4881" s="109"/>
    </row>
    <row r="4882" spans="41:45" x14ac:dyDescent="0.25">
      <c r="AO4882" s="108"/>
      <c r="AP4882" s="108"/>
      <c r="AQ4882" s="108">
        <v>0</v>
      </c>
      <c r="AR4882" s="109"/>
      <c r="AS4882" s="109"/>
    </row>
    <row r="4883" spans="41:45" x14ac:dyDescent="0.25">
      <c r="AO4883" s="93"/>
      <c r="AP4883" s="26"/>
      <c r="AQ4883" s="88"/>
      <c r="AR4883" s="88"/>
      <c r="AS4883" s="4"/>
    </row>
    <row r="4884" spans="41:45" x14ac:dyDescent="0.25">
      <c r="AO4884" s="4"/>
      <c r="AP4884" s="4"/>
      <c r="AQ4884" s="4"/>
      <c r="AR4884" s="4"/>
      <c r="AS4884" s="4"/>
    </row>
    <row r="4885" spans="41:45" x14ac:dyDescent="0.25">
      <c r="AO4885" s="4"/>
      <c r="AP4885" s="31"/>
      <c r="AQ4885" s="31"/>
      <c r="AR4885" s="31"/>
      <c r="AS4885" s="31"/>
    </row>
    <row r="4886" spans="41:45" x14ac:dyDescent="0.25">
      <c r="AO4886" s="4"/>
      <c r="AP4886" s="4"/>
      <c r="AQ4886" s="4"/>
      <c r="AR4886" s="4"/>
      <c r="AS4886" s="4"/>
    </row>
    <row r="4887" spans="41:45" x14ac:dyDescent="0.25">
      <c r="AO4887" s="4"/>
      <c r="AP4887" s="4"/>
      <c r="AQ4887" s="4"/>
      <c r="AR4887" s="4"/>
      <c r="AS4887" s="4"/>
    </row>
    <row r="4888" spans="41:45" x14ac:dyDescent="0.25">
      <c r="AO4888" s="4"/>
      <c r="AP4888" s="4"/>
      <c r="AQ4888" s="4"/>
      <c r="AR4888" s="4"/>
      <c r="AS4888" s="4"/>
    </row>
    <row r="4889" spans="41:45" x14ac:dyDescent="0.25">
      <c r="AO4889" s="4"/>
      <c r="AP4889" s="4"/>
      <c r="AQ4889" s="4"/>
      <c r="AR4889" s="4"/>
      <c r="AS4889" s="4"/>
    </row>
    <row r="4890" spans="41:45" x14ac:dyDescent="0.25">
      <c r="AO4890" s="4"/>
      <c r="AP4890" s="91"/>
      <c r="AQ4890" s="91"/>
      <c r="AR4890" s="91"/>
      <c r="AS4890" s="91"/>
    </row>
    <row r="4891" spans="41:45" x14ac:dyDescent="0.25">
      <c r="AO4891" s="4"/>
      <c r="AP4891" s="4"/>
      <c r="AQ4891" s="4"/>
      <c r="AR4891" s="4"/>
      <c r="AS4891" s="4"/>
    </row>
    <row r="4892" spans="41:45" x14ac:dyDescent="0.25">
      <c r="AO4892" s="4"/>
      <c r="AP4892" s="4"/>
      <c r="AQ4892" s="4"/>
      <c r="AR4892" s="4"/>
      <c r="AS4892" s="4"/>
    </row>
    <row r="4893" spans="41:45" x14ac:dyDescent="0.25">
      <c r="AO4893" s="4"/>
      <c r="AP4893" s="4"/>
      <c r="AQ4893" s="4"/>
      <c r="AR4893" s="4"/>
      <c r="AS4893" s="4"/>
    </row>
    <row r="4894" spans="41:45" x14ac:dyDescent="0.25">
      <c r="AO4894" s="4"/>
      <c r="AP4894" s="4"/>
      <c r="AQ4894" s="4"/>
      <c r="AR4894" s="4"/>
      <c r="AS4894" s="4"/>
    </row>
    <row r="4895" spans="41:45" x14ac:dyDescent="0.25">
      <c r="AO4895" s="4"/>
      <c r="AP4895" s="4"/>
      <c r="AQ4895" s="4"/>
      <c r="AR4895" s="4"/>
      <c r="AS4895" s="4"/>
    </row>
    <row r="4896" spans="41:45" x14ac:dyDescent="0.25">
      <c r="AO4896" s="4"/>
      <c r="AP4896" s="4"/>
      <c r="AQ4896" s="4"/>
      <c r="AR4896" s="4"/>
      <c r="AS4896" s="4"/>
    </row>
    <row r="4897" spans="41:45" x14ac:dyDescent="0.25">
      <c r="AO4897" s="4"/>
      <c r="AP4897" s="4"/>
      <c r="AQ4897" s="4"/>
      <c r="AR4897" s="4"/>
      <c r="AS4897" s="4"/>
    </row>
    <row r="4898" spans="41:45" x14ac:dyDescent="0.25">
      <c r="AO4898" s="4"/>
      <c r="AP4898" s="89"/>
      <c r="AQ4898" s="89"/>
      <c r="AR4898" s="89"/>
      <c r="AS4898" s="89"/>
    </row>
    <row r="4899" spans="41:45" x14ac:dyDescent="0.25">
      <c r="AO4899" s="4"/>
      <c r="AP4899" s="4"/>
      <c r="AQ4899" s="4"/>
      <c r="AR4899" s="4"/>
      <c r="AS4899" s="4"/>
    </row>
    <row r="4900" spans="41:45" x14ac:dyDescent="0.25">
      <c r="AO4900" s="4"/>
      <c r="AP4900" s="4"/>
      <c r="AQ4900" s="4"/>
      <c r="AR4900" s="4"/>
      <c r="AS4900" s="4"/>
    </row>
    <row r="4901" spans="41:45" x14ac:dyDescent="0.25">
      <c r="AO4901" s="108"/>
      <c r="AP4901" s="108"/>
      <c r="AQ4901" s="108"/>
      <c r="AR4901" s="109"/>
      <c r="AS4901" s="109"/>
    </row>
    <row r="4902" spans="41:45" x14ac:dyDescent="0.25">
      <c r="AO4902" s="108"/>
      <c r="AP4902" s="108"/>
      <c r="AQ4902" s="108">
        <v>0</v>
      </c>
      <c r="AR4902" s="109"/>
      <c r="AS4902" s="109"/>
    </row>
    <row r="4903" spans="41:45" x14ac:dyDescent="0.25">
      <c r="AO4903" s="4"/>
      <c r="AP4903" s="4"/>
      <c r="AQ4903" s="4"/>
      <c r="AR4903" s="4"/>
      <c r="AS4903" s="4"/>
    </row>
    <row r="4904" spans="41:45" x14ac:dyDescent="0.25">
      <c r="AO4904" s="4"/>
      <c r="AP4904" s="31"/>
      <c r="AQ4904" s="31"/>
      <c r="AR4904" s="31"/>
      <c r="AS4904" s="31"/>
    </row>
    <row r="4905" spans="41:45" x14ac:dyDescent="0.25">
      <c r="AO4905" s="4"/>
      <c r="AP4905" s="4"/>
      <c r="AQ4905" s="4"/>
      <c r="AR4905" s="4"/>
      <c r="AS4905" s="4"/>
    </row>
    <row r="4906" spans="41:45" x14ac:dyDescent="0.25">
      <c r="AO4906" s="4"/>
      <c r="AP4906" s="4"/>
      <c r="AQ4906" s="4"/>
      <c r="AR4906" s="4"/>
      <c r="AS4906" s="4"/>
    </row>
    <row r="4907" spans="41:45" x14ac:dyDescent="0.25">
      <c r="AO4907" s="4"/>
      <c r="AP4907" s="4"/>
      <c r="AQ4907" s="4"/>
      <c r="AR4907" s="4"/>
      <c r="AS4907" s="4"/>
    </row>
    <row r="4908" spans="41:45" x14ac:dyDescent="0.25">
      <c r="AO4908" s="4"/>
      <c r="AP4908" s="91"/>
      <c r="AQ4908" s="91"/>
      <c r="AR4908" s="91"/>
      <c r="AS4908" s="91"/>
    </row>
    <row r="4909" spans="41:45" x14ac:dyDescent="0.25">
      <c r="AO4909" s="4"/>
      <c r="AP4909" s="4"/>
      <c r="AQ4909" s="4"/>
      <c r="AR4909" s="4"/>
      <c r="AS4909" s="4"/>
    </row>
    <row r="4910" spans="41:45" x14ac:dyDescent="0.25">
      <c r="AO4910" s="4"/>
      <c r="AP4910" s="4"/>
      <c r="AQ4910" s="4"/>
      <c r="AR4910" s="4"/>
      <c r="AS4910" s="4"/>
    </row>
    <row r="4911" spans="41:45" x14ac:dyDescent="0.25">
      <c r="AO4911" s="4"/>
      <c r="AP4911" s="4"/>
      <c r="AQ4911" s="4"/>
      <c r="AR4911" s="4"/>
      <c r="AS4911" s="4"/>
    </row>
    <row r="4912" spans="41:45" x14ac:dyDescent="0.25">
      <c r="AO4912" s="4"/>
      <c r="AP4912" s="4"/>
      <c r="AQ4912" s="4"/>
      <c r="AR4912" s="4"/>
      <c r="AS4912" s="4"/>
    </row>
    <row r="4913" spans="41:45" x14ac:dyDescent="0.25">
      <c r="AO4913" s="4"/>
      <c r="AP4913" s="4"/>
      <c r="AQ4913" s="4"/>
      <c r="AR4913" s="4"/>
      <c r="AS4913" s="4"/>
    </row>
    <row r="4914" spans="41:45" x14ac:dyDescent="0.25">
      <c r="AO4914" s="4"/>
      <c r="AP4914" s="4"/>
      <c r="AQ4914" s="4"/>
      <c r="AR4914" s="4"/>
      <c r="AS4914" s="4"/>
    </row>
    <row r="4915" spans="41:45" x14ac:dyDescent="0.25">
      <c r="AO4915" s="4"/>
      <c r="AP4915" s="4"/>
      <c r="AQ4915" s="4"/>
      <c r="AR4915" s="4"/>
      <c r="AS4915" s="4"/>
    </row>
    <row r="4916" spans="41:45" x14ac:dyDescent="0.25">
      <c r="AO4916" s="4"/>
      <c r="AP4916" s="89"/>
      <c r="AQ4916" s="89"/>
      <c r="AR4916" s="89"/>
      <c r="AS4916" s="89"/>
    </row>
    <row r="4917" spans="41:45" x14ac:dyDescent="0.25">
      <c r="AO4917" s="4"/>
      <c r="AP4917" s="4"/>
      <c r="AQ4917" s="4"/>
      <c r="AR4917" s="4"/>
      <c r="AS4917" s="4"/>
    </row>
    <row r="4918" spans="41:45" x14ac:dyDescent="0.25">
      <c r="AO4918" s="4"/>
      <c r="AP4918" s="4"/>
      <c r="AQ4918" s="4"/>
      <c r="AR4918" s="4"/>
      <c r="AS4918" s="4"/>
    </row>
    <row r="4919" spans="41:45" x14ac:dyDescent="0.25">
      <c r="AO4919" s="108"/>
      <c r="AP4919" s="108"/>
      <c r="AQ4919" s="108"/>
      <c r="AR4919" s="109"/>
      <c r="AS4919" s="109"/>
    </row>
    <row r="4920" spans="41:45" x14ac:dyDescent="0.25">
      <c r="AO4920" s="4"/>
      <c r="AP4920" s="4"/>
      <c r="AQ4920" s="4"/>
      <c r="AR4920" s="4"/>
      <c r="AS4920" s="4"/>
    </row>
    <row r="4921" spans="41:45" x14ac:dyDescent="0.25">
      <c r="AO4921" s="4"/>
      <c r="AP4921" s="4"/>
      <c r="AQ4921" s="4"/>
      <c r="AR4921" s="4"/>
      <c r="AS4921" s="4"/>
    </row>
    <row r="4922" spans="41:45" x14ac:dyDescent="0.25">
      <c r="AO4922" s="93"/>
      <c r="AP4922" s="26"/>
      <c r="AQ4922" s="88"/>
      <c r="AR4922" s="88"/>
      <c r="AS4922" s="4"/>
    </row>
    <row r="4923" spans="41:45" x14ac:dyDescent="0.25">
      <c r="AO4923" s="4"/>
      <c r="AP4923" s="4"/>
      <c r="AQ4923" s="4"/>
      <c r="AR4923" s="4"/>
      <c r="AS4923" s="4"/>
    </row>
    <row r="4924" spans="41:45" x14ac:dyDescent="0.25">
      <c r="AO4924" s="4"/>
      <c r="AP4924" s="31"/>
      <c r="AQ4924" s="31"/>
      <c r="AR4924" s="31"/>
      <c r="AS4924" s="31"/>
    </row>
    <row r="4925" spans="41:45" x14ac:dyDescent="0.25">
      <c r="AO4925" s="4"/>
      <c r="AP4925" s="4"/>
      <c r="AQ4925" s="4"/>
      <c r="AR4925" s="4"/>
      <c r="AS4925" s="4"/>
    </row>
    <row r="4926" spans="41:45" x14ac:dyDescent="0.25">
      <c r="AO4926" s="4"/>
      <c r="AP4926" s="4"/>
      <c r="AQ4926" s="4"/>
      <c r="AR4926" s="4"/>
      <c r="AS4926" s="4"/>
    </row>
    <row r="4927" spans="41:45" x14ac:dyDescent="0.25">
      <c r="AO4927" s="4"/>
      <c r="AP4927" s="4"/>
      <c r="AQ4927" s="4"/>
      <c r="AR4927" s="4"/>
      <c r="AS4927" s="4"/>
    </row>
    <row r="4928" spans="41:45" x14ac:dyDescent="0.25">
      <c r="AO4928" s="4"/>
      <c r="AP4928" s="4"/>
      <c r="AQ4928" s="4"/>
      <c r="AR4928" s="4"/>
      <c r="AS4928" s="4"/>
    </row>
    <row r="4929" spans="41:45" x14ac:dyDescent="0.25">
      <c r="AO4929" s="4"/>
      <c r="AP4929" s="4"/>
      <c r="AQ4929" s="4"/>
      <c r="AR4929" s="4"/>
      <c r="AS4929" s="4"/>
    </row>
    <row r="4930" spans="41:45" x14ac:dyDescent="0.25">
      <c r="AO4930" s="4"/>
      <c r="AP4930" s="91"/>
      <c r="AQ4930" s="91"/>
      <c r="AR4930" s="91"/>
      <c r="AS4930" s="91"/>
    </row>
    <row r="4931" spans="41:45" x14ac:dyDescent="0.25">
      <c r="AO4931" s="4"/>
      <c r="AP4931" s="4"/>
      <c r="AQ4931" s="4"/>
      <c r="AR4931" s="4"/>
      <c r="AS4931" s="4"/>
    </row>
    <row r="4932" spans="41:45" x14ac:dyDescent="0.25">
      <c r="AO4932" s="4"/>
      <c r="AP4932" s="4"/>
      <c r="AQ4932" s="4"/>
      <c r="AR4932" s="4"/>
      <c r="AS4932" s="4"/>
    </row>
    <row r="4933" spans="41:45" x14ac:dyDescent="0.25">
      <c r="AO4933" s="4"/>
      <c r="AP4933" s="4"/>
      <c r="AQ4933" s="4"/>
      <c r="AR4933" s="4"/>
      <c r="AS4933" s="4"/>
    </row>
    <row r="4934" spans="41:45" x14ac:dyDescent="0.25">
      <c r="AO4934" s="4"/>
      <c r="AP4934" s="4"/>
      <c r="AQ4934" s="4"/>
      <c r="AR4934" s="4"/>
      <c r="AS4934" s="4"/>
    </row>
    <row r="4935" spans="41:45" x14ac:dyDescent="0.25">
      <c r="AO4935" s="4"/>
      <c r="AP4935" s="4"/>
      <c r="AQ4935" s="4"/>
      <c r="AR4935" s="4"/>
      <c r="AS4935" s="4"/>
    </row>
    <row r="4936" spans="41:45" x14ac:dyDescent="0.25">
      <c r="AO4936" s="4"/>
      <c r="AP4936" s="4"/>
      <c r="AQ4936" s="4"/>
      <c r="AR4936" s="4"/>
      <c r="AS4936" s="4"/>
    </row>
    <row r="4937" spans="41:45" x14ac:dyDescent="0.25">
      <c r="AO4937" s="4"/>
      <c r="AP4937" s="4"/>
      <c r="AQ4937" s="4"/>
      <c r="AR4937" s="4"/>
      <c r="AS4937" s="4"/>
    </row>
    <row r="4938" spans="41:45" x14ac:dyDescent="0.25">
      <c r="AO4938" s="4"/>
      <c r="AP4938" s="89"/>
      <c r="AQ4938" s="89"/>
      <c r="AR4938" s="89"/>
      <c r="AS4938" s="89"/>
    </row>
    <row r="4939" spans="41:45" x14ac:dyDescent="0.25">
      <c r="AO4939" s="4"/>
      <c r="AP4939" s="4"/>
      <c r="AQ4939" s="4"/>
      <c r="AR4939" s="4"/>
      <c r="AS4939" s="4"/>
    </row>
    <row r="4940" spans="41:45" x14ac:dyDescent="0.25">
      <c r="AO4940" s="4"/>
      <c r="AP4940" s="4"/>
      <c r="AQ4940" s="4"/>
      <c r="AR4940" s="4"/>
      <c r="AS4940" s="4"/>
    </row>
    <row r="4941" spans="41:45" x14ac:dyDescent="0.25">
      <c r="AO4941" s="108"/>
      <c r="AP4941" s="108"/>
      <c r="AQ4941" s="108"/>
      <c r="AR4941" s="109"/>
      <c r="AS4941" s="109"/>
    </row>
    <row r="4942" spans="41:45" x14ac:dyDescent="0.25">
      <c r="AO4942" s="4"/>
      <c r="AP4942" s="4"/>
      <c r="AQ4942" s="4"/>
      <c r="AR4942" s="4"/>
      <c r="AS4942" s="4"/>
    </row>
    <row r="4943" spans="41:45" x14ac:dyDescent="0.25">
      <c r="AO4943" s="4"/>
      <c r="AP4943" s="4"/>
      <c r="AQ4943" s="4"/>
      <c r="AR4943" s="4"/>
      <c r="AS4943" s="4"/>
    </row>
    <row r="4944" spans="41:45" x14ac:dyDescent="0.25">
      <c r="AO4944" s="93"/>
      <c r="AP4944" s="26"/>
      <c r="AQ4944" s="88"/>
      <c r="AR4944" s="88"/>
      <c r="AS4944" s="4"/>
    </row>
    <row r="4945" spans="41:45" x14ac:dyDescent="0.25">
      <c r="AO4945" s="4"/>
      <c r="AP4945" s="4"/>
      <c r="AQ4945" s="4"/>
      <c r="AR4945" s="4"/>
      <c r="AS4945" s="4"/>
    </row>
    <row r="4946" spans="41:45" x14ac:dyDescent="0.25">
      <c r="AO4946" s="4"/>
      <c r="AP4946" s="31"/>
      <c r="AQ4946" s="31"/>
      <c r="AR4946" s="31"/>
      <c r="AS4946" s="31"/>
    </row>
    <row r="4947" spans="41:45" x14ac:dyDescent="0.25">
      <c r="AO4947" s="4"/>
      <c r="AP4947" s="4"/>
      <c r="AQ4947" s="4"/>
      <c r="AR4947" s="4"/>
      <c r="AS4947" s="4"/>
    </row>
    <row r="4948" spans="41:45" x14ac:dyDescent="0.25">
      <c r="AO4948" s="4"/>
      <c r="AP4948" s="4"/>
      <c r="AQ4948" s="4"/>
      <c r="AR4948" s="4"/>
      <c r="AS4948" s="4"/>
    </row>
    <row r="4949" spans="41:45" x14ac:dyDescent="0.25">
      <c r="AO4949" s="4"/>
      <c r="AP4949" s="4"/>
      <c r="AQ4949" s="4"/>
      <c r="AR4949" s="4"/>
      <c r="AS4949" s="4"/>
    </row>
    <row r="4950" spans="41:45" x14ac:dyDescent="0.25">
      <c r="AO4950" s="4"/>
      <c r="AP4950" s="4"/>
      <c r="AQ4950" s="4"/>
      <c r="AR4950" s="4"/>
      <c r="AS4950" s="4"/>
    </row>
    <row r="4951" spans="41:45" x14ac:dyDescent="0.25">
      <c r="AO4951" s="4"/>
      <c r="AP4951" s="4"/>
      <c r="AQ4951" s="4"/>
      <c r="AR4951" s="4"/>
      <c r="AS4951" s="4"/>
    </row>
    <row r="4952" spans="41:45" x14ac:dyDescent="0.25">
      <c r="AO4952" s="4"/>
      <c r="AP4952" s="91"/>
      <c r="AQ4952" s="91"/>
      <c r="AR4952" s="91"/>
      <c r="AS4952" s="91"/>
    </row>
    <row r="4953" spans="41:45" x14ac:dyDescent="0.25">
      <c r="AO4953" s="4"/>
      <c r="AP4953" s="4"/>
      <c r="AQ4953" s="4"/>
      <c r="AR4953" s="4"/>
      <c r="AS4953" s="4"/>
    </row>
    <row r="4954" spans="41:45" x14ac:dyDescent="0.25">
      <c r="AO4954" s="4"/>
      <c r="AP4954" s="4"/>
      <c r="AQ4954" s="4"/>
      <c r="AR4954" s="4"/>
      <c r="AS4954" s="4"/>
    </row>
    <row r="4955" spans="41:45" x14ac:dyDescent="0.25">
      <c r="AO4955" s="4"/>
      <c r="AP4955" s="4"/>
      <c r="AQ4955" s="4"/>
      <c r="AR4955" s="4"/>
      <c r="AS4955" s="4"/>
    </row>
    <row r="4956" spans="41:45" x14ac:dyDescent="0.25">
      <c r="AO4956" s="4"/>
      <c r="AP4956" s="4"/>
      <c r="AQ4956" s="4"/>
      <c r="AR4956" s="4"/>
      <c r="AS4956" s="4"/>
    </row>
    <row r="4957" spans="41:45" x14ac:dyDescent="0.25">
      <c r="AO4957" s="4"/>
      <c r="AP4957" s="4"/>
      <c r="AQ4957" s="4"/>
      <c r="AR4957" s="4"/>
      <c r="AS4957" s="4"/>
    </row>
    <row r="4958" spans="41:45" x14ac:dyDescent="0.25">
      <c r="AO4958" s="4"/>
      <c r="AP4958" s="4"/>
      <c r="AQ4958" s="4"/>
      <c r="AR4958" s="4"/>
      <c r="AS4958" s="4"/>
    </row>
    <row r="4959" spans="41:45" x14ac:dyDescent="0.25">
      <c r="AO4959" s="4"/>
      <c r="AP4959" s="4"/>
      <c r="AQ4959" s="4"/>
      <c r="AR4959" s="4"/>
      <c r="AS4959" s="4"/>
    </row>
    <row r="4960" spans="41:45" x14ac:dyDescent="0.25">
      <c r="AO4960" s="4"/>
      <c r="AP4960" s="89"/>
      <c r="AQ4960" s="89"/>
      <c r="AR4960" s="89"/>
      <c r="AS4960" s="89"/>
    </row>
    <row r="4961" spans="41:45" x14ac:dyDescent="0.25">
      <c r="AO4961" s="4"/>
      <c r="AP4961" s="4"/>
      <c r="AQ4961" s="4"/>
      <c r="AR4961" s="4"/>
      <c r="AS4961" s="4"/>
    </row>
    <row r="4962" spans="41:45" x14ac:dyDescent="0.25">
      <c r="AO4962" s="4"/>
      <c r="AP4962" s="4"/>
      <c r="AQ4962" s="4"/>
      <c r="AR4962" s="4"/>
      <c r="AS4962" s="4"/>
    </row>
    <row r="4963" spans="41:45" x14ac:dyDescent="0.25">
      <c r="AO4963" s="108"/>
      <c r="AP4963" s="108"/>
      <c r="AQ4963" s="108"/>
      <c r="AR4963" s="109"/>
      <c r="AS4963" s="109"/>
    </row>
    <row r="4964" spans="41:45" x14ac:dyDescent="0.25">
      <c r="AO4964" s="4"/>
      <c r="AP4964" s="4"/>
      <c r="AQ4964" s="4"/>
      <c r="AR4964" s="4"/>
      <c r="AS4964" s="4"/>
    </row>
    <row r="4965" spans="41:45" x14ac:dyDescent="0.25">
      <c r="AO4965" s="4"/>
      <c r="AP4965" s="4"/>
      <c r="AQ4965" s="4"/>
      <c r="AR4965" s="4"/>
      <c r="AS4965" s="4"/>
    </row>
    <row r="4966" spans="41:45" x14ac:dyDescent="0.25">
      <c r="AO4966" s="4"/>
      <c r="AP4966" s="4"/>
      <c r="AQ4966" s="4"/>
      <c r="AR4966" s="4"/>
      <c r="AS4966" s="4"/>
    </row>
    <row r="4967" spans="41:45" x14ac:dyDescent="0.25">
      <c r="AO4967" s="4"/>
      <c r="AP4967" s="31"/>
      <c r="AQ4967" s="31"/>
      <c r="AR4967" s="31"/>
      <c r="AS4967" s="31"/>
    </row>
    <row r="4968" spans="41:45" x14ac:dyDescent="0.25">
      <c r="AO4968" s="4"/>
      <c r="AP4968" s="4"/>
      <c r="AQ4968" s="4"/>
      <c r="AR4968" s="4"/>
      <c r="AS4968" s="4"/>
    </row>
    <row r="4969" spans="41:45" x14ac:dyDescent="0.25">
      <c r="AO4969" s="4"/>
      <c r="AP4969" s="4"/>
      <c r="AQ4969" s="4"/>
      <c r="AR4969" s="4"/>
      <c r="AS4969" s="4"/>
    </row>
    <row r="4970" spans="41:45" x14ac:dyDescent="0.25">
      <c r="AO4970" s="4"/>
      <c r="AP4970" s="4"/>
      <c r="AQ4970" s="4"/>
      <c r="AR4970" s="4"/>
      <c r="AS4970" s="4"/>
    </row>
    <row r="4971" spans="41:45" x14ac:dyDescent="0.25">
      <c r="AO4971" s="4"/>
      <c r="AP4971" s="4"/>
      <c r="AQ4971" s="4"/>
      <c r="AR4971" s="4"/>
      <c r="AS4971" s="4"/>
    </row>
    <row r="4972" spans="41:45" x14ac:dyDescent="0.25">
      <c r="AO4972" s="4"/>
      <c r="AP4972" s="91"/>
      <c r="AQ4972" s="91"/>
      <c r="AR4972" s="91"/>
      <c r="AS4972" s="91"/>
    </row>
    <row r="4973" spans="41:45" x14ac:dyDescent="0.25">
      <c r="AO4973" s="4"/>
      <c r="AP4973" s="4"/>
      <c r="AQ4973" s="4"/>
      <c r="AR4973" s="4"/>
      <c r="AS4973" s="4"/>
    </row>
    <row r="4974" spans="41:45" x14ac:dyDescent="0.25">
      <c r="AO4974" s="4"/>
      <c r="AP4974" s="4"/>
      <c r="AQ4974" s="4"/>
      <c r="AR4974" s="4"/>
      <c r="AS4974" s="4"/>
    </row>
    <row r="4975" spans="41:45" x14ac:dyDescent="0.25">
      <c r="AO4975" s="4"/>
      <c r="AP4975" s="4"/>
      <c r="AQ4975" s="4"/>
      <c r="AR4975" s="4"/>
      <c r="AS4975" s="4"/>
    </row>
    <row r="4976" spans="41:45" x14ac:dyDescent="0.25">
      <c r="AO4976" s="4"/>
      <c r="AP4976" s="4"/>
      <c r="AQ4976" s="4"/>
      <c r="AR4976" s="4"/>
      <c r="AS4976" s="4"/>
    </row>
    <row r="4977" spans="41:45" x14ac:dyDescent="0.25">
      <c r="AO4977" s="4"/>
      <c r="AP4977" s="4"/>
      <c r="AQ4977" s="4"/>
      <c r="AR4977" s="4"/>
      <c r="AS4977" s="4"/>
    </row>
    <row r="4978" spans="41:45" x14ac:dyDescent="0.25">
      <c r="AO4978" s="4"/>
      <c r="AP4978" s="4"/>
      <c r="AQ4978" s="4"/>
      <c r="AR4978" s="4"/>
      <c r="AS4978" s="4"/>
    </row>
    <row r="4979" spans="41:45" x14ac:dyDescent="0.25">
      <c r="AO4979" s="4"/>
      <c r="AP4979" s="4"/>
      <c r="AQ4979" s="4"/>
      <c r="AR4979" s="4"/>
      <c r="AS4979" s="4"/>
    </row>
    <row r="4980" spans="41:45" x14ac:dyDescent="0.25">
      <c r="AO4980" s="4"/>
      <c r="AP4980" s="89"/>
      <c r="AQ4980" s="89"/>
      <c r="AR4980" s="89"/>
      <c r="AS4980" s="89"/>
    </row>
    <row r="4981" spans="41:45" x14ac:dyDescent="0.25">
      <c r="AO4981" s="4"/>
      <c r="AP4981" s="4"/>
      <c r="AQ4981" s="4"/>
      <c r="AR4981" s="4"/>
      <c r="AS4981" s="4"/>
    </row>
    <row r="4982" spans="41:45" x14ac:dyDescent="0.25">
      <c r="AO4982" s="4"/>
      <c r="AP4982" s="4"/>
      <c r="AQ4982" s="4"/>
      <c r="AR4982" s="4"/>
      <c r="AS4982" s="4"/>
    </row>
    <row r="4983" spans="41:45" x14ac:dyDescent="0.25">
      <c r="AO4983" s="108"/>
      <c r="AP4983" s="108"/>
      <c r="AQ4983" s="108"/>
      <c r="AR4983" s="109"/>
      <c r="AS4983" s="109"/>
    </row>
    <row r="4984" spans="41:45" x14ac:dyDescent="0.25">
      <c r="AO4984" s="4"/>
      <c r="AP4984" s="4"/>
      <c r="AQ4984" s="4"/>
      <c r="AR4984" s="4"/>
      <c r="AS4984" s="4"/>
    </row>
    <row r="4985" spans="41:45" x14ac:dyDescent="0.25">
      <c r="AO4985" s="4"/>
      <c r="AP4985" s="4"/>
      <c r="AQ4985" s="4"/>
      <c r="AR4985" s="4"/>
      <c r="AS4985" s="4"/>
    </row>
    <row r="4986" spans="41:45" x14ac:dyDescent="0.25">
      <c r="AO4986" s="110"/>
      <c r="AP4986" s="110"/>
      <c r="AQ4986" s="110"/>
      <c r="AR4986" s="113"/>
      <c r="AS4986" s="113"/>
    </row>
    <row r="4987" spans="41:45" x14ac:dyDescent="0.25">
      <c r="AO4987" s="93"/>
      <c r="AP4987" s="26"/>
      <c r="AQ4987" s="88"/>
      <c r="AR4987" s="88"/>
      <c r="AS4987" s="4"/>
    </row>
    <row r="4988" spans="41:45" x14ac:dyDescent="0.25">
      <c r="AO4988" s="4"/>
      <c r="AP4988" s="4"/>
      <c r="AQ4988" s="4"/>
      <c r="AR4988" s="4"/>
      <c r="AS4988" s="4"/>
    </row>
    <row r="4989" spans="41:45" x14ac:dyDescent="0.25">
      <c r="AO4989" s="4"/>
      <c r="AP4989" s="31"/>
      <c r="AQ4989" s="31"/>
      <c r="AR4989" s="31"/>
      <c r="AS4989" s="31"/>
    </row>
    <row r="4990" spans="41:45" x14ac:dyDescent="0.25">
      <c r="AO4990" s="4"/>
      <c r="AP4990" s="4"/>
      <c r="AQ4990" s="4"/>
      <c r="AR4990" s="4"/>
      <c r="AS4990" s="4"/>
    </row>
    <row r="4991" spans="41:45" x14ac:dyDescent="0.25">
      <c r="AO4991" s="4"/>
      <c r="AP4991" s="4"/>
      <c r="AQ4991" s="4"/>
      <c r="AR4991" s="4"/>
      <c r="AS4991" s="4"/>
    </row>
    <row r="4992" spans="41:45" x14ac:dyDescent="0.25">
      <c r="AO4992" s="4"/>
      <c r="AP4992" s="4"/>
      <c r="AQ4992" s="4"/>
      <c r="AR4992" s="4"/>
      <c r="AS4992" s="4"/>
    </row>
    <row r="4993" spans="41:45" x14ac:dyDescent="0.25">
      <c r="AO4993" s="4"/>
      <c r="AP4993" s="4"/>
      <c r="AQ4993" s="4"/>
      <c r="AR4993" s="4"/>
      <c r="AS4993" s="4"/>
    </row>
    <row r="4994" spans="41:45" x14ac:dyDescent="0.25">
      <c r="AO4994" s="4"/>
      <c r="AP4994" s="4"/>
      <c r="AQ4994" s="4"/>
      <c r="AR4994" s="4"/>
      <c r="AS4994" s="4"/>
    </row>
    <row r="4995" spans="41:45" x14ac:dyDescent="0.25">
      <c r="AO4995" s="4"/>
      <c r="AP4995" s="4"/>
      <c r="AQ4995" s="4"/>
      <c r="AR4995" s="4"/>
      <c r="AS4995" s="4"/>
    </row>
    <row r="4996" spans="41:45" x14ac:dyDescent="0.25">
      <c r="AO4996" s="4"/>
      <c r="AP4996" s="91"/>
      <c r="AQ4996" s="91"/>
      <c r="AR4996" s="91"/>
      <c r="AS4996" s="91"/>
    </row>
    <row r="4997" spans="41:45" x14ac:dyDescent="0.25">
      <c r="AO4997" s="4"/>
      <c r="AP4997" s="4"/>
      <c r="AQ4997" s="4"/>
      <c r="AR4997" s="4"/>
      <c r="AS4997" s="4"/>
    </row>
    <row r="4998" spans="41:45" x14ac:dyDescent="0.25">
      <c r="AO4998" s="4"/>
      <c r="AP4998" s="4"/>
      <c r="AQ4998" s="4"/>
      <c r="AR4998" s="4"/>
      <c r="AS4998" s="4"/>
    </row>
    <row r="4999" spans="41:45" x14ac:dyDescent="0.25">
      <c r="AO4999" s="4"/>
      <c r="AP4999" s="4"/>
      <c r="AQ4999" s="4"/>
      <c r="AR4999" s="4"/>
      <c r="AS4999" s="4"/>
    </row>
    <row r="5000" spans="41:45" x14ac:dyDescent="0.25">
      <c r="AO5000" s="4"/>
      <c r="AP5000" s="4"/>
      <c r="AQ5000" s="4"/>
      <c r="AR5000" s="4"/>
      <c r="AS5000" s="4"/>
    </row>
    <row r="5001" spans="41:45" x14ac:dyDescent="0.25">
      <c r="AO5001" s="4"/>
      <c r="AP5001" s="4"/>
      <c r="AQ5001" s="4"/>
      <c r="AR5001" s="4"/>
      <c r="AS5001" s="4"/>
    </row>
    <row r="5002" spans="41:45" x14ac:dyDescent="0.25">
      <c r="AO5002" s="4"/>
      <c r="AP5002" s="4"/>
      <c r="AQ5002" s="4"/>
      <c r="AR5002" s="4"/>
      <c r="AS5002" s="4"/>
    </row>
    <row r="5003" spans="41:45" x14ac:dyDescent="0.25">
      <c r="AO5003" s="4"/>
      <c r="AP5003" s="4"/>
      <c r="AQ5003" s="4"/>
      <c r="AR5003" s="4"/>
      <c r="AS5003" s="4"/>
    </row>
    <row r="5004" spans="41:45" x14ac:dyDescent="0.25">
      <c r="AO5004" s="4"/>
      <c r="AP5004" s="89"/>
      <c r="AQ5004" s="89"/>
      <c r="AR5004" s="89"/>
      <c r="AS5004" s="89"/>
    </row>
    <row r="5005" spans="41:45" x14ac:dyDescent="0.25">
      <c r="AO5005" s="4"/>
      <c r="AP5005" s="4"/>
      <c r="AQ5005" s="4"/>
      <c r="AR5005" s="4"/>
      <c r="AS5005" s="4"/>
    </row>
    <row r="5006" spans="41:45" x14ac:dyDescent="0.25">
      <c r="AO5006" s="4"/>
      <c r="AP5006" s="4"/>
      <c r="AQ5006" s="4"/>
      <c r="AR5006" s="4"/>
      <c r="AS5006" s="4"/>
    </row>
    <row r="5007" spans="41:45" x14ac:dyDescent="0.25">
      <c r="AO5007" s="108"/>
      <c r="AP5007" s="108"/>
      <c r="AQ5007" s="108"/>
      <c r="AR5007" s="109"/>
      <c r="AS5007" s="109"/>
    </row>
    <row r="5008" spans="41:45" x14ac:dyDescent="0.25">
      <c r="AO5008" s="4"/>
      <c r="AP5008" s="4"/>
      <c r="AQ5008" s="4"/>
      <c r="AR5008" s="4"/>
      <c r="AS5008" s="4"/>
    </row>
    <row r="5009" spans="41:45" x14ac:dyDescent="0.25">
      <c r="AO5009" s="4"/>
      <c r="AP5009" s="4"/>
      <c r="AQ5009" s="4"/>
      <c r="AR5009" s="4"/>
      <c r="AS5009" s="4"/>
    </row>
    <row r="5010" spans="41:45" x14ac:dyDescent="0.25">
      <c r="AO5010" s="110"/>
      <c r="AP5010" s="110"/>
      <c r="AQ5010" s="110"/>
      <c r="AR5010" s="113"/>
      <c r="AS5010" s="113"/>
    </row>
    <row r="5011" spans="41:45" x14ac:dyDescent="0.25">
      <c r="AO5011" s="4"/>
      <c r="AP5011" s="4"/>
      <c r="AQ5011" s="4"/>
      <c r="AR5011" s="4"/>
      <c r="AS5011" s="4"/>
    </row>
    <row r="5012" spans="41:45" x14ac:dyDescent="0.25">
      <c r="AO5012" s="4"/>
      <c r="AP5012" s="31"/>
      <c r="AQ5012" s="31"/>
      <c r="AR5012" s="31"/>
      <c r="AS5012" s="31"/>
    </row>
    <row r="5013" spans="41:45" x14ac:dyDescent="0.25">
      <c r="AO5013" s="4"/>
      <c r="AP5013" s="4"/>
      <c r="AQ5013" s="4"/>
      <c r="AR5013" s="4"/>
      <c r="AS5013" s="4"/>
    </row>
    <row r="5014" spans="41:45" x14ac:dyDescent="0.25">
      <c r="AO5014" s="4"/>
      <c r="AP5014" s="4"/>
      <c r="AQ5014" s="4"/>
      <c r="AR5014" s="4"/>
      <c r="AS5014" s="4"/>
    </row>
    <row r="5015" spans="41:45" x14ac:dyDescent="0.25">
      <c r="AO5015" s="4"/>
      <c r="AP5015" s="4"/>
      <c r="AQ5015" s="4"/>
      <c r="AR5015" s="4"/>
      <c r="AS5015" s="4"/>
    </row>
    <row r="5016" spans="41:45" x14ac:dyDescent="0.25">
      <c r="AO5016" s="4"/>
      <c r="AP5016" s="4"/>
      <c r="AQ5016" s="4"/>
      <c r="AR5016" s="4"/>
      <c r="AS5016" s="4"/>
    </row>
    <row r="5017" spans="41:45" x14ac:dyDescent="0.25">
      <c r="AO5017" s="4"/>
      <c r="AP5017" s="4"/>
      <c r="AQ5017" s="4"/>
      <c r="AR5017" s="4"/>
      <c r="AS5017" s="4"/>
    </row>
    <row r="5018" spans="41:45" x14ac:dyDescent="0.25">
      <c r="AO5018" s="4"/>
      <c r="AP5018" s="91"/>
      <c r="AQ5018" s="91"/>
      <c r="AR5018" s="91"/>
      <c r="AS5018" s="91"/>
    </row>
    <row r="5019" spans="41:45" x14ac:dyDescent="0.25">
      <c r="AO5019" s="4"/>
      <c r="AP5019" s="4"/>
      <c r="AQ5019" s="4"/>
      <c r="AR5019" s="4"/>
      <c r="AS5019" s="4"/>
    </row>
    <row r="5020" spans="41:45" x14ac:dyDescent="0.25">
      <c r="AO5020" s="4"/>
      <c r="AP5020" s="4"/>
      <c r="AQ5020" s="4"/>
      <c r="AR5020" s="4"/>
      <c r="AS5020" s="4"/>
    </row>
    <row r="5021" spans="41:45" x14ac:dyDescent="0.25">
      <c r="AO5021" s="4"/>
      <c r="AP5021" s="4"/>
      <c r="AQ5021" s="4"/>
      <c r="AR5021" s="4"/>
      <c r="AS5021" s="4"/>
    </row>
    <row r="5022" spans="41:45" x14ac:dyDescent="0.25">
      <c r="AO5022" s="4"/>
      <c r="AP5022" s="4"/>
      <c r="AQ5022" s="4"/>
      <c r="AR5022" s="4"/>
      <c r="AS5022" s="4"/>
    </row>
    <row r="5023" spans="41:45" x14ac:dyDescent="0.25">
      <c r="AO5023" s="4"/>
      <c r="AP5023" s="4"/>
      <c r="AQ5023" s="4"/>
      <c r="AR5023" s="4"/>
      <c r="AS5023" s="4"/>
    </row>
    <row r="5024" spans="41:45" x14ac:dyDescent="0.25">
      <c r="AO5024" s="4"/>
      <c r="AP5024" s="4"/>
      <c r="AQ5024" s="4"/>
      <c r="AR5024" s="4"/>
      <c r="AS5024" s="4"/>
    </row>
    <row r="5025" spans="41:45" x14ac:dyDescent="0.25">
      <c r="AO5025" s="4"/>
      <c r="AP5025" s="4"/>
      <c r="AQ5025" s="4"/>
      <c r="AR5025" s="4"/>
      <c r="AS5025" s="4"/>
    </row>
    <row r="5026" spans="41:45" x14ac:dyDescent="0.25">
      <c r="AO5026" s="4"/>
      <c r="AP5026" s="89"/>
      <c r="AQ5026" s="89"/>
      <c r="AR5026" s="89"/>
      <c r="AS5026" s="89"/>
    </row>
    <row r="5027" spans="41:45" x14ac:dyDescent="0.25">
      <c r="AO5027" s="4"/>
      <c r="AP5027" s="4"/>
      <c r="AQ5027" s="4"/>
      <c r="AR5027" s="4"/>
      <c r="AS5027" s="4"/>
    </row>
    <row r="5028" spans="41:45" x14ac:dyDescent="0.25">
      <c r="AO5028" s="4"/>
      <c r="AP5028" s="4"/>
      <c r="AQ5028" s="4"/>
      <c r="AR5028" s="4"/>
      <c r="AS5028" s="4"/>
    </row>
    <row r="5029" spans="41:45" x14ac:dyDescent="0.25">
      <c r="AO5029" s="108"/>
      <c r="AP5029" s="108"/>
      <c r="AQ5029" s="108"/>
      <c r="AR5029" s="109"/>
      <c r="AS5029" s="109"/>
    </row>
    <row r="5030" spans="41:45" x14ac:dyDescent="0.25">
      <c r="AO5030" s="4"/>
      <c r="AP5030" s="4"/>
      <c r="AQ5030" s="4"/>
      <c r="AR5030" s="4"/>
      <c r="AS5030" s="4"/>
    </row>
    <row r="5031" spans="41:45" x14ac:dyDescent="0.25">
      <c r="AO5031" s="4"/>
      <c r="AP5031" s="4"/>
      <c r="AQ5031" s="4"/>
      <c r="AR5031" s="4"/>
      <c r="AS5031" s="4"/>
    </row>
    <row r="5032" spans="41:45" x14ac:dyDescent="0.25">
      <c r="AO5032" s="110"/>
      <c r="AP5032" s="110"/>
      <c r="AQ5032" s="110"/>
      <c r="AR5032" s="113"/>
      <c r="AS5032" s="113"/>
    </row>
    <row r="5033" spans="41:45" x14ac:dyDescent="0.25">
      <c r="AO5033" s="93"/>
      <c r="AP5033" s="26"/>
      <c r="AQ5033" s="88"/>
      <c r="AR5033" s="88"/>
      <c r="AS5033" s="4"/>
    </row>
    <row r="5034" spans="41:45" x14ac:dyDescent="0.25">
      <c r="AO5034" s="4"/>
      <c r="AP5034" s="4"/>
      <c r="AQ5034" s="4"/>
      <c r="AR5034" s="4"/>
      <c r="AS5034" s="4"/>
    </row>
    <row r="5035" spans="41:45" x14ac:dyDescent="0.25">
      <c r="AO5035" s="4"/>
      <c r="AP5035" s="31"/>
      <c r="AQ5035" s="31"/>
      <c r="AR5035" s="31"/>
      <c r="AS5035" s="31"/>
    </row>
    <row r="5036" spans="41:45" x14ac:dyDescent="0.25">
      <c r="AO5036" s="4"/>
      <c r="AP5036" s="4"/>
      <c r="AQ5036" s="4"/>
      <c r="AR5036" s="4"/>
      <c r="AS5036" s="4"/>
    </row>
    <row r="5037" spans="41:45" x14ac:dyDescent="0.25">
      <c r="AO5037" s="4"/>
      <c r="AP5037" s="4"/>
      <c r="AQ5037" s="4"/>
      <c r="AR5037" s="4"/>
      <c r="AS5037" s="4"/>
    </row>
    <row r="5038" spans="41:45" x14ac:dyDescent="0.25">
      <c r="AO5038" s="4"/>
      <c r="AP5038" s="4"/>
      <c r="AQ5038" s="4"/>
      <c r="AR5038" s="4"/>
      <c r="AS5038" s="4"/>
    </row>
    <row r="5039" spans="41:45" x14ac:dyDescent="0.25">
      <c r="AO5039" s="4"/>
      <c r="AP5039" s="4"/>
      <c r="AQ5039" s="4"/>
      <c r="AR5039" s="4"/>
      <c r="AS5039" s="4"/>
    </row>
    <row r="5040" spans="41:45" x14ac:dyDescent="0.25">
      <c r="AO5040" s="4"/>
      <c r="AP5040" s="4"/>
      <c r="AQ5040" s="4"/>
      <c r="AR5040" s="4"/>
      <c r="AS5040" s="4"/>
    </row>
    <row r="5041" spans="41:45" x14ac:dyDescent="0.25">
      <c r="AO5041" s="4"/>
      <c r="AP5041" s="4"/>
      <c r="AQ5041" s="4"/>
      <c r="AR5041" s="4"/>
      <c r="AS5041" s="4"/>
    </row>
    <row r="5042" spans="41:45" x14ac:dyDescent="0.25">
      <c r="AO5042" s="4"/>
      <c r="AP5042" s="91"/>
      <c r="AQ5042" s="91"/>
      <c r="AR5042" s="91"/>
      <c r="AS5042" s="91"/>
    </row>
    <row r="5043" spans="41:45" x14ac:dyDescent="0.25">
      <c r="AO5043" s="4"/>
      <c r="AP5043" s="4"/>
      <c r="AQ5043" s="4"/>
      <c r="AR5043" s="4"/>
      <c r="AS5043" s="4"/>
    </row>
    <row r="5044" spans="41:45" x14ac:dyDescent="0.25">
      <c r="AO5044" s="4"/>
      <c r="AP5044" s="4"/>
      <c r="AQ5044" s="4"/>
      <c r="AR5044" s="4"/>
      <c r="AS5044" s="4"/>
    </row>
    <row r="5045" spans="41:45" x14ac:dyDescent="0.25">
      <c r="AO5045" s="4"/>
      <c r="AP5045" s="4"/>
      <c r="AQ5045" s="4"/>
      <c r="AR5045" s="4"/>
      <c r="AS5045" s="4"/>
    </row>
    <row r="5046" spans="41:45" x14ac:dyDescent="0.25">
      <c r="AO5046" s="4"/>
      <c r="AP5046" s="4"/>
      <c r="AQ5046" s="4"/>
      <c r="AR5046" s="4"/>
      <c r="AS5046" s="4"/>
    </row>
    <row r="5047" spans="41:45" x14ac:dyDescent="0.25">
      <c r="AO5047" s="4"/>
      <c r="AP5047" s="4"/>
      <c r="AQ5047" s="4"/>
      <c r="AR5047" s="4"/>
      <c r="AS5047" s="4"/>
    </row>
    <row r="5048" spans="41:45" x14ac:dyDescent="0.25">
      <c r="AO5048" s="4"/>
      <c r="AP5048" s="4"/>
      <c r="AQ5048" s="4"/>
      <c r="AR5048" s="4"/>
      <c r="AS5048" s="4"/>
    </row>
    <row r="5049" spans="41:45" x14ac:dyDescent="0.25">
      <c r="AO5049" s="4"/>
      <c r="AP5049" s="4"/>
      <c r="AQ5049" s="4"/>
      <c r="AR5049" s="4"/>
      <c r="AS5049" s="4"/>
    </row>
    <row r="5050" spans="41:45" x14ac:dyDescent="0.25">
      <c r="AO5050" s="4"/>
      <c r="AP5050" s="89"/>
      <c r="AQ5050" s="89"/>
      <c r="AR5050" s="89"/>
      <c r="AS5050" s="89"/>
    </row>
    <row r="5051" spans="41:45" x14ac:dyDescent="0.25">
      <c r="AO5051" s="4"/>
      <c r="AP5051" s="4"/>
      <c r="AQ5051" s="4"/>
      <c r="AR5051" s="4"/>
      <c r="AS5051" s="4"/>
    </row>
    <row r="5052" spans="41:45" x14ac:dyDescent="0.25">
      <c r="AO5052" s="4"/>
      <c r="AP5052" s="4"/>
      <c r="AQ5052" s="4"/>
      <c r="AR5052" s="4"/>
      <c r="AS5052" s="4"/>
    </row>
    <row r="5053" spans="41:45" x14ac:dyDescent="0.25">
      <c r="AO5053" s="108"/>
      <c r="AP5053" s="108"/>
      <c r="AQ5053" s="108"/>
      <c r="AR5053" s="109"/>
      <c r="AS5053" s="109"/>
    </row>
    <row r="5054" spans="41:45" x14ac:dyDescent="0.25">
      <c r="AO5054" s="4"/>
      <c r="AP5054" s="4"/>
      <c r="AQ5054" s="4"/>
      <c r="AR5054" s="4"/>
      <c r="AS5054" s="4"/>
    </row>
    <row r="5055" spans="41:45" x14ac:dyDescent="0.25">
      <c r="AO5055" s="4"/>
      <c r="AP5055" s="4"/>
      <c r="AQ5055" s="4"/>
      <c r="AR5055" s="4"/>
      <c r="AS5055" s="4"/>
    </row>
    <row r="5056" spans="41:45" x14ac:dyDescent="0.25">
      <c r="AO5056" s="110"/>
      <c r="AP5056" s="110"/>
      <c r="AQ5056" s="110"/>
      <c r="AR5056" s="113"/>
      <c r="AS5056" s="113"/>
    </row>
    <row r="5057" spans="41:45" x14ac:dyDescent="0.25">
      <c r="AO5057" s="4"/>
      <c r="AP5057" s="4"/>
      <c r="AQ5057" s="4"/>
      <c r="AR5057" s="4"/>
      <c r="AS5057" s="4"/>
    </row>
    <row r="5058" spans="41:45" x14ac:dyDescent="0.25">
      <c r="AO5058" s="4"/>
      <c r="AP5058" s="31"/>
      <c r="AQ5058" s="31"/>
      <c r="AR5058" s="31"/>
      <c r="AS5058" s="31"/>
    </row>
    <row r="5059" spans="41:45" x14ac:dyDescent="0.25">
      <c r="AO5059" s="4"/>
      <c r="AP5059" s="4"/>
      <c r="AQ5059" s="4"/>
      <c r="AR5059" s="4"/>
      <c r="AS5059" s="4"/>
    </row>
    <row r="5060" spans="41:45" x14ac:dyDescent="0.25">
      <c r="AO5060" s="4"/>
      <c r="AP5060" s="4"/>
      <c r="AQ5060" s="4"/>
      <c r="AR5060" s="4"/>
      <c r="AS5060" s="4"/>
    </row>
    <row r="5061" spans="41:45" x14ac:dyDescent="0.25">
      <c r="AO5061" s="4"/>
      <c r="AP5061" s="4"/>
      <c r="AQ5061" s="4"/>
      <c r="AR5061" s="4"/>
      <c r="AS5061" s="4"/>
    </row>
    <row r="5062" spans="41:45" x14ac:dyDescent="0.25">
      <c r="AO5062" s="4"/>
      <c r="AP5062" s="4"/>
      <c r="AQ5062" s="4"/>
      <c r="AR5062" s="4"/>
      <c r="AS5062" s="4"/>
    </row>
    <row r="5063" spans="41:45" x14ac:dyDescent="0.25">
      <c r="AO5063" s="4"/>
      <c r="AP5063" s="4"/>
      <c r="AQ5063" s="4"/>
      <c r="AR5063" s="4"/>
      <c r="AS5063" s="4"/>
    </row>
    <row r="5064" spans="41:45" x14ac:dyDescent="0.25">
      <c r="AO5064" s="4"/>
      <c r="AP5064" s="91"/>
      <c r="AQ5064" s="91"/>
      <c r="AR5064" s="91"/>
      <c r="AS5064" s="91"/>
    </row>
    <row r="5065" spans="41:45" x14ac:dyDescent="0.25">
      <c r="AO5065" s="4"/>
      <c r="AP5065" s="4"/>
      <c r="AQ5065" s="4"/>
      <c r="AR5065" s="4"/>
      <c r="AS5065" s="4"/>
    </row>
    <row r="5066" spans="41:45" x14ac:dyDescent="0.25">
      <c r="AO5066" s="4"/>
      <c r="AP5066" s="4"/>
      <c r="AQ5066" s="4"/>
      <c r="AR5066" s="4"/>
      <c r="AS5066" s="4"/>
    </row>
    <row r="5067" spans="41:45" x14ac:dyDescent="0.25">
      <c r="AO5067" s="4"/>
      <c r="AP5067" s="4"/>
      <c r="AQ5067" s="4"/>
      <c r="AR5067" s="4"/>
      <c r="AS5067" s="4"/>
    </row>
    <row r="5068" spans="41:45" x14ac:dyDescent="0.25">
      <c r="AO5068" s="4"/>
      <c r="AP5068" s="4"/>
      <c r="AQ5068" s="4"/>
      <c r="AR5068" s="4"/>
      <c r="AS5068" s="4"/>
    </row>
    <row r="5069" spans="41:45" x14ac:dyDescent="0.25">
      <c r="AO5069" s="4"/>
      <c r="AP5069" s="4"/>
      <c r="AQ5069" s="4"/>
      <c r="AR5069" s="4"/>
      <c r="AS5069" s="4"/>
    </row>
    <row r="5070" spans="41:45" x14ac:dyDescent="0.25">
      <c r="AO5070" s="4"/>
      <c r="AP5070" s="4"/>
      <c r="AQ5070" s="4"/>
      <c r="AR5070" s="4"/>
      <c r="AS5070" s="4"/>
    </row>
    <row r="5071" spans="41:45" x14ac:dyDescent="0.25">
      <c r="AO5071" s="4"/>
      <c r="AP5071" s="4"/>
      <c r="AQ5071" s="4"/>
      <c r="AR5071" s="4"/>
      <c r="AS5071" s="4"/>
    </row>
    <row r="5072" spans="41:45" x14ac:dyDescent="0.25">
      <c r="AO5072" s="4"/>
      <c r="AP5072" s="89"/>
      <c r="AQ5072" s="89"/>
      <c r="AR5072" s="89"/>
      <c r="AS5072" s="89"/>
    </row>
    <row r="5073" spans="41:45" x14ac:dyDescent="0.25">
      <c r="AO5073" s="4"/>
      <c r="AP5073" s="4"/>
      <c r="AQ5073" s="4"/>
      <c r="AR5073" s="4"/>
      <c r="AS5073" s="4"/>
    </row>
    <row r="5074" spans="41:45" x14ac:dyDescent="0.25">
      <c r="AO5074" s="4"/>
      <c r="AP5074" s="4"/>
      <c r="AQ5074" s="4"/>
      <c r="AR5074" s="4"/>
      <c r="AS5074" s="4"/>
    </row>
    <row r="5075" spans="41:45" x14ac:dyDescent="0.25">
      <c r="AO5075" s="108"/>
      <c r="AP5075" s="108"/>
      <c r="AQ5075" s="108"/>
      <c r="AR5075" s="109"/>
      <c r="AS5075" s="109"/>
    </row>
    <row r="5076" spans="41:45" x14ac:dyDescent="0.25">
      <c r="AO5076" s="4"/>
      <c r="AP5076" s="4"/>
      <c r="AQ5076" s="4"/>
      <c r="AR5076" s="4"/>
      <c r="AS5076" s="4"/>
    </row>
    <row r="5077" spans="41:45" x14ac:dyDescent="0.25">
      <c r="AO5077" s="93"/>
      <c r="AP5077" s="26"/>
      <c r="AQ5077" s="88"/>
      <c r="AR5077" s="88"/>
      <c r="AS5077" s="4"/>
    </row>
    <row r="5078" spans="41:45" x14ac:dyDescent="0.25">
      <c r="AO5078" s="4"/>
      <c r="AP5078" s="4"/>
      <c r="AQ5078" s="4"/>
      <c r="AR5078" s="4"/>
      <c r="AS5078" s="4"/>
    </row>
    <row r="5079" spans="41:45" x14ac:dyDescent="0.25">
      <c r="AO5079" s="4"/>
      <c r="AP5079" s="31"/>
      <c r="AQ5079" s="31"/>
      <c r="AR5079" s="31"/>
      <c r="AS5079" s="31"/>
    </row>
    <row r="5080" spans="41:45" x14ac:dyDescent="0.25">
      <c r="AO5080" s="4"/>
      <c r="AP5080" s="4"/>
      <c r="AQ5080" s="4"/>
      <c r="AR5080" s="4"/>
      <c r="AS5080" s="4"/>
    </row>
    <row r="5081" spans="41:45" x14ac:dyDescent="0.25">
      <c r="AO5081" s="4"/>
      <c r="AP5081" s="4"/>
      <c r="AQ5081" s="4"/>
      <c r="AR5081" s="4"/>
      <c r="AS5081" s="4"/>
    </row>
    <row r="5082" spans="41:45" x14ac:dyDescent="0.25">
      <c r="AO5082" s="4"/>
      <c r="AP5082" s="4"/>
      <c r="AQ5082" s="4"/>
      <c r="AR5082" s="4"/>
      <c r="AS5082" s="4"/>
    </row>
    <row r="5083" spans="41:45" x14ac:dyDescent="0.25">
      <c r="AO5083" s="4"/>
      <c r="AP5083" s="4"/>
      <c r="AQ5083" s="4"/>
      <c r="AR5083" s="4"/>
      <c r="AS5083" s="4"/>
    </row>
    <row r="5084" spans="41:45" x14ac:dyDescent="0.25">
      <c r="AO5084" s="4"/>
      <c r="AP5084" s="91"/>
      <c r="AQ5084" s="91"/>
      <c r="AR5084" s="91"/>
      <c r="AS5084" s="91"/>
    </row>
    <row r="5085" spans="41:45" x14ac:dyDescent="0.25">
      <c r="AO5085" s="4"/>
      <c r="AP5085" s="4"/>
      <c r="AQ5085" s="4"/>
      <c r="AR5085" s="4"/>
      <c r="AS5085" s="4"/>
    </row>
    <row r="5086" spans="41:45" x14ac:dyDescent="0.25">
      <c r="AO5086" s="4"/>
      <c r="AP5086" s="4"/>
      <c r="AQ5086" s="4"/>
      <c r="AR5086" s="4"/>
      <c r="AS5086" s="4"/>
    </row>
    <row r="5087" spans="41:45" x14ac:dyDescent="0.25">
      <c r="AO5087" s="4"/>
      <c r="AP5087" s="4"/>
      <c r="AQ5087" s="4"/>
      <c r="AR5087" s="4"/>
      <c r="AS5087" s="4"/>
    </row>
    <row r="5088" spans="41:45" x14ac:dyDescent="0.25">
      <c r="AO5088" s="4"/>
      <c r="AP5088" s="4"/>
      <c r="AQ5088" s="4"/>
      <c r="AR5088" s="4"/>
      <c r="AS5088" s="4"/>
    </row>
    <row r="5089" spans="41:45" x14ac:dyDescent="0.25">
      <c r="AO5089" s="4"/>
      <c r="AP5089" s="4"/>
      <c r="AQ5089" s="4"/>
      <c r="AR5089" s="4"/>
      <c r="AS5089" s="4"/>
    </row>
    <row r="5090" spans="41:45" x14ac:dyDescent="0.25">
      <c r="AO5090" s="4"/>
      <c r="AP5090" s="4"/>
      <c r="AQ5090" s="4"/>
      <c r="AR5090" s="4"/>
      <c r="AS5090" s="4"/>
    </row>
    <row r="5091" spans="41:45" x14ac:dyDescent="0.25">
      <c r="AO5091" s="4"/>
      <c r="AP5091" s="4"/>
      <c r="AQ5091" s="4"/>
      <c r="AR5091" s="4"/>
      <c r="AS5091" s="4"/>
    </row>
    <row r="5092" spans="41:45" x14ac:dyDescent="0.25">
      <c r="AO5092" s="4"/>
      <c r="AP5092" s="89"/>
      <c r="AQ5092" s="89"/>
      <c r="AR5092" s="89"/>
      <c r="AS5092" s="89"/>
    </row>
    <row r="5093" spans="41:45" x14ac:dyDescent="0.25">
      <c r="AO5093" s="4"/>
      <c r="AP5093" s="4"/>
      <c r="AQ5093" s="4"/>
      <c r="AR5093" s="4"/>
      <c r="AS5093" s="4"/>
    </row>
    <row r="5094" spans="41:45" x14ac:dyDescent="0.25">
      <c r="AO5094" s="4"/>
      <c r="AP5094" s="4"/>
      <c r="AQ5094" s="4"/>
      <c r="AR5094" s="4"/>
      <c r="AS5094" s="4"/>
    </row>
    <row r="5095" spans="41:45" x14ac:dyDescent="0.25">
      <c r="AO5095" s="108"/>
      <c r="AP5095" s="108"/>
      <c r="AQ5095" s="108"/>
      <c r="AR5095" s="109"/>
      <c r="AS5095" s="109"/>
    </row>
    <row r="5096" spans="41:45" x14ac:dyDescent="0.25">
      <c r="AO5096" s="4"/>
      <c r="AP5096" s="4"/>
      <c r="AQ5096" s="4"/>
      <c r="AR5096" s="4"/>
      <c r="AS5096" s="4"/>
    </row>
    <row r="5097" spans="41:45" x14ac:dyDescent="0.25">
      <c r="AO5097" s="4"/>
      <c r="AP5097" s="4"/>
      <c r="AQ5097" s="4"/>
      <c r="AR5097" s="4"/>
      <c r="AS5097" s="4"/>
    </row>
    <row r="5098" spans="41:45" x14ac:dyDescent="0.25">
      <c r="AO5098" s="4"/>
      <c r="AP5098" s="31"/>
      <c r="AQ5098" s="31"/>
      <c r="AR5098" s="31"/>
      <c r="AS5098" s="31"/>
    </row>
    <row r="5099" spans="41:45" x14ac:dyDescent="0.25">
      <c r="AO5099" s="4"/>
      <c r="AP5099" s="4"/>
      <c r="AQ5099" s="4"/>
      <c r="AR5099" s="4"/>
      <c r="AS5099" s="4"/>
    </row>
    <row r="5100" spans="41:45" x14ac:dyDescent="0.25">
      <c r="AO5100" s="4"/>
      <c r="AP5100" s="4"/>
      <c r="AQ5100" s="4"/>
      <c r="AR5100" s="4"/>
      <c r="AS5100" s="4"/>
    </row>
    <row r="5101" spans="41:45" x14ac:dyDescent="0.25">
      <c r="AO5101" s="4"/>
      <c r="AP5101" s="4"/>
      <c r="AQ5101" s="4"/>
      <c r="AR5101" s="4"/>
      <c r="AS5101" s="4"/>
    </row>
    <row r="5102" spans="41:45" x14ac:dyDescent="0.25">
      <c r="AO5102" s="4"/>
      <c r="AP5102" s="91"/>
      <c r="AQ5102" s="91"/>
      <c r="AR5102" s="91"/>
      <c r="AS5102" s="91"/>
    </row>
    <row r="5103" spans="41:45" x14ac:dyDescent="0.25">
      <c r="AO5103" s="4"/>
      <c r="AP5103" s="4"/>
      <c r="AQ5103" s="4"/>
      <c r="AR5103" s="4"/>
      <c r="AS5103" s="4"/>
    </row>
    <row r="5104" spans="41:45" x14ac:dyDescent="0.25">
      <c r="AO5104" s="4"/>
      <c r="AP5104" s="4"/>
      <c r="AQ5104" s="4"/>
      <c r="AR5104" s="4"/>
      <c r="AS5104" s="4"/>
    </row>
    <row r="5105" spans="41:45" x14ac:dyDescent="0.25">
      <c r="AO5105" s="4"/>
      <c r="AP5105" s="4"/>
      <c r="AQ5105" s="4"/>
      <c r="AR5105" s="4"/>
      <c r="AS5105" s="4"/>
    </row>
    <row r="5106" spans="41:45" x14ac:dyDescent="0.25">
      <c r="AO5106" s="4"/>
      <c r="AP5106" s="4"/>
      <c r="AQ5106" s="4"/>
      <c r="AR5106" s="4"/>
      <c r="AS5106" s="4"/>
    </row>
    <row r="5107" spans="41:45" x14ac:dyDescent="0.25">
      <c r="AO5107" s="4"/>
      <c r="AP5107" s="4"/>
      <c r="AQ5107" s="4"/>
      <c r="AR5107" s="4"/>
      <c r="AS5107" s="4"/>
    </row>
    <row r="5108" spans="41:45" x14ac:dyDescent="0.25">
      <c r="AO5108" s="4"/>
      <c r="AP5108" s="4"/>
      <c r="AQ5108" s="4"/>
      <c r="AR5108" s="4"/>
      <c r="AS5108" s="4"/>
    </row>
    <row r="5109" spans="41:45" x14ac:dyDescent="0.25">
      <c r="AO5109" s="4"/>
      <c r="AP5109" s="4"/>
      <c r="AQ5109" s="4"/>
      <c r="AR5109" s="4"/>
      <c r="AS5109" s="4"/>
    </row>
    <row r="5110" spans="41:45" x14ac:dyDescent="0.25">
      <c r="AO5110" s="4"/>
      <c r="AP5110" s="89"/>
      <c r="AQ5110" s="89"/>
      <c r="AR5110" s="89"/>
      <c r="AS5110" s="89"/>
    </row>
    <row r="5111" spans="41:45" x14ac:dyDescent="0.25">
      <c r="AO5111" s="4"/>
      <c r="AP5111" s="4"/>
      <c r="AQ5111" s="4"/>
      <c r="AR5111" s="4"/>
      <c r="AS5111" s="4"/>
    </row>
    <row r="5112" spans="41:45" x14ac:dyDescent="0.25">
      <c r="AO5112" s="4"/>
      <c r="AP5112" s="4"/>
      <c r="AQ5112" s="4"/>
      <c r="AR5112" s="4"/>
      <c r="AS5112" s="4"/>
    </row>
    <row r="5113" spans="41:45" x14ac:dyDescent="0.25">
      <c r="AO5113" s="108"/>
      <c r="AP5113" s="108"/>
      <c r="AQ5113" s="108"/>
      <c r="AR5113" s="109"/>
      <c r="AS5113" s="109"/>
    </row>
    <row r="5114" spans="41:45" x14ac:dyDescent="0.25">
      <c r="AO5114" s="4"/>
      <c r="AP5114" s="4"/>
      <c r="AQ5114" s="4"/>
      <c r="AR5114" s="4"/>
      <c r="AS5114" s="4"/>
    </row>
    <row r="5115" spans="41:45" x14ac:dyDescent="0.25">
      <c r="AO5115" s="93"/>
      <c r="AP5115" s="26"/>
      <c r="AQ5115" s="88"/>
      <c r="AR5115" s="88"/>
      <c r="AS5115" s="4"/>
    </row>
    <row r="5116" spans="41:45" x14ac:dyDescent="0.25">
      <c r="AO5116" s="4"/>
      <c r="AP5116" s="4"/>
      <c r="AQ5116" s="4"/>
      <c r="AR5116" s="4"/>
      <c r="AS5116" s="4"/>
    </row>
    <row r="5117" spans="41:45" x14ac:dyDescent="0.25">
      <c r="AO5117" s="4"/>
      <c r="AP5117" s="31"/>
      <c r="AQ5117" s="31"/>
      <c r="AR5117" s="31"/>
      <c r="AS5117" s="31"/>
    </row>
    <row r="5118" spans="41:45" x14ac:dyDescent="0.25">
      <c r="AO5118" s="4"/>
      <c r="AP5118" s="4"/>
      <c r="AQ5118" s="4"/>
      <c r="AR5118" s="4"/>
      <c r="AS5118" s="4"/>
    </row>
    <row r="5119" spans="41:45" x14ac:dyDescent="0.25">
      <c r="AO5119" s="4"/>
      <c r="AP5119" s="4"/>
      <c r="AQ5119" s="4"/>
      <c r="AR5119" s="4"/>
      <c r="AS5119" s="4"/>
    </row>
    <row r="5120" spans="41:45" x14ac:dyDescent="0.25">
      <c r="AO5120" s="4"/>
      <c r="AP5120" s="4"/>
      <c r="AQ5120" s="4"/>
      <c r="AR5120" s="4"/>
      <c r="AS5120" s="4"/>
    </row>
    <row r="5121" spans="41:45" x14ac:dyDescent="0.25">
      <c r="AO5121" s="4"/>
      <c r="AP5121" s="4"/>
      <c r="AQ5121" s="4"/>
      <c r="AR5121" s="4"/>
      <c r="AS5121" s="4"/>
    </row>
    <row r="5122" spans="41:45" x14ac:dyDescent="0.25">
      <c r="AO5122" s="4"/>
      <c r="AP5122" s="91"/>
      <c r="AQ5122" s="91"/>
      <c r="AR5122" s="91"/>
      <c r="AS5122" s="91"/>
    </row>
    <row r="5123" spans="41:45" x14ac:dyDescent="0.25">
      <c r="AO5123" s="4"/>
      <c r="AP5123" s="4"/>
      <c r="AQ5123" s="4"/>
      <c r="AR5123" s="4"/>
      <c r="AS5123" s="4"/>
    </row>
    <row r="5124" spans="41:45" x14ac:dyDescent="0.25">
      <c r="AO5124" s="4"/>
      <c r="AP5124" s="4"/>
      <c r="AQ5124" s="4"/>
      <c r="AR5124" s="4"/>
      <c r="AS5124" s="4"/>
    </row>
    <row r="5125" spans="41:45" x14ac:dyDescent="0.25">
      <c r="AO5125" s="4"/>
      <c r="AP5125" s="4"/>
      <c r="AQ5125" s="4"/>
      <c r="AR5125" s="4"/>
      <c r="AS5125" s="4"/>
    </row>
    <row r="5126" spans="41:45" x14ac:dyDescent="0.25">
      <c r="AO5126" s="4"/>
      <c r="AP5126" s="4"/>
      <c r="AQ5126" s="4"/>
      <c r="AR5126" s="4"/>
      <c r="AS5126" s="4"/>
    </row>
    <row r="5127" spans="41:45" x14ac:dyDescent="0.25">
      <c r="AO5127" s="4"/>
      <c r="AP5127" s="4"/>
      <c r="AQ5127" s="4"/>
      <c r="AR5127" s="4"/>
      <c r="AS5127" s="4"/>
    </row>
    <row r="5128" spans="41:45" x14ac:dyDescent="0.25">
      <c r="AO5128" s="4"/>
      <c r="AP5128" s="4"/>
      <c r="AQ5128" s="4"/>
      <c r="AR5128" s="4"/>
      <c r="AS5128" s="4"/>
    </row>
    <row r="5129" spans="41:45" x14ac:dyDescent="0.25">
      <c r="AO5129" s="4"/>
      <c r="AP5129" s="4"/>
      <c r="AQ5129" s="4"/>
      <c r="AR5129" s="4"/>
      <c r="AS5129" s="4"/>
    </row>
    <row r="5130" spans="41:45" x14ac:dyDescent="0.25">
      <c r="AO5130" s="4"/>
      <c r="AP5130" s="89"/>
      <c r="AQ5130" s="89"/>
      <c r="AR5130" s="89"/>
      <c r="AS5130" s="89"/>
    </row>
    <row r="5131" spans="41:45" x14ac:dyDescent="0.25">
      <c r="AO5131" s="4"/>
      <c r="AP5131" s="4"/>
      <c r="AQ5131" s="4"/>
      <c r="AR5131" s="4"/>
      <c r="AS5131" s="4"/>
    </row>
    <row r="5132" spans="41:45" x14ac:dyDescent="0.25">
      <c r="AO5132" s="4"/>
      <c r="AP5132" s="4"/>
      <c r="AQ5132" s="4"/>
      <c r="AR5132" s="4"/>
      <c r="AS5132" s="4"/>
    </row>
    <row r="5133" spans="41:45" x14ac:dyDescent="0.25">
      <c r="AO5133" s="108"/>
      <c r="AP5133" s="108"/>
      <c r="AQ5133" s="108"/>
      <c r="AR5133" s="109"/>
      <c r="AS5133" s="109"/>
    </row>
    <row r="5134" spans="41:45" x14ac:dyDescent="0.25">
      <c r="AO5134" s="4"/>
      <c r="AP5134" s="4"/>
      <c r="AQ5134" s="4"/>
      <c r="AR5134" s="4"/>
      <c r="AS5134" s="4"/>
    </row>
    <row r="5135" spans="41:45" x14ac:dyDescent="0.25">
      <c r="AO5135" s="4"/>
      <c r="AP5135" s="4"/>
      <c r="AQ5135" s="4"/>
      <c r="AR5135" s="4"/>
      <c r="AS5135" s="4"/>
    </row>
    <row r="5136" spans="41:45" x14ac:dyDescent="0.25">
      <c r="AO5136" s="4"/>
      <c r="AP5136" s="31"/>
      <c r="AQ5136" s="31"/>
      <c r="AR5136" s="31"/>
      <c r="AS5136" s="31"/>
    </row>
    <row r="5137" spans="41:45" x14ac:dyDescent="0.25">
      <c r="AO5137" s="4"/>
      <c r="AP5137" s="4"/>
      <c r="AQ5137" s="4"/>
      <c r="AR5137" s="4"/>
      <c r="AS5137" s="4"/>
    </row>
    <row r="5138" spans="41:45" x14ac:dyDescent="0.25">
      <c r="AO5138" s="4"/>
      <c r="AP5138" s="4"/>
      <c r="AQ5138" s="4"/>
      <c r="AR5138" s="4"/>
      <c r="AS5138" s="4"/>
    </row>
    <row r="5139" spans="41:45" x14ac:dyDescent="0.25">
      <c r="AO5139" s="4"/>
      <c r="AP5139" s="4"/>
      <c r="AQ5139" s="4"/>
      <c r="AR5139" s="4"/>
      <c r="AS5139" s="4"/>
    </row>
    <row r="5140" spans="41:45" x14ac:dyDescent="0.25">
      <c r="AO5140" s="4"/>
      <c r="AP5140" s="91"/>
      <c r="AQ5140" s="91"/>
      <c r="AR5140" s="91"/>
      <c r="AS5140" s="91"/>
    </row>
    <row r="5141" spans="41:45" x14ac:dyDescent="0.25">
      <c r="AO5141" s="4"/>
      <c r="AP5141" s="4"/>
      <c r="AQ5141" s="4"/>
      <c r="AR5141" s="4"/>
      <c r="AS5141" s="4"/>
    </row>
    <row r="5142" spans="41:45" x14ac:dyDescent="0.25">
      <c r="AO5142" s="4"/>
      <c r="AP5142" s="4"/>
      <c r="AQ5142" s="4"/>
      <c r="AR5142" s="4"/>
      <c r="AS5142" s="4"/>
    </row>
    <row r="5143" spans="41:45" x14ac:dyDescent="0.25">
      <c r="AO5143" s="4"/>
      <c r="AP5143" s="4"/>
      <c r="AQ5143" s="4"/>
      <c r="AR5143" s="4"/>
      <c r="AS5143" s="4"/>
    </row>
    <row r="5144" spans="41:45" x14ac:dyDescent="0.25">
      <c r="AO5144" s="4"/>
      <c r="AP5144" s="4"/>
      <c r="AQ5144" s="4"/>
      <c r="AR5144" s="4"/>
      <c r="AS5144" s="4"/>
    </row>
    <row r="5145" spans="41:45" x14ac:dyDescent="0.25">
      <c r="AO5145" s="4"/>
      <c r="AP5145" s="4"/>
      <c r="AQ5145" s="4"/>
      <c r="AR5145" s="4"/>
      <c r="AS5145" s="4"/>
    </row>
    <row r="5146" spans="41:45" x14ac:dyDescent="0.25">
      <c r="AO5146" s="4"/>
      <c r="AP5146" s="4"/>
      <c r="AQ5146" s="4"/>
      <c r="AR5146" s="4"/>
      <c r="AS5146" s="4"/>
    </row>
    <row r="5147" spans="41:45" x14ac:dyDescent="0.25">
      <c r="AO5147" s="4"/>
      <c r="AP5147" s="4"/>
      <c r="AQ5147" s="4"/>
      <c r="AR5147" s="4"/>
      <c r="AS5147" s="4"/>
    </row>
    <row r="5148" spans="41:45" x14ac:dyDescent="0.25">
      <c r="AO5148" s="4"/>
      <c r="AP5148" s="89"/>
      <c r="AQ5148" s="89"/>
      <c r="AR5148" s="89"/>
      <c r="AS5148" s="89"/>
    </row>
    <row r="5149" spans="41:45" x14ac:dyDescent="0.25">
      <c r="AO5149" s="4"/>
      <c r="AP5149" s="4"/>
      <c r="AQ5149" s="4"/>
      <c r="AR5149" s="4"/>
      <c r="AS5149" s="4"/>
    </row>
    <row r="5150" spans="41:45" x14ac:dyDescent="0.25">
      <c r="AO5150" s="4"/>
      <c r="AP5150" s="4"/>
      <c r="AQ5150" s="4"/>
      <c r="AR5150" s="4"/>
      <c r="AS5150" s="4"/>
    </row>
    <row r="5151" spans="41:45" x14ac:dyDescent="0.25">
      <c r="AO5151" s="108"/>
      <c r="AP5151" s="108"/>
      <c r="AQ5151" s="108"/>
      <c r="AR5151" s="109"/>
      <c r="AS5151" s="109"/>
    </row>
    <row r="5152" spans="41:45" x14ac:dyDescent="0.25">
      <c r="AO5152" s="4"/>
      <c r="AP5152" s="4"/>
      <c r="AQ5152" s="4"/>
      <c r="AR5152" s="4"/>
      <c r="AS5152" s="4"/>
    </row>
    <row r="5153" spans="41:45" x14ac:dyDescent="0.25">
      <c r="AO5153" s="93"/>
      <c r="AP5153" s="26"/>
      <c r="AQ5153" s="88"/>
      <c r="AR5153" s="88"/>
      <c r="AS5153" s="4"/>
    </row>
    <row r="5154" spans="41:45" x14ac:dyDescent="0.25">
      <c r="AO5154" s="4"/>
      <c r="AP5154" s="4"/>
      <c r="AQ5154" s="4"/>
      <c r="AR5154" s="4"/>
      <c r="AS5154" s="4"/>
    </row>
    <row r="5155" spans="41:45" x14ac:dyDescent="0.25">
      <c r="AO5155" s="4"/>
      <c r="AP5155" s="31"/>
      <c r="AQ5155" s="31"/>
      <c r="AR5155" s="31"/>
      <c r="AS5155" s="31"/>
    </row>
    <row r="5156" spans="41:45" x14ac:dyDescent="0.25">
      <c r="AO5156" s="4"/>
      <c r="AP5156" s="4"/>
      <c r="AQ5156" s="4"/>
      <c r="AR5156" s="4"/>
      <c r="AS5156" s="4"/>
    </row>
    <row r="5157" spans="41:45" x14ac:dyDescent="0.25">
      <c r="AO5157" s="4"/>
      <c r="AP5157" s="4"/>
      <c r="AQ5157" s="4"/>
      <c r="AR5157" s="4"/>
      <c r="AS5157" s="4"/>
    </row>
    <row r="5158" spans="41:45" x14ac:dyDescent="0.25">
      <c r="AO5158" s="4"/>
      <c r="AP5158" s="4"/>
      <c r="AQ5158" s="4"/>
      <c r="AR5158" s="4"/>
      <c r="AS5158" s="4"/>
    </row>
    <row r="5159" spans="41:45" x14ac:dyDescent="0.25">
      <c r="AO5159" s="4"/>
      <c r="AP5159" s="4"/>
      <c r="AQ5159" s="4"/>
      <c r="AR5159" s="4"/>
      <c r="AS5159" s="4"/>
    </row>
    <row r="5160" spans="41:45" x14ac:dyDescent="0.25">
      <c r="AO5160" s="4"/>
      <c r="AP5160" s="91"/>
      <c r="AQ5160" s="91"/>
      <c r="AR5160" s="91"/>
      <c r="AS5160" s="91"/>
    </row>
    <row r="5161" spans="41:45" x14ac:dyDescent="0.25">
      <c r="AO5161" s="4"/>
      <c r="AP5161" s="4"/>
      <c r="AQ5161" s="4"/>
      <c r="AR5161" s="4"/>
      <c r="AS5161" s="4"/>
    </row>
    <row r="5162" spans="41:45" x14ac:dyDescent="0.25">
      <c r="AO5162" s="4"/>
      <c r="AP5162" s="4"/>
      <c r="AQ5162" s="4"/>
      <c r="AR5162" s="4"/>
      <c r="AS5162" s="4"/>
    </row>
    <row r="5163" spans="41:45" x14ac:dyDescent="0.25">
      <c r="AO5163" s="4"/>
      <c r="AP5163" s="4"/>
      <c r="AQ5163" s="4"/>
      <c r="AR5163" s="4"/>
      <c r="AS5163" s="4"/>
    </row>
    <row r="5164" spans="41:45" x14ac:dyDescent="0.25">
      <c r="AO5164" s="4"/>
      <c r="AP5164" s="4"/>
      <c r="AQ5164" s="4"/>
      <c r="AR5164" s="4"/>
      <c r="AS5164" s="4"/>
    </row>
    <row r="5165" spans="41:45" x14ac:dyDescent="0.25">
      <c r="AO5165" s="4"/>
      <c r="AP5165" s="4"/>
      <c r="AQ5165" s="4"/>
      <c r="AR5165" s="4"/>
      <c r="AS5165" s="4"/>
    </row>
    <row r="5166" spans="41:45" x14ac:dyDescent="0.25">
      <c r="AO5166" s="4"/>
      <c r="AP5166" s="4"/>
      <c r="AQ5166" s="4"/>
      <c r="AR5166" s="4"/>
      <c r="AS5166" s="4"/>
    </row>
    <row r="5167" spans="41:45" x14ac:dyDescent="0.25">
      <c r="AO5167" s="4"/>
      <c r="AP5167" s="4"/>
      <c r="AQ5167" s="4"/>
      <c r="AR5167" s="4"/>
      <c r="AS5167" s="4"/>
    </row>
    <row r="5168" spans="41:45" x14ac:dyDescent="0.25">
      <c r="AO5168" s="4"/>
      <c r="AP5168" s="89"/>
      <c r="AQ5168" s="89"/>
      <c r="AR5168" s="89"/>
      <c r="AS5168" s="89"/>
    </row>
    <row r="5169" spans="41:45" x14ac:dyDescent="0.25">
      <c r="AO5169" s="4"/>
      <c r="AP5169" s="4"/>
      <c r="AQ5169" s="4"/>
      <c r="AR5169" s="4"/>
      <c r="AS5169" s="4"/>
    </row>
    <row r="5170" spans="41:45" x14ac:dyDescent="0.25">
      <c r="AO5170" s="4"/>
      <c r="AP5170" s="4"/>
      <c r="AQ5170" s="4"/>
      <c r="AR5170" s="4"/>
      <c r="AS5170" s="4"/>
    </row>
    <row r="5171" spans="41:45" x14ac:dyDescent="0.25">
      <c r="AO5171" s="108"/>
      <c r="AP5171" s="108"/>
      <c r="AQ5171" s="108"/>
      <c r="AR5171" s="109"/>
      <c r="AS5171" s="109"/>
    </row>
    <row r="5172" spans="41:45" x14ac:dyDescent="0.25">
      <c r="AO5172" s="4"/>
      <c r="AP5172" s="4"/>
      <c r="AQ5172" s="4"/>
      <c r="AR5172" s="4"/>
      <c r="AS5172" s="4"/>
    </row>
    <row r="5173" spans="41:45" x14ac:dyDescent="0.25">
      <c r="AO5173" s="4"/>
      <c r="AP5173" s="4"/>
      <c r="AQ5173" s="4"/>
      <c r="AR5173" s="4"/>
      <c r="AS5173" s="4"/>
    </row>
    <row r="5174" spans="41:45" x14ac:dyDescent="0.25">
      <c r="AO5174" s="4"/>
      <c r="AP5174" s="31"/>
      <c r="AQ5174" s="31"/>
      <c r="AR5174" s="31"/>
      <c r="AS5174" s="31"/>
    </row>
    <row r="5175" spans="41:45" x14ac:dyDescent="0.25">
      <c r="AO5175" s="4"/>
      <c r="AP5175" s="4"/>
      <c r="AQ5175" s="4"/>
      <c r="AR5175" s="4"/>
      <c r="AS5175" s="4"/>
    </row>
    <row r="5176" spans="41:45" x14ac:dyDescent="0.25">
      <c r="AO5176" s="4"/>
      <c r="AP5176" s="4"/>
      <c r="AQ5176" s="4"/>
      <c r="AR5176" s="4"/>
      <c r="AS5176" s="4"/>
    </row>
    <row r="5177" spans="41:45" x14ac:dyDescent="0.25">
      <c r="AO5177" s="4"/>
      <c r="AP5177" s="4"/>
      <c r="AQ5177" s="4"/>
      <c r="AR5177" s="4"/>
      <c r="AS5177" s="4"/>
    </row>
    <row r="5178" spans="41:45" x14ac:dyDescent="0.25">
      <c r="AO5178" s="4"/>
      <c r="AP5178" s="91"/>
      <c r="AQ5178" s="91"/>
      <c r="AR5178" s="91"/>
      <c r="AS5178" s="91"/>
    </row>
    <row r="5179" spans="41:45" x14ac:dyDescent="0.25">
      <c r="AO5179" s="4"/>
      <c r="AP5179" s="4"/>
      <c r="AQ5179" s="4"/>
      <c r="AR5179" s="4"/>
      <c r="AS5179" s="4"/>
    </row>
    <row r="5180" spans="41:45" x14ac:dyDescent="0.25">
      <c r="AO5180" s="4"/>
      <c r="AP5180" s="4"/>
      <c r="AQ5180" s="4"/>
      <c r="AR5180" s="4"/>
      <c r="AS5180" s="4"/>
    </row>
    <row r="5181" spans="41:45" x14ac:dyDescent="0.25">
      <c r="AO5181" s="4"/>
      <c r="AP5181" s="4"/>
      <c r="AQ5181" s="4"/>
      <c r="AR5181" s="4"/>
      <c r="AS5181" s="4"/>
    </row>
    <row r="5182" spans="41:45" x14ac:dyDescent="0.25">
      <c r="AO5182" s="4"/>
      <c r="AP5182" s="4"/>
      <c r="AQ5182" s="4"/>
      <c r="AR5182" s="4"/>
      <c r="AS5182" s="4"/>
    </row>
    <row r="5183" spans="41:45" x14ac:dyDescent="0.25">
      <c r="AO5183" s="4"/>
      <c r="AP5183" s="4"/>
      <c r="AQ5183" s="4"/>
      <c r="AR5183" s="4"/>
      <c r="AS5183" s="4"/>
    </row>
    <row r="5184" spans="41:45" x14ac:dyDescent="0.25">
      <c r="AO5184" s="4"/>
      <c r="AP5184" s="4"/>
      <c r="AQ5184" s="4"/>
      <c r="AR5184" s="4"/>
      <c r="AS5184" s="4"/>
    </row>
    <row r="5185" spans="41:45" x14ac:dyDescent="0.25">
      <c r="AO5185" s="4"/>
      <c r="AP5185" s="4"/>
      <c r="AQ5185" s="4"/>
      <c r="AR5185" s="4"/>
      <c r="AS5185" s="4"/>
    </row>
    <row r="5186" spans="41:45" x14ac:dyDescent="0.25">
      <c r="AO5186" s="4"/>
      <c r="AP5186" s="89"/>
      <c r="AQ5186" s="89"/>
      <c r="AR5186" s="89"/>
      <c r="AS5186" s="89"/>
    </row>
    <row r="5187" spans="41:45" x14ac:dyDescent="0.25">
      <c r="AO5187" s="4"/>
      <c r="AP5187" s="4"/>
      <c r="AQ5187" s="4"/>
      <c r="AR5187" s="4"/>
      <c r="AS5187" s="4"/>
    </row>
    <row r="5188" spans="41:45" x14ac:dyDescent="0.25">
      <c r="AO5188" s="4"/>
      <c r="AP5188" s="4"/>
      <c r="AQ5188" s="4"/>
      <c r="AR5188" s="4"/>
      <c r="AS5188" s="4"/>
    </row>
    <row r="5189" spans="41:45" x14ac:dyDescent="0.25">
      <c r="AO5189" s="108"/>
      <c r="AP5189" s="108"/>
      <c r="AQ5189" s="108"/>
      <c r="AR5189" s="109"/>
      <c r="AS5189" s="109"/>
    </row>
    <row r="5190" spans="41:45" x14ac:dyDescent="0.25">
      <c r="AO5190" s="4"/>
      <c r="AP5190" s="4"/>
      <c r="AQ5190" s="4"/>
      <c r="AR5190" s="4"/>
      <c r="AS5190" s="4"/>
    </row>
    <row r="5191" spans="41:45" x14ac:dyDescent="0.25">
      <c r="AO5191" s="93"/>
      <c r="AP5191" s="26"/>
      <c r="AQ5191" s="88"/>
      <c r="AR5191" s="88"/>
      <c r="AS5191" s="4"/>
    </row>
    <row r="5192" spans="41:45" x14ac:dyDescent="0.25">
      <c r="AO5192" s="4"/>
      <c r="AP5192" s="4"/>
      <c r="AQ5192" s="4"/>
      <c r="AR5192" s="4"/>
      <c r="AS5192" s="4"/>
    </row>
    <row r="5193" spans="41:45" x14ac:dyDescent="0.25">
      <c r="AO5193" s="4"/>
      <c r="AP5193" s="31"/>
      <c r="AQ5193" s="31"/>
      <c r="AR5193" s="31"/>
      <c r="AS5193" s="31"/>
    </row>
    <row r="5194" spans="41:45" x14ac:dyDescent="0.25">
      <c r="AO5194" s="4"/>
      <c r="AP5194" s="4"/>
      <c r="AQ5194" s="4"/>
      <c r="AR5194" s="4"/>
      <c r="AS5194" s="4"/>
    </row>
    <row r="5195" spans="41:45" x14ac:dyDescent="0.25">
      <c r="AO5195" s="4"/>
      <c r="AP5195" s="4"/>
      <c r="AQ5195" s="4"/>
      <c r="AR5195" s="4"/>
      <c r="AS5195" s="4"/>
    </row>
    <row r="5196" spans="41:45" x14ac:dyDescent="0.25">
      <c r="AO5196" s="4"/>
      <c r="AP5196" s="4"/>
      <c r="AQ5196" s="4"/>
      <c r="AR5196" s="4"/>
      <c r="AS5196" s="4"/>
    </row>
    <row r="5197" spans="41:45" x14ac:dyDescent="0.25">
      <c r="AO5197" s="4"/>
      <c r="AP5197" s="4"/>
      <c r="AQ5197" s="4"/>
      <c r="AR5197" s="4"/>
      <c r="AS5197" s="4"/>
    </row>
    <row r="5198" spans="41:45" x14ac:dyDescent="0.25">
      <c r="AO5198" s="4"/>
      <c r="AP5198" s="91"/>
      <c r="AQ5198" s="91"/>
      <c r="AR5198" s="91"/>
      <c r="AS5198" s="91"/>
    </row>
    <row r="5199" spans="41:45" x14ac:dyDescent="0.25">
      <c r="AO5199" s="4"/>
      <c r="AP5199" s="4"/>
      <c r="AQ5199" s="4"/>
      <c r="AR5199" s="4"/>
      <c r="AS5199" s="4"/>
    </row>
    <row r="5200" spans="41:45" x14ac:dyDescent="0.25">
      <c r="AO5200" s="4"/>
      <c r="AP5200" s="4"/>
      <c r="AQ5200" s="4"/>
      <c r="AR5200" s="4"/>
      <c r="AS5200" s="4"/>
    </row>
    <row r="5201" spans="41:45" x14ac:dyDescent="0.25">
      <c r="AO5201" s="4"/>
      <c r="AP5201" s="4"/>
      <c r="AQ5201" s="4"/>
      <c r="AR5201" s="4"/>
      <c r="AS5201" s="4"/>
    </row>
    <row r="5202" spans="41:45" x14ac:dyDescent="0.25">
      <c r="AO5202" s="4"/>
      <c r="AP5202" s="4"/>
      <c r="AQ5202" s="4"/>
      <c r="AR5202" s="4"/>
      <c r="AS5202" s="4"/>
    </row>
    <row r="5203" spans="41:45" x14ac:dyDescent="0.25">
      <c r="AO5203" s="4"/>
      <c r="AP5203" s="4"/>
      <c r="AQ5203" s="4"/>
      <c r="AR5203" s="4"/>
      <c r="AS5203" s="4"/>
    </row>
    <row r="5204" spans="41:45" x14ac:dyDescent="0.25">
      <c r="AO5204" s="4"/>
      <c r="AP5204" s="4"/>
      <c r="AQ5204" s="4"/>
      <c r="AR5204" s="4"/>
      <c r="AS5204" s="4"/>
    </row>
    <row r="5205" spans="41:45" x14ac:dyDescent="0.25">
      <c r="AO5205" s="4"/>
      <c r="AP5205" s="4"/>
      <c r="AQ5205" s="4"/>
      <c r="AR5205" s="4"/>
      <c r="AS5205" s="4"/>
    </row>
    <row r="5206" spans="41:45" x14ac:dyDescent="0.25">
      <c r="AO5206" s="4"/>
      <c r="AP5206" s="89"/>
      <c r="AQ5206" s="89"/>
      <c r="AR5206" s="89"/>
      <c r="AS5206" s="89"/>
    </row>
    <row r="5207" spans="41:45" x14ac:dyDescent="0.25">
      <c r="AO5207" s="4"/>
      <c r="AP5207" s="4"/>
      <c r="AQ5207" s="4"/>
      <c r="AR5207" s="4"/>
      <c r="AS5207" s="4"/>
    </row>
    <row r="5208" spans="41:45" x14ac:dyDescent="0.25">
      <c r="AO5208" s="4"/>
      <c r="AP5208" s="4"/>
      <c r="AQ5208" s="4"/>
      <c r="AR5208" s="4"/>
      <c r="AS5208" s="4"/>
    </row>
    <row r="5209" spans="41:45" x14ac:dyDescent="0.25">
      <c r="AO5209" s="108"/>
      <c r="AP5209" s="108"/>
      <c r="AQ5209" s="108"/>
      <c r="AR5209" s="109"/>
      <c r="AS5209" s="109"/>
    </row>
    <row r="5210" spans="41:45" x14ac:dyDescent="0.25">
      <c r="AO5210" s="4"/>
      <c r="AP5210" s="4"/>
      <c r="AQ5210" s="4"/>
      <c r="AR5210" s="4"/>
      <c r="AS5210" s="4"/>
    </row>
    <row r="5211" spans="41:45" x14ac:dyDescent="0.25">
      <c r="AO5211" s="4"/>
      <c r="AP5211" s="4"/>
      <c r="AQ5211" s="4"/>
      <c r="AR5211" s="4"/>
      <c r="AS5211" s="4"/>
    </row>
    <row r="5212" spans="41:45" x14ac:dyDescent="0.25">
      <c r="AO5212" s="4"/>
      <c r="AP5212" s="31"/>
      <c r="AQ5212" s="31"/>
      <c r="AR5212" s="31"/>
      <c r="AS5212" s="31"/>
    </row>
    <row r="5213" spans="41:45" x14ac:dyDescent="0.25">
      <c r="AO5213" s="4"/>
      <c r="AP5213" s="4"/>
      <c r="AQ5213" s="4"/>
      <c r="AR5213" s="4"/>
      <c r="AS5213" s="4"/>
    </row>
    <row r="5214" spans="41:45" x14ac:dyDescent="0.25">
      <c r="AO5214" s="4"/>
      <c r="AP5214" s="4"/>
      <c r="AQ5214" s="4"/>
      <c r="AR5214" s="4"/>
      <c r="AS5214" s="4"/>
    </row>
    <row r="5215" spans="41:45" x14ac:dyDescent="0.25">
      <c r="AO5215" s="4"/>
      <c r="AP5215" s="4"/>
      <c r="AQ5215" s="4"/>
      <c r="AR5215" s="4"/>
      <c r="AS5215" s="4"/>
    </row>
    <row r="5216" spans="41:45" x14ac:dyDescent="0.25">
      <c r="AO5216" s="4"/>
      <c r="AP5216" s="91"/>
      <c r="AQ5216" s="91"/>
      <c r="AR5216" s="91"/>
      <c r="AS5216" s="91"/>
    </row>
    <row r="5217" spans="41:45" x14ac:dyDescent="0.25">
      <c r="AO5217" s="4"/>
      <c r="AP5217" s="4"/>
      <c r="AQ5217" s="4"/>
      <c r="AR5217" s="4"/>
      <c r="AS5217" s="4"/>
    </row>
    <row r="5218" spans="41:45" x14ac:dyDescent="0.25">
      <c r="AO5218" s="4"/>
      <c r="AP5218" s="4"/>
      <c r="AQ5218" s="4"/>
      <c r="AR5218" s="4"/>
      <c r="AS5218" s="4"/>
    </row>
    <row r="5219" spans="41:45" x14ac:dyDescent="0.25">
      <c r="AO5219" s="4"/>
      <c r="AP5219" s="4"/>
      <c r="AQ5219" s="4"/>
      <c r="AR5219" s="4"/>
      <c r="AS5219" s="4"/>
    </row>
    <row r="5220" spans="41:45" x14ac:dyDescent="0.25">
      <c r="AO5220" s="4"/>
      <c r="AP5220" s="4"/>
      <c r="AQ5220" s="4"/>
      <c r="AR5220" s="4"/>
      <c r="AS5220" s="4"/>
    </row>
    <row r="5221" spans="41:45" x14ac:dyDescent="0.25">
      <c r="AO5221" s="4"/>
      <c r="AP5221" s="4"/>
      <c r="AQ5221" s="4"/>
      <c r="AR5221" s="4"/>
      <c r="AS5221" s="4"/>
    </row>
    <row r="5222" spans="41:45" x14ac:dyDescent="0.25">
      <c r="AO5222" s="4"/>
      <c r="AP5222" s="4"/>
      <c r="AQ5222" s="4"/>
      <c r="AR5222" s="4"/>
      <c r="AS5222" s="4"/>
    </row>
    <row r="5223" spans="41:45" x14ac:dyDescent="0.25">
      <c r="AO5223" s="4"/>
      <c r="AP5223" s="4"/>
      <c r="AQ5223" s="4"/>
      <c r="AR5223" s="4"/>
      <c r="AS5223" s="4"/>
    </row>
    <row r="5224" spans="41:45" x14ac:dyDescent="0.25">
      <c r="AO5224" s="4"/>
      <c r="AP5224" s="7"/>
      <c r="AQ5224" s="7"/>
      <c r="AR5224" s="7"/>
      <c r="AS5224" s="7"/>
    </row>
    <row r="5225" spans="41:45" x14ac:dyDescent="0.25">
      <c r="AO5225" s="4"/>
      <c r="AP5225" s="4"/>
      <c r="AQ5225" s="4"/>
      <c r="AR5225" s="4"/>
      <c r="AS5225" s="4"/>
    </row>
    <row r="5226" spans="41:45" x14ac:dyDescent="0.25">
      <c r="AO5226" s="4"/>
      <c r="AP5226" s="4"/>
      <c r="AQ5226" s="4"/>
      <c r="AR5226" s="4"/>
      <c r="AS5226" s="4"/>
    </row>
    <row r="5227" spans="41:45" x14ac:dyDescent="0.25">
      <c r="AO5227" s="108"/>
      <c r="AP5227" s="108"/>
      <c r="AQ5227" s="108"/>
      <c r="AR5227" s="109"/>
      <c r="AS5227" s="109"/>
    </row>
    <row r="5228" spans="41:45" x14ac:dyDescent="0.25">
      <c r="AO5228" s="4"/>
      <c r="AP5228" s="4"/>
      <c r="AQ5228" s="4"/>
      <c r="AR5228" s="4"/>
      <c r="AS5228" s="4"/>
    </row>
    <row r="5229" spans="41:45" x14ac:dyDescent="0.25">
      <c r="AO5229" s="4"/>
      <c r="AP5229" s="4"/>
      <c r="AQ5229" s="4"/>
      <c r="AR5229" s="4"/>
      <c r="AS5229" s="4"/>
    </row>
    <row r="5230" spans="41:45" x14ac:dyDescent="0.25">
      <c r="AO5230" s="4"/>
      <c r="AP5230" s="4"/>
      <c r="AQ5230" s="4"/>
      <c r="AR5230" s="4"/>
      <c r="AS5230" s="4"/>
    </row>
    <row r="5231" spans="41:45" x14ac:dyDescent="0.25">
      <c r="AO5231" s="4"/>
      <c r="AP5231" s="4"/>
      <c r="AQ5231" s="4"/>
      <c r="AR5231" s="4"/>
      <c r="AS5231" s="4"/>
    </row>
    <row r="5234" spans="41:45" x14ac:dyDescent="0.25">
      <c r="AO5234" s="93"/>
      <c r="AP5234" s="26"/>
      <c r="AQ5234" s="88"/>
      <c r="AR5234" s="88"/>
      <c r="AS5234" s="4"/>
    </row>
    <row r="5235" spans="41:45" x14ac:dyDescent="0.25">
      <c r="AO5235" s="4"/>
      <c r="AP5235" s="4"/>
      <c r="AQ5235" s="4"/>
      <c r="AR5235" s="4"/>
      <c r="AS5235" s="4"/>
    </row>
    <row r="5236" spans="41:45" x14ac:dyDescent="0.25">
      <c r="AO5236" s="4"/>
      <c r="AP5236" s="31"/>
      <c r="AQ5236" s="31"/>
      <c r="AR5236" s="31"/>
      <c r="AS5236" s="31"/>
    </row>
    <row r="5237" spans="41:45" x14ac:dyDescent="0.25">
      <c r="AO5237" s="4"/>
      <c r="AP5237" s="4"/>
      <c r="AQ5237" s="4"/>
      <c r="AR5237" s="4"/>
      <c r="AS5237" s="4"/>
    </row>
    <row r="5238" spans="41:45" x14ac:dyDescent="0.25">
      <c r="AO5238" s="4"/>
      <c r="AP5238" s="4"/>
      <c r="AQ5238" s="4"/>
      <c r="AR5238" s="4"/>
      <c r="AS5238" s="4"/>
    </row>
    <row r="5239" spans="41:45" x14ac:dyDescent="0.25">
      <c r="AO5239" s="4"/>
      <c r="AP5239" s="4"/>
      <c r="AQ5239" s="4"/>
      <c r="AR5239" s="4"/>
      <c r="AS5239" s="4"/>
    </row>
    <row r="5240" spans="41:45" x14ac:dyDescent="0.25">
      <c r="AO5240" s="4"/>
      <c r="AP5240" s="4"/>
      <c r="AQ5240" s="4"/>
      <c r="AR5240" s="4"/>
      <c r="AS5240" s="4"/>
    </row>
    <row r="5241" spans="41:45" x14ac:dyDescent="0.25">
      <c r="AO5241" s="4"/>
      <c r="AP5241" s="4"/>
      <c r="AQ5241" s="4"/>
      <c r="AR5241" s="4"/>
      <c r="AS5241" s="4"/>
    </row>
    <row r="5242" spans="41:45" x14ac:dyDescent="0.25">
      <c r="AO5242" s="4"/>
      <c r="AP5242" s="4"/>
      <c r="AQ5242" s="4"/>
      <c r="AR5242" s="4"/>
      <c r="AS5242" s="4"/>
    </row>
    <row r="5243" spans="41:45" x14ac:dyDescent="0.25">
      <c r="AO5243" s="4"/>
      <c r="AP5243" s="4"/>
      <c r="AQ5243" s="4"/>
      <c r="AR5243" s="4"/>
      <c r="AS5243" s="4"/>
    </row>
    <row r="5245" spans="41:45" x14ac:dyDescent="0.25">
      <c r="AO5245" s="4"/>
      <c r="AP5245" s="4"/>
      <c r="AQ5245" s="4"/>
      <c r="AR5245" s="4"/>
      <c r="AS5245" s="4"/>
    </row>
    <row r="5246" spans="41:45" x14ac:dyDescent="0.25">
      <c r="AO5246" s="4"/>
      <c r="AP5246" s="91"/>
      <c r="AQ5246" s="91"/>
      <c r="AR5246" s="91"/>
      <c r="AS5246" s="91"/>
    </row>
    <row r="5247" spans="41:45" x14ac:dyDescent="0.25">
      <c r="AO5247" s="4"/>
      <c r="AP5247" s="4"/>
      <c r="AQ5247" s="4"/>
      <c r="AR5247" s="4"/>
      <c r="AS5247" s="4"/>
    </row>
    <row r="5248" spans="41:45" x14ac:dyDescent="0.25">
      <c r="AO5248" s="4"/>
      <c r="AP5248" s="4"/>
      <c r="AQ5248" s="4"/>
      <c r="AR5248" s="4"/>
      <c r="AS5248" s="4"/>
    </row>
    <row r="5249" spans="41:45" x14ac:dyDescent="0.25">
      <c r="AO5249" s="4"/>
      <c r="AP5249" s="4"/>
      <c r="AQ5249" s="4"/>
      <c r="AR5249" s="4"/>
      <c r="AS5249" s="4"/>
    </row>
    <row r="5250" spans="41:45" x14ac:dyDescent="0.25">
      <c r="AO5250" s="4"/>
      <c r="AP5250" s="4"/>
      <c r="AQ5250" s="4"/>
      <c r="AR5250" s="4"/>
      <c r="AS5250" s="4"/>
    </row>
    <row r="5251" spans="41:45" x14ac:dyDescent="0.25">
      <c r="AO5251" s="4"/>
      <c r="AP5251" s="4"/>
      <c r="AQ5251" s="4"/>
      <c r="AR5251" s="4"/>
      <c r="AS5251" s="4"/>
    </row>
    <row r="5252" spans="41:45" x14ac:dyDescent="0.25">
      <c r="AO5252" s="4"/>
      <c r="AP5252" s="4"/>
      <c r="AQ5252" s="4"/>
      <c r="AR5252" s="4"/>
      <c r="AS5252" s="4"/>
    </row>
    <row r="5253" spans="41:45" x14ac:dyDescent="0.25">
      <c r="AO5253" s="4"/>
      <c r="AP5253" s="4"/>
      <c r="AQ5253" s="4"/>
      <c r="AR5253" s="4"/>
      <c r="AS5253" s="4"/>
    </row>
    <row r="5254" spans="41:45" x14ac:dyDescent="0.25">
      <c r="AO5254" s="4"/>
      <c r="AP5254" s="89"/>
      <c r="AQ5254" s="89"/>
      <c r="AR5254" s="89"/>
      <c r="AS5254" s="89"/>
    </row>
    <row r="5255" spans="41:45" x14ac:dyDescent="0.25">
      <c r="AO5255" s="4"/>
      <c r="AP5255" s="4"/>
      <c r="AQ5255" s="4"/>
      <c r="AR5255" s="4"/>
      <c r="AS5255" s="4"/>
    </row>
    <row r="5256" spans="41:45" x14ac:dyDescent="0.25">
      <c r="AO5256" s="4"/>
      <c r="AP5256" s="4"/>
      <c r="AQ5256" s="4"/>
      <c r="AR5256" s="4"/>
      <c r="AS5256" s="4"/>
    </row>
    <row r="5257" spans="41:45" x14ac:dyDescent="0.25">
      <c r="AO5257" s="108"/>
      <c r="AP5257" s="108"/>
      <c r="AQ5257" s="108"/>
      <c r="AR5257" s="109"/>
      <c r="AS5257" s="109"/>
    </row>
    <row r="5258" spans="41:45" x14ac:dyDescent="0.25">
      <c r="AO5258" s="4"/>
      <c r="AP5258" s="4"/>
      <c r="AQ5258" s="4"/>
      <c r="AR5258" s="4"/>
      <c r="AS5258" s="4"/>
    </row>
    <row r="5259" spans="41:45" x14ac:dyDescent="0.25">
      <c r="AO5259" s="4"/>
      <c r="AP5259" s="4"/>
      <c r="AQ5259" s="4"/>
      <c r="AR5259" s="4"/>
      <c r="AS5259" s="4"/>
    </row>
    <row r="5260" spans="41:45" x14ac:dyDescent="0.25">
      <c r="AO5260" s="4"/>
      <c r="AP5260" s="4"/>
      <c r="AQ5260" s="4"/>
      <c r="AR5260" s="4"/>
      <c r="AS5260" s="4"/>
    </row>
    <row r="5261" spans="41:45" x14ac:dyDescent="0.25">
      <c r="AO5261" s="4"/>
      <c r="AP5261" s="4"/>
      <c r="AQ5261" s="4"/>
      <c r="AR5261" s="4"/>
      <c r="AS5261" s="4"/>
    </row>
    <row r="5264" spans="41:45" x14ac:dyDescent="0.25">
      <c r="AO5264" s="4"/>
      <c r="AP5264" s="4"/>
      <c r="AQ5264" s="4"/>
      <c r="AR5264" s="4"/>
      <c r="AS5264" s="4"/>
    </row>
    <row r="5265" spans="41:45" x14ac:dyDescent="0.25">
      <c r="AO5265" s="4"/>
      <c r="AP5265" s="31"/>
      <c r="AQ5265" s="31"/>
      <c r="AR5265" s="31"/>
      <c r="AS5265" s="31"/>
    </row>
    <row r="5266" spans="41:45" x14ac:dyDescent="0.25">
      <c r="AO5266" s="4"/>
      <c r="AP5266" s="4"/>
      <c r="AQ5266" s="4"/>
      <c r="AR5266" s="4"/>
      <c r="AS5266" s="4"/>
    </row>
    <row r="5267" spans="41:45" x14ac:dyDescent="0.25">
      <c r="AO5267" s="4"/>
      <c r="AP5267" s="4"/>
      <c r="AQ5267" s="4"/>
      <c r="AR5267" s="4"/>
      <c r="AS5267" s="4"/>
    </row>
    <row r="5268" spans="41:45" x14ac:dyDescent="0.25">
      <c r="AO5268" s="4"/>
      <c r="AP5268" s="4"/>
      <c r="AQ5268" s="4"/>
      <c r="AR5268" s="4"/>
      <c r="AS5268" s="4"/>
    </row>
    <row r="5269" spans="41:45" x14ac:dyDescent="0.25">
      <c r="AO5269" s="4"/>
      <c r="AP5269" s="4"/>
      <c r="AQ5269" s="4"/>
      <c r="AR5269" s="4"/>
      <c r="AS5269" s="4"/>
    </row>
    <row r="5270" spans="41:45" x14ac:dyDescent="0.25">
      <c r="AO5270" s="4"/>
      <c r="AP5270" s="4"/>
      <c r="AQ5270" s="4"/>
      <c r="AR5270" s="4"/>
      <c r="AS5270" s="4"/>
    </row>
    <row r="5271" spans="41:45" x14ac:dyDescent="0.25">
      <c r="AO5271" s="4"/>
      <c r="AP5271" s="4"/>
      <c r="AQ5271" s="4"/>
      <c r="AR5271" s="4"/>
      <c r="AS5271" s="4"/>
    </row>
    <row r="5272" spans="41:45" x14ac:dyDescent="0.25">
      <c r="AO5272" s="4"/>
      <c r="AP5272" s="4"/>
      <c r="AQ5272" s="4"/>
      <c r="AR5272" s="4"/>
      <c r="AS5272" s="4"/>
    </row>
    <row r="5274" spans="41:45" x14ac:dyDescent="0.25">
      <c r="AO5274" s="4"/>
      <c r="AP5274" s="91"/>
      <c r="AQ5274" s="91"/>
      <c r="AR5274" s="91"/>
      <c r="AS5274" s="91"/>
    </row>
    <row r="5275" spans="41:45" x14ac:dyDescent="0.25">
      <c r="AO5275" s="4"/>
      <c r="AP5275" s="4"/>
      <c r="AQ5275" s="4"/>
      <c r="AR5275" s="4"/>
      <c r="AS5275" s="4"/>
    </row>
    <row r="5276" spans="41:45" x14ac:dyDescent="0.25">
      <c r="AO5276" s="4"/>
      <c r="AP5276" s="4"/>
      <c r="AQ5276" s="4"/>
      <c r="AR5276" s="4"/>
      <c r="AS5276" s="4"/>
    </row>
    <row r="5277" spans="41:45" x14ac:dyDescent="0.25">
      <c r="AO5277" s="4"/>
      <c r="AP5277" s="4"/>
      <c r="AQ5277" s="4"/>
      <c r="AR5277" s="4"/>
      <c r="AS5277" s="4"/>
    </row>
    <row r="5278" spans="41:45" x14ac:dyDescent="0.25">
      <c r="AO5278" s="4"/>
      <c r="AP5278" s="4"/>
      <c r="AQ5278" s="4"/>
      <c r="AR5278" s="4"/>
      <c r="AS5278" s="4"/>
    </row>
    <row r="5279" spans="41:45" x14ac:dyDescent="0.25">
      <c r="AO5279" s="4"/>
      <c r="AP5279" s="4"/>
      <c r="AQ5279" s="4"/>
      <c r="AR5279" s="4"/>
      <c r="AS5279" s="4"/>
    </row>
    <row r="5280" spans="41:45" x14ac:dyDescent="0.25">
      <c r="AO5280" s="4"/>
      <c r="AP5280" s="4"/>
      <c r="AQ5280" s="4"/>
      <c r="AR5280" s="4"/>
      <c r="AS5280" s="4"/>
    </row>
    <row r="5282" spans="41:45" x14ac:dyDescent="0.25">
      <c r="AO5282" s="4"/>
      <c r="AP5282" s="89"/>
      <c r="AQ5282" s="89"/>
      <c r="AR5282" s="89"/>
      <c r="AS5282" s="89"/>
    </row>
    <row r="5283" spans="41:45" x14ac:dyDescent="0.25">
      <c r="AO5283" s="4"/>
      <c r="AP5283" s="4"/>
      <c r="AQ5283" s="4"/>
      <c r="AR5283" s="4"/>
      <c r="AS5283" s="4"/>
    </row>
    <row r="5284" spans="41:45" x14ac:dyDescent="0.25">
      <c r="AO5284" s="4"/>
      <c r="AP5284" s="4"/>
      <c r="AQ5284" s="4"/>
      <c r="AR5284" s="4"/>
      <c r="AS5284" s="4"/>
    </row>
    <row r="5285" spans="41:45" x14ac:dyDescent="0.25">
      <c r="AO5285" s="108"/>
      <c r="AP5285" s="108"/>
      <c r="AQ5285" s="108"/>
      <c r="AR5285" s="109"/>
      <c r="AS5285" s="109"/>
    </row>
    <row r="5286" spans="41:45" x14ac:dyDescent="0.25">
      <c r="AO5286" s="4"/>
      <c r="AP5286" s="4"/>
      <c r="AQ5286" s="4"/>
      <c r="AR5286" s="4"/>
      <c r="AS5286" s="4"/>
    </row>
    <row r="5287" spans="41:45" x14ac:dyDescent="0.25">
      <c r="AO5287" s="4"/>
      <c r="AP5287" s="4"/>
      <c r="AQ5287" s="4"/>
      <c r="AR5287" s="4"/>
      <c r="AS5287" s="4"/>
    </row>
    <row r="5288" spans="41:45" x14ac:dyDescent="0.25">
      <c r="AO5288" s="4"/>
      <c r="AP5288" s="4"/>
      <c r="AQ5288" s="4"/>
      <c r="AR5288" s="4"/>
      <c r="AS5288" s="4"/>
    </row>
    <row r="5289" spans="41:45" x14ac:dyDescent="0.25">
      <c r="AO5289" s="4"/>
      <c r="AP5289" s="4"/>
      <c r="AQ5289" s="4"/>
      <c r="AR5289" s="4"/>
      <c r="AS5289" s="4"/>
    </row>
    <row r="5292" spans="41:45" x14ac:dyDescent="0.25">
      <c r="AO5292" s="93"/>
      <c r="AP5292" s="26"/>
      <c r="AQ5292" s="88"/>
      <c r="AR5292" s="88"/>
      <c r="AS5292" s="4"/>
    </row>
    <row r="5293" spans="41:45" x14ac:dyDescent="0.25">
      <c r="AO5293" s="4"/>
      <c r="AP5293" s="4"/>
      <c r="AQ5293" s="4"/>
      <c r="AR5293" s="4"/>
      <c r="AS5293" s="4"/>
    </row>
    <row r="5294" spans="41:45" x14ac:dyDescent="0.25">
      <c r="AO5294" s="4"/>
      <c r="AP5294" s="31"/>
      <c r="AQ5294" s="31"/>
      <c r="AR5294" s="31"/>
      <c r="AS5294" s="31"/>
    </row>
    <row r="5295" spans="41:45" x14ac:dyDescent="0.25">
      <c r="AO5295" s="4"/>
      <c r="AP5295" s="4"/>
      <c r="AQ5295" s="4"/>
      <c r="AR5295" s="4"/>
      <c r="AS5295" s="4"/>
    </row>
    <row r="5296" spans="41:45" x14ac:dyDescent="0.25">
      <c r="AO5296" s="4"/>
      <c r="AP5296" s="4"/>
      <c r="AQ5296" s="4"/>
      <c r="AR5296" s="4"/>
      <c r="AS5296" s="4"/>
    </row>
    <row r="5297" spans="41:45" x14ac:dyDescent="0.25">
      <c r="AO5297" s="4"/>
      <c r="AP5297" s="4"/>
      <c r="AQ5297" s="4"/>
      <c r="AR5297" s="4"/>
      <c r="AS5297" s="4"/>
    </row>
    <row r="5298" spans="41:45" x14ac:dyDescent="0.25">
      <c r="AO5298" s="4"/>
      <c r="AP5298" s="4"/>
      <c r="AQ5298" s="4"/>
      <c r="AR5298" s="4"/>
      <c r="AS5298" s="4"/>
    </row>
    <row r="5299" spans="41:45" x14ac:dyDescent="0.25">
      <c r="AO5299" s="4"/>
      <c r="AP5299" s="4"/>
      <c r="AQ5299" s="4"/>
      <c r="AR5299" s="4"/>
      <c r="AS5299" s="4"/>
    </row>
    <row r="5300" spans="41:45" x14ac:dyDescent="0.25">
      <c r="AO5300" s="4"/>
      <c r="AP5300" s="4"/>
      <c r="AQ5300" s="4"/>
      <c r="AR5300" s="4"/>
      <c r="AS5300" s="4"/>
    </row>
    <row r="5301" spans="41:45" x14ac:dyDescent="0.25">
      <c r="AO5301" s="4"/>
      <c r="AP5301" s="4"/>
      <c r="AQ5301" s="4"/>
      <c r="AR5301" s="4"/>
      <c r="AS5301" s="4"/>
    </row>
    <row r="5303" spans="41:45" x14ac:dyDescent="0.25">
      <c r="AO5303" s="4"/>
      <c r="AP5303" s="4"/>
      <c r="AQ5303" s="4"/>
      <c r="AR5303" s="4"/>
      <c r="AS5303" s="4"/>
    </row>
    <row r="5304" spans="41:45" x14ac:dyDescent="0.25">
      <c r="AO5304" s="4"/>
      <c r="AP5304" s="91"/>
      <c r="AQ5304" s="91"/>
      <c r="AR5304" s="91"/>
      <c r="AS5304" s="91"/>
    </row>
    <row r="5305" spans="41:45" x14ac:dyDescent="0.25">
      <c r="AO5305" s="4"/>
      <c r="AP5305" s="4"/>
      <c r="AQ5305" s="4"/>
      <c r="AR5305" s="4"/>
      <c r="AS5305" s="4"/>
    </row>
    <row r="5306" spans="41:45" x14ac:dyDescent="0.25">
      <c r="AO5306" s="4"/>
      <c r="AP5306" s="4"/>
      <c r="AQ5306" s="4"/>
      <c r="AR5306" s="4"/>
      <c r="AS5306" s="4"/>
    </row>
    <row r="5307" spans="41:45" x14ac:dyDescent="0.25">
      <c r="AO5307" s="4"/>
      <c r="AP5307" s="4"/>
      <c r="AQ5307" s="4"/>
      <c r="AR5307" s="4"/>
      <c r="AS5307" s="4"/>
    </row>
    <row r="5308" spans="41:45" x14ac:dyDescent="0.25">
      <c r="AO5308" s="4"/>
      <c r="AP5308" s="4"/>
      <c r="AQ5308" s="4"/>
      <c r="AR5308" s="4"/>
      <c r="AS5308" s="4"/>
    </row>
    <row r="5309" spans="41:45" x14ac:dyDescent="0.25">
      <c r="AO5309" s="4"/>
      <c r="AP5309" s="4"/>
      <c r="AQ5309" s="4"/>
      <c r="AR5309" s="4"/>
      <c r="AS5309" s="4"/>
    </row>
    <row r="5310" spans="41:45" x14ac:dyDescent="0.25">
      <c r="AO5310" s="4"/>
      <c r="AP5310" s="4"/>
      <c r="AQ5310" s="4"/>
      <c r="AR5310" s="4"/>
      <c r="AS5310" s="4"/>
    </row>
    <row r="5312" spans="41:45" x14ac:dyDescent="0.25">
      <c r="AO5312" s="4"/>
      <c r="AP5312" s="89"/>
      <c r="AQ5312" s="89"/>
      <c r="AR5312" s="89"/>
      <c r="AS5312" s="89"/>
    </row>
    <row r="5313" spans="41:45" x14ac:dyDescent="0.25">
      <c r="AO5313" s="4"/>
      <c r="AP5313" s="4"/>
      <c r="AQ5313" s="4"/>
      <c r="AR5313" s="4"/>
      <c r="AS5313" s="4"/>
    </row>
    <row r="5314" spans="41:45" x14ac:dyDescent="0.25">
      <c r="AO5314" s="4"/>
      <c r="AP5314" s="4"/>
      <c r="AQ5314" s="4"/>
      <c r="AR5314" s="4"/>
      <c r="AS5314" s="4"/>
    </row>
    <row r="5315" spans="41:45" x14ac:dyDescent="0.25">
      <c r="AO5315" s="108"/>
      <c r="AP5315" s="108"/>
      <c r="AQ5315" s="108"/>
      <c r="AR5315" s="109"/>
      <c r="AS5315" s="109"/>
    </row>
    <row r="5316" spans="41:45" x14ac:dyDescent="0.25">
      <c r="AO5316" s="4"/>
      <c r="AP5316" s="4"/>
      <c r="AQ5316" s="4"/>
      <c r="AR5316" s="4"/>
      <c r="AS5316" s="4"/>
    </row>
    <row r="5317" spans="41:45" x14ac:dyDescent="0.25">
      <c r="AO5317" s="4"/>
      <c r="AP5317" s="4"/>
      <c r="AQ5317" s="4"/>
      <c r="AR5317" s="4"/>
      <c r="AS5317" s="4"/>
    </row>
    <row r="5318" spans="41:45" x14ac:dyDescent="0.25">
      <c r="AO5318" s="4"/>
      <c r="AP5318" s="4"/>
      <c r="AQ5318" s="4"/>
      <c r="AR5318" s="4"/>
      <c r="AS5318" s="4"/>
    </row>
    <row r="5319" spans="41:45" x14ac:dyDescent="0.25">
      <c r="AO5319" s="4"/>
      <c r="AP5319" s="4"/>
      <c r="AQ5319" s="4"/>
      <c r="AR5319" s="4"/>
      <c r="AS5319" s="4"/>
    </row>
    <row r="5322" spans="41:45" x14ac:dyDescent="0.25">
      <c r="AO5322" s="4"/>
      <c r="AP5322" s="4"/>
      <c r="AQ5322" s="4"/>
      <c r="AR5322" s="4"/>
      <c r="AS5322" s="4"/>
    </row>
    <row r="5323" spans="41:45" x14ac:dyDescent="0.25">
      <c r="AO5323" s="4"/>
      <c r="AP5323" s="31"/>
      <c r="AQ5323" s="31"/>
      <c r="AR5323" s="31"/>
      <c r="AS5323" s="31"/>
    </row>
    <row r="5324" spans="41:45" x14ac:dyDescent="0.25">
      <c r="AO5324" s="4"/>
      <c r="AP5324" s="4"/>
      <c r="AQ5324" s="4"/>
      <c r="AR5324" s="4"/>
      <c r="AS5324" s="4"/>
    </row>
    <row r="5325" spans="41:45" x14ac:dyDescent="0.25">
      <c r="AO5325" s="4"/>
      <c r="AP5325" s="4"/>
      <c r="AQ5325" s="4"/>
      <c r="AR5325" s="4"/>
      <c r="AS5325" s="4"/>
    </row>
    <row r="5326" spans="41:45" x14ac:dyDescent="0.25">
      <c r="AO5326" s="4"/>
      <c r="AP5326" s="4"/>
      <c r="AQ5326" s="4"/>
      <c r="AR5326" s="4"/>
      <c r="AS5326" s="4"/>
    </row>
    <row r="5327" spans="41:45" x14ac:dyDescent="0.25">
      <c r="AO5327" s="4"/>
      <c r="AP5327" s="4"/>
      <c r="AQ5327" s="4"/>
      <c r="AR5327" s="4"/>
      <c r="AS5327" s="4"/>
    </row>
    <row r="5328" spans="41:45" x14ac:dyDescent="0.25">
      <c r="AO5328" s="4"/>
      <c r="AP5328" s="4"/>
      <c r="AQ5328" s="4"/>
      <c r="AR5328" s="4"/>
      <c r="AS5328" s="4"/>
    </row>
    <row r="5329" spans="41:45" x14ac:dyDescent="0.25">
      <c r="AO5329" s="4"/>
      <c r="AP5329" s="4"/>
      <c r="AQ5329" s="4"/>
      <c r="AR5329" s="4"/>
      <c r="AS5329" s="4"/>
    </row>
    <row r="5330" spans="41:45" x14ac:dyDescent="0.25">
      <c r="AO5330" s="4"/>
      <c r="AP5330" s="4"/>
      <c r="AQ5330" s="4"/>
      <c r="AR5330" s="4"/>
      <c r="AS5330" s="4"/>
    </row>
    <row r="5332" spans="41:45" x14ac:dyDescent="0.25">
      <c r="AO5332" s="4"/>
      <c r="AP5332" s="91"/>
      <c r="AQ5332" s="91"/>
      <c r="AR5332" s="91"/>
      <c r="AS5332" s="91"/>
    </row>
    <row r="5333" spans="41:45" x14ac:dyDescent="0.25">
      <c r="AO5333" s="4"/>
      <c r="AP5333" s="4"/>
      <c r="AQ5333" s="4"/>
      <c r="AR5333" s="4"/>
      <c r="AS5333" s="4"/>
    </row>
    <row r="5334" spans="41:45" x14ac:dyDescent="0.25">
      <c r="AO5334" s="4"/>
      <c r="AP5334" s="4"/>
      <c r="AQ5334" s="4"/>
      <c r="AR5334" s="4"/>
      <c r="AS5334" s="4"/>
    </row>
    <row r="5335" spans="41:45" x14ac:dyDescent="0.25">
      <c r="AO5335" s="4"/>
      <c r="AP5335" s="4"/>
      <c r="AQ5335" s="4"/>
      <c r="AR5335" s="4"/>
      <c r="AS5335" s="4"/>
    </row>
    <row r="5336" spans="41:45" x14ac:dyDescent="0.25">
      <c r="AO5336" s="4"/>
      <c r="AP5336" s="4"/>
      <c r="AQ5336" s="4"/>
      <c r="AR5336" s="4"/>
      <c r="AS5336" s="4"/>
    </row>
    <row r="5337" spans="41:45" x14ac:dyDescent="0.25">
      <c r="AO5337" s="4"/>
      <c r="AP5337" s="4"/>
      <c r="AQ5337" s="4"/>
      <c r="AR5337" s="4"/>
      <c r="AS5337" s="4"/>
    </row>
    <row r="5338" spans="41:45" x14ac:dyDescent="0.25">
      <c r="AO5338" s="4"/>
      <c r="AP5338" s="4"/>
      <c r="AQ5338" s="4"/>
      <c r="AR5338" s="4"/>
      <c r="AS5338" s="4"/>
    </row>
    <row r="5340" spans="41:45" x14ac:dyDescent="0.25">
      <c r="AO5340" s="4"/>
      <c r="AP5340" s="89"/>
      <c r="AQ5340" s="89"/>
      <c r="AR5340" s="89"/>
      <c r="AS5340" s="89"/>
    </row>
    <row r="5341" spans="41:45" x14ac:dyDescent="0.25">
      <c r="AO5341" s="4"/>
      <c r="AP5341" s="4"/>
      <c r="AQ5341" s="4"/>
      <c r="AR5341" s="4"/>
      <c r="AS5341" s="4"/>
    </row>
    <row r="5342" spans="41:45" x14ac:dyDescent="0.25">
      <c r="AO5342" s="4"/>
      <c r="AP5342" s="4"/>
      <c r="AQ5342" s="4"/>
      <c r="AR5342" s="4"/>
      <c r="AS5342" s="4"/>
    </row>
    <row r="5343" spans="41:45" x14ac:dyDescent="0.25">
      <c r="AO5343" s="4"/>
      <c r="AP5343" s="4"/>
      <c r="AQ5343" s="4"/>
      <c r="AR5343" s="4"/>
      <c r="AS5343" s="4"/>
    </row>
    <row r="5344" spans="41:45" x14ac:dyDescent="0.25">
      <c r="AO5344" s="110"/>
      <c r="AP5344" s="110"/>
      <c r="AQ5344" s="110"/>
      <c r="AR5344" s="113"/>
      <c r="AS5344" s="113"/>
    </row>
    <row r="5346" spans="41:45" x14ac:dyDescent="0.25">
      <c r="AO5346" s="93"/>
      <c r="AP5346" s="26"/>
      <c r="AQ5346" s="88"/>
      <c r="AR5346" s="88"/>
      <c r="AS5346" s="4"/>
    </row>
    <row r="5347" spans="41:45" x14ac:dyDescent="0.25">
      <c r="AO5347" s="4"/>
      <c r="AP5347" s="4"/>
      <c r="AQ5347" s="4"/>
      <c r="AR5347" s="4"/>
      <c r="AS5347" s="4"/>
    </row>
    <row r="5348" spans="41:45" x14ac:dyDescent="0.25">
      <c r="AO5348" s="4"/>
      <c r="AP5348" s="31"/>
      <c r="AQ5348" s="31"/>
      <c r="AR5348" s="31"/>
      <c r="AS5348" s="31"/>
    </row>
    <row r="5349" spans="41:45" x14ac:dyDescent="0.25">
      <c r="AO5349" s="4"/>
      <c r="AP5349" s="4"/>
      <c r="AQ5349" s="4"/>
      <c r="AR5349" s="4"/>
      <c r="AS5349" s="4"/>
    </row>
    <row r="5350" spans="41:45" x14ac:dyDescent="0.25">
      <c r="AO5350" s="4"/>
      <c r="AP5350" s="4"/>
      <c r="AQ5350" s="4"/>
      <c r="AR5350" s="4"/>
      <c r="AS5350" s="4"/>
    </row>
    <row r="5351" spans="41:45" x14ac:dyDescent="0.25">
      <c r="AO5351" s="4"/>
      <c r="AP5351" s="4"/>
      <c r="AQ5351" s="4"/>
      <c r="AR5351" s="4"/>
      <c r="AS5351" s="4"/>
    </row>
    <row r="5353" spans="41:45" x14ac:dyDescent="0.25">
      <c r="AO5353" s="4"/>
      <c r="AP5353" s="4"/>
      <c r="AQ5353" s="4"/>
      <c r="AR5353" s="4"/>
      <c r="AS5353" s="4"/>
    </row>
    <row r="5354" spans="41:45" x14ac:dyDescent="0.25">
      <c r="AO5354" s="4"/>
      <c r="AP5354" s="91"/>
      <c r="AQ5354" s="91"/>
      <c r="AR5354" s="91"/>
      <c r="AS5354" s="91"/>
    </row>
    <row r="5355" spans="41:45" x14ac:dyDescent="0.25">
      <c r="AO5355" s="4"/>
      <c r="AP5355" s="4"/>
      <c r="AQ5355" s="4"/>
      <c r="AR5355" s="4"/>
      <c r="AS5355" s="4"/>
    </row>
    <row r="5356" spans="41:45" x14ac:dyDescent="0.25">
      <c r="AO5356" s="4"/>
      <c r="AP5356" s="4"/>
      <c r="AQ5356" s="4"/>
      <c r="AR5356" s="4"/>
      <c r="AS5356" s="4"/>
    </row>
    <row r="5357" spans="41:45" x14ac:dyDescent="0.25">
      <c r="AO5357" s="4"/>
      <c r="AP5357" s="4"/>
      <c r="AQ5357" s="4"/>
      <c r="AR5357" s="4"/>
      <c r="AS5357" s="4"/>
    </row>
    <row r="5358" spans="41:45" x14ac:dyDescent="0.25">
      <c r="AO5358" s="4"/>
      <c r="AP5358" s="4"/>
      <c r="AQ5358" s="4"/>
      <c r="AR5358" s="4"/>
      <c r="AS5358" s="4"/>
    </row>
    <row r="5359" spans="41:45" x14ac:dyDescent="0.25">
      <c r="AO5359" s="4"/>
      <c r="AP5359" s="4"/>
      <c r="AQ5359" s="4"/>
      <c r="AR5359" s="4"/>
      <c r="AS5359" s="4"/>
    </row>
    <row r="5360" spans="41:45" x14ac:dyDescent="0.25">
      <c r="AO5360" s="4"/>
      <c r="AP5360" s="4"/>
      <c r="AQ5360" s="4"/>
      <c r="AR5360" s="4"/>
      <c r="AS5360" s="4"/>
    </row>
    <row r="5362" spans="41:45" x14ac:dyDescent="0.25">
      <c r="AO5362" s="4"/>
      <c r="AP5362" s="89"/>
      <c r="AQ5362" s="89"/>
      <c r="AR5362" s="89"/>
      <c r="AS5362" s="89"/>
    </row>
  </sheetData>
  <mergeCells count="4">
    <mergeCell ref="A5:A7"/>
    <mergeCell ref="A11:A13"/>
    <mergeCell ref="A15:A17"/>
    <mergeCell ref="A23:A25"/>
  </mergeCells>
  <conditionalFormatting sqref="B1">
    <cfRule type="duplicateValues" dxfId="54" priority="10"/>
  </conditionalFormatting>
  <conditionalFormatting sqref="B2 B4">
    <cfRule type="duplicateValues" dxfId="53" priority="9"/>
  </conditionalFormatting>
  <conditionalFormatting sqref="B5">
    <cfRule type="duplicateValues" dxfId="52" priority="8"/>
  </conditionalFormatting>
  <conditionalFormatting sqref="B5:B7">
    <cfRule type="duplicateValues" dxfId="51" priority="13"/>
  </conditionalFormatting>
  <conditionalFormatting sqref="B6">
    <cfRule type="duplicateValues" dxfId="50" priority="11"/>
  </conditionalFormatting>
  <conditionalFormatting sqref="B7">
    <cfRule type="duplicateValues" dxfId="49" priority="7"/>
  </conditionalFormatting>
  <conditionalFormatting sqref="B11">
    <cfRule type="duplicateValues" dxfId="48" priority="4"/>
  </conditionalFormatting>
  <conditionalFormatting sqref="B12">
    <cfRule type="duplicateValues" dxfId="47" priority="2"/>
  </conditionalFormatting>
  <conditionalFormatting sqref="B13 B11">
    <cfRule type="duplicateValues" dxfId="46" priority="15"/>
  </conditionalFormatting>
  <conditionalFormatting sqref="B13">
    <cfRule type="duplicateValues" dxfId="45" priority="3"/>
  </conditionalFormatting>
  <conditionalFormatting sqref="B23">
    <cfRule type="duplicateValues" dxfId="44" priority="16"/>
  </conditionalFormatting>
  <conditionalFormatting sqref="B25">
    <cfRule type="duplicateValues" dxfId="43" priority="6"/>
  </conditionalFormatting>
  <conditionalFormatting sqref="B26">
    <cfRule type="duplicateValues" dxfId="42" priority="14"/>
  </conditionalFormatting>
  <conditionalFormatting sqref="B27:B29">
    <cfRule type="duplicateValues" dxfId="41" priority="12"/>
  </conditionalFormatting>
  <conditionalFormatting sqref="C27">
    <cfRule type="duplicateValues" dxfId="40" priority="5"/>
  </conditionalFormatting>
  <conditionalFormatting sqref="C32">
    <cfRule type="duplicateValues" dxfId="39" priority="1"/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1214C-F271-4307-A240-353B68F667BF}">
  <dimension ref="A1:BP5357"/>
  <sheetViews>
    <sheetView showGridLines="0" zoomScale="80" zoomScaleNormal="80" workbookViewId="0">
      <pane xSplit="3" ySplit="3" topLeftCell="D5" activePane="bottomRight" state="frozen"/>
      <selection pane="topRight" activeCell="D1" sqref="D1"/>
      <selection pane="bottomLeft" activeCell="A4" sqref="A4"/>
      <selection pane="bottomRight" activeCell="F22" sqref="F22"/>
    </sheetView>
  </sheetViews>
  <sheetFormatPr defaultRowHeight="13.2" x14ac:dyDescent="0.25"/>
  <cols>
    <col min="1" max="1" width="16.5546875" style="75" customWidth="1"/>
    <col min="2" max="2" width="12.21875" style="21" customWidth="1"/>
    <col min="3" max="3" width="106.6640625" style="21" customWidth="1"/>
    <col min="4" max="4" width="14" style="21" customWidth="1"/>
    <col min="5" max="5" width="12.5546875" style="21" customWidth="1"/>
    <col min="6" max="6" width="10.6640625" style="21" customWidth="1"/>
    <col min="7" max="7" width="8.88671875" style="21"/>
    <col min="8" max="8" width="12.33203125" style="21" customWidth="1"/>
    <col min="9" max="9" width="11" style="21" customWidth="1"/>
    <col min="10" max="10" width="13" style="21" customWidth="1"/>
    <col min="11" max="11" width="8.88671875" style="21"/>
    <col min="12" max="12" width="11.77734375" style="21" customWidth="1"/>
    <col min="13" max="21" width="8.88671875" style="21"/>
    <col min="22" max="22" width="10.44140625" style="21" customWidth="1"/>
    <col min="23" max="24" width="8.88671875" style="21"/>
    <col min="25" max="25" width="10.77734375" style="21" customWidth="1"/>
    <col min="26" max="31" width="8.88671875" style="21"/>
    <col min="32" max="32" width="11.5546875" style="21" customWidth="1"/>
    <col min="33" max="38" width="8.88671875" style="21"/>
    <col min="39" max="39" width="10.6640625" style="21" customWidth="1"/>
    <col min="40" max="40" width="8.88671875" style="21"/>
    <col min="41" max="41" width="11.21875" style="21" customWidth="1"/>
    <col min="42" max="42" width="10.5546875" style="21" customWidth="1"/>
    <col min="43" max="44" width="11.21875" style="21" customWidth="1"/>
    <col min="45" max="45" width="10.6640625" style="21" customWidth="1"/>
    <col min="46" max="46" width="4.5546875" style="78" customWidth="1"/>
    <col min="47" max="16384" width="8.88671875" style="21"/>
  </cols>
  <sheetData>
    <row r="1" spans="1:68" s="4" customFormat="1" ht="45" customHeight="1" x14ac:dyDescent="0.25">
      <c r="A1" s="1"/>
      <c r="B1" s="2" t="s">
        <v>0</v>
      </c>
      <c r="C1" s="3" t="s">
        <v>1</v>
      </c>
      <c r="E1" s="5" t="s">
        <v>2</v>
      </c>
      <c r="F1" s="5" t="s">
        <v>3</v>
      </c>
      <c r="G1" s="6" t="s">
        <v>4</v>
      </c>
      <c r="H1" s="6" t="s">
        <v>5</v>
      </c>
      <c r="I1" s="5" t="s">
        <v>6</v>
      </c>
      <c r="J1" s="6" t="s">
        <v>7</v>
      </c>
      <c r="K1" s="6" t="s">
        <v>8</v>
      </c>
      <c r="L1" s="6" t="s">
        <v>10</v>
      </c>
      <c r="M1" s="5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5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31</v>
      </c>
      <c r="AH1" s="6" t="s">
        <v>32</v>
      </c>
      <c r="AI1" s="6" t="s">
        <v>33</v>
      </c>
      <c r="AJ1" s="6" t="s">
        <v>34</v>
      </c>
      <c r="AK1" s="6" t="s">
        <v>35</v>
      </c>
      <c r="AL1" s="6" t="s">
        <v>36</v>
      </c>
      <c r="AM1" s="6" t="s">
        <v>37</v>
      </c>
      <c r="AN1" s="6" t="s">
        <v>38</v>
      </c>
      <c r="AO1" s="6" t="s">
        <v>39</v>
      </c>
      <c r="AP1" s="6" t="s">
        <v>40</v>
      </c>
      <c r="AQ1" s="6" t="s">
        <v>41</v>
      </c>
      <c r="AR1" s="6" t="s">
        <v>42</v>
      </c>
      <c r="AS1" s="6" t="s">
        <v>43</v>
      </c>
      <c r="AT1" s="7"/>
    </row>
    <row r="2" spans="1:68" s="15" customFormat="1" x14ac:dyDescent="0.25">
      <c r="A2" s="8"/>
      <c r="B2" s="9"/>
      <c r="C2" s="10"/>
      <c r="D2" s="9"/>
      <c r="E2" s="11"/>
      <c r="F2" s="11"/>
      <c r="G2" s="12"/>
      <c r="H2" s="11"/>
      <c r="I2" s="11"/>
      <c r="J2" s="13"/>
      <c r="K2" s="13"/>
      <c r="L2" s="13"/>
      <c r="M2" s="11"/>
      <c r="N2" s="13"/>
      <c r="O2" s="13"/>
      <c r="P2" s="13"/>
      <c r="Q2" s="13"/>
      <c r="R2" s="13"/>
      <c r="S2" s="11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"/>
      <c r="AP2" s="14"/>
      <c r="AQ2" s="14"/>
      <c r="AR2" s="14"/>
      <c r="AS2" s="14"/>
    </row>
    <row r="3" spans="1:68" s="4" customFormat="1" x14ac:dyDescent="0.25">
      <c r="A3" s="16" t="s">
        <v>44</v>
      </c>
      <c r="B3" s="17" t="s">
        <v>155</v>
      </c>
      <c r="D3" s="18"/>
      <c r="E3" s="20"/>
      <c r="F3" s="20"/>
      <c r="G3" s="1"/>
      <c r="H3" s="20"/>
      <c r="I3" s="20"/>
      <c r="J3" s="2"/>
      <c r="K3" s="2"/>
      <c r="L3" s="2"/>
      <c r="M3" s="20"/>
      <c r="N3" s="2"/>
      <c r="O3" s="2"/>
      <c r="P3" s="2"/>
      <c r="Q3" s="2"/>
      <c r="R3" s="2"/>
      <c r="S3" s="20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1"/>
      <c r="AP3" s="21"/>
      <c r="AQ3" s="21"/>
      <c r="AR3" s="21"/>
      <c r="AS3" s="21"/>
      <c r="AT3" s="7"/>
    </row>
    <row r="4" spans="1:68" s="4" customFormat="1" x14ac:dyDescent="0.25">
      <c r="A4" s="16"/>
      <c r="B4" s="18"/>
      <c r="C4" s="17"/>
      <c r="D4" s="18"/>
      <c r="E4" s="20"/>
      <c r="F4" s="20"/>
      <c r="G4" s="1"/>
      <c r="H4" s="20"/>
      <c r="I4" s="20"/>
      <c r="J4" s="2"/>
      <c r="K4" s="2"/>
      <c r="L4" s="2"/>
      <c r="M4" s="20"/>
      <c r="N4" s="2"/>
      <c r="O4" s="2"/>
      <c r="P4" s="2"/>
      <c r="Q4" s="2"/>
      <c r="R4" s="2"/>
      <c r="S4" s="20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1"/>
      <c r="AP4" s="21"/>
      <c r="AQ4" s="21"/>
      <c r="AR4" s="21"/>
      <c r="AS4" s="21"/>
      <c r="AT4" s="7"/>
    </row>
    <row r="5" spans="1:68" s="4" customFormat="1" ht="30.6" customHeight="1" x14ac:dyDescent="0.25">
      <c r="A5" s="22" t="s">
        <v>45</v>
      </c>
      <c r="B5" s="23" t="s">
        <v>154</v>
      </c>
      <c r="C5" s="23" t="s">
        <v>46</v>
      </c>
      <c r="D5" s="24"/>
      <c r="E5" s="25">
        <v>598.52</v>
      </c>
      <c r="F5" s="25">
        <v>142.715</v>
      </c>
      <c r="G5" s="26">
        <v>71.254999999999995</v>
      </c>
      <c r="H5" s="26">
        <v>1.6700000000000017</v>
      </c>
      <c r="I5" s="26">
        <v>1.6700000000000017</v>
      </c>
      <c r="J5" s="26">
        <v>19.575000000000003</v>
      </c>
      <c r="K5" s="26">
        <v>6.415</v>
      </c>
      <c r="L5" s="26">
        <v>0</v>
      </c>
      <c r="M5" s="26">
        <v>0</v>
      </c>
      <c r="N5" s="26">
        <v>1.085</v>
      </c>
      <c r="O5" s="26">
        <v>158.78712871287127</v>
      </c>
      <c r="P5" s="26">
        <v>1.9689603960396038</v>
      </c>
      <c r="Q5" s="26">
        <v>2.8793399339933994</v>
      </c>
      <c r="R5" s="26">
        <v>0.48694719471947195</v>
      </c>
      <c r="S5" s="26" t="s">
        <v>47</v>
      </c>
      <c r="T5" s="26">
        <v>7.1976477002379076</v>
      </c>
      <c r="U5" s="26">
        <v>1.0172447462331484</v>
      </c>
      <c r="V5" s="26">
        <v>78.72011630980704</v>
      </c>
      <c r="W5" s="26">
        <v>22.487662569389375</v>
      </c>
      <c r="X5" s="26">
        <v>198.73030134813646</v>
      </c>
      <c r="Y5" s="26">
        <v>318.29977531060007</v>
      </c>
      <c r="Z5" s="26" t="s">
        <v>47</v>
      </c>
      <c r="AA5" s="26">
        <v>4.765213903743315</v>
      </c>
      <c r="AB5" s="26" t="s">
        <v>47</v>
      </c>
      <c r="AC5" s="26" t="s">
        <v>47</v>
      </c>
      <c r="AD5" s="26" t="s">
        <v>47</v>
      </c>
      <c r="AE5" s="26" t="s">
        <v>47</v>
      </c>
      <c r="AF5" s="26" t="s">
        <v>47</v>
      </c>
      <c r="AG5" s="26">
        <v>0.71983498349834985</v>
      </c>
      <c r="AH5" s="26">
        <v>8.1379364580056623E-2</v>
      </c>
      <c r="AI5" s="26">
        <v>0.55157124882038377</v>
      </c>
      <c r="AJ5" s="26">
        <v>3.5716498899024853</v>
      </c>
      <c r="AK5" s="26">
        <v>0</v>
      </c>
      <c r="AL5" s="26">
        <v>1.0760160427807486</v>
      </c>
      <c r="AM5" s="26">
        <v>0</v>
      </c>
      <c r="AN5" s="26">
        <v>4.5210758100031452</v>
      </c>
      <c r="AO5" s="27" t="s">
        <v>48</v>
      </c>
      <c r="AP5" s="27" t="s">
        <v>48</v>
      </c>
      <c r="AQ5" s="27" t="s">
        <v>48</v>
      </c>
      <c r="AR5" s="27" t="s">
        <v>48</v>
      </c>
      <c r="AS5" s="27" t="s">
        <v>48</v>
      </c>
      <c r="AT5" s="7"/>
    </row>
    <row r="6" spans="1:68" s="4" customForma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9"/>
      <c r="AE6" s="28"/>
      <c r="AF6" s="28"/>
      <c r="AG6" s="28"/>
      <c r="AH6" s="28"/>
      <c r="AI6" s="28"/>
      <c r="AJ6" s="28"/>
      <c r="AK6" s="28"/>
      <c r="AL6" s="28"/>
      <c r="AM6" s="28"/>
      <c r="AN6" s="28"/>
      <c r="AT6" s="7"/>
    </row>
    <row r="7" spans="1:68" s="31" customForma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7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68" s="4" customFormat="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32"/>
      <c r="AP8" s="32"/>
      <c r="AQ8" s="32"/>
      <c r="AR8" s="32"/>
      <c r="AS8" s="32"/>
      <c r="AT8" s="7"/>
    </row>
    <row r="9" spans="1:68" s="4" customFormat="1" ht="35.4" customHeight="1" x14ac:dyDescent="0.25">
      <c r="A9" s="33" t="s">
        <v>49</v>
      </c>
      <c r="B9" s="23" t="s">
        <v>154</v>
      </c>
      <c r="C9" s="23" t="s">
        <v>46</v>
      </c>
      <c r="D9" s="34">
        <v>147</v>
      </c>
      <c r="E9" s="25">
        <f>(17*I9)+(17*J9)+(37*K9)+(8*L9)+(29*M9)</f>
        <v>879.8244000000002</v>
      </c>
      <c r="F9" s="25">
        <f>(4*I9)+(4*J9)+(9*K9)+(2*L9)+(7*M9)</f>
        <v>209.79105000000004</v>
      </c>
      <c r="G9" s="26">
        <f t="shared" ref="G9:S9" si="0">IF(ISNUMBER(G5),(G5)*$D9)/100</f>
        <v>104.74484999999999</v>
      </c>
      <c r="H9" s="26">
        <f t="shared" si="0"/>
        <v>2.4549000000000025</v>
      </c>
      <c r="I9" s="26">
        <f t="shared" si="0"/>
        <v>2.4549000000000025</v>
      </c>
      <c r="J9" s="26">
        <f t="shared" si="0"/>
        <v>28.775250000000007</v>
      </c>
      <c r="K9" s="26">
        <f>IF(ISNUMBER(K5),(K5)*$D9)/100</f>
        <v>9.4300499999999996</v>
      </c>
      <c r="L9" s="26">
        <f t="shared" si="0"/>
        <v>0</v>
      </c>
      <c r="M9" s="26">
        <f t="shared" si="0"/>
        <v>0</v>
      </c>
      <c r="N9" s="26">
        <f t="shared" si="0"/>
        <v>1.5949500000000001</v>
      </c>
      <c r="O9" s="26">
        <f t="shared" si="0"/>
        <v>233.41707920792075</v>
      </c>
      <c r="P9" s="26">
        <f t="shared" si="0"/>
        <v>2.8943717821782178</v>
      </c>
      <c r="Q9" s="26">
        <f t="shared" si="0"/>
        <v>4.2326297029702973</v>
      </c>
      <c r="R9" s="26">
        <f t="shared" si="0"/>
        <v>0.71581237623762373</v>
      </c>
      <c r="S9" s="26">
        <f t="shared" si="0"/>
        <v>0</v>
      </c>
      <c r="T9" s="26">
        <f>IF(ISNUMBER(T5),(T5)*$D9)/100*T20</f>
        <v>8.4644336954797801</v>
      </c>
      <c r="U9" s="26">
        <f t="shared" ref="U9:AN9" si="1">IF(ISNUMBER(U5),(U5)*$D9)/100*U20</f>
        <v>1.4953497769627282</v>
      </c>
      <c r="V9" s="26">
        <f t="shared" si="1"/>
        <v>69.431142585249816</v>
      </c>
      <c r="W9" s="26">
        <f t="shared" si="1"/>
        <v>21.486961585051546</v>
      </c>
      <c r="X9" s="26">
        <f t="shared" si="1"/>
        <v>233.70683438540851</v>
      </c>
      <c r="Y9" s="26">
        <f t="shared" si="1"/>
        <v>257.34536833862018</v>
      </c>
      <c r="Z9" s="26">
        <f>$K$11*(ISNUMBER(Z3)/$K$5)*Z20</f>
        <v>0</v>
      </c>
      <c r="AA9" s="26">
        <f>IF(ISNUMBER(AA5),(AA5)*$D9)/100*AA20</f>
        <v>7.0048644385026728</v>
      </c>
      <c r="AB9" s="26">
        <f>$K$11*(ISNUMBER(AB3)/$K$5)*AB20</f>
        <v>0</v>
      </c>
      <c r="AC9" s="26">
        <f>$K$11*(ISNUMBER(AC3)/$K$5)*AC20</f>
        <v>0</v>
      </c>
      <c r="AD9" s="26">
        <f>IF(ISNUMBER(AD5),(AD5)*$D9)/100*AD20</f>
        <v>0</v>
      </c>
      <c r="AE9" s="26">
        <f>IF(ISNUMBER(AE5),(AE5)*$D9)/100*AE20</f>
        <v>0</v>
      </c>
      <c r="AF9" s="26">
        <f>IF(ISNUMBER(AF5),(AF5)*$D9)/100*AF20</f>
        <v>0</v>
      </c>
      <c r="AG9" s="26">
        <f>IF(ISNUMBER(AG5),(AG5)*$D9)/100*AG20</f>
        <v>0.8465259405940595</v>
      </c>
      <c r="AH9" s="26">
        <f t="shared" si="1"/>
        <v>4.7851066373073292E-2</v>
      </c>
      <c r="AI9" s="26">
        <f t="shared" si="1"/>
        <v>0.44594535467128033</v>
      </c>
      <c r="AJ9" s="26">
        <f t="shared" si="1"/>
        <v>2.625162669078327</v>
      </c>
      <c r="AK9" s="26">
        <f t="shared" si="1"/>
        <v>0</v>
      </c>
      <c r="AL9" s="26">
        <f t="shared" si="1"/>
        <v>0.94904614973262025</v>
      </c>
      <c r="AM9" s="26">
        <f t="shared" si="1"/>
        <v>0</v>
      </c>
      <c r="AN9" s="26">
        <f t="shared" si="1"/>
        <v>3.9875888644227739</v>
      </c>
      <c r="AO9" s="27" t="s">
        <v>48</v>
      </c>
      <c r="AP9" s="27" t="s">
        <v>48</v>
      </c>
      <c r="AQ9" s="27" t="s">
        <v>48</v>
      </c>
      <c r="AR9" s="27" t="s">
        <v>48</v>
      </c>
      <c r="AS9" s="35">
        <f>J9</f>
        <v>28.775250000000007</v>
      </c>
      <c r="AT9" s="7"/>
    </row>
    <row r="11" spans="1:68" s="41" customFormat="1" x14ac:dyDescent="0.25">
      <c r="A11" s="167" t="s">
        <v>50</v>
      </c>
      <c r="B11" s="36"/>
      <c r="C11" s="37" t="s">
        <v>51</v>
      </c>
      <c r="D11" s="38">
        <v>147</v>
      </c>
      <c r="E11" s="39">
        <f>SUM(E9:E10)</f>
        <v>879.8244000000002</v>
      </c>
      <c r="F11" s="39">
        <f>SUM(F9:F10)</f>
        <v>209.79105000000004</v>
      </c>
      <c r="G11" s="40">
        <f>SUM(G9:G10)+D12+(K9-K11)</f>
        <v>61.034849999999985</v>
      </c>
      <c r="H11" s="40">
        <f>SUM(H9:H10)-F12</f>
        <v>2.4549000000000025</v>
      </c>
      <c r="I11" s="40">
        <f t="shared" ref="I11:J11" si="2">SUM(I9:I10)-G12</f>
        <v>2.4549000000000025</v>
      </c>
      <c r="J11" s="40">
        <f t="shared" si="2"/>
        <v>28.775250000000007</v>
      </c>
      <c r="K11" s="40">
        <f>K9-(ABS(D12)*D13/100)</f>
        <v>6.1400499999999996</v>
      </c>
      <c r="L11" s="40">
        <f>SUM(L9:L10)-H12</f>
        <v>0</v>
      </c>
      <c r="M11" s="40">
        <f t="shared" ref="M11" si="3">SUM(M9:M10)-I12</f>
        <v>0</v>
      </c>
      <c r="N11" s="40">
        <f>SUM(N9:N10)-J12</f>
        <v>1.5949500000000001</v>
      </c>
      <c r="O11" s="40">
        <f>$K$11*O5/$K$5</f>
        <v>151.98143564356431</v>
      </c>
      <c r="P11" s="40">
        <f>$K$11*P5/$K$5</f>
        <v>1.8845698019801977</v>
      </c>
      <c r="Q11" s="40">
        <f>$K$11*Q5/$K$5</f>
        <v>2.7559300330033003</v>
      </c>
      <c r="R11" s="40">
        <f>$K$11*R5/$K$5</f>
        <v>0.46607640264026401</v>
      </c>
      <c r="S11" s="40">
        <f>$K$11*(ISNUMBER(S5)/$K$5)</f>
        <v>0</v>
      </c>
      <c r="T11" s="40">
        <f>SUM(T9:T10)</f>
        <v>8.4644336954797801</v>
      </c>
      <c r="U11" s="40">
        <f>SUM(U9:U10)</f>
        <v>1.4953497769627282</v>
      </c>
      <c r="V11" s="40">
        <f>SUM(V9:V10)</f>
        <v>69.431142585249816</v>
      </c>
      <c r="W11" s="40">
        <f>SUM(W9:W10)</f>
        <v>21.486961585051546</v>
      </c>
      <c r="X11" s="40">
        <f>SUM(X9:X10)</f>
        <v>233.70683438540851</v>
      </c>
      <c r="Y11" s="40">
        <f t="shared" ref="Y11:AB11" si="4">SUM(Y9:Y10)</f>
        <v>257.34536833862018</v>
      </c>
      <c r="Z11" s="40">
        <f t="shared" si="4"/>
        <v>0</v>
      </c>
      <c r="AA11" s="40">
        <f t="shared" si="4"/>
        <v>7.0048644385026728</v>
      </c>
      <c r="AB11" s="40">
        <f t="shared" si="4"/>
        <v>0</v>
      </c>
      <c r="AC11" s="40">
        <f>$K$11*(ISNUMBER(AC5)/$K$5)</f>
        <v>0</v>
      </c>
      <c r="AD11" s="40">
        <f>$K$11*(ISNUMBER(AD5)/$K$5)</f>
        <v>0</v>
      </c>
      <c r="AE11" s="40">
        <f>$K$11*(ISNUMBER(AE5)/$K$5)</f>
        <v>0</v>
      </c>
      <c r="AF11" s="40">
        <f>$K$11*(ISNUMBER(AF5)/$K$5)</f>
        <v>0</v>
      </c>
      <c r="AG11" s="40">
        <f>6.14*AG9/K5</f>
        <v>0.81023683168316829</v>
      </c>
      <c r="AH11" s="40">
        <f>SUM(AH9:AH10)</f>
        <v>4.7851066373073292E-2</v>
      </c>
      <c r="AI11" s="40">
        <f>SUM(AI9:AI10)</f>
        <v>0.44594535467128033</v>
      </c>
      <c r="AJ11" s="40">
        <f t="shared" ref="AJ11:AO11" si="5">SUM(AJ9:AJ10)</f>
        <v>2.625162669078327</v>
      </c>
      <c r="AK11" s="40">
        <f t="shared" si="5"/>
        <v>0</v>
      </c>
      <c r="AL11" s="40">
        <f t="shared" si="5"/>
        <v>0.94904614973262025</v>
      </c>
      <c r="AM11" s="40">
        <f t="shared" si="5"/>
        <v>0</v>
      </c>
      <c r="AN11" s="40">
        <f t="shared" si="5"/>
        <v>3.9875888644227739</v>
      </c>
      <c r="AO11" s="40">
        <f t="shared" si="5"/>
        <v>0</v>
      </c>
      <c r="AP11" s="40">
        <v>0</v>
      </c>
      <c r="AQ11" s="40">
        <v>0</v>
      </c>
      <c r="AR11" s="40">
        <v>0</v>
      </c>
      <c r="AS11" s="40">
        <f>AS9</f>
        <v>28.775250000000007</v>
      </c>
      <c r="AT11" s="7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1:68" s="41" customFormat="1" x14ac:dyDescent="0.25">
      <c r="A12" s="167"/>
      <c r="B12" s="36"/>
      <c r="C12" s="37" t="s">
        <v>52</v>
      </c>
      <c r="D12" s="38">
        <f>100-D11</f>
        <v>-47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7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</row>
    <row r="13" spans="1:68" s="41" customFormat="1" x14ac:dyDescent="0.25">
      <c r="A13" s="167"/>
      <c r="B13" s="36"/>
      <c r="C13" s="37" t="s">
        <v>53</v>
      </c>
      <c r="D13" s="38">
        <v>7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7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</row>
    <row r="14" spans="1:68" s="41" customFormat="1" x14ac:dyDescent="0.25">
      <c r="A14" s="167"/>
      <c r="B14" s="36"/>
      <c r="C14" s="37" t="s">
        <v>54</v>
      </c>
      <c r="D14" s="38">
        <f>100/D11</f>
        <v>0.68027210884353739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7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</row>
    <row r="15" spans="1:68" s="41" customFormat="1" x14ac:dyDescent="0.25">
      <c r="A15" s="33"/>
      <c r="B15" s="28"/>
      <c r="C15" s="42"/>
      <c r="D15" s="43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7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</row>
    <row r="16" spans="1:68" s="4" customFormat="1" x14ac:dyDescent="0.25">
      <c r="A16" s="44" t="s">
        <v>55</v>
      </c>
      <c r="B16" s="28"/>
      <c r="C16" s="28"/>
      <c r="D16" s="28"/>
      <c r="E16" s="28"/>
      <c r="F16" s="28"/>
      <c r="G16" s="147">
        <f>G11+I11+J11+K11+L11+M11+N11</f>
        <v>99.999999999999986</v>
      </c>
      <c r="H16" s="28"/>
      <c r="I16" s="45">
        <f>H11-L11</f>
        <v>2.4549000000000025</v>
      </c>
      <c r="J16" s="28"/>
      <c r="K16" s="45" t="s">
        <v>166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1"/>
      <c r="AP16" s="21"/>
      <c r="AQ16" s="21"/>
      <c r="AR16" s="21"/>
      <c r="AS16" s="21"/>
      <c r="AT16" s="7"/>
    </row>
    <row r="17" spans="1:68" s="4" customFormat="1" x14ac:dyDescent="0.25">
      <c r="A17" s="28"/>
      <c r="B17" s="28"/>
      <c r="C17" s="28"/>
      <c r="D17" s="28"/>
      <c r="E17" s="46"/>
      <c r="F17" s="46"/>
      <c r="G17" s="47"/>
      <c r="H17" s="47"/>
      <c r="I17" s="48"/>
      <c r="J17" s="48"/>
      <c r="K17" s="47"/>
      <c r="L17" s="48"/>
      <c r="M17" s="46"/>
      <c r="N17" s="48"/>
      <c r="O17" s="46"/>
      <c r="P17" s="48"/>
      <c r="Q17" s="48"/>
      <c r="R17" s="48"/>
      <c r="S17" s="48"/>
      <c r="T17" s="46"/>
      <c r="U17" s="48"/>
      <c r="V17" s="46"/>
      <c r="W17" s="47"/>
      <c r="X17" s="46"/>
      <c r="Y17" s="46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7"/>
      <c r="AO17" s="48"/>
      <c r="AP17" s="47"/>
      <c r="AQ17" s="47"/>
      <c r="AR17" s="21"/>
      <c r="AS17" s="21"/>
      <c r="AT17" s="7"/>
    </row>
    <row r="18" spans="1:68" s="31" customFormat="1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7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</row>
    <row r="19" spans="1:68" s="4" customFormat="1" x14ac:dyDescent="0.25">
      <c r="A19" s="28"/>
      <c r="B19" s="28"/>
      <c r="C19" s="49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1"/>
      <c r="AP19" s="21"/>
      <c r="AQ19" s="21"/>
      <c r="AR19" s="21"/>
      <c r="AS19" s="21"/>
      <c r="AT19" s="7"/>
    </row>
    <row r="20" spans="1:68" s="3" customFormat="1" ht="36" customHeight="1" x14ac:dyDescent="0.3">
      <c r="A20" s="33" t="s">
        <v>56</v>
      </c>
      <c r="B20" s="18"/>
      <c r="C20" s="50" t="s">
        <v>69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2">
        <v>0.8</v>
      </c>
      <c r="U20" s="52">
        <v>1</v>
      </c>
      <c r="V20" s="52">
        <v>0.6</v>
      </c>
      <c r="W20" s="52">
        <v>0.65</v>
      </c>
      <c r="X20" s="52">
        <v>0.8</v>
      </c>
      <c r="Y20" s="52">
        <v>0.55000000000000004</v>
      </c>
      <c r="Z20" s="52">
        <v>0.65</v>
      </c>
      <c r="AA20" s="52">
        <v>1</v>
      </c>
      <c r="AB20" s="52">
        <v>0.95</v>
      </c>
      <c r="AC20" s="52">
        <v>1</v>
      </c>
      <c r="AD20" s="52">
        <v>0.8</v>
      </c>
      <c r="AE20" s="52">
        <v>0.8</v>
      </c>
      <c r="AF20" s="52">
        <v>0.8</v>
      </c>
      <c r="AG20" s="52">
        <v>0.8</v>
      </c>
      <c r="AH20" s="52">
        <v>0.4</v>
      </c>
      <c r="AI20" s="52">
        <v>0.55000000000000004</v>
      </c>
      <c r="AJ20" s="52">
        <v>0.5</v>
      </c>
      <c r="AK20" s="52">
        <v>0.4</v>
      </c>
      <c r="AL20" s="52">
        <v>0.6</v>
      </c>
      <c r="AM20" s="52">
        <v>1</v>
      </c>
      <c r="AN20" s="52">
        <v>0.6</v>
      </c>
      <c r="AO20" s="27" t="s">
        <v>48</v>
      </c>
      <c r="AP20" s="27" t="s">
        <v>48</v>
      </c>
      <c r="AQ20" s="27" t="s">
        <v>48</v>
      </c>
      <c r="AR20" s="27" t="s">
        <v>48</v>
      </c>
      <c r="AS20" s="27" t="s">
        <v>48</v>
      </c>
      <c r="AT20" s="53"/>
    </row>
    <row r="21" spans="1:68" s="4" customFormat="1" ht="14.4" x14ac:dyDescent="0.3">
      <c r="A21" s="28"/>
      <c r="B21" s="28"/>
      <c r="C21" s="4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55"/>
      <c r="U21" s="55"/>
      <c r="V21" s="55"/>
      <c r="W21" s="55"/>
      <c r="X21" s="55"/>
      <c r="Y21" s="55"/>
      <c r="Z21" s="55"/>
      <c r="AA21" s="55"/>
      <c r="AB21" s="55"/>
      <c r="AC21" s="54"/>
      <c r="AD21" s="54"/>
      <c r="AE21" s="54"/>
      <c r="AF21" s="54"/>
      <c r="AG21" s="54"/>
      <c r="AH21" s="56"/>
      <c r="AI21" s="57"/>
      <c r="AJ21" s="57"/>
      <c r="AK21" s="57"/>
      <c r="AL21" s="56"/>
      <c r="AM21" s="57"/>
      <c r="AN21" s="57"/>
      <c r="AO21" s="32"/>
      <c r="AP21" s="32"/>
      <c r="AQ21" s="32"/>
      <c r="AR21" s="32"/>
      <c r="AS21" s="32"/>
      <c r="AT21" s="7"/>
    </row>
    <row r="22" spans="1:68" s="67" customFormat="1" x14ac:dyDescent="0.25">
      <c r="A22" s="58"/>
      <c r="B22" s="59" t="s">
        <v>156</v>
      </c>
      <c r="C22" s="60" t="s">
        <v>57</v>
      </c>
      <c r="D22" s="60"/>
      <c r="E22" s="61">
        <f>(17*I22)+(17*J22)+(37*K22)+(8*L22)+(29*M22)</f>
        <v>758.09440000000018</v>
      </c>
      <c r="F22" s="61">
        <f>(4*I22)+(4*J22)+(9*K22)+(2*L22)+(7*M22)</f>
        <v>180.18105000000003</v>
      </c>
      <c r="G22" s="63">
        <f t="shared" ref="F22:AA22" si="6">G11</f>
        <v>61.034849999999985</v>
      </c>
      <c r="H22" s="62">
        <f t="shared" si="6"/>
        <v>2.4549000000000025</v>
      </c>
      <c r="I22" s="62">
        <f t="shared" si="6"/>
        <v>2.4549000000000025</v>
      </c>
      <c r="J22" s="63">
        <f t="shared" si="6"/>
        <v>28.775250000000007</v>
      </c>
      <c r="K22" s="62">
        <f>K11</f>
        <v>6.1400499999999996</v>
      </c>
      <c r="L22" s="62">
        <f t="shared" si="6"/>
        <v>0</v>
      </c>
      <c r="M22" s="62">
        <f t="shared" si="6"/>
        <v>0</v>
      </c>
      <c r="N22" s="62">
        <f t="shared" si="6"/>
        <v>1.5949500000000001</v>
      </c>
      <c r="O22" s="61">
        <f t="shared" si="6"/>
        <v>151.98143564356431</v>
      </c>
      <c r="P22" s="62">
        <f t="shared" si="6"/>
        <v>1.8845698019801977</v>
      </c>
      <c r="Q22" s="62">
        <f t="shared" si="6"/>
        <v>2.7559300330033003</v>
      </c>
      <c r="R22" s="62">
        <f t="shared" si="6"/>
        <v>0.46607640264026401</v>
      </c>
      <c r="S22" s="62" t="s">
        <v>47</v>
      </c>
      <c r="T22" s="63">
        <f t="shared" si="6"/>
        <v>8.4644336954797801</v>
      </c>
      <c r="U22" s="62">
        <f t="shared" si="6"/>
        <v>1.4953497769627282</v>
      </c>
      <c r="V22" s="61">
        <f t="shared" si="6"/>
        <v>69.431142585249816</v>
      </c>
      <c r="W22" s="63">
        <f t="shared" si="6"/>
        <v>21.486961585051546</v>
      </c>
      <c r="X22" s="61">
        <f t="shared" si="6"/>
        <v>233.70683438540851</v>
      </c>
      <c r="Y22" s="61">
        <f t="shared" si="6"/>
        <v>257.34536833862018</v>
      </c>
      <c r="Z22" s="62" t="s">
        <v>47</v>
      </c>
      <c r="AA22" s="62">
        <f t="shared" si="6"/>
        <v>7.0048644385026728</v>
      </c>
      <c r="AB22" s="62" t="s">
        <v>47</v>
      </c>
      <c r="AC22" s="62" t="s">
        <v>47</v>
      </c>
      <c r="AD22" s="62" t="s">
        <v>47</v>
      </c>
      <c r="AE22" s="62" t="s">
        <v>47</v>
      </c>
      <c r="AF22" s="62" t="s">
        <v>47</v>
      </c>
      <c r="AG22" s="62">
        <f t="shared" ref="AG22:AN22" si="7">AG11</f>
        <v>0.81023683168316829</v>
      </c>
      <c r="AH22" s="62">
        <f t="shared" si="7"/>
        <v>4.7851066373073292E-2</v>
      </c>
      <c r="AI22" s="62">
        <f t="shared" si="7"/>
        <v>0.44594535467128033</v>
      </c>
      <c r="AJ22" s="62">
        <f t="shared" si="7"/>
        <v>2.625162669078327</v>
      </c>
      <c r="AK22" s="62">
        <f t="shared" si="7"/>
        <v>0</v>
      </c>
      <c r="AL22" s="62">
        <f t="shared" si="7"/>
        <v>0.94904614973262025</v>
      </c>
      <c r="AM22" s="62">
        <f t="shared" si="7"/>
        <v>0</v>
      </c>
      <c r="AN22" s="63">
        <f t="shared" si="7"/>
        <v>3.9875888644227739</v>
      </c>
      <c r="AO22" s="64">
        <f>AO11</f>
        <v>0</v>
      </c>
      <c r="AP22" s="64">
        <f t="shared" ref="AP22:AS22" si="8">AP11</f>
        <v>0</v>
      </c>
      <c r="AQ22" s="64">
        <f t="shared" si="8"/>
        <v>0</v>
      </c>
      <c r="AR22" s="64">
        <f t="shared" si="8"/>
        <v>0</v>
      </c>
      <c r="AS22" s="64">
        <f t="shared" si="8"/>
        <v>28.775250000000007</v>
      </c>
      <c r="AT22" s="65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</row>
    <row r="23" spans="1:68" s="4" customFormat="1" x14ac:dyDescent="0.25">
      <c r="A23" s="68"/>
      <c r="B23" s="28"/>
      <c r="C23" s="69"/>
      <c r="D23" s="70" t="s">
        <v>58</v>
      </c>
      <c r="E23" s="69" t="s">
        <v>48</v>
      </c>
      <c r="F23" s="69" t="s">
        <v>48</v>
      </c>
      <c r="G23" s="71" t="s">
        <v>48</v>
      </c>
      <c r="H23" s="71" t="s">
        <v>48</v>
      </c>
      <c r="I23" s="69" t="s">
        <v>48</v>
      </c>
      <c r="J23" s="71" t="s">
        <v>48</v>
      </c>
      <c r="K23" s="71" t="s">
        <v>48</v>
      </c>
      <c r="L23" s="71" t="s">
        <v>48</v>
      </c>
      <c r="M23" s="71" t="s">
        <v>48</v>
      </c>
      <c r="N23" s="69" t="s">
        <v>48</v>
      </c>
      <c r="O23" s="71" t="s">
        <v>48</v>
      </c>
      <c r="P23" s="71" t="s">
        <v>48</v>
      </c>
      <c r="Q23" s="71" t="s">
        <v>48</v>
      </c>
      <c r="R23" s="71" t="s">
        <v>48</v>
      </c>
      <c r="S23" s="69" t="s">
        <v>48</v>
      </c>
      <c r="T23" s="71" t="s">
        <v>48</v>
      </c>
      <c r="U23" s="71" t="s">
        <v>48</v>
      </c>
      <c r="V23" s="71" t="s">
        <v>48</v>
      </c>
      <c r="W23" s="71" t="s">
        <v>48</v>
      </c>
      <c r="X23" s="71" t="s">
        <v>48</v>
      </c>
      <c r="Y23" s="71" t="s">
        <v>48</v>
      </c>
      <c r="Z23" s="71" t="s">
        <v>48</v>
      </c>
      <c r="AA23" s="71" t="s">
        <v>48</v>
      </c>
      <c r="AB23" s="71" t="s">
        <v>48</v>
      </c>
      <c r="AC23" s="71" t="s">
        <v>48</v>
      </c>
      <c r="AD23" s="71" t="s">
        <v>48</v>
      </c>
      <c r="AE23" s="71" t="s">
        <v>48</v>
      </c>
      <c r="AF23" s="71" t="s">
        <v>48</v>
      </c>
      <c r="AG23" s="69" t="s">
        <v>48</v>
      </c>
      <c r="AH23" s="71" t="s">
        <v>48</v>
      </c>
      <c r="AI23" s="71" t="s">
        <v>48</v>
      </c>
      <c r="AJ23" s="71" t="s">
        <v>48</v>
      </c>
      <c r="AK23" s="71" t="s">
        <v>48</v>
      </c>
      <c r="AL23" s="71" t="s">
        <v>48</v>
      </c>
      <c r="AM23" s="71" t="s">
        <v>48</v>
      </c>
      <c r="AN23" s="69" t="s">
        <v>48</v>
      </c>
      <c r="AO23" s="32" t="s">
        <v>48</v>
      </c>
      <c r="AP23" s="32" t="s">
        <v>48</v>
      </c>
      <c r="AQ23" s="32" t="s">
        <v>48</v>
      </c>
      <c r="AR23" s="32" t="s">
        <v>48</v>
      </c>
      <c r="AS23" s="32" t="s">
        <v>48</v>
      </c>
      <c r="AT23" s="7"/>
    </row>
    <row r="24" spans="1:68" s="4" customFormat="1" x14ac:dyDescent="0.25">
      <c r="A24" s="28"/>
      <c r="B24" s="169"/>
      <c r="C24" s="169"/>
      <c r="D24" s="70" t="s">
        <v>59</v>
      </c>
      <c r="E24" s="69" t="s">
        <v>48</v>
      </c>
      <c r="F24" s="69" t="s">
        <v>48</v>
      </c>
      <c r="G24" s="71" t="s">
        <v>48</v>
      </c>
      <c r="H24" s="71" t="s">
        <v>48</v>
      </c>
      <c r="I24" s="69" t="s">
        <v>48</v>
      </c>
      <c r="J24" s="71" t="s">
        <v>48</v>
      </c>
      <c r="K24" s="71" t="s">
        <v>48</v>
      </c>
      <c r="L24" s="71" t="s">
        <v>48</v>
      </c>
      <c r="M24" s="71" t="s">
        <v>48</v>
      </c>
      <c r="N24" s="69" t="s">
        <v>48</v>
      </c>
      <c r="O24" s="71" t="s">
        <v>48</v>
      </c>
      <c r="P24" s="71" t="s">
        <v>48</v>
      </c>
      <c r="Q24" s="71" t="s">
        <v>48</v>
      </c>
      <c r="R24" s="71" t="s">
        <v>48</v>
      </c>
      <c r="S24" s="69" t="s">
        <v>48</v>
      </c>
      <c r="T24" s="71" t="s">
        <v>48</v>
      </c>
      <c r="U24" s="71" t="s">
        <v>48</v>
      </c>
      <c r="V24" s="71" t="s">
        <v>48</v>
      </c>
      <c r="W24" s="71" t="s">
        <v>48</v>
      </c>
      <c r="X24" s="71" t="s">
        <v>48</v>
      </c>
      <c r="Y24" s="71" t="s">
        <v>48</v>
      </c>
      <c r="Z24" s="71" t="s">
        <v>48</v>
      </c>
      <c r="AA24" s="71" t="s">
        <v>48</v>
      </c>
      <c r="AB24" s="71" t="s">
        <v>48</v>
      </c>
      <c r="AC24" s="71" t="s">
        <v>48</v>
      </c>
      <c r="AD24" s="71" t="s">
        <v>48</v>
      </c>
      <c r="AE24" s="71" t="s">
        <v>48</v>
      </c>
      <c r="AF24" s="71" t="s">
        <v>48</v>
      </c>
      <c r="AG24" s="69" t="s">
        <v>48</v>
      </c>
      <c r="AH24" s="71" t="s">
        <v>48</v>
      </c>
      <c r="AI24" s="71" t="s">
        <v>48</v>
      </c>
      <c r="AJ24" s="71" t="s">
        <v>48</v>
      </c>
      <c r="AK24" s="71" t="s">
        <v>48</v>
      </c>
      <c r="AL24" s="71" t="s">
        <v>48</v>
      </c>
      <c r="AM24" s="71" t="s">
        <v>48</v>
      </c>
      <c r="AN24" s="69" t="s">
        <v>48</v>
      </c>
      <c r="AO24" s="32" t="s">
        <v>48</v>
      </c>
      <c r="AP24" s="32" t="s">
        <v>48</v>
      </c>
      <c r="AQ24" s="32" t="s">
        <v>48</v>
      </c>
      <c r="AR24" s="32" t="s">
        <v>48</v>
      </c>
      <c r="AS24" s="32" t="s">
        <v>48</v>
      </c>
      <c r="AT24" s="7"/>
    </row>
    <row r="25" spans="1:68" s="4" customFormat="1" ht="10.8" customHeight="1" x14ac:dyDescent="0.25">
      <c r="B25" s="72" t="s">
        <v>61</v>
      </c>
      <c r="C25" s="73"/>
      <c r="D25" s="70" t="s">
        <v>60</v>
      </c>
      <c r="E25" s="69" t="s">
        <v>48</v>
      </c>
      <c r="F25" s="69" t="s">
        <v>48</v>
      </c>
      <c r="G25" s="71" t="s">
        <v>48</v>
      </c>
      <c r="H25" s="71" t="s">
        <v>48</v>
      </c>
      <c r="I25" s="69" t="s">
        <v>48</v>
      </c>
      <c r="J25" s="71" t="s">
        <v>48</v>
      </c>
      <c r="K25" s="71" t="s">
        <v>48</v>
      </c>
      <c r="L25" s="71" t="s">
        <v>48</v>
      </c>
      <c r="M25" s="71" t="s">
        <v>48</v>
      </c>
      <c r="N25" s="69" t="s">
        <v>48</v>
      </c>
      <c r="O25" s="71" t="s">
        <v>48</v>
      </c>
      <c r="P25" s="71" t="s">
        <v>48</v>
      </c>
      <c r="Q25" s="71" t="s">
        <v>48</v>
      </c>
      <c r="R25" s="71" t="s">
        <v>48</v>
      </c>
      <c r="S25" s="69" t="s">
        <v>48</v>
      </c>
      <c r="T25" s="71" t="s">
        <v>48</v>
      </c>
      <c r="U25" s="71" t="s">
        <v>48</v>
      </c>
      <c r="V25" s="71" t="s">
        <v>48</v>
      </c>
      <c r="W25" s="71" t="s">
        <v>48</v>
      </c>
      <c r="X25" s="71" t="s">
        <v>48</v>
      </c>
      <c r="Y25" s="71" t="s">
        <v>48</v>
      </c>
      <c r="Z25" s="71" t="s">
        <v>48</v>
      </c>
      <c r="AA25" s="71" t="s">
        <v>48</v>
      </c>
      <c r="AB25" s="71" t="s">
        <v>48</v>
      </c>
      <c r="AC25" s="71" t="s">
        <v>48</v>
      </c>
      <c r="AD25" s="71" t="s">
        <v>48</v>
      </c>
      <c r="AE25" s="71" t="s">
        <v>48</v>
      </c>
      <c r="AF25" s="71" t="s">
        <v>48</v>
      </c>
      <c r="AG25" s="69" t="s">
        <v>48</v>
      </c>
      <c r="AH25" s="71" t="s">
        <v>48</v>
      </c>
      <c r="AI25" s="71" t="s">
        <v>48</v>
      </c>
      <c r="AJ25" s="71" t="s">
        <v>48</v>
      </c>
      <c r="AK25" s="71" t="s">
        <v>48</v>
      </c>
      <c r="AL25" s="71" t="s">
        <v>48</v>
      </c>
      <c r="AM25" s="71" t="s">
        <v>48</v>
      </c>
      <c r="AN25" s="69" t="s">
        <v>48</v>
      </c>
      <c r="AO25" s="32" t="s">
        <v>48</v>
      </c>
      <c r="AP25" s="32" t="s">
        <v>48</v>
      </c>
      <c r="AQ25" s="32" t="s">
        <v>48</v>
      </c>
      <c r="AR25" s="32" t="s">
        <v>48</v>
      </c>
      <c r="AS25" s="32" t="s">
        <v>48</v>
      </c>
      <c r="AT25" s="7"/>
    </row>
    <row r="26" spans="1:68" s="4" customFormat="1" ht="15" customHeight="1" x14ac:dyDescent="0.25">
      <c r="A26" s="28"/>
      <c r="B26" s="168" t="s">
        <v>63</v>
      </c>
      <c r="C26" s="168"/>
      <c r="D26" s="70" t="s">
        <v>62</v>
      </c>
      <c r="E26" s="69" t="s">
        <v>48</v>
      </c>
      <c r="F26" s="69" t="s">
        <v>48</v>
      </c>
      <c r="G26" s="71" t="s">
        <v>48</v>
      </c>
      <c r="H26" s="71" t="s">
        <v>48</v>
      </c>
      <c r="I26" s="69" t="s">
        <v>48</v>
      </c>
      <c r="J26" s="71" t="s">
        <v>48</v>
      </c>
      <c r="K26" s="71" t="s">
        <v>48</v>
      </c>
      <c r="L26" s="71" t="s">
        <v>48</v>
      </c>
      <c r="M26" s="71" t="s">
        <v>48</v>
      </c>
      <c r="N26" s="69" t="s">
        <v>48</v>
      </c>
      <c r="O26" s="71" t="s">
        <v>48</v>
      </c>
      <c r="P26" s="71" t="s">
        <v>48</v>
      </c>
      <c r="Q26" s="71" t="s">
        <v>48</v>
      </c>
      <c r="R26" s="71" t="s">
        <v>48</v>
      </c>
      <c r="S26" s="69" t="s">
        <v>48</v>
      </c>
      <c r="T26" s="71" t="s">
        <v>48</v>
      </c>
      <c r="U26" s="71" t="s">
        <v>48</v>
      </c>
      <c r="V26" s="71" t="s">
        <v>48</v>
      </c>
      <c r="W26" s="71" t="s">
        <v>48</v>
      </c>
      <c r="X26" s="71" t="s">
        <v>48</v>
      </c>
      <c r="Y26" s="71" t="s">
        <v>48</v>
      </c>
      <c r="Z26" s="71" t="s">
        <v>48</v>
      </c>
      <c r="AA26" s="71" t="s">
        <v>48</v>
      </c>
      <c r="AB26" s="71" t="s">
        <v>48</v>
      </c>
      <c r="AC26" s="71" t="s">
        <v>48</v>
      </c>
      <c r="AD26" s="71" t="s">
        <v>48</v>
      </c>
      <c r="AE26" s="71" t="s">
        <v>48</v>
      </c>
      <c r="AF26" s="71" t="s">
        <v>48</v>
      </c>
      <c r="AG26" s="69" t="s">
        <v>48</v>
      </c>
      <c r="AH26" s="71" t="s">
        <v>48</v>
      </c>
      <c r="AI26" s="71" t="s">
        <v>48</v>
      </c>
      <c r="AJ26" s="71" t="s">
        <v>48</v>
      </c>
      <c r="AK26" s="71" t="s">
        <v>48</v>
      </c>
      <c r="AL26" s="71" t="s">
        <v>48</v>
      </c>
      <c r="AM26" s="71" t="s">
        <v>48</v>
      </c>
      <c r="AN26" s="69" t="s">
        <v>48</v>
      </c>
      <c r="AO26" s="32" t="s">
        <v>48</v>
      </c>
      <c r="AP26" s="32" t="s">
        <v>48</v>
      </c>
      <c r="AQ26" s="32" t="s">
        <v>48</v>
      </c>
      <c r="AR26" s="32" t="s">
        <v>48</v>
      </c>
      <c r="AS26" s="32" t="s">
        <v>48</v>
      </c>
      <c r="AT26" s="7"/>
    </row>
    <row r="27" spans="1:68" s="4" customFormat="1" ht="13.2" customHeight="1" x14ac:dyDescent="0.25">
      <c r="A27" s="28"/>
      <c r="B27" s="168"/>
      <c r="C27" s="168"/>
      <c r="D27" s="70" t="s">
        <v>64</v>
      </c>
      <c r="E27" s="69" t="s">
        <v>48</v>
      </c>
      <c r="F27" s="69" t="s">
        <v>48</v>
      </c>
      <c r="G27" s="71" t="s">
        <v>48</v>
      </c>
      <c r="H27" s="71" t="s">
        <v>48</v>
      </c>
      <c r="I27" s="69" t="s">
        <v>48</v>
      </c>
      <c r="J27" s="71" t="s">
        <v>48</v>
      </c>
      <c r="K27" s="71" t="s">
        <v>48</v>
      </c>
      <c r="L27" s="71" t="s">
        <v>48</v>
      </c>
      <c r="M27" s="71" t="s">
        <v>48</v>
      </c>
      <c r="N27" s="69" t="s">
        <v>48</v>
      </c>
      <c r="O27" s="71" t="s">
        <v>48</v>
      </c>
      <c r="P27" s="71" t="s">
        <v>48</v>
      </c>
      <c r="Q27" s="71" t="s">
        <v>48</v>
      </c>
      <c r="R27" s="71" t="s">
        <v>48</v>
      </c>
      <c r="S27" s="69" t="s">
        <v>48</v>
      </c>
      <c r="T27" s="71" t="s">
        <v>48</v>
      </c>
      <c r="U27" s="71" t="s">
        <v>48</v>
      </c>
      <c r="V27" s="71" t="s">
        <v>48</v>
      </c>
      <c r="W27" s="71" t="s">
        <v>48</v>
      </c>
      <c r="X27" s="71" t="s">
        <v>48</v>
      </c>
      <c r="Y27" s="71" t="s">
        <v>48</v>
      </c>
      <c r="Z27" s="71" t="s">
        <v>48</v>
      </c>
      <c r="AA27" s="71" t="s">
        <v>48</v>
      </c>
      <c r="AB27" s="71" t="s">
        <v>48</v>
      </c>
      <c r="AC27" s="71" t="s">
        <v>48</v>
      </c>
      <c r="AD27" s="71" t="s">
        <v>48</v>
      </c>
      <c r="AE27" s="71" t="s">
        <v>48</v>
      </c>
      <c r="AF27" s="71" t="s">
        <v>48</v>
      </c>
      <c r="AG27" s="69" t="s">
        <v>48</v>
      </c>
      <c r="AH27" s="71" t="s">
        <v>48</v>
      </c>
      <c r="AI27" s="71" t="s">
        <v>48</v>
      </c>
      <c r="AJ27" s="71" t="s">
        <v>48</v>
      </c>
      <c r="AK27" s="71" t="s">
        <v>48</v>
      </c>
      <c r="AL27" s="71" t="s">
        <v>48</v>
      </c>
      <c r="AM27" s="71" t="s">
        <v>48</v>
      </c>
      <c r="AN27" s="69" t="s">
        <v>48</v>
      </c>
      <c r="AO27" s="32" t="s">
        <v>48</v>
      </c>
      <c r="AP27" s="32" t="s">
        <v>48</v>
      </c>
      <c r="AQ27" s="32" t="s">
        <v>48</v>
      </c>
      <c r="AR27" s="32" t="s">
        <v>48</v>
      </c>
      <c r="AS27" s="32" t="s">
        <v>48</v>
      </c>
      <c r="AT27" s="7"/>
    </row>
    <row r="28" spans="1:68" s="71" customFormat="1" x14ac:dyDescent="0.25">
      <c r="A28" s="28"/>
      <c r="B28" s="135" t="s">
        <v>85</v>
      </c>
      <c r="C28" s="135"/>
      <c r="D28" s="70" t="s">
        <v>65</v>
      </c>
      <c r="E28" s="69" t="s">
        <v>66</v>
      </c>
      <c r="F28" s="69" t="s">
        <v>66</v>
      </c>
      <c r="G28" s="71" t="s">
        <v>66</v>
      </c>
      <c r="H28" s="71" t="s">
        <v>66</v>
      </c>
      <c r="I28" s="69" t="s">
        <v>66</v>
      </c>
      <c r="J28" s="71" t="s">
        <v>66</v>
      </c>
      <c r="K28" s="71" t="s">
        <v>66</v>
      </c>
      <c r="L28" s="71" t="s">
        <v>66</v>
      </c>
      <c r="M28" s="71" t="s">
        <v>67</v>
      </c>
      <c r="N28" s="69" t="s">
        <v>66</v>
      </c>
      <c r="O28" s="71" t="s">
        <v>66</v>
      </c>
      <c r="P28" s="71" t="s">
        <v>66</v>
      </c>
      <c r="Q28" s="71" t="s">
        <v>66</v>
      </c>
      <c r="R28" s="71" t="s">
        <v>66</v>
      </c>
      <c r="S28" s="69" t="s">
        <v>48</v>
      </c>
      <c r="T28" s="71" t="s">
        <v>66</v>
      </c>
      <c r="U28" s="71" t="s">
        <v>66</v>
      </c>
      <c r="V28" s="71" t="s">
        <v>66</v>
      </c>
      <c r="W28" s="71" t="s">
        <v>66</v>
      </c>
      <c r="X28" s="71" t="s">
        <v>66</v>
      </c>
      <c r="Y28" s="71" t="s">
        <v>66</v>
      </c>
      <c r="Z28" s="71" t="s">
        <v>48</v>
      </c>
      <c r="AA28" s="71" t="s">
        <v>66</v>
      </c>
      <c r="AB28" s="71" t="s">
        <v>48</v>
      </c>
      <c r="AC28" s="71" t="s">
        <v>48</v>
      </c>
      <c r="AD28" s="71" t="s">
        <v>48</v>
      </c>
      <c r="AE28" s="71" t="s">
        <v>48</v>
      </c>
      <c r="AF28" s="71" t="s">
        <v>48</v>
      </c>
      <c r="AG28" s="69" t="s">
        <v>66</v>
      </c>
      <c r="AH28" s="71" t="s">
        <v>66</v>
      </c>
      <c r="AI28" s="71" t="s">
        <v>66</v>
      </c>
      <c r="AJ28" s="71" t="s">
        <v>66</v>
      </c>
      <c r="AK28" s="71" t="s">
        <v>66</v>
      </c>
      <c r="AL28" s="71" t="s">
        <v>66</v>
      </c>
      <c r="AM28" s="71" t="s">
        <v>66</v>
      </c>
      <c r="AN28" s="69" t="s">
        <v>66</v>
      </c>
      <c r="AO28" s="71" t="s">
        <v>66</v>
      </c>
      <c r="AP28" s="32" t="s">
        <v>67</v>
      </c>
      <c r="AQ28" s="32" t="s">
        <v>67</v>
      </c>
      <c r="AR28" s="32" t="s">
        <v>67</v>
      </c>
      <c r="AS28" s="69" t="s">
        <v>66</v>
      </c>
      <c r="AT28" s="74"/>
    </row>
    <row r="29" spans="1:68" x14ac:dyDescent="0.25">
      <c r="B29" s="76" t="s">
        <v>68</v>
      </c>
      <c r="C29" s="77"/>
    </row>
    <row r="31" spans="1:68" s="80" customFormat="1" x14ac:dyDescent="0.25">
      <c r="A31" s="79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</row>
    <row r="36" spans="41:45" x14ac:dyDescent="0.25">
      <c r="AO36" s="17"/>
      <c r="AP36" s="81"/>
      <c r="AQ36" s="81"/>
      <c r="AR36" s="81"/>
      <c r="AS36" s="81"/>
    </row>
    <row r="44" spans="41:45" x14ac:dyDescent="0.25">
      <c r="AP44" s="80"/>
      <c r="AQ44" s="80"/>
      <c r="AR44" s="80"/>
      <c r="AS44" s="80"/>
    </row>
    <row r="51" spans="41:45" x14ac:dyDescent="0.25">
      <c r="AO51" s="4"/>
      <c r="AP51" s="4"/>
      <c r="AQ51" s="4"/>
      <c r="AR51" s="4"/>
      <c r="AS51" s="4"/>
    </row>
    <row r="53" spans="41:45" x14ac:dyDescent="0.25">
      <c r="AP53" s="82"/>
      <c r="AQ53" s="82"/>
      <c r="AR53" s="82"/>
      <c r="AS53" s="82"/>
    </row>
    <row r="60" spans="41:45" x14ac:dyDescent="0.25">
      <c r="AO60" s="83"/>
      <c r="AP60" s="84"/>
      <c r="AQ60" s="84"/>
      <c r="AR60" s="84"/>
      <c r="AS60" s="84"/>
    </row>
    <row r="68" spans="41:45" x14ac:dyDescent="0.25">
      <c r="AP68" s="80"/>
      <c r="AQ68" s="80"/>
      <c r="AR68" s="80"/>
      <c r="AS68" s="80"/>
    </row>
    <row r="72" spans="41:45" x14ac:dyDescent="0.25">
      <c r="AO72" s="4"/>
      <c r="AP72" s="4"/>
      <c r="AQ72" s="4"/>
      <c r="AR72" s="4"/>
      <c r="AS72" s="4"/>
    </row>
    <row r="73" spans="41:45" x14ac:dyDescent="0.25">
      <c r="AO73" s="4"/>
      <c r="AP73" s="4"/>
      <c r="AQ73" s="4"/>
      <c r="AR73" s="4"/>
      <c r="AS73" s="4"/>
    </row>
    <row r="74" spans="41:45" x14ac:dyDescent="0.25">
      <c r="AO74" s="4"/>
      <c r="AP74" s="31"/>
      <c r="AQ74" s="31"/>
      <c r="AR74" s="31"/>
      <c r="AS74" s="31"/>
    </row>
    <row r="75" spans="41:45" x14ac:dyDescent="0.25">
      <c r="AO75" s="4"/>
      <c r="AP75" s="4"/>
      <c r="AQ75" s="4"/>
      <c r="AR75" s="4"/>
      <c r="AS75" s="4"/>
    </row>
    <row r="76" spans="41:45" x14ac:dyDescent="0.25">
      <c r="AO76" s="4"/>
      <c r="AP76" s="4"/>
      <c r="AQ76" s="4"/>
      <c r="AR76" s="4"/>
      <c r="AS76" s="4"/>
    </row>
    <row r="77" spans="41:45" x14ac:dyDescent="0.25">
      <c r="AO77" s="4"/>
      <c r="AP77" s="4"/>
      <c r="AQ77" s="4"/>
      <c r="AR77" s="4"/>
      <c r="AS77" s="4"/>
    </row>
    <row r="78" spans="41:45" x14ac:dyDescent="0.25">
      <c r="AO78" s="28"/>
      <c r="AP78" s="85"/>
      <c r="AQ78" s="85"/>
      <c r="AR78" s="85"/>
      <c r="AS78" s="85"/>
    </row>
    <row r="79" spans="41:45" x14ac:dyDescent="0.25">
      <c r="AO79" s="4"/>
      <c r="AP79" s="4"/>
      <c r="AQ79" s="4"/>
      <c r="AR79" s="4"/>
      <c r="AS79" s="4"/>
    </row>
    <row r="80" spans="41:45" x14ac:dyDescent="0.25">
      <c r="AO80" s="4"/>
      <c r="AP80" s="4"/>
      <c r="AQ80" s="4"/>
      <c r="AR80" s="4"/>
      <c r="AS80" s="4"/>
    </row>
    <row r="81" spans="41:45" x14ac:dyDescent="0.25">
      <c r="AO81" s="4"/>
      <c r="AP81" s="4"/>
      <c r="AQ81" s="4"/>
      <c r="AR81" s="4"/>
      <c r="AS81" s="4"/>
    </row>
    <row r="82" spans="41:45" x14ac:dyDescent="0.25">
      <c r="AO82" s="4"/>
      <c r="AP82" s="4"/>
      <c r="AQ82" s="4"/>
      <c r="AR82" s="4"/>
      <c r="AS82" s="4"/>
    </row>
    <row r="86" spans="41:45" x14ac:dyDescent="0.25">
      <c r="AP86" s="80"/>
      <c r="AQ86" s="80"/>
      <c r="AR86" s="80"/>
      <c r="AS86" s="80"/>
    </row>
    <row r="89" spans="41:45" x14ac:dyDescent="0.25">
      <c r="AO89" s="4"/>
      <c r="AP89" s="4"/>
      <c r="AQ89" s="4"/>
      <c r="AR89" s="4"/>
      <c r="AS89" s="4"/>
    </row>
    <row r="94" spans="41:45" x14ac:dyDescent="0.25">
      <c r="AP94" s="82"/>
      <c r="AQ94" s="82"/>
      <c r="AR94" s="82"/>
      <c r="AS94" s="82"/>
    </row>
    <row r="100" spans="41:45" x14ac:dyDescent="0.25">
      <c r="AO100" s="28"/>
      <c r="AP100" s="85"/>
      <c r="AQ100" s="85"/>
      <c r="AR100" s="85"/>
      <c r="AS100" s="85"/>
    </row>
    <row r="108" spans="41:45" x14ac:dyDescent="0.25">
      <c r="AP108" s="80"/>
      <c r="AQ108" s="80"/>
      <c r="AR108" s="80"/>
      <c r="AS108" s="80"/>
    </row>
    <row r="111" spans="41:45" x14ac:dyDescent="0.25">
      <c r="AO111" s="4"/>
      <c r="AP111" s="4"/>
      <c r="AQ111" s="4"/>
      <c r="AR111" s="4"/>
      <c r="AS111" s="4"/>
    </row>
    <row r="113" spans="41:45" x14ac:dyDescent="0.25">
      <c r="AP113" s="82"/>
      <c r="AQ113" s="82"/>
      <c r="AR113" s="82"/>
      <c r="AS113" s="82"/>
    </row>
    <row r="116" spans="41:45" x14ac:dyDescent="0.25">
      <c r="AO116" s="28"/>
      <c r="AP116" s="85"/>
      <c r="AQ116" s="85"/>
      <c r="AR116" s="85"/>
      <c r="AS116" s="85"/>
    </row>
    <row r="124" spans="41:45" x14ac:dyDescent="0.25">
      <c r="AP124" s="80"/>
      <c r="AQ124" s="80"/>
      <c r="AR124" s="80"/>
      <c r="AS124" s="80"/>
    </row>
    <row r="127" spans="41:45" x14ac:dyDescent="0.25">
      <c r="AO127" s="4"/>
      <c r="AP127" s="4"/>
      <c r="AQ127" s="4"/>
      <c r="AR127" s="4"/>
      <c r="AS127" s="4"/>
    </row>
    <row r="130" spans="41:45" x14ac:dyDescent="0.25">
      <c r="AP130" s="82"/>
      <c r="AQ130" s="82"/>
      <c r="AR130" s="82"/>
      <c r="AS130" s="82"/>
    </row>
    <row r="134" spans="41:45" x14ac:dyDescent="0.25">
      <c r="AO134" s="28"/>
      <c r="AP134" s="85"/>
      <c r="AQ134" s="85"/>
      <c r="AR134" s="85"/>
      <c r="AS134" s="85"/>
    </row>
    <row r="142" spans="41:45" x14ac:dyDescent="0.25">
      <c r="AP142" s="80"/>
      <c r="AQ142" s="80"/>
      <c r="AR142" s="80"/>
      <c r="AS142" s="80"/>
    </row>
    <row r="145" spans="41:45" x14ac:dyDescent="0.25">
      <c r="AO145" s="4"/>
      <c r="AP145" s="4"/>
      <c r="AQ145" s="4"/>
      <c r="AR145" s="4"/>
      <c r="AS145" s="4"/>
    </row>
    <row r="147" spans="41:45" x14ac:dyDescent="0.25">
      <c r="AO147" s="4"/>
      <c r="AP147" s="4"/>
      <c r="AQ147" s="4"/>
      <c r="AR147" s="4"/>
      <c r="AS147" s="4"/>
    </row>
    <row r="148" spans="41:45" x14ac:dyDescent="0.25">
      <c r="AO148" s="4"/>
      <c r="AP148" s="4"/>
      <c r="AQ148" s="4"/>
      <c r="AR148" s="4"/>
      <c r="AS148" s="4"/>
    </row>
    <row r="149" spans="41:45" x14ac:dyDescent="0.25">
      <c r="AO149" s="4"/>
      <c r="AP149" s="4"/>
      <c r="AQ149" s="4"/>
      <c r="AR149" s="4"/>
      <c r="AS149" s="4"/>
    </row>
    <row r="150" spans="41:45" x14ac:dyDescent="0.25">
      <c r="AO150" s="4"/>
      <c r="AP150" s="4"/>
      <c r="AQ150" s="4"/>
      <c r="AR150" s="4"/>
      <c r="AS150" s="4"/>
    </row>
    <row r="151" spans="41:45" x14ac:dyDescent="0.25">
      <c r="AP151" s="82"/>
      <c r="AQ151" s="82"/>
      <c r="AR151" s="82"/>
      <c r="AS151" s="82"/>
    </row>
    <row r="158" spans="41:45" x14ac:dyDescent="0.25">
      <c r="AO158" s="28"/>
      <c r="AP158" s="85"/>
      <c r="AQ158" s="85"/>
      <c r="AR158" s="85"/>
      <c r="AS158" s="85"/>
    </row>
    <row r="166" spans="41:45" x14ac:dyDescent="0.25">
      <c r="AP166" s="80"/>
      <c r="AQ166" s="80"/>
      <c r="AR166" s="80"/>
      <c r="AS166" s="80"/>
    </row>
    <row r="169" spans="41:45" x14ac:dyDescent="0.25">
      <c r="AO169" s="4"/>
      <c r="AP169" s="4"/>
      <c r="AQ169" s="4"/>
      <c r="AR169" s="4"/>
      <c r="AS169" s="4"/>
    </row>
    <row r="170" spans="41:45" x14ac:dyDescent="0.25">
      <c r="AO170" s="4"/>
      <c r="AP170" s="4"/>
      <c r="AQ170" s="4"/>
      <c r="AR170" s="4"/>
      <c r="AS170" s="4"/>
    </row>
    <row r="171" spans="41:45" x14ac:dyDescent="0.25">
      <c r="AO171" s="4"/>
      <c r="AP171" s="4"/>
      <c r="AQ171" s="4"/>
      <c r="AR171" s="4"/>
      <c r="AS171" s="4"/>
    </row>
    <row r="172" spans="41:45" x14ac:dyDescent="0.25">
      <c r="AP172" s="82"/>
      <c r="AQ172" s="82"/>
      <c r="AR172" s="82"/>
      <c r="AS172" s="82"/>
    </row>
    <row r="176" spans="41:45" x14ac:dyDescent="0.25">
      <c r="AO176" s="28"/>
      <c r="AP176" s="85"/>
      <c r="AQ176" s="85"/>
      <c r="AR176" s="85"/>
      <c r="AS176" s="85"/>
    </row>
    <row r="184" spans="41:45" x14ac:dyDescent="0.25">
      <c r="AP184" s="80"/>
      <c r="AQ184" s="80"/>
      <c r="AR184" s="80"/>
      <c r="AS184" s="80"/>
    </row>
    <row r="187" spans="41:45" x14ac:dyDescent="0.25">
      <c r="AO187" s="4"/>
      <c r="AP187" s="4"/>
      <c r="AQ187" s="4"/>
      <c r="AR187" s="4"/>
      <c r="AS187" s="4"/>
    </row>
    <row r="188" spans="41:45" x14ac:dyDescent="0.25">
      <c r="AO188" s="4"/>
      <c r="AP188" s="4"/>
      <c r="AQ188" s="4"/>
      <c r="AR188" s="4"/>
      <c r="AS188" s="4"/>
    </row>
    <row r="190" spans="41:45" x14ac:dyDescent="0.25">
      <c r="AO190" s="4"/>
      <c r="AP190" s="4"/>
      <c r="AQ190" s="4"/>
      <c r="AR190" s="4"/>
      <c r="AS190" s="4"/>
    </row>
    <row r="191" spans="41:45" x14ac:dyDescent="0.25">
      <c r="AP191" s="82"/>
      <c r="AQ191" s="82"/>
      <c r="AR191" s="82"/>
      <c r="AS191" s="82"/>
    </row>
    <row r="196" spans="41:45" x14ac:dyDescent="0.25">
      <c r="AO196" s="28"/>
      <c r="AP196" s="85"/>
      <c r="AQ196" s="85"/>
      <c r="AR196" s="85"/>
      <c r="AS196" s="85"/>
    </row>
    <row r="204" spans="41:45" x14ac:dyDescent="0.25">
      <c r="AP204" s="80"/>
      <c r="AQ204" s="80"/>
      <c r="AR204" s="80"/>
      <c r="AS204" s="80"/>
    </row>
    <row r="207" spans="41:45" x14ac:dyDescent="0.25">
      <c r="AO207" s="4"/>
      <c r="AP207" s="4"/>
      <c r="AQ207" s="4"/>
      <c r="AR207" s="4"/>
      <c r="AS207" s="4"/>
    </row>
    <row r="208" spans="41:45" x14ac:dyDescent="0.25">
      <c r="AO208" s="4"/>
      <c r="AP208" s="4"/>
      <c r="AQ208" s="4"/>
      <c r="AR208" s="4"/>
      <c r="AS208" s="4"/>
    </row>
    <row r="209" spans="41:45" x14ac:dyDescent="0.25">
      <c r="AO209" s="4"/>
      <c r="AP209" s="4"/>
      <c r="AQ209" s="4"/>
      <c r="AR209" s="4"/>
      <c r="AS209" s="4"/>
    </row>
    <row r="211" spans="41:45" x14ac:dyDescent="0.25">
      <c r="AP211" s="86"/>
      <c r="AQ211" s="86"/>
      <c r="AR211" s="86"/>
      <c r="AS211" s="86"/>
    </row>
    <row r="216" spans="41:45" x14ac:dyDescent="0.25">
      <c r="AO216" s="28"/>
      <c r="AP216" s="85"/>
      <c r="AQ216" s="85"/>
      <c r="AR216" s="85"/>
      <c r="AS216" s="85"/>
    </row>
    <row r="224" spans="41:45" x14ac:dyDescent="0.25">
      <c r="AP224" s="80"/>
      <c r="AQ224" s="80"/>
      <c r="AR224" s="80"/>
      <c r="AS224" s="80"/>
    </row>
    <row r="227" spans="41:45" x14ac:dyDescent="0.25">
      <c r="AO227" s="4"/>
      <c r="AP227" s="4"/>
      <c r="AQ227" s="4"/>
      <c r="AR227" s="4"/>
      <c r="AS227" s="4"/>
    </row>
    <row r="228" spans="41:45" x14ac:dyDescent="0.25">
      <c r="AO228" s="4"/>
      <c r="AP228" s="4"/>
      <c r="AQ228" s="4"/>
      <c r="AR228" s="4"/>
      <c r="AS228" s="4"/>
    </row>
    <row r="229" spans="41:45" x14ac:dyDescent="0.25">
      <c r="AO229" s="4"/>
      <c r="AP229" s="4"/>
      <c r="AQ229" s="4"/>
      <c r="AR229" s="4"/>
      <c r="AS229" s="4"/>
    </row>
    <row r="232" spans="41:45" x14ac:dyDescent="0.25">
      <c r="AP232" s="86"/>
      <c r="AQ232" s="86"/>
      <c r="AR232" s="86"/>
      <c r="AS232" s="86"/>
    </row>
    <row r="238" spans="41:45" x14ac:dyDescent="0.25">
      <c r="AO238" s="28"/>
      <c r="AP238" s="85"/>
      <c r="AQ238" s="85"/>
      <c r="AR238" s="85"/>
      <c r="AS238" s="85"/>
    </row>
    <row r="246" spans="41:45" x14ac:dyDescent="0.25">
      <c r="AP246" s="80"/>
      <c r="AQ246" s="80"/>
      <c r="AR246" s="80"/>
      <c r="AS246" s="80"/>
    </row>
    <row r="249" spans="41:45" x14ac:dyDescent="0.25">
      <c r="AO249" s="4"/>
      <c r="AP249" s="4"/>
      <c r="AQ249" s="4"/>
      <c r="AR249" s="4"/>
      <c r="AS249" s="4"/>
    </row>
    <row r="250" spans="41:45" x14ac:dyDescent="0.25">
      <c r="AO250" s="4"/>
      <c r="AP250" s="4"/>
      <c r="AQ250" s="4"/>
      <c r="AR250" s="4"/>
      <c r="AS250" s="4"/>
    </row>
    <row r="251" spans="41:45" x14ac:dyDescent="0.25">
      <c r="AO251" s="4"/>
      <c r="AP251" s="4"/>
      <c r="AQ251" s="4"/>
      <c r="AR251" s="4"/>
      <c r="AS251" s="4"/>
    </row>
    <row r="252" spans="41:45" x14ac:dyDescent="0.25">
      <c r="AO252" s="4"/>
      <c r="AP252" s="4"/>
      <c r="AQ252" s="4"/>
      <c r="AR252" s="4"/>
      <c r="AS252" s="4"/>
    </row>
    <row r="254" spans="41:45" x14ac:dyDescent="0.25">
      <c r="AO254" s="4"/>
      <c r="AP254" s="4"/>
      <c r="AQ254" s="4"/>
      <c r="AR254" s="4"/>
      <c r="AS254" s="4"/>
    </row>
    <row r="255" spans="41:45" x14ac:dyDescent="0.25">
      <c r="AP255" s="86"/>
      <c r="AQ255" s="86"/>
      <c r="AR255" s="86"/>
      <c r="AS255" s="86"/>
    </row>
    <row r="262" spans="41:45" x14ac:dyDescent="0.25">
      <c r="AO262" s="28"/>
      <c r="AP262" s="85"/>
      <c r="AQ262" s="85"/>
      <c r="AR262" s="85"/>
      <c r="AS262" s="85"/>
    </row>
    <row r="270" spans="41:45" x14ac:dyDescent="0.25">
      <c r="AP270" s="80"/>
      <c r="AQ270" s="80"/>
      <c r="AR270" s="80"/>
      <c r="AS270" s="80"/>
    </row>
    <row r="273" spans="41:45" x14ac:dyDescent="0.25">
      <c r="AO273" s="4"/>
      <c r="AP273" s="4"/>
      <c r="AQ273" s="4"/>
      <c r="AR273" s="4"/>
      <c r="AS273" s="4"/>
    </row>
    <row r="274" spans="41:45" x14ac:dyDescent="0.25">
      <c r="AO274" s="4"/>
      <c r="AP274" s="4"/>
      <c r="AQ274" s="4"/>
      <c r="AR274" s="4"/>
      <c r="AS274" s="4"/>
    </row>
    <row r="275" spans="41:45" x14ac:dyDescent="0.25">
      <c r="AO275" s="4"/>
      <c r="AP275" s="4"/>
      <c r="AQ275" s="4"/>
      <c r="AR275" s="4"/>
      <c r="AS275" s="4"/>
    </row>
    <row r="276" spans="41:45" x14ac:dyDescent="0.25">
      <c r="AO276" s="4"/>
      <c r="AP276" s="4"/>
      <c r="AQ276" s="4"/>
      <c r="AR276" s="4"/>
      <c r="AS276" s="4"/>
    </row>
    <row r="279" spans="41:45" x14ac:dyDescent="0.25">
      <c r="AP279" s="86"/>
      <c r="AQ279" s="86"/>
      <c r="AR279" s="86"/>
      <c r="AS279" s="86"/>
    </row>
    <row r="286" spans="41:45" x14ac:dyDescent="0.25">
      <c r="AO286" s="28"/>
      <c r="AP286" s="85"/>
      <c r="AQ286" s="85"/>
      <c r="AR286" s="85"/>
      <c r="AS286" s="85"/>
    </row>
    <row r="294" spans="41:45" x14ac:dyDescent="0.25">
      <c r="AP294" s="80"/>
      <c r="AQ294" s="80"/>
      <c r="AR294" s="80"/>
      <c r="AS294" s="80"/>
    </row>
    <row r="299" spans="41:45" x14ac:dyDescent="0.25">
      <c r="AO299" s="4"/>
      <c r="AP299" s="4"/>
      <c r="AQ299" s="4"/>
      <c r="AR299" s="4"/>
      <c r="AS299" s="4"/>
    </row>
    <row r="300" spans="41:45" x14ac:dyDescent="0.25">
      <c r="AO300" s="4"/>
      <c r="AP300" s="4"/>
      <c r="AQ300" s="4"/>
      <c r="AR300" s="4"/>
      <c r="AS300" s="4"/>
    </row>
    <row r="303" spans="41:45" x14ac:dyDescent="0.25">
      <c r="AP303" s="82"/>
      <c r="AQ303" s="82"/>
      <c r="AR303" s="82"/>
      <c r="AS303" s="82"/>
    </row>
    <row r="310" spans="42:45" x14ac:dyDescent="0.25">
      <c r="AP310" s="87"/>
      <c r="AQ310" s="87"/>
      <c r="AR310" s="87"/>
      <c r="AS310" s="87"/>
    </row>
    <row r="318" spans="42:45" x14ac:dyDescent="0.25">
      <c r="AP318" s="80"/>
      <c r="AQ318" s="80"/>
      <c r="AR318" s="80"/>
      <c r="AS318" s="80"/>
    </row>
    <row r="323" spans="41:45" x14ac:dyDescent="0.25">
      <c r="AO323" s="4"/>
      <c r="AP323" s="4"/>
      <c r="AQ323" s="4"/>
      <c r="AR323" s="4"/>
      <c r="AS323" s="4"/>
    </row>
    <row r="324" spans="41:45" x14ac:dyDescent="0.25">
      <c r="AO324" s="4"/>
      <c r="AP324" s="4"/>
      <c r="AQ324" s="4"/>
      <c r="AR324" s="4"/>
      <c r="AS324" s="4"/>
    </row>
    <row r="326" spans="41:45" x14ac:dyDescent="0.25">
      <c r="AP326" s="82"/>
      <c r="AQ326" s="82"/>
      <c r="AR326" s="82"/>
      <c r="AS326" s="82"/>
    </row>
    <row r="332" spans="41:45" x14ac:dyDescent="0.25">
      <c r="AP332" s="87"/>
      <c r="AQ332" s="87"/>
      <c r="AR332" s="87"/>
      <c r="AS332" s="87"/>
    </row>
    <row r="340" spans="41:45" x14ac:dyDescent="0.25">
      <c r="AP340" s="80"/>
      <c r="AQ340" s="80"/>
      <c r="AR340" s="80"/>
      <c r="AS340" s="80"/>
    </row>
    <row r="345" spans="41:45" x14ac:dyDescent="0.25">
      <c r="AO345" s="4"/>
      <c r="AP345" s="4"/>
      <c r="AQ345" s="4"/>
      <c r="AR345" s="4"/>
      <c r="AS345" s="4"/>
    </row>
    <row r="346" spans="41:45" x14ac:dyDescent="0.25">
      <c r="AO346" s="4"/>
      <c r="AP346" s="4"/>
      <c r="AQ346" s="4"/>
      <c r="AR346" s="4"/>
      <c r="AS346" s="4"/>
    </row>
    <row r="350" spans="41:45" x14ac:dyDescent="0.25">
      <c r="AP350" s="82"/>
      <c r="AQ350" s="82"/>
      <c r="AR350" s="82"/>
      <c r="AS350" s="82"/>
    </row>
    <row r="358" spans="42:45" x14ac:dyDescent="0.25">
      <c r="AP358" s="87"/>
      <c r="AQ358" s="87"/>
      <c r="AR358" s="87"/>
      <c r="AS358" s="87"/>
    </row>
    <row r="366" spans="42:45" x14ac:dyDescent="0.25">
      <c r="AP366" s="80"/>
      <c r="AQ366" s="80"/>
      <c r="AR366" s="80"/>
      <c r="AS366" s="80"/>
    </row>
    <row r="371" spans="41:45" x14ac:dyDescent="0.25">
      <c r="AO371" s="4"/>
      <c r="AP371" s="4"/>
      <c r="AQ371" s="4"/>
      <c r="AR371" s="4"/>
      <c r="AS371" s="4"/>
    </row>
    <row r="372" spans="41:45" x14ac:dyDescent="0.25">
      <c r="AO372" s="4"/>
      <c r="AP372" s="4"/>
      <c r="AQ372" s="4"/>
      <c r="AR372" s="4"/>
      <c r="AS372" s="4"/>
    </row>
    <row r="375" spans="41:45" x14ac:dyDescent="0.25">
      <c r="AP375" s="82"/>
      <c r="AQ375" s="82"/>
      <c r="AR375" s="82"/>
      <c r="AS375" s="82"/>
    </row>
    <row r="382" spans="41:45" x14ac:dyDescent="0.25">
      <c r="AP382" s="87"/>
      <c r="AQ382" s="87"/>
      <c r="AR382" s="87"/>
      <c r="AS382" s="87"/>
    </row>
    <row r="390" spans="41:45" x14ac:dyDescent="0.25">
      <c r="AP390" s="80"/>
      <c r="AQ390" s="80"/>
      <c r="AR390" s="80"/>
      <c r="AS390" s="80"/>
    </row>
    <row r="395" spans="41:45" x14ac:dyDescent="0.25">
      <c r="AO395" s="4"/>
      <c r="AP395" s="4"/>
      <c r="AQ395" s="4"/>
      <c r="AR395" s="4"/>
      <c r="AS395" s="4"/>
    </row>
    <row r="396" spans="41:45" x14ac:dyDescent="0.25">
      <c r="AO396" s="4"/>
      <c r="AP396" s="4"/>
      <c r="AQ396" s="4"/>
      <c r="AR396" s="4"/>
      <c r="AS396" s="4"/>
    </row>
    <row r="400" spans="41:45" x14ac:dyDescent="0.25">
      <c r="AP400" s="82"/>
      <c r="AQ400" s="82"/>
      <c r="AR400" s="82"/>
      <c r="AS400" s="82"/>
    </row>
    <row r="408" spans="42:45" x14ac:dyDescent="0.25">
      <c r="AP408" s="87"/>
      <c r="AQ408" s="87"/>
      <c r="AR408" s="87"/>
      <c r="AS408" s="87"/>
    </row>
    <row r="417" spans="42:45" x14ac:dyDescent="0.25">
      <c r="AP417" s="80"/>
      <c r="AQ417" s="80"/>
      <c r="AR417" s="80"/>
      <c r="AS417" s="80"/>
    </row>
    <row r="424" spans="42:45" x14ac:dyDescent="0.25">
      <c r="AP424" s="82"/>
      <c r="AQ424" s="82"/>
      <c r="AR424" s="82"/>
      <c r="AS424" s="82"/>
    </row>
    <row r="429" spans="42:45" x14ac:dyDescent="0.25">
      <c r="AP429" s="87"/>
      <c r="AQ429" s="87"/>
      <c r="AR429" s="87"/>
      <c r="AS429" s="87"/>
    </row>
    <row r="437" spans="42:45" x14ac:dyDescent="0.25">
      <c r="AP437" s="80"/>
      <c r="AQ437" s="80"/>
      <c r="AR437" s="80"/>
      <c r="AS437" s="80"/>
    </row>
    <row r="443" spans="42:45" x14ac:dyDescent="0.25">
      <c r="AP443" s="82"/>
      <c r="AQ443" s="82"/>
      <c r="AR443" s="82"/>
      <c r="AS443" s="82"/>
    </row>
    <row r="447" spans="42:45" x14ac:dyDescent="0.25">
      <c r="AP447" s="87"/>
      <c r="AQ447" s="87"/>
      <c r="AR447" s="87"/>
      <c r="AS447" s="87"/>
    </row>
    <row r="455" spans="42:45" x14ac:dyDescent="0.25">
      <c r="AP455" s="80"/>
      <c r="AQ455" s="80"/>
      <c r="AR455" s="80"/>
      <c r="AS455" s="80"/>
    </row>
    <row r="462" spans="42:45" x14ac:dyDescent="0.25">
      <c r="AP462" s="82"/>
      <c r="AQ462" s="82"/>
      <c r="AR462" s="82"/>
      <c r="AS462" s="82"/>
    </row>
    <row r="467" spans="42:45" x14ac:dyDescent="0.25">
      <c r="AP467" s="87"/>
      <c r="AQ467" s="87"/>
      <c r="AR467" s="87"/>
      <c r="AS467" s="87"/>
    </row>
    <row r="475" spans="42:45" x14ac:dyDescent="0.25">
      <c r="AP475" s="80"/>
      <c r="AQ475" s="80"/>
      <c r="AR475" s="80"/>
      <c r="AS475" s="80"/>
    </row>
    <row r="482" spans="42:45" x14ac:dyDescent="0.25">
      <c r="AP482" s="82"/>
      <c r="AQ482" s="82"/>
      <c r="AR482" s="82"/>
      <c r="AS482" s="82"/>
    </row>
    <row r="487" spans="42:45" x14ac:dyDescent="0.25">
      <c r="AP487" s="87"/>
      <c r="AQ487" s="87"/>
      <c r="AR487" s="87"/>
      <c r="AS487" s="87"/>
    </row>
    <row r="495" spans="42:45" x14ac:dyDescent="0.25">
      <c r="AP495" s="80"/>
      <c r="AQ495" s="80"/>
      <c r="AR495" s="80"/>
      <c r="AS495" s="80"/>
    </row>
    <row r="501" spans="42:45" x14ac:dyDescent="0.25">
      <c r="AP501" s="82"/>
      <c r="AQ501" s="82"/>
      <c r="AR501" s="82"/>
      <c r="AS501" s="82"/>
    </row>
    <row r="505" spans="42:45" x14ac:dyDescent="0.25">
      <c r="AP505" s="87"/>
      <c r="AQ505" s="87"/>
      <c r="AR505" s="87"/>
      <c r="AS505" s="87"/>
    </row>
    <row r="513" spans="42:45" x14ac:dyDescent="0.25">
      <c r="AP513" s="80"/>
      <c r="AQ513" s="80"/>
      <c r="AR513" s="80"/>
      <c r="AS513" s="80"/>
    </row>
    <row r="520" spans="42:45" x14ac:dyDescent="0.25">
      <c r="AP520" s="82"/>
      <c r="AQ520" s="82"/>
      <c r="AR520" s="82"/>
      <c r="AS520" s="82"/>
    </row>
    <row r="525" spans="42:45" x14ac:dyDescent="0.25">
      <c r="AP525" s="87"/>
      <c r="AQ525" s="87"/>
      <c r="AR525" s="87"/>
      <c r="AS525" s="87"/>
    </row>
    <row r="533" spans="42:45" x14ac:dyDescent="0.25">
      <c r="AP533" s="80"/>
      <c r="AQ533" s="80"/>
      <c r="AR533" s="80"/>
      <c r="AS533" s="80"/>
    </row>
    <row r="540" spans="42:45" x14ac:dyDescent="0.25">
      <c r="AP540" s="82"/>
      <c r="AQ540" s="82"/>
      <c r="AR540" s="82"/>
      <c r="AS540" s="82"/>
    </row>
    <row r="545" spans="42:45" x14ac:dyDescent="0.25">
      <c r="AP545" s="87"/>
      <c r="AQ545" s="87"/>
      <c r="AR545" s="87"/>
      <c r="AS545" s="87"/>
    </row>
    <row r="553" spans="42:45" x14ac:dyDescent="0.25">
      <c r="AP553" s="80"/>
      <c r="AQ553" s="80"/>
      <c r="AR553" s="80"/>
      <c r="AS553" s="80"/>
    </row>
    <row r="559" spans="42:45" x14ac:dyDescent="0.25">
      <c r="AP559" s="82"/>
      <c r="AQ559" s="82"/>
      <c r="AR559" s="82"/>
      <c r="AS559" s="82"/>
    </row>
    <row r="563" spans="42:45" x14ac:dyDescent="0.25">
      <c r="AP563" s="87"/>
      <c r="AQ563" s="87"/>
      <c r="AR563" s="87"/>
      <c r="AS563" s="87"/>
    </row>
    <row r="571" spans="42:45" x14ac:dyDescent="0.25">
      <c r="AP571" s="80"/>
      <c r="AQ571" s="80"/>
      <c r="AR571" s="80"/>
      <c r="AS571" s="80"/>
    </row>
    <row r="578" spans="42:45" x14ac:dyDescent="0.25">
      <c r="AP578" s="82"/>
      <c r="AQ578" s="82"/>
      <c r="AR578" s="82"/>
      <c r="AS578" s="82"/>
    </row>
    <row r="583" spans="42:45" x14ac:dyDescent="0.25">
      <c r="AP583" s="87"/>
      <c r="AQ583" s="87"/>
      <c r="AR583" s="87"/>
      <c r="AS583" s="87"/>
    </row>
    <row r="596" spans="41:45" x14ac:dyDescent="0.25">
      <c r="AO596" s="4"/>
      <c r="AP596" s="4"/>
      <c r="AQ596" s="4"/>
      <c r="AR596" s="4"/>
      <c r="AS596" s="4"/>
    </row>
    <row r="631" spans="42:45" x14ac:dyDescent="0.25">
      <c r="AP631" s="80"/>
      <c r="AQ631" s="80"/>
      <c r="AR631" s="80"/>
      <c r="AS631" s="80"/>
    </row>
    <row r="638" spans="42:45" x14ac:dyDescent="0.25">
      <c r="AP638" s="82"/>
      <c r="AQ638" s="82"/>
      <c r="AR638" s="82"/>
      <c r="AS638" s="82"/>
    </row>
    <row r="643" spans="41:45" x14ac:dyDescent="0.25">
      <c r="AP643" s="87"/>
      <c r="AQ643" s="87"/>
      <c r="AR643" s="87"/>
      <c r="AS643" s="87"/>
    </row>
    <row r="655" spans="41:45" x14ac:dyDescent="0.25">
      <c r="AO655" s="4"/>
      <c r="AP655" s="4"/>
      <c r="AQ655" s="4"/>
      <c r="AR655" s="4"/>
      <c r="AS655" s="4"/>
    </row>
    <row r="687" spans="42:45" x14ac:dyDescent="0.25">
      <c r="AP687" s="80"/>
      <c r="AQ687" s="80"/>
      <c r="AR687" s="80"/>
      <c r="AS687" s="80"/>
    </row>
    <row r="693" spans="42:45" x14ac:dyDescent="0.25">
      <c r="AP693" s="82"/>
      <c r="AQ693" s="82"/>
      <c r="AR693" s="82"/>
      <c r="AS693" s="82"/>
    </row>
    <row r="697" spans="42:45" x14ac:dyDescent="0.25">
      <c r="AP697" s="87"/>
      <c r="AQ697" s="87"/>
      <c r="AR697" s="87"/>
      <c r="AS697" s="87"/>
    </row>
    <row r="705" spans="42:45" x14ac:dyDescent="0.25">
      <c r="AP705" s="80"/>
      <c r="AQ705" s="80"/>
      <c r="AR705" s="80"/>
      <c r="AS705" s="80"/>
    </row>
    <row r="711" spans="42:45" x14ac:dyDescent="0.25">
      <c r="AP711" s="82"/>
      <c r="AQ711" s="82"/>
      <c r="AR711" s="82"/>
      <c r="AS711" s="82"/>
    </row>
    <row r="715" spans="42:45" x14ac:dyDescent="0.25">
      <c r="AP715" s="87"/>
      <c r="AQ715" s="87"/>
      <c r="AR715" s="87"/>
      <c r="AS715" s="87"/>
    </row>
    <row r="723" spans="42:45" x14ac:dyDescent="0.25">
      <c r="AP723" s="80"/>
      <c r="AQ723" s="80"/>
      <c r="AR723" s="80"/>
      <c r="AS723" s="80"/>
    </row>
    <row r="729" spans="42:45" x14ac:dyDescent="0.25">
      <c r="AP729" s="82"/>
      <c r="AQ729" s="82"/>
      <c r="AR729" s="82"/>
      <c r="AS729" s="82"/>
    </row>
    <row r="733" spans="42:45" x14ac:dyDescent="0.25">
      <c r="AP733" s="87"/>
      <c r="AQ733" s="87"/>
      <c r="AR733" s="87"/>
      <c r="AS733" s="87"/>
    </row>
    <row r="741" spans="42:45" x14ac:dyDescent="0.25">
      <c r="AP741" s="80"/>
      <c r="AQ741" s="80"/>
      <c r="AR741" s="80"/>
      <c r="AS741" s="80"/>
    </row>
    <row r="746" spans="42:45" x14ac:dyDescent="0.25">
      <c r="AP746" s="82"/>
      <c r="AQ746" s="82"/>
      <c r="AR746" s="82"/>
      <c r="AS746" s="82"/>
    </row>
    <row r="749" spans="42:45" x14ac:dyDescent="0.25">
      <c r="AP749" s="87"/>
      <c r="AQ749" s="87"/>
      <c r="AR749" s="87"/>
      <c r="AS749" s="87"/>
    </row>
    <row r="757" spans="42:45" x14ac:dyDescent="0.25">
      <c r="AP757" s="80"/>
      <c r="AQ757" s="80"/>
      <c r="AR757" s="80"/>
      <c r="AS757" s="80"/>
    </row>
    <row r="763" spans="42:45" x14ac:dyDescent="0.25">
      <c r="AP763" s="82"/>
      <c r="AQ763" s="82"/>
      <c r="AR763" s="82"/>
      <c r="AS763" s="82"/>
    </row>
    <row r="767" spans="42:45" x14ac:dyDescent="0.25">
      <c r="AP767" s="87"/>
      <c r="AQ767" s="87"/>
      <c r="AR767" s="87"/>
      <c r="AS767" s="87"/>
    </row>
    <row r="775" spans="42:45" x14ac:dyDescent="0.25">
      <c r="AP775" s="80"/>
      <c r="AQ775" s="80"/>
      <c r="AR775" s="80"/>
      <c r="AS775" s="80"/>
    </row>
    <row r="781" spans="42:45" x14ac:dyDescent="0.25">
      <c r="AP781" s="82"/>
      <c r="AQ781" s="82"/>
      <c r="AR781" s="82"/>
      <c r="AS781" s="82"/>
    </row>
    <row r="785" spans="42:45" x14ac:dyDescent="0.25">
      <c r="AP785" s="87"/>
      <c r="AQ785" s="87"/>
      <c r="AR785" s="87"/>
      <c r="AS785" s="87"/>
    </row>
    <row r="793" spans="42:45" x14ac:dyDescent="0.25">
      <c r="AP793" s="80"/>
      <c r="AQ793" s="80"/>
      <c r="AR793" s="80"/>
      <c r="AS793" s="80"/>
    </row>
    <row r="799" spans="42:45" x14ac:dyDescent="0.25">
      <c r="AP799" s="82"/>
      <c r="AQ799" s="82"/>
      <c r="AR799" s="82"/>
      <c r="AS799" s="82"/>
    </row>
    <row r="803" spans="41:45" x14ac:dyDescent="0.25">
      <c r="AP803" s="87"/>
      <c r="AQ803" s="87"/>
      <c r="AR803" s="87"/>
      <c r="AS803" s="87"/>
    </row>
    <row r="815" spans="41:45" x14ac:dyDescent="0.25">
      <c r="AO815" s="4"/>
      <c r="AP815" s="4"/>
      <c r="AQ815" s="4"/>
      <c r="AR815" s="4"/>
      <c r="AS815" s="4"/>
    </row>
    <row r="847" spans="42:45" x14ac:dyDescent="0.25">
      <c r="AP847" s="80"/>
      <c r="AQ847" s="80"/>
      <c r="AR847" s="80"/>
      <c r="AS847" s="80"/>
    </row>
    <row r="853" spans="42:45" x14ac:dyDescent="0.25">
      <c r="AP853" s="82"/>
      <c r="AQ853" s="82"/>
      <c r="AR853" s="82"/>
      <c r="AS853" s="82"/>
    </row>
    <row r="857" spans="42:45" x14ac:dyDescent="0.25">
      <c r="AP857" s="87"/>
      <c r="AQ857" s="87"/>
      <c r="AR857" s="87"/>
      <c r="AS857" s="87"/>
    </row>
    <row r="865" spans="42:45" x14ac:dyDescent="0.25">
      <c r="AP865" s="80"/>
      <c r="AQ865" s="80"/>
      <c r="AR865" s="80"/>
      <c r="AS865" s="80"/>
    </row>
    <row r="871" spans="42:45" x14ac:dyDescent="0.25">
      <c r="AP871" s="82"/>
      <c r="AQ871" s="82"/>
      <c r="AR871" s="82"/>
      <c r="AS871" s="82"/>
    </row>
    <row r="875" spans="42:45" x14ac:dyDescent="0.25">
      <c r="AP875" s="87"/>
      <c r="AQ875" s="87"/>
      <c r="AR875" s="87"/>
      <c r="AS875" s="87"/>
    </row>
    <row r="883" spans="42:45" x14ac:dyDescent="0.25">
      <c r="AP883" s="80"/>
      <c r="AQ883" s="80"/>
      <c r="AR883" s="80"/>
      <c r="AS883" s="80"/>
    </row>
    <row r="889" spans="42:45" x14ac:dyDescent="0.25">
      <c r="AP889" s="82"/>
      <c r="AQ889" s="82"/>
      <c r="AR889" s="82"/>
      <c r="AS889" s="82"/>
    </row>
    <row r="893" spans="42:45" x14ac:dyDescent="0.25">
      <c r="AP893" s="87"/>
      <c r="AQ893" s="87"/>
      <c r="AR893" s="87"/>
      <c r="AS893" s="87"/>
    </row>
    <row r="901" spans="42:45" x14ac:dyDescent="0.25">
      <c r="AP901" s="80"/>
      <c r="AQ901" s="80"/>
      <c r="AR901" s="80"/>
      <c r="AS901" s="80"/>
    </row>
    <row r="906" spans="42:45" x14ac:dyDescent="0.25">
      <c r="AP906" s="82"/>
      <c r="AQ906" s="82"/>
      <c r="AR906" s="82"/>
      <c r="AS906" s="82"/>
    </row>
    <row r="909" spans="42:45" x14ac:dyDescent="0.25">
      <c r="AP909" s="87"/>
      <c r="AQ909" s="87"/>
      <c r="AR909" s="87"/>
      <c r="AS909" s="87"/>
    </row>
    <row r="917" spans="42:45" x14ac:dyDescent="0.25">
      <c r="AP917" s="80"/>
      <c r="AQ917" s="80"/>
      <c r="AR917" s="80"/>
      <c r="AS917" s="80"/>
    </row>
    <row r="923" spans="42:45" x14ac:dyDescent="0.25">
      <c r="AP923" s="82"/>
      <c r="AQ923" s="82"/>
      <c r="AR923" s="82"/>
      <c r="AS923" s="82"/>
    </row>
    <row r="927" spans="42:45" x14ac:dyDescent="0.25">
      <c r="AP927" s="87"/>
      <c r="AQ927" s="87"/>
      <c r="AR927" s="87"/>
      <c r="AS927" s="87"/>
    </row>
    <row r="935" spans="42:45" x14ac:dyDescent="0.25">
      <c r="AP935" s="80"/>
      <c r="AQ935" s="80"/>
      <c r="AR935" s="80"/>
      <c r="AS935" s="80"/>
    </row>
    <row r="941" spans="42:45" x14ac:dyDescent="0.25">
      <c r="AP941" s="82"/>
      <c r="AQ941" s="82"/>
      <c r="AR941" s="82"/>
      <c r="AS941" s="82"/>
    </row>
    <row r="945" spans="42:45" x14ac:dyDescent="0.25">
      <c r="AP945" s="87"/>
      <c r="AQ945" s="87"/>
      <c r="AR945" s="87"/>
      <c r="AS945" s="87"/>
    </row>
    <row r="953" spans="42:45" x14ac:dyDescent="0.25">
      <c r="AP953" s="80"/>
      <c r="AQ953" s="80"/>
      <c r="AR953" s="80"/>
      <c r="AS953" s="80"/>
    </row>
    <row r="958" spans="42:45" x14ac:dyDescent="0.25">
      <c r="AP958" s="82"/>
      <c r="AQ958" s="82"/>
      <c r="AR958" s="82"/>
      <c r="AS958" s="82"/>
    </row>
    <row r="961" spans="42:45" x14ac:dyDescent="0.25">
      <c r="AP961" s="87"/>
      <c r="AQ961" s="87"/>
      <c r="AR961" s="87"/>
      <c r="AS961" s="87"/>
    </row>
    <row r="969" spans="42:45" x14ac:dyDescent="0.25">
      <c r="AP969" s="80"/>
      <c r="AQ969" s="80"/>
      <c r="AR969" s="80"/>
      <c r="AS969" s="80"/>
    </row>
    <row r="975" spans="42:45" x14ac:dyDescent="0.25">
      <c r="AP975" s="82"/>
      <c r="AQ975" s="82"/>
      <c r="AR975" s="82"/>
      <c r="AS975" s="82"/>
    </row>
    <row r="979" spans="41:45" x14ac:dyDescent="0.25">
      <c r="AP979" s="87"/>
      <c r="AQ979" s="87"/>
      <c r="AR979" s="87"/>
      <c r="AS979" s="87"/>
    </row>
    <row r="987" spans="41:45" x14ac:dyDescent="0.25">
      <c r="AP987" s="80"/>
      <c r="AQ987" s="80"/>
      <c r="AR987" s="80"/>
      <c r="AS987" s="80"/>
    </row>
    <row r="990" spans="41:45" x14ac:dyDescent="0.25">
      <c r="AO990" s="4"/>
      <c r="AP990" s="4"/>
      <c r="AQ990" s="4"/>
      <c r="AR990" s="4"/>
      <c r="AS990" s="4"/>
    </row>
    <row r="992" spans="41:45" x14ac:dyDescent="0.25">
      <c r="AO992" s="4"/>
      <c r="AP992" s="4"/>
      <c r="AQ992" s="4"/>
      <c r="AR992" s="4"/>
      <c r="AS992" s="4"/>
    </row>
    <row r="993" spans="41:45" x14ac:dyDescent="0.25">
      <c r="AP993" s="82"/>
      <c r="AQ993" s="82"/>
      <c r="AR993" s="82"/>
      <c r="AS993" s="82"/>
    </row>
    <row r="997" spans="41:45" x14ac:dyDescent="0.25">
      <c r="AO997" s="28"/>
      <c r="AP997" s="85"/>
      <c r="AQ997" s="85"/>
      <c r="AR997" s="85"/>
      <c r="AS997" s="85"/>
    </row>
    <row r="1005" spans="41:45" x14ac:dyDescent="0.25">
      <c r="AP1005" s="80"/>
      <c r="AQ1005" s="80"/>
      <c r="AR1005" s="80"/>
      <c r="AS1005" s="80"/>
    </row>
    <row r="1008" spans="41:45" x14ac:dyDescent="0.25">
      <c r="AO1008" s="4"/>
      <c r="AP1008" s="4"/>
      <c r="AQ1008" s="4"/>
      <c r="AR1008" s="4"/>
      <c r="AS1008" s="4"/>
    </row>
    <row r="1011" spans="41:45" x14ac:dyDescent="0.25">
      <c r="AO1011" s="4"/>
      <c r="AP1011" s="4"/>
      <c r="AQ1011" s="4"/>
      <c r="AR1011" s="4"/>
      <c r="AS1011" s="4"/>
    </row>
    <row r="1012" spans="41:45" x14ac:dyDescent="0.25">
      <c r="AP1012" s="82"/>
      <c r="AQ1012" s="82"/>
      <c r="AR1012" s="82"/>
      <c r="AS1012" s="82"/>
    </row>
    <row r="1017" spans="41:45" x14ac:dyDescent="0.25">
      <c r="AO1017" s="28"/>
      <c r="AP1017" s="85"/>
      <c r="AQ1017" s="85"/>
      <c r="AR1017" s="85"/>
      <c r="AS1017" s="85"/>
    </row>
    <row r="1025" spans="41:45" x14ac:dyDescent="0.25">
      <c r="AP1025" s="80"/>
      <c r="AQ1025" s="80"/>
      <c r="AR1025" s="80"/>
      <c r="AS1025" s="80"/>
    </row>
    <row r="1028" spans="41:45" x14ac:dyDescent="0.25">
      <c r="AO1028" s="4"/>
      <c r="AP1028" s="4"/>
      <c r="AQ1028" s="4"/>
      <c r="AR1028" s="4"/>
      <c r="AS1028" s="4"/>
    </row>
    <row r="1030" spans="41:45" x14ac:dyDescent="0.25">
      <c r="AO1030" s="4"/>
      <c r="AP1030" s="4"/>
      <c r="AQ1030" s="4"/>
      <c r="AR1030" s="4"/>
      <c r="AS1030" s="4"/>
    </row>
    <row r="1031" spans="41:45" x14ac:dyDescent="0.25">
      <c r="AO1031" s="4"/>
      <c r="AP1031" s="4"/>
      <c r="AQ1031" s="4"/>
      <c r="AR1031" s="4"/>
      <c r="AS1031" s="4"/>
    </row>
    <row r="1033" spans="41:45" x14ac:dyDescent="0.25">
      <c r="AP1033" s="86"/>
      <c r="AQ1033" s="86"/>
      <c r="AR1033" s="86"/>
      <c r="AS1033" s="86"/>
    </row>
    <row r="1039" spans="41:45" x14ac:dyDescent="0.25">
      <c r="AO1039" s="28"/>
      <c r="AP1039" s="85"/>
      <c r="AQ1039" s="85"/>
      <c r="AR1039" s="85"/>
      <c r="AS1039" s="85"/>
    </row>
    <row r="1047" spans="41:45" x14ac:dyDescent="0.25">
      <c r="AP1047" s="80"/>
      <c r="AQ1047" s="80"/>
      <c r="AR1047" s="80"/>
      <c r="AS1047" s="80"/>
    </row>
    <row r="1050" spans="41:45" x14ac:dyDescent="0.25">
      <c r="AO1050" s="4"/>
      <c r="AP1050" s="4"/>
      <c r="AQ1050" s="4"/>
      <c r="AR1050" s="4"/>
      <c r="AS1050" s="4"/>
    </row>
    <row r="1052" spans="41:45" x14ac:dyDescent="0.25">
      <c r="AO1052" s="4"/>
      <c r="AP1052" s="4"/>
      <c r="AQ1052" s="4"/>
      <c r="AR1052" s="4"/>
      <c r="AS1052" s="4"/>
    </row>
    <row r="1053" spans="41:45" x14ac:dyDescent="0.25">
      <c r="AO1053" s="4"/>
      <c r="AP1053" s="4"/>
      <c r="AQ1053" s="4"/>
      <c r="AR1053" s="4"/>
      <c r="AS1053" s="4"/>
    </row>
    <row r="1056" spans="41:45" x14ac:dyDescent="0.25">
      <c r="AP1056" s="86"/>
      <c r="AQ1056" s="86"/>
      <c r="AR1056" s="86"/>
      <c r="AS1056" s="86"/>
    </row>
    <row r="1063" spans="41:45" x14ac:dyDescent="0.25">
      <c r="AO1063" s="28"/>
      <c r="AP1063" s="85"/>
      <c r="AQ1063" s="85"/>
      <c r="AR1063" s="85"/>
      <c r="AS1063" s="85"/>
    </row>
    <row r="1071" spans="41:45" x14ac:dyDescent="0.25">
      <c r="AP1071" s="80"/>
      <c r="AQ1071" s="80"/>
      <c r="AR1071" s="80"/>
      <c r="AS1071" s="80"/>
    </row>
    <row r="1077" spans="42:45" x14ac:dyDescent="0.25">
      <c r="AP1077" s="82"/>
      <c r="AQ1077" s="82"/>
      <c r="AR1077" s="82"/>
      <c r="AS1077" s="82"/>
    </row>
    <row r="1081" spans="42:45" x14ac:dyDescent="0.25">
      <c r="AP1081" s="87"/>
      <c r="AQ1081" s="87"/>
      <c r="AR1081" s="87"/>
      <c r="AS1081" s="87"/>
    </row>
    <row r="1123" spans="42:45" x14ac:dyDescent="0.25">
      <c r="AP1123" s="80"/>
      <c r="AQ1123" s="80"/>
      <c r="AR1123" s="80"/>
      <c r="AS1123" s="80"/>
    </row>
    <row r="1129" spans="42:45" x14ac:dyDescent="0.25">
      <c r="AP1129" s="82"/>
      <c r="AQ1129" s="82"/>
      <c r="AR1129" s="82"/>
      <c r="AS1129" s="82"/>
    </row>
    <row r="1133" spans="42:45" x14ac:dyDescent="0.25">
      <c r="AP1133" s="87"/>
      <c r="AQ1133" s="87"/>
      <c r="AR1133" s="87"/>
      <c r="AS1133" s="87"/>
    </row>
    <row r="1175" spans="42:45" x14ac:dyDescent="0.25">
      <c r="AP1175" s="80"/>
      <c r="AQ1175" s="80"/>
      <c r="AR1175" s="80"/>
      <c r="AS1175" s="80"/>
    </row>
    <row r="1181" spans="42:45" x14ac:dyDescent="0.25">
      <c r="AP1181" s="82"/>
      <c r="AQ1181" s="82"/>
      <c r="AR1181" s="82"/>
      <c r="AS1181" s="82"/>
    </row>
    <row r="1185" spans="42:45" x14ac:dyDescent="0.25">
      <c r="AP1185" s="87"/>
      <c r="AQ1185" s="87"/>
      <c r="AR1185" s="87"/>
      <c r="AS1185" s="87"/>
    </row>
    <row r="1193" spans="42:45" x14ac:dyDescent="0.25">
      <c r="AP1193" s="80"/>
      <c r="AQ1193" s="80"/>
      <c r="AR1193" s="80"/>
      <c r="AS1193" s="80"/>
    </row>
    <row r="1198" spans="42:45" x14ac:dyDescent="0.25">
      <c r="AP1198" s="82"/>
      <c r="AQ1198" s="82"/>
      <c r="AR1198" s="82"/>
      <c r="AS1198" s="82"/>
    </row>
    <row r="1201" spans="42:45" x14ac:dyDescent="0.25">
      <c r="AP1201" s="87"/>
      <c r="AQ1201" s="87"/>
      <c r="AR1201" s="87"/>
      <c r="AS1201" s="87"/>
    </row>
    <row r="1209" spans="42:45" x14ac:dyDescent="0.25">
      <c r="AP1209" s="80"/>
      <c r="AQ1209" s="80"/>
      <c r="AR1209" s="80"/>
      <c r="AS1209" s="80"/>
    </row>
    <row r="1215" spans="42:45" x14ac:dyDescent="0.25">
      <c r="AP1215" s="82"/>
      <c r="AQ1215" s="82"/>
      <c r="AR1215" s="82"/>
      <c r="AS1215" s="82"/>
    </row>
    <row r="1219" spans="42:45" x14ac:dyDescent="0.25">
      <c r="AP1219" s="87"/>
      <c r="AQ1219" s="87"/>
      <c r="AR1219" s="87"/>
      <c r="AS1219" s="87"/>
    </row>
    <row r="1227" spans="42:45" x14ac:dyDescent="0.25">
      <c r="AP1227" s="80"/>
      <c r="AQ1227" s="80"/>
      <c r="AR1227" s="80"/>
      <c r="AS1227" s="80"/>
    </row>
    <row r="1233" spans="42:45" x14ac:dyDescent="0.25">
      <c r="AP1233" s="82"/>
      <c r="AQ1233" s="82"/>
      <c r="AR1233" s="82"/>
      <c r="AS1233" s="82"/>
    </row>
    <row r="1237" spans="42:45" x14ac:dyDescent="0.25">
      <c r="AP1237" s="87"/>
      <c r="AQ1237" s="87"/>
      <c r="AR1237" s="87"/>
      <c r="AS1237" s="87"/>
    </row>
    <row r="1245" spans="42:45" x14ac:dyDescent="0.25">
      <c r="AP1245" s="80"/>
      <c r="AQ1245" s="80"/>
      <c r="AR1245" s="80"/>
      <c r="AS1245" s="80"/>
    </row>
    <row r="1250" spans="42:45" x14ac:dyDescent="0.25">
      <c r="AP1250" s="82"/>
      <c r="AQ1250" s="82"/>
      <c r="AR1250" s="82"/>
      <c r="AS1250" s="82"/>
    </row>
    <row r="1253" spans="42:45" x14ac:dyDescent="0.25">
      <c r="AP1253" s="87"/>
      <c r="AQ1253" s="87"/>
      <c r="AR1253" s="87"/>
      <c r="AS1253" s="87"/>
    </row>
    <row r="1261" spans="42:45" x14ac:dyDescent="0.25">
      <c r="AP1261" s="80"/>
      <c r="AQ1261" s="80"/>
      <c r="AR1261" s="80"/>
      <c r="AS1261" s="80"/>
    </row>
    <row r="1267" spans="42:45" x14ac:dyDescent="0.25">
      <c r="AP1267" s="82"/>
      <c r="AQ1267" s="82"/>
      <c r="AR1267" s="82"/>
      <c r="AS1267" s="82"/>
    </row>
    <row r="1271" spans="42:45" x14ac:dyDescent="0.25">
      <c r="AP1271" s="87"/>
      <c r="AQ1271" s="87"/>
      <c r="AR1271" s="87"/>
      <c r="AS1271" s="87"/>
    </row>
    <row r="1283" spans="41:45" x14ac:dyDescent="0.25">
      <c r="AO1283" s="4"/>
      <c r="AP1283" s="4"/>
      <c r="AQ1283" s="4"/>
      <c r="AR1283" s="4"/>
      <c r="AS1283" s="4"/>
    </row>
    <row r="1315" spans="42:45" x14ac:dyDescent="0.25">
      <c r="AP1315" s="80"/>
      <c r="AQ1315" s="80"/>
      <c r="AR1315" s="80"/>
      <c r="AS1315" s="80"/>
    </row>
    <row r="1321" spans="42:45" x14ac:dyDescent="0.25">
      <c r="AP1321" s="82"/>
      <c r="AQ1321" s="82"/>
      <c r="AR1321" s="82"/>
      <c r="AS1321" s="82"/>
    </row>
    <row r="1325" spans="42:45" x14ac:dyDescent="0.25">
      <c r="AP1325" s="87"/>
      <c r="AQ1325" s="87"/>
      <c r="AR1325" s="87"/>
      <c r="AS1325" s="87"/>
    </row>
    <row r="1333" spans="42:45" x14ac:dyDescent="0.25">
      <c r="AP1333" s="80"/>
      <c r="AQ1333" s="80"/>
      <c r="AR1333" s="80"/>
      <c r="AS1333" s="80"/>
    </row>
    <row r="1339" spans="42:45" x14ac:dyDescent="0.25">
      <c r="AP1339" s="82"/>
      <c r="AQ1339" s="82"/>
      <c r="AR1339" s="82"/>
      <c r="AS1339" s="82"/>
    </row>
    <row r="1343" spans="42:45" x14ac:dyDescent="0.25">
      <c r="AP1343" s="87"/>
      <c r="AQ1343" s="87"/>
      <c r="AR1343" s="87"/>
      <c r="AS1343" s="87"/>
    </row>
    <row r="1389" spans="41:45" x14ac:dyDescent="0.25">
      <c r="AO1389" s="4"/>
      <c r="AP1389" s="4"/>
      <c r="AQ1389" s="4"/>
      <c r="AR1389" s="4"/>
      <c r="AS1389" s="4"/>
    </row>
    <row r="1391" spans="41:45" x14ac:dyDescent="0.25">
      <c r="AO1391" s="4"/>
      <c r="AP1391" s="4"/>
      <c r="AQ1391" s="4"/>
      <c r="AR1391" s="4"/>
      <c r="AS1391" s="4"/>
    </row>
    <row r="1425" spans="42:45" x14ac:dyDescent="0.25">
      <c r="AP1425" s="80"/>
      <c r="AQ1425" s="80"/>
      <c r="AR1425" s="80"/>
      <c r="AS1425" s="80"/>
    </row>
    <row r="1431" spans="42:45" x14ac:dyDescent="0.25">
      <c r="AP1431" s="82"/>
      <c r="AQ1431" s="82"/>
      <c r="AR1431" s="82"/>
      <c r="AS1431" s="82"/>
    </row>
    <row r="1435" spans="42:45" x14ac:dyDescent="0.25">
      <c r="AP1435" s="87"/>
      <c r="AQ1435" s="87"/>
      <c r="AR1435" s="87"/>
      <c r="AS1435" s="87"/>
    </row>
    <row r="1477" spans="41:45" x14ac:dyDescent="0.25">
      <c r="AP1477" s="80"/>
      <c r="AQ1477" s="80"/>
      <c r="AR1477" s="80"/>
      <c r="AS1477" s="80"/>
    </row>
    <row r="1480" spans="41:45" x14ac:dyDescent="0.25">
      <c r="AO1480" s="4"/>
      <c r="AP1480" s="4"/>
      <c r="AQ1480" s="4"/>
      <c r="AR1480" s="4"/>
      <c r="AS1480" s="4"/>
    </row>
    <row r="1482" spans="41:45" x14ac:dyDescent="0.25">
      <c r="AO1482" s="4"/>
      <c r="AP1482" s="4"/>
      <c r="AQ1482" s="4"/>
      <c r="AR1482" s="4"/>
      <c r="AS1482" s="4"/>
    </row>
    <row r="1483" spans="41:45" x14ac:dyDescent="0.25">
      <c r="AO1483" s="4"/>
      <c r="AP1483" s="4"/>
      <c r="AQ1483" s="4"/>
      <c r="AR1483" s="4"/>
      <c r="AS1483" s="4"/>
    </row>
    <row r="1484" spans="41:45" x14ac:dyDescent="0.25">
      <c r="AO1484" s="4"/>
      <c r="AP1484" s="4"/>
      <c r="AQ1484" s="4"/>
      <c r="AR1484" s="4"/>
      <c r="AS1484" s="4"/>
    </row>
    <row r="1487" spans="41:45" x14ac:dyDescent="0.25">
      <c r="AP1487" s="86"/>
      <c r="AQ1487" s="86"/>
      <c r="AR1487" s="86"/>
      <c r="AS1487" s="86"/>
    </row>
    <row r="1495" spans="41:45" x14ac:dyDescent="0.25">
      <c r="AO1495" s="28"/>
      <c r="AP1495" s="85"/>
      <c r="AQ1495" s="85"/>
      <c r="AR1495" s="85"/>
      <c r="AS1495" s="85"/>
    </row>
    <row r="1503" spans="41:45" x14ac:dyDescent="0.25">
      <c r="AP1503" s="80"/>
      <c r="AQ1503" s="80"/>
      <c r="AR1503" s="80"/>
      <c r="AS1503" s="80"/>
    </row>
    <row r="1506" spans="41:45" x14ac:dyDescent="0.25">
      <c r="AO1506" s="4"/>
      <c r="AP1506" s="4"/>
      <c r="AQ1506" s="4"/>
      <c r="AR1506" s="4"/>
      <c r="AS1506" s="4"/>
    </row>
    <row r="1508" spans="41:45" x14ac:dyDescent="0.25">
      <c r="AO1508" s="4"/>
      <c r="AP1508" s="4"/>
      <c r="AQ1508" s="4"/>
      <c r="AR1508" s="4"/>
      <c r="AS1508" s="4"/>
    </row>
    <row r="1509" spans="41:45" x14ac:dyDescent="0.25">
      <c r="AO1509" s="4"/>
      <c r="AP1509" s="4"/>
      <c r="AQ1509" s="4"/>
      <c r="AR1509" s="4"/>
      <c r="AS1509" s="4"/>
    </row>
    <row r="1510" spans="41:45" x14ac:dyDescent="0.25">
      <c r="AO1510" s="4"/>
      <c r="AP1510" s="4"/>
      <c r="AQ1510" s="4"/>
      <c r="AR1510" s="4"/>
      <c r="AS1510" s="4"/>
    </row>
    <row r="1514" spans="41:45" x14ac:dyDescent="0.25">
      <c r="AP1514" s="86"/>
      <c r="AQ1514" s="86"/>
      <c r="AR1514" s="86"/>
      <c r="AS1514" s="86"/>
    </row>
    <row r="1523" spans="41:45" x14ac:dyDescent="0.25">
      <c r="AO1523" s="28"/>
      <c r="AP1523" s="85"/>
      <c r="AQ1523" s="85"/>
      <c r="AR1523" s="85"/>
      <c r="AS1523" s="85"/>
    </row>
    <row r="1531" spans="41:45" x14ac:dyDescent="0.25">
      <c r="AP1531" s="80"/>
      <c r="AQ1531" s="80"/>
      <c r="AR1531" s="80"/>
      <c r="AS1531" s="80"/>
    </row>
    <row r="1537" spans="41:45" x14ac:dyDescent="0.25">
      <c r="AO1537" s="4"/>
      <c r="AP1537" s="4"/>
      <c r="AQ1537" s="4"/>
      <c r="AR1537" s="4"/>
      <c r="AS1537" s="4"/>
    </row>
    <row r="1540" spans="41:45" x14ac:dyDescent="0.25">
      <c r="AP1540" s="82"/>
      <c r="AQ1540" s="82"/>
      <c r="AR1540" s="82"/>
      <c r="AS1540" s="82"/>
    </row>
    <row r="1547" spans="41:45" x14ac:dyDescent="0.25">
      <c r="AP1547" s="87"/>
      <c r="AQ1547" s="87"/>
      <c r="AR1547" s="87"/>
      <c r="AS1547" s="87"/>
    </row>
    <row r="1555" spans="41:45" x14ac:dyDescent="0.25">
      <c r="AP1555" s="80"/>
      <c r="AQ1555" s="80"/>
      <c r="AR1555" s="80"/>
      <c r="AS1555" s="80"/>
    </row>
    <row r="1561" spans="41:45" x14ac:dyDescent="0.25">
      <c r="AO1561" s="4"/>
      <c r="AP1561" s="4"/>
      <c r="AQ1561" s="4"/>
      <c r="AR1561" s="4"/>
      <c r="AS1561" s="4"/>
    </row>
    <row r="1564" spans="41:45" x14ac:dyDescent="0.25">
      <c r="AP1564" s="82"/>
      <c r="AQ1564" s="82"/>
      <c r="AR1564" s="82"/>
      <c r="AS1564" s="82"/>
    </row>
    <row r="1571" spans="42:45" x14ac:dyDescent="0.25">
      <c r="AP1571" s="87"/>
      <c r="AQ1571" s="87"/>
      <c r="AR1571" s="87"/>
      <c r="AS1571" s="87"/>
    </row>
    <row r="1579" spans="42:45" x14ac:dyDescent="0.25">
      <c r="AP1579" s="80"/>
      <c r="AQ1579" s="80"/>
      <c r="AR1579" s="80"/>
      <c r="AS1579" s="80"/>
    </row>
    <row r="1585" spans="41:45" x14ac:dyDescent="0.25">
      <c r="AO1585" s="4"/>
      <c r="AP1585" s="4"/>
      <c r="AQ1585" s="4"/>
      <c r="AR1585" s="4"/>
      <c r="AS1585" s="4"/>
    </row>
    <row r="1587" spans="41:45" x14ac:dyDescent="0.25">
      <c r="AP1587" s="82"/>
      <c r="AQ1587" s="82"/>
      <c r="AR1587" s="82"/>
      <c r="AS1587" s="82"/>
    </row>
    <row r="1593" spans="41:45" x14ac:dyDescent="0.25">
      <c r="AP1593" s="87"/>
      <c r="AQ1593" s="87"/>
      <c r="AR1593" s="87"/>
      <c r="AS1593" s="87"/>
    </row>
    <row r="1601" spans="41:45" x14ac:dyDescent="0.25">
      <c r="AP1601" s="80"/>
      <c r="AQ1601" s="80"/>
      <c r="AR1601" s="80"/>
      <c r="AS1601" s="80"/>
    </row>
    <row r="1607" spans="41:45" x14ac:dyDescent="0.25">
      <c r="AO1607" s="4"/>
      <c r="AP1607" s="4"/>
      <c r="AQ1607" s="4"/>
      <c r="AR1607" s="4"/>
      <c r="AS1607" s="4"/>
    </row>
    <row r="1609" spans="41:45" x14ac:dyDescent="0.25">
      <c r="AP1609" s="82"/>
      <c r="AQ1609" s="82"/>
      <c r="AR1609" s="82"/>
      <c r="AS1609" s="82"/>
    </row>
    <row r="1615" spans="41:45" x14ac:dyDescent="0.25">
      <c r="AP1615" s="87"/>
      <c r="AQ1615" s="87"/>
      <c r="AR1615" s="87"/>
      <c r="AS1615" s="87"/>
    </row>
    <row r="1623" spans="41:45" x14ac:dyDescent="0.25">
      <c r="AP1623" s="80"/>
      <c r="AQ1623" s="80"/>
      <c r="AR1623" s="80"/>
      <c r="AS1623" s="80"/>
    </row>
    <row r="1629" spans="41:45" x14ac:dyDescent="0.25">
      <c r="AO1629" s="4"/>
      <c r="AP1629" s="4"/>
      <c r="AQ1629" s="4"/>
      <c r="AR1629" s="4"/>
      <c r="AS1629" s="4"/>
    </row>
    <row r="1630" spans="41:45" x14ac:dyDescent="0.25">
      <c r="AO1630" s="4"/>
      <c r="AP1630" s="4"/>
      <c r="AQ1630" s="4"/>
      <c r="AR1630" s="4"/>
      <c r="AS1630" s="4"/>
    </row>
    <row r="1632" spans="41:45" x14ac:dyDescent="0.25">
      <c r="AP1632" s="82"/>
      <c r="AQ1632" s="82"/>
      <c r="AR1632" s="82"/>
      <c r="AS1632" s="82"/>
    </row>
    <row r="1639" spans="42:45" x14ac:dyDescent="0.25">
      <c r="AP1639" s="87"/>
      <c r="AQ1639" s="87"/>
      <c r="AR1639" s="87"/>
      <c r="AS1639" s="87"/>
    </row>
    <row r="1647" spans="42:45" x14ac:dyDescent="0.25">
      <c r="AP1647" s="80"/>
      <c r="AQ1647" s="80"/>
      <c r="AR1647" s="80"/>
      <c r="AS1647" s="80"/>
    </row>
    <row r="1653" spans="41:45" x14ac:dyDescent="0.25">
      <c r="AO1653" s="4"/>
      <c r="AP1653" s="4"/>
      <c r="AQ1653" s="4"/>
      <c r="AR1653" s="4"/>
      <c r="AS1653" s="4"/>
    </row>
    <row r="1654" spans="41:45" x14ac:dyDescent="0.25">
      <c r="AO1654" s="4"/>
      <c r="AP1654" s="4"/>
      <c r="AQ1654" s="4"/>
      <c r="AR1654" s="4"/>
      <c r="AS1654" s="4"/>
    </row>
    <row r="1656" spans="41:45" x14ac:dyDescent="0.25">
      <c r="AP1656" s="82"/>
      <c r="AQ1656" s="82"/>
      <c r="AR1656" s="82"/>
      <c r="AS1656" s="82"/>
    </row>
    <row r="1663" spans="41:45" x14ac:dyDescent="0.25">
      <c r="AP1663" s="87"/>
      <c r="AQ1663" s="87"/>
      <c r="AR1663" s="87"/>
      <c r="AS1663" s="87"/>
    </row>
    <row r="1671" spans="41:45" x14ac:dyDescent="0.25">
      <c r="AP1671" s="80"/>
      <c r="AQ1671" s="80"/>
      <c r="AR1671" s="80"/>
      <c r="AS1671" s="80"/>
    </row>
    <row r="1674" spans="41:45" x14ac:dyDescent="0.25">
      <c r="AO1674" s="88"/>
      <c r="AP1674" s="88"/>
      <c r="AQ1674" s="88"/>
      <c r="AR1674" s="88"/>
      <c r="AS1674" s="88"/>
    </row>
    <row r="1678" spans="41:45" x14ac:dyDescent="0.25">
      <c r="AP1678" s="82"/>
      <c r="AQ1678" s="82"/>
      <c r="AR1678" s="82"/>
      <c r="AS1678" s="82"/>
    </row>
    <row r="1683" spans="41:45" x14ac:dyDescent="0.25">
      <c r="AP1683" s="87"/>
      <c r="AQ1683" s="87"/>
      <c r="AR1683" s="87"/>
      <c r="AS1683" s="87"/>
    </row>
    <row r="1691" spans="41:45" x14ac:dyDescent="0.25">
      <c r="AP1691" s="80"/>
      <c r="AQ1691" s="80"/>
      <c r="AR1691" s="80"/>
      <c r="AS1691" s="80"/>
    </row>
    <row r="1694" spans="41:45" x14ac:dyDescent="0.25">
      <c r="AO1694" s="88"/>
      <c r="AP1694" s="88"/>
      <c r="AQ1694" s="88"/>
      <c r="AR1694" s="88"/>
      <c r="AS1694" s="88"/>
    </row>
    <row r="1697" spans="41:45" x14ac:dyDescent="0.25">
      <c r="AP1697" s="82"/>
      <c r="AQ1697" s="82"/>
      <c r="AR1697" s="82"/>
      <c r="AS1697" s="82"/>
    </row>
    <row r="1701" spans="41:45" x14ac:dyDescent="0.25">
      <c r="AP1701" s="87"/>
      <c r="AQ1701" s="87"/>
      <c r="AR1701" s="87"/>
      <c r="AS1701" s="87"/>
    </row>
    <row r="1709" spans="41:45" x14ac:dyDescent="0.25">
      <c r="AP1709" s="80"/>
      <c r="AQ1709" s="80"/>
      <c r="AR1709" s="80"/>
      <c r="AS1709" s="80"/>
    </row>
    <row r="1712" spans="41:45" x14ac:dyDescent="0.25">
      <c r="AO1712" s="88"/>
      <c r="AP1712" s="88"/>
      <c r="AQ1712" s="88"/>
      <c r="AR1712" s="88"/>
      <c r="AS1712" s="88"/>
    </row>
    <row r="1716" spans="42:45" x14ac:dyDescent="0.25">
      <c r="AP1716" s="82"/>
      <c r="AQ1716" s="82"/>
      <c r="AR1716" s="82"/>
      <c r="AS1716" s="82"/>
    </row>
    <row r="1721" spans="42:45" x14ac:dyDescent="0.25">
      <c r="AP1721" s="87"/>
      <c r="AQ1721" s="87"/>
      <c r="AR1721" s="87"/>
      <c r="AS1721" s="87"/>
    </row>
    <row r="1729" spans="41:45" x14ac:dyDescent="0.25">
      <c r="AP1729" s="80"/>
      <c r="AQ1729" s="80"/>
      <c r="AR1729" s="80"/>
      <c r="AS1729" s="80"/>
    </row>
    <row r="1732" spans="41:45" x14ac:dyDescent="0.25">
      <c r="AO1732" s="88"/>
      <c r="AP1732" s="88"/>
      <c r="AQ1732" s="88"/>
      <c r="AR1732" s="88"/>
      <c r="AS1732" s="88"/>
    </row>
    <row r="1736" spans="41:45" x14ac:dyDescent="0.25">
      <c r="AP1736" s="82"/>
      <c r="AQ1736" s="82"/>
      <c r="AR1736" s="82"/>
      <c r="AS1736" s="82"/>
    </row>
    <row r="1741" spans="41:45" x14ac:dyDescent="0.25">
      <c r="AP1741" s="87"/>
      <c r="AQ1741" s="87"/>
      <c r="AR1741" s="87"/>
      <c r="AS1741" s="87"/>
    </row>
    <row r="1749" spans="41:45" x14ac:dyDescent="0.25">
      <c r="AP1749" s="80"/>
      <c r="AQ1749" s="80"/>
      <c r="AR1749" s="80"/>
      <c r="AS1749" s="80"/>
    </row>
    <row r="1752" spans="41:45" x14ac:dyDescent="0.25">
      <c r="AO1752" s="88"/>
      <c r="AP1752" s="88"/>
      <c r="AQ1752" s="88"/>
      <c r="AR1752" s="88"/>
      <c r="AS1752" s="88"/>
    </row>
    <row r="1755" spans="41:45" x14ac:dyDescent="0.25">
      <c r="AP1755" s="82"/>
      <c r="AQ1755" s="82"/>
      <c r="AR1755" s="82"/>
      <c r="AS1755" s="82"/>
    </row>
    <row r="1759" spans="41:45" x14ac:dyDescent="0.25">
      <c r="AP1759" s="87"/>
      <c r="AQ1759" s="87"/>
      <c r="AR1759" s="87"/>
      <c r="AS1759" s="87"/>
    </row>
    <row r="1767" spans="41:45" x14ac:dyDescent="0.25">
      <c r="AP1767" s="80"/>
      <c r="AQ1767" s="80"/>
      <c r="AR1767" s="80"/>
      <c r="AS1767" s="80"/>
    </row>
    <row r="1770" spans="41:45" x14ac:dyDescent="0.25">
      <c r="AO1770" s="88"/>
      <c r="AP1770" s="88"/>
      <c r="AQ1770" s="88"/>
      <c r="AR1770" s="88"/>
      <c r="AS1770" s="88"/>
    </row>
    <row r="1774" spans="41:45" x14ac:dyDescent="0.25">
      <c r="AP1774" s="82"/>
      <c r="AQ1774" s="82"/>
      <c r="AR1774" s="82"/>
      <c r="AS1774" s="82"/>
    </row>
    <row r="1779" spans="41:45" x14ac:dyDescent="0.25">
      <c r="AP1779" s="87"/>
      <c r="AQ1779" s="87"/>
      <c r="AR1779" s="87"/>
      <c r="AS1779" s="87"/>
    </row>
    <row r="1787" spans="41:45" x14ac:dyDescent="0.25">
      <c r="AP1787" s="80"/>
      <c r="AQ1787" s="80"/>
      <c r="AR1787" s="80"/>
      <c r="AS1787" s="80"/>
    </row>
    <row r="1790" spans="41:45" x14ac:dyDescent="0.25">
      <c r="AO1790" s="88"/>
      <c r="AP1790" s="88"/>
      <c r="AQ1790" s="88"/>
      <c r="AR1790" s="88"/>
      <c r="AS1790" s="88"/>
    </row>
    <row r="1794" spans="42:45" x14ac:dyDescent="0.25">
      <c r="AP1794" s="82"/>
      <c r="AQ1794" s="82"/>
      <c r="AR1794" s="82"/>
      <c r="AS1794" s="82"/>
    </row>
    <row r="1799" spans="42:45" x14ac:dyDescent="0.25">
      <c r="AP1799" s="87"/>
      <c r="AQ1799" s="87"/>
      <c r="AR1799" s="87"/>
      <c r="AS1799" s="87"/>
    </row>
    <row r="1807" spans="42:45" x14ac:dyDescent="0.25">
      <c r="AP1807" s="80"/>
      <c r="AQ1807" s="80"/>
      <c r="AR1807" s="80"/>
      <c r="AS1807" s="80"/>
    </row>
    <row r="1810" spans="41:45" x14ac:dyDescent="0.25">
      <c r="AO1810" s="88"/>
      <c r="AP1810" s="88"/>
      <c r="AQ1810" s="88"/>
      <c r="AR1810" s="88"/>
      <c r="AS1810" s="88"/>
    </row>
    <row r="1813" spans="41:45" x14ac:dyDescent="0.25">
      <c r="AP1813" s="82"/>
      <c r="AQ1813" s="82"/>
      <c r="AR1813" s="82"/>
      <c r="AS1813" s="82"/>
    </row>
    <row r="1817" spans="41:45" x14ac:dyDescent="0.25">
      <c r="AP1817" s="87"/>
      <c r="AQ1817" s="87"/>
      <c r="AR1817" s="87"/>
      <c r="AS1817" s="87"/>
    </row>
    <row r="1825" spans="41:45" x14ac:dyDescent="0.25">
      <c r="AP1825" s="80"/>
      <c r="AQ1825" s="80"/>
      <c r="AR1825" s="80"/>
      <c r="AS1825" s="80"/>
    </row>
    <row r="1828" spans="41:45" x14ac:dyDescent="0.25">
      <c r="AO1828" s="88"/>
      <c r="AP1828" s="88"/>
      <c r="AQ1828" s="88"/>
      <c r="AR1828" s="88"/>
      <c r="AS1828" s="88"/>
    </row>
    <row r="1832" spans="41:45" x14ac:dyDescent="0.25">
      <c r="AP1832" s="82"/>
      <c r="AQ1832" s="82"/>
      <c r="AR1832" s="82"/>
      <c r="AS1832" s="82"/>
    </row>
    <row r="1837" spans="41:45" x14ac:dyDescent="0.25">
      <c r="AP1837" s="87"/>
      <c r="AQ1837" s="87"/>
      <c r="AR1837" s="87"/>
      <c r="AS1837" s="87"/>
    </row>
    <row r="1848" spans="41:45" x14ac:dyDescent="0.25">
      <c r="AO1848" s="88"/>
      <c r="AP1848" s="88"/>
      <c r="AQ1848" s="88"/>
      <c r="AR1848" s="88"/>
      <c r="AS1848" s="88"/>
    </row>
    <row r="1850" spans="41:45" x14ac:dyDescent="0.25">
      <c r="AO1850" s="4"/>
      <c r="AP1850" s="4"/>
      <c r="AQ1850" s="4"/>
      <c r="AR1850" s="4"/>
      <c r="AS1850" s="4"/>
    </row>
    <row r="1868" spans="41:45" x14ac:dyDescent="0.25">
      <c r="AO1868" s="88"/>
      <c r="AP1868" s="88"/>
      <c r="AQ1868" s="88"/>
      <c r="AR1868" s="88"/>
      <c r="AS1868" s="88"/>
    </row>
    <row r="1885" spans="41:45" x14ac:dyDescent="0.25">
      <c r="AP1885" s="80"/>
      <c r="AQ1885" s="80"/>
      <c r="AR1885" s="80"/>
      <c r="AS1885" s="80"/>
    </row>
    <row r="1888" spans="41:45" x14ac:dyDescent="0.25">
      <c r="AO1888" s="88"/>
      <c r="AP1888" s="88"/>
      <c r="AQ1888" s="88"/>
      <c r="AR1888" s="88"/>
      <c r="AS1888" s="88"/>
    </row>
    <row r="1892" spans="42:45" x14ac:dyDescent="0.25">
      <c r="AP1892" s="82"/>
      <c r="AQ1892" s="82"/>
      <c r="AR1892" s="82"/>
      <c r="AS1892" s="82"/>
    </row>
    <row r="1897" spans="42:45" x14ac:dyDescent="0.25">
      <c r="AP1897" s="87"/>
      <c r="AQ1897" s="87"/>
      <c r="AR1897" s="87"/>
      <c r="AS1897" s="87"/>
    </row>
    <row r="1905" spans="41:45" x14ac:dyDescent="0.25">
      <c r="AP1905" s="80"/>
      <c r="AQ1905" s="80"/>
      <c r="AR1905" s="80"/>
      <c r="AS1905" s="80"/>
    </row>
    <row r="1908" spans="41:45" x14ac:dyDescent="0.25">
      <c r="AO1908" s="88"/>
      <c r="AP1908" s="88"/>
      <c r="AQ1908" s="88"/>
      <c r="AR1908" s="88"/>
      <c r="AS1908" s="88"/>
    </row>
    <row r="1912" spans="41:45" x14ac:dyDescent="0.25">
      <c r="AP1912" s="82"/>
      <c r="AQ1912" s="82"/>
      <c r="AR1912" s="82"/>
      <c r="AS1912" s="82"/>
    </row>
    <row r="1917" spans="41:45" x14ac:dyDescent="0.25">
      <c r="AP1917" s="87"/>
      <c r="AQ1917" s="87"/>
      <c r="AR1917" s="87"/>
      <c r="AS1917" s="87"/>
    </row>
    <row r="1925" spans="41:45" x14ac:dyDescent="0.25">
      <c r="AP1925" s="80"/>
      <c r="AQ1925" s="80"/>
      <c r="AR1925" s="80"/>
      <c r="AS1925" s="80"/>
    </row>
    <row r="1928" spans="41:45" x14ac:dyDescent="0.25">
      <c r="AO1928" s="88"/>
      <c r="AP1928" s="88"/>
      <c r="AQ1928" s="88"/>
      <c r="AR1928" s="88"/>
      <c r="AS1928" s="88"/>
    </row>
    <row r="1931" spans="41:45" x14ac:dyDescent="0.25">
      <c r="AP1931" s="82"/>
      <c r="AQ1931" s="82"/>
      <c r="AR1931" s="82"/>
      <c r="AS1931" s="82"/>
    </row>
    <row r="1935" spans="41:45" x14ac:dyDescent="0.25">
      <c r="AP1935" s="87"/>
      <c r="AQ1935" s="87"/>
      <c r="AR1935" s="87"/>
      <c r="AS1935" s="87"/>
    </row>
    <row r="1943" spans="41:45" x14ac:dyDescent="0.25">
      <c r="AP1943" s="80"/>
      <c r="AQ1943" s="80"/>
      <c r="AR1943" s="80"/>
      <c r="AS1943" s="80"/>
    </row>
    <row r="1946" spans="41:45" x14ac:dyDescent="0.25">
      <c r="AO1946" s="88"/>
      <c r="AP1946" s="88"/>
      <c r="AQ1946" s="88"/>
      <c r="AR1946" s="88"/>
      <c r="AS1946" s="88"/>
    </row>
    <row r="1950" spans="41:45" x14ac:dyDescent="0.25">
      <c r="AP1950" s="82"/>
      <c r="AQ1950" s="82"/>
      <c r="AR1950" s="82"/>
      <c r="AS1950" s="82"/>
    </row>
    <row r="1955" spans="41:45" x14ac:dyDescent="0.25">
      <c r="AP1955" s="87"/>
      <c r="AQ1955" s="87"/>
      <c r="AR1955" s="87"/>
      <c r="AS1955" s="87"/>
    </row>
    <row r="1963" spans="41:45" x14ac:dyDescent="0.25">
      <c r="AP1963" s="80"/>
      <c r="AQ1963" s="80"/>
      <c r="AR1963" s="80"/>
      <c r="AS1963" s="80"/>
    </row>
    <row r="1966" spans="41:45" x14ac:dyDescent="0.25">
      <c r="AO1966" s="88"/>
      <c r="AP1966" s="88"/>
      <c r="AQ1966" s="88"/>
      <c r="AR1966" s="88"/>
      <c r="AS1966" s="88"/>
    </row>
    <row r="1970" spans="42:45" x14ac:dyDescent="0.25">
      <c r="AP1970" s="82"/>
      <c r="AQ1970" s="82"/>
      <c r="AR1970" s="82"/>
      <c r="AS1970" s="82"/>
    </row>
    <row r="1975" spans="42:45" x14ac:dyDescent="0.25">
      <c r="AP1975" s="87"/>
      <c r="AQ1975" s="87"/>
      <c r="AR1975" s="87"/>
      <c r="AS1975" s="87"/>
    </row>
    <row r="1983" spans="42:45" x14ac:dyDescent="0.25">
      <c r="AP1983" s="80"/>
      <c r="AQ1983" s="80"/>
      <c r="AR1983" s="80"/>
      <c r="AS1983" s="80"/>
    </row>
    <row r="1986" spans="41:45" x14ac:dyDescent="0.25">
      <c r="AO1986" s="88"/>
      <c r="AP1986" s="88"/>
      <c r="AQ1986" s="88"/>
      <c r="AR1986" s="88"/>
      <c r="AS1986" s="88"/>
    </row>
    <row r="1989" spans="41:45" x14ac:dyDescent="0.25">
      <c r="AP1989" s="82"/>
      <c r="AQ1989" s="82"/>
      <c r="AR1989" s="82"/>
      <c r="AS1989" s="82"/>
    </row>
    <row r="1993" spans="41:45" x14ac:dyDescent="0.25">
      <c r="AP1993" s="87"/>
      <c r="AQ1993" s="87"/>
      <c r="AR1993" s="87"/>
      <c r="AS1993" s="87"/>
    </row>
    <row r="2001" spans="41:45" x14ac:dyDescent="0.25">
      <c r="AP2001" s="80"/>
      <c r="AQ2001" s="80"/>
      <c r="AR2001" s="80"/>
      <c r="AS2001" s="80"/>
    </row>
    <row r="2004" spans="41:45" x14ac:dyDescent="0.25">
      <c r="AO2004" s="88"/>
      <c r="AP2004" s="88"/>
      <c r="AQ2004" s="88"/>
      <c r="AR2004" s="88"/>
      <c r="AS2004" s="88"/>
    </row>
    <row r="2008" spans="41:45" x14ac:dyDescent="0.25">
      <c r="AP2008" s="82"/>
      <c r="AQ2008" s="82"/>
      <c r="AR2008" s="82"/>
      <c r="AS2008" s="82"/>
    </row>
    <row r="2013" spans="41:45" x14ac:dyDescent="0.25">
      <c r="AP2013" s="87"/>
      <c r="AQ2013" s="87"/>
      <c r="AR2013" s="87"/>
      <c r="AS2013" s="87"/>
    </row>
    <row r="2021" spans="41:45" x14ac:dyDescent="0.25">
      <c r="AP2021" s="80"/>
      <c r="AQ2021" s="80"/>
      <c r="AR2021" s="80"/>
      <c r="AS2021" s="80"/>
    </row>
    <row r="2024" spans="41:45" x14ac:dyDescent="0.25">
      <c r="AO2024" s="88"/>
      <c r="AP2024" s="88"/>
      <c r="AQ2024" s="88"/>
      <c r="AR2024" s="88"/>
      <c r="AS2024" s="88"/>
    </row>
    <row r="2028" spans="41:45" x14ac:dyDescent="0.25">
      <c r="AP2028" s="82"/>
      <c r="AQ2028" s="82"/>
      <c r="AR2028" s="82"/>
      <c r="AS2028" s="82"/>
    </row>
    <row r="2033" spans="41:45" x14ac:dyDescent="0.25">
      <c r="AP2033" s="87"/>
      <c r="AQ2033" s="87"/>
      <c r="AR2033" s="87"/>
      <c r="AS2033" s="87"/>
    </row>
    <row r="2041" spans="41:45" x14ac:dyDescent="0.25">
      <c r="AP2041" s="80"/>
      <c r="AQ2041" s="80"/>
      <c r="AR2041" s="80"/>
      <c r="AS2041" s="80"/>
    </row>
    <row r="2044" spans="41:45" x14ac:dyDescent="0.25">
      <c r="AO2044" s="88"/>
      <c r="AP2044" s="88"/>
      <c r="AQ2044" s="88"/>
      <c r="AR2044" s="88"/>
      <c r="AS2044" s="88"/>
    </row>
    <row r="2047" spans="41:45" x14ac:dyDescent="0.25">
      <c r="AP2047" s="82"/>
      <c r="AQ2047" s="82"/>
      <c r="AR2047" s="82"/>
      <c r="AS2047" s="82"/>
    </row>
    <row r="2051" spans="41:45" x14ac:dyDescent="0.25">
      <c r="AP2051" s="87"/>
      <c r="AQ2051" s="87"/>
      <c r="AR2051" s="87"/>
      <c r="AS2051" s="87"/>
    </row>
    <row r="2059" spans="41:45" x14ac:dyDescent="0.25">
      <c r="AP2059" s="80"/>
      <c r="AQ2059" s="80"/>
      <c r="AR2059" s="80"/>
      <c r="AS2059" s="80"/>
    </row>
    <row r="2062" spans="41:45" x14ac:dyDescent="0.25">
      <c r="AO2062" s="88"/>
      <c r="AP2062" s="88"/>
      <c r="AQ2062" s="88"/>
      <c r="AR2062" s="88"/>
      <c r="AS2062" s="88"/>
    </row>
    <row r="2066" spans="42:45" x14ac:dyDescent="0.25">
      <c r="AP2066" s="82"/>
      <c r="AQ2066" s="82"/>
      <c r="AR2066" s="82"/>
      <c r="AS2066" s="82"/>
    </row>
    <row r="2071" spans="42:45" x14ac:dyDescent="0.25">
      <c r="AP2071" s="87"/>
      <c r="AQ2071" s="87"/>
      <c r="AR2071" s="87"/>
      <c r="AS2071" s="87"/>
    </row>
    <row r="2082" spans="41:45" x14ac:dyDescent="0.25">
      <c r="AO2082" s="88"/>
      <c r="AP2082" s="88"/>
      <c r="AQ2082" s="88"/>
      <c r="AR2082" s="88"/>
      <c r="AS2082" s="88"/>
    </row>
    <row r="2084" spans="41:45" x14ac:dyDescent="0.25">
      <c r="AO2084" s="4"/>
      <c r="AP2084" s="4"/>
      <c r="AQ2084" s="4"/>
      <c r="AR2084" s="4"/>
      <c r="AS2084" s="4"/>
    </row>
    <row r="2102" spans="41:45" x14ac:dyDescent="0.25">
      <c r="AO2102" s="88"/>
      <c r="AP2102" s="88"/>
      <c r="AQ2102" s="88"/>
      <c r="AR2102" s="88"/>
      <c r="AS2102" s="88"/>
    </row>
    <row r="2119" spans="41:45" x14ac:dyDescent="0.25">
      <c r="AP2119" s="80"/>
      <c r="AQ2119" s="80"/>
      <c r="AR2119" s="80"/>
      <c r="AS2119" s="80"/>
    </row>
    <row r="2122" spans="41:45" x14ac:dyDescent="0.25">
      <c r="AO2122" s="88"/>
      <c r="AP2122" s="88"/>
      <c r="AQ2122" s="88"/>
      <c r="AR2122" s="88"/>
      <c r="AS2122" s="88"/>
    </row>
    <row r="2126" spans="41:45" x14ac:dyDescent="0.25">
      <c r="AP2126" s="82"/>
      <c r="AQ2126" s="82"/>
      <c r="AR2126" s="82"/>
      <c r="AS2126" s="82"/>
    </row>
    <row r="2131" spans="41:45" x14ac:dyDescent="0.25">
      <c r="AP2131" s="87"/>
      <c r="AQ2131" s="87"/>
      <c r="AR2131" s="87"/>
      <c r="AS2131" s="87"/>
    </row>
    <row r="2139" spans="41:45" x14ac:dyDescent="0.25">
      <c r="AP2139" s="80"/>
      <c r="AQ2139" s="80"/>
      <c r="AR2139" s="80"/>
      <c r="AS2139" s="80"/>
    </row>
    <row r="2142" spans="41:45" x14ac:dyDescent="0.25">
      <c r="AO2142" s="88"/>
      <c r="AP2142" s="88"/>
      <c r="AQ2142" s="88"/>
      <c r="AR2142" s="88"/>
      <c r="AS2142" s="88"/>
    </row>
    <row r="2143" spans="41:45" x14ac:dyDescent="0.25">
      <c r="AO2143" s="4"/>
      <c r="AP2143" s="4"/>
      <c r="AQ2143" s="4"/>
      <c r="AR2143" s="4"/>
      <c r="AS2143" s="4"/>
    </row>
    <row r="2146" spans="42:45" x14ac:dyDescent="0.25">
      <c r="AP2146" s="82"/>
      <c r="AQ2146" s="82"/>
      <c r="AR2146" s="82"/>
      <c r="AS2146" s="82"/>
    </row>
    <row r="2151" spans="42:45" x14ac:dyDescent="0.25">
      <c r="AP2151" s="87"/>
      <c r="AQ2151" s="87"/>
      <c r="AR2151" s="87"/>
      <c r="AS2151" s="87"/>
    </row>
    <row r="2159" spans="42:45" x14ac:dyDescent="0.25">
      <c r="AP2159" s="80"/>
      <c r="AQ2159" s="80"/>
      <c r="AR2159" s="80"/>
      <c r="AS2159" s="80"/>
    </row>
    <row r="2162" spans="41:45" x14ac:dyDescent="0.25">
      <c r="AO2162" s="88"/>
      <c r="AP2162" s="88"/>
      <c r="AQ2162" s="88"/>
      <c r="AR2162" s="88"/>
      <c r="AS2162" s="88"/>
    </row>
    <row r="2163" spans="41:45" x14ac:dyDescent="0.25">
      <c r="AO2163" s="4"/>
      <c r="AP2163" s="4"/>
      <c r="AQ2163" s="4"/>
      <c r="AR2163" s="4"/>
      <c r="AS2163" s="4"/>
    </row>
    <row r="2165" spans="41:45" x14ac:dyDescent="0.25">
      <c r="AP2165" s="82"/>
      <c r="AQ2165" s="82"/>
      <c r="AR2165" s="82"/>
      <c r="AS2165" s="82"/>
    </row>
    <row r="2169" spans="41:45" x14ac:dyDescent="0.25">
      <c r="AP2169" s="87"/>
      <c r="AQ2169" s="87"/>
      <c r="AR2169" s="87"/>
      <c r="AS2169" s="87"/>
    </row>
    <row r="2177" spans="41:45" x14ac:dyDescent="0.25">
      <c r="AP2177" s="80"/>
      <c r="AQ2177" s="80"/>
      <c r="AR2177" s="80"/>
      <c r="AS2177" s="80"/>
    </row>
    <row r="2180" spans="41:45" x14ac:dyDescent="0.25">
      <c r="AO2180" s="88"/>
      <c r="AP2180" s="88"/>
      <c r="AQ2180" s="88"/>
      <c r="AR2180" s="88"/>
      <c r="AS2180" s="88"/>
    </row>
    <row r="2181" spans="41:45" x14ac:dyDescent="0.25">
      <c r="AO2181" s="4"/>
      <c r="AP2181" s="4"/>
      <c r="AQ2181" s="4"/>
      <c r="AR2181" s="4"/>
      <c r="AS2181" s="4"/>
    </row>
    <row r="2184" spans="41:45" x14ac:dyDescent="0.25">
      <c r="AP2184" s="82"/>
      <c r="AQ2184" s="82"/>
      <c r="AR2184" s="82"/>
      <c r="AS2184" s="82"/>
    </row>
    <row r="2189" spans="41:45" x14ac:dyDescent="0.25">
      <c r="AP2189" s="87"/>
      <c r="AQ2189" s="87"/>
      <c r="AR2189" s="87"/>
      <c r="AS2189" s="87"/>
    </row>
    <row r="2197" spans="41:45" x14ac:dyDescent="0.25">
      <c r="AP2197" s="80"/>
      <c r="AQ2197" s="80"/>
      <c r="AR2197" s="80"/>
      <c r="AS2197" s="80"/>
    </row>
    <row r="2200" spans="41:45" x14ac:dyDescent="0.25">
      <c r="AO2200" s="88"/>
      <c r="AP2200" s="88"/>
      <c r="AQ2200" s="88"/>
      <c r="AR2200" s="88"/>
      <c r="AS2200" s="88"/>
    </row>
    <row r="2201" spans="41:45" x14ac:dyDescent="0.25">
      <c r="AO2201" s="4"/>
      <c r="AP2201" s="4"/>
      <c r="AQ2201" s="4"/>
      <c r="AR2201" s="4"/>
      <c r="AS2201" s="4"/>
    </row>
    <row r="2204" spans="41:45" x14ac:dyDescent="0.25">
      <c r="AP2204" s="82"/>
      <c r="AQ2204" s="82"/>
      <c r="AR2204" s="82"/>
      <c r="AS2204" s="82"/>
    </row>
    <row r="2209" spans="41:45" x14ac:dyDescent="0.25">
      <c r="AP2209" s="87"/>
      <c r="AQ2209" s="87"/>
      <c r="AR2209" s="87"/>
      <c r="AS2209" s="87"/>
    </row>
    <row r="2217" spans="41:45" x14ac:dyDescent="0.25">
      <c r="AP2217" s="80"/>
      <c r="AQ2217" s="80"/>
      <c r="AR2217" s="80"/>
      <c r="AS2217" s="80"/>
    </row>
    <row r="2220" spans="41:45" x14ac:dyDescent="0.25">
      <c r="AO2220" s="88"/>
      <c r="AP2220" s="88"/>
      <c r="AQ2220" s="88"/>
      <c r="AR2220" s="88"/>
      <c r="AS2220" s="88"/>
    </row>
    <row r="2221" spans="41:45" x14ac:dyDescent="0.25">
      <c r="AO2221" s="4"/>
      <c r="AP2221" s="4"/>
      <c r="AQ2221" s="4"/>
      <c r="AR2221" s="4"/>
      <c r="AS2221" s="4"/>
    </row>
    <row r="2223" spans="41:45" x14ac:dyDescent="0.25">
      <c r="AP2223" s="82"/>
      <c r="AQ2223" s="82"/>
      <c r="AR2223" s="82"/>
      <c r="AS2223" s="82"/>
    </row>
    <row r="2227" spans="41:45" x14ac:dyDescent="0.25">
      <c r="AP2227" s="87"/>
      <c r="AQ2227" s="87"/>
      <c r="AR2227" s="87"/>
      <c r="AS2227" s="87"/>
    </row>
    <row r="2235" spans="41:45" x14ac:dyDescent="0.25">
      <c r="AP2235" s="80"/>
      <c r="AQ2235" s="80"/>
      <c r="AR2235" s="80"/>
      <c r="AS2235" s="80"/>
    </row>
    <row r="2238" spans="41:45" x14ac:dyDescent="0.25">
      <c r="AO2238" s="88"/>
      <c r="AP2238" s="88"/>
      <c r="AQ2238" s="88"/>
      <c r="AR2238" s="88"/>
      <c r="AS2238" s="88"/>
    </row>
    <row r="2239" spans="41:45" x14ac:dyDescent="0.25">
      <c r="AO2239" s="4"/>
      <c r="AP2239" s="4"/>
      <c r="AQ2239" s="4"/>
      <c r="AR2239" s="4"/>
      <c r="AS2239" s="4"/>
    </row>
    <row r="2242" spans="42:45" x14ac:dyDescent="0.25">
      <c r="AP2242" s="82"/>
      <c r="AQ2242" s="82"/>
      <c r="AR2242" s="82"/>
      <c r="AS2242" s="82"/>
    </row>
    <row r="2247" spans="42:45" x14ac:dyDescent="0.25">
      <c r="AP2247" s="87"/>
      <c r="AQ2247" s="87"/>
      <c r="AR2247" s="87"/>
      <c r="AS2247" s="87"/>
    </row>
    <row r="2255" spans="42:45" x14ac:dyDescent="0.25">
      <c r="AP2255" s="80"/>
      <c r="AQ2255" s="80"/>
      <c r="AR2255" s="80"/>
      <c r="AS2255" s="80"/>
    </row>
    <row r="2258" spans="41:45" x14ac:dyDescent="0.25">
      <c r="AO2258" s="88"/>
      <c r="AP2258" s="88"/>
      <c r="AQ2258" s="88"/>
      <c r="AR2258" s="88"/>
      <c r="AS2258" s="88"/>
    </row>
    <row r="2259" spans="41:45" x14ac:dyDescent="0.25">
      <c r="AO2259" s="4"/>
      <c r="AP2259" s="4"/>
      <c r="AQ2259" s="4"/>
      <c r="AR2259" s="4"/>
      <c r="AS2259" s="4"/>
    </row>
    <row r="2262" spans="41:45" x14ac:dyDescent="0.25">
      <c r="AP2262" s="82"/>
      <c r="AQ2262" s="82"/>
      <c r="AR2262" s="82"/>
      <c r="AS2262" s="82"/>
    </row>
    <row r="2267" spans="41:45" x14ac:dyDescent="0.25">
      <c r="AP2267" s="87"/>
      <c r="AQ2267" s="87"/>
      <c r="AR2267" s="87"/>
      <c r="AS2267" s="87"/>
    </row>
    <row r="2275" spans="41:45" x14ac:dyDescent="0.25">
      <c r="AP2275" s="80"/>
      <c r="AQ2275" s="80"/>
      <c r="AR2275" s="80"/>
      <c r="AS2275" s="80"/>
    </row>
    <row r="2278" spans="41:45" x14ac:dyDescent="0.25">
      <c r="AO2278" s="88"/>
      <c r="AP2278" s="88"/>
      <c r="AQ2278" s="88"/>
      <c r="AR2278" s="88"/>
      <c r="AS2278" s="88"/>
    </row>
    <row r="2279" spans="41:45" x14ac:dyDescent="0.25">
      <c r="AO2279" s="4"/>
      <c r="AP2279" s="4"/>
      <c r="AQ2279" s="4"/>
      <c r="AR2279" s="4"/>
      <c r="AS2279" s="4"/>
    </row>
    <row r="2281" spans="41:45" x14ac:dyDescent="0.25">
      <c r="AP2281" s="82"/>
      <c r="AQ2281" s="82"/>
      <c r="AR2281" s="82"/>
      <c r="AS2281" s="82"/>
    </row>
    <row r="2285" spans="41:45" x14ac:dyDescent="0.25">
      <c r="AP2285" s="87"/>
      <c r="AQ2285" s="87"/>
      <c r="AR2285" s="87"/>
      <c r="AS2285" s="87"/>
    </row>
    <row r="2293" spans="41:45" x14ac:dyDescent="0.25">
      <c r="AP2293" s="80"/>
      <c r="AQ2293" s="80"/>
      <c r="AR2293" s="80"/>
      <c r="AS2293" s="80"/>
    </row>
    <row r="2296" spans="41:45" x14ac:dyDescent="0.25">
      <c r="AO2296" s="88"/>
      <c r="AP2296" s="88"/>
      <c r="AQ2296" s="88"/>
      <c r="AR2296" s="88"/>
      <c r="AS2296" s="88"/>
    </row>
    <row r="2297" spans="41:45" x14ac:dyDescent="0.25">
      <c r="AO2297" s="4"/>
      <c r="AP2297" s="4"/>
      <c r="AQ2297" s="4"/>
      <c r="AR2297" s="4"/>
      <c r="AS2297" s="4"/>
    </row>
    <row r="2300" spans="41:45" x14ac:dyDescent="0.25">
      <c r="AP2300" s="82"/>
      <c r="AQ2300" s="82"/>
      <c r="AR2300" s="82"/>
      <c r="AS2300" s="82"/>
    </row>
    <row r="2305" spans="41:45" x14ac:dyDescent="0.25">
      <c r="AP2305" s="87"/>
      <c r="AQ2305" s="87"/>
      <c r="AR2305" s="87"/>
      <c r="AS2305" s="87"/>
    </row>
    <row r="2316" spans="41:45" x14ac:dyDescent="0.25">
      <c r="AO2316" s="88"/>
      <c r="AP2316" s="88"/>
      <c r="AQ2316" s="88"/>
      <c r="AR2316" s="88"/>
      <c r="AS2316" s="88"/>
    </row>
    <row r="2317" spans="41:45" x14ac:dyDescent="0.25">
      <c r="AO2317" s="4"/>
      <c r="AP2317" s="4"/>
      <c r="AQ2317" s="4"/>
      <c r="AR2317" s="4"/>
      <c r="AS2317" s="4"/>
    </row>
    <row r="2318" spans="41:45" x14ac:dyDescent="0.25">
      <c r="AO2318" s="4"/>
      <c r="AP2318" s="4"/>
      <c r="AQ2318" s="4"/>
      <c r="AR2318" s="4"/>
      <c r="AS2318" s="4"/>
    </row>
    <row r="2336" spans="41:45" x14ac:dyDescent="0.25">
      <c r="AO2336" s="88"/>
      <c r="AP2336" s="88"/>
      <c r="AQ2336" s="88"/>
      <c r="AR2336" s="88"/>
      <c r="AS2336" s="88"/>
    </row>
    <row r="2337" spans="41:45" x14ac:dyDescent="0.25">
      <c r="AO2337" s="4"/>
      <c r="AP2337" s="4"/>
      <c r="AQ2337" s="4"/>
      <c r="AR2337" s="4"/>
      <c r="AS2337" s="4"/>
    </row>
    <row r="2353" spans="41:45" x14ac:dyDescent="0.25">
      <c r="AP2353" s="80"/>
      <c r="AQ2353" s="80"/>
      <c r="AR2353" s="80"/>
      <c r="AS2353" s="80"/>
    </row>
    <row r="2356" spans="41:45" x14ac:dyDescent="0.25">
      <c r="AO2356" s="88"/>
      <c r="AP2356" s="88"/>
      <c r="AQ2356" s="88"/>
      <c r="AR2356" s="88"/>
      <c r="AS2356" s="88"/>
    </row>
    <row r="2357" spans="41:45" x14ac:dyDescent="0.25">
      <c r="AO2357" s="4"/>
      <c r="AP2357" s="4"/>
      <c r="AQ2357" s="4"/>
      <c r="AR2357" s="4"/>
      <c r="AS2357" s="4"/>
    </row>
    <row r="2360" spans="41:45" x14ac:dyDescent="0.25">
      <c r="AP2360" s="82"/>
      <c r="AQ2360" s="82"/>
      <c r="AR2360" s="82"/>
      <c r="AS2360" s="82"/>
    </row>
    <row r="2365" spans="41:45" x14ac:dyDescent="0.25">
      <c r="AP2365" s="87"/>
      <c r="AQ2365" s="87"/>
      <c r="AR2365" s="87"/>
      <c r="AS2365" s="87"/>
    </row>
    <row r="2373" spans="41:45" x14ac:dyDescent="0.25">
      <c r="AP2373" s="80"/>
      <c r="AQ2373" s="80"/>
      <c r="AR2373" s="80"/>
      <c r="AS2373" s="80"/>
    </row>
    <row r="2376" spans="41:45" x14ac:dyDescent="0.25">
      <c r="AO2376" s="88"/>
      <c r="AP2376" s="88"/>
      <c r="AQ2376" s="88"/>
      <c r="AR2376" s="88"/>
      <c r="AS2376" s="88"/>
    </row>
    <row r="2381" spans="41:45" x14ac:dyDescent="0.25">
      <c r="AP2381" s="82"/>
      <c r="AQ2381" s="82"/>
      <c r="AR2381" s="82"/>
      <c r="AS2381" s="82"/>
    </row>
    <row r="2387" spans="41:45" x14ac:dyDescent="0.25">
      <c r="AO2387" s="83"/>
      <c r="AP2387" s="84"/>
      <c r="AQ2387" s="84"/>
      <c r="AR2387" s="84"/>
      <c r="AS2387" s="84"/>
    </row>
    <row r="2395" spans="41:45" x14ac:dyDescent="0.25">
      <c r="AP2395" s="80"/>
      <c r="AQ2395" s="80"/>
      <c r="AR2395" s="80"/>
      <c r="AS2395" s="80"/>
    </row>
    <row r="2398" spans="41:45" x14ac:dyDescent="0.25">
      <c r="AO2398" s="88"/>
      <c r="AP2398" s="88"/>
      <c r="AQ2398" s="88"/>
      <c r="AR2398" s="88"/>
      <c r="AS2398" s="88"/>
    </row>
    <row r="2408" spans="42:45" x14ac:dyDescent="0.25">
      <c r="AP2408" s="82"/>
      <c r="AQ2408" s="82"/>
      <c r="AR2408" s="82"/>
      <c r="AS2408" s="82"/>
    </row>
    <row r="2419" spans="41:45" x14ac:dyDescent="0.25">
      <c r="AO2419" s="17"/>
      <c r="AP2419" s="81"/>
      <c r="AQ2419" s="81"/>
      <c r="AR2419" s="81"/>
      <c r="AS2419" s="81"/>
    </row>
    <row r="2427" spans="41:45" x14ac:dyDescent="0.25">
      <c r="AP2427" s="80"/>
      <c r="AQ2427" s="80"/>
      <c r="AR2427" s="80"/>
      <c r="AS2427" s="80"/>
    </row>
    <row r="2434" spans="41:45" x14ac:dyDescent="0.25">
      <c r="AO2434" s="4"/>
      <c r="AP2434" s="4"/>
      <c r="AQ2434" s="4"/>
      <c r="AR2434" s="4"/>
      <c r="AS2434" s="4"/>
    </row>
    <row r="2436" spans="41:45" x14ac:dyDescent="0.25">
      <c r="AP2436" s="82"/>
      <c r="AQ2436" s="82"/>
      <c r="AR2436" s="82"/>
      <c r="AS2436" s="82"/>
    </row>
    <row r="2443" spans="41:45" x14ac:dyDescent="0.25">
      <c r="AO2443" s="83"/>
      <c r="AP2443" s="84"/>
      <c r="AQ2443" s="84"/>
      <c r="AR2443" s="84"/>
      <c r="AS2443" s="84"/>
    </row>
    <row r="2451" spans="41:45" x14ac:dyDescent="0.25">
      <c r="AP2451" s="80"/>
      <c r="AQ2451" s="80"/>
      <c r="AR2451" s="80"/>
      <c r="AS2451" s="80"/>
    </row>
    <row r="2455" spans="41:45" x14ac:dyDescent="0.25">
      <c r="AO2455" s="4"/>
      <c r="AP2455" s="4"/>
      <c r="AQ2455" s="4"/>
      <c r="AR2455" s="4"/>
      <c r="AS2455" s="4"/>
    </row>
    <row r="2456" spans="41:45" x14ac:dyDescent="0.25">
      <c r="AO2456" s="4"/>
      <c r="AP2456" s="4"/>
      <c r="AQ2456" s="4"/>
      <c r="AR2456" s="4"/>
      <c r="AS2456" s="4"/>
    </row>
    <row r="2457" spans="41:45" x14ac:dyDescent="0.25">
      <c r="AO2457" s="4"/>
      <c r="AP2457" s="31"/>
      <c r="AQ2457" s="31"/>
      <c r="AR2457" s="31"/>
      <c r="AS2457" s="31"/>
    </row>
    <row r="2458" spans="41:45" x14ac:dyDescent="0.25">
      <c r="AO2458" s="4"/>
      <c r="AP2458" s="4"/>
      <c r="AQ2458" s="4"/>
      <c r="AR2458" s="4"/>
      <c r="AS2458" s="4"/>
    </row>
    <row r="2459" spans="41:45" x14ac:dyDescent="0.25">
      <c r="AO2459" s="4"/>
      <c r="AP2459" s="4"/>
      <c r="AQ2459" s="4"/>
      <c r="AR2459" s="4"/>
      <c r="AS2459" s="4"/>
    </row>
    <row r="2460" spans="41:45" x14ac:dyDescent="0.25">
      <c r="AO2460" s="4"/>
      <c r="AP2460" s="4"/>
      <c r="AQ2460" s="4"/>
      <c r="AR2460" s="4"/>
      <c r="AS2460" s="4"/>
    </row>
    <row r="2461" spans="41:45" x14ac:dyDescent="0.25">
      <c r="AO2461" s="28"/>
      <c r="AP2461" s="85"/>
      <c r="AQ2461" s="85"/>
      <c r="AR2461" s="85"/>
      <c r="AS2461" s="85"/>
    </row>
    <row r="2462" spans="41:45" x14ac:dyDescent="0.25">
      <c r="AO2462" s="4"/>
      <c r="AP2462" s="4"/>
      <c r="AQ2462" s="4"/>
      <c r="AR2462" s="4"/>
      <c r="AS2462" s="4"/>
    </row>
    <row r="2463" spans="41:45" x14ac:dyDescent="0.25">
      <c r="AO2463" s="4"/>
      <c r="AP2463" s="4"/>
      <c r="AQ2463" s="4"/>
      <c r="AR2463" s="4"/>
      <c r="AS2463" s="4"/>
    </row>
    <row r="2464" spans="41:45" x14ac:dyDescent="0.25">
      <c r="AO2464" s="4"/>
      <c r="AP2464" s="4"/>
      <c r="AQ2464" s="4"/>
      <c r="AR2464" s="4"/>
      <c r="AS2464" s="4"/>
    </row>
    <row r="2465" spans="41:45" x14ac:dyDescent="0.25">
      <c r="AO2465" s="4"/>
      <c r="AP2465" s="4"/>
      <c r="AQ2465" s="4"/>
      <c r="AR2465" s="4"/>
      <c r="AS2465" s="4"/>
    </row>
    <row r="2469" spans="41:45" x14ac:dyDescent="0.25">
      <c r="AO2469" s="4"/>
      <c r="AP2469" s="89"/>
      <c r="AQ2469" s="89"/>
      <c r="AR2469" s="89"/>
      <c r="AS2469" s="89"/>
    </row>
    <row r="2470" spans="41:45" x14ac:dyDescent="0.25">
      <c r="AO2470" s="4"/>
      <c r="AP2470" s="4"/>
      <c r="AQ2470" s="4"/>
      <c r="AR2470" s="4"/>
      <c r="AS2470" s="4"/>
    </row>
    <row r="2471" spans="41:45" x14ac:dyDescent="0.25">
      <c r="AO2471" s="4"/>
      <c r="AP2471" s="4"/>
      <c r="AQ2471" s="4"/>
      <c r="AR2471" s="4"/>
      <c r="AS2471" s="4"/>
    </row>
    <row r="2472" spans="41:45" x14ac:dyDescent="0.25">
      <c r="AO2472" s="4"/>
      <c r="AP2472" s="4"/>
      <c r="AQ2472" s="4"/>
      <c r="AR2472" s="4"/>
      <c r="AS2472" s="4"/>
    </row>
    <row r="2473" spans="41:45" x14ac:dyDescent="0.25">
      <c r="AO2473" s="4"/>
      <c r="AP2473" s="4"/>
      <c r="AQ2473" s="4"/>
      <c r="AR2473" s="4"/>
      <c r="AS2473" s="4"/>
    </row>
    <row r="2474" spans="41:45" x14ac:dyDescent="0.25">
      <c r="AO2474" s="4"/>
      <c r="AP2474" s="4"/>
      <c r="AQ2474" s="4"/>
      <c r="AR2474" s="4"/>
      <c r="AS2474" s="4"/>
    </row>
    <row r="2475" spans="41:45" x14ac:dyDescent="0.25">
      <c r="AO2475" s="4"/>
      <c r="AP2475" s="4"/>
      <c r="AQ2475" s="4"/>
      <c r="AR2475" s="4"/>
      <c r="AS2475" s="4"/>
    </row>
    <row r="2476" spans="41:45" x14ac:dyDescent="0.25">
      <c r="AO2476" s="4"/>
      <c r="AP2476" s="4"/>
      <c r="AQ2476" s="4"/>
      <c r="AR2476" s="4"/>
      <c r="AS2476" s="4"/>
    </row>
    <row r="2477" spans="41:45" x14ac:dyDescent="0.25">
      <c r="AO2477" s="4"/>
      <c r="AP2477" s="31"/>
      <c r="AQ2477" s="31"/>
      <c r="AR2477" s="31"/>
      <c r="AS2477" s="31"/>
    </row>
    <row r="2478" spans="41:45" x14ac:dyDescent="0.25">
      <c r="AO2478" s="4"/>
      <c r="AP2478" s="4"/>
      <c r="AQ2478" s="4"/>
      <c r="AR2478" s="4"/>
      <c r="AS2478" s="4"/>
    </row>
    <row r="2479" spans="41:45" x14ac:dyDescent="0.25">
      <c r="AO2479" s="4"/>
      <c r="AP2479" s="4"/>
      <c r="AQ2479" s="4"/>
      <c r="AR2479" s="4"/>
      <c r="AS2479" s="4"/>
    </row>
    <row r="2480" spans="41:45" x14ac:dyDescent="0.25">
      <c r="AO2480" s="4"/>
      <c r="AP2480" s="4"/>
      <c r="AQ2480" s="4"/>
      <c r="AR2480" s="4"/>
      <c r="AS2480" s="4"/>
    </row>
    <row r="2481" spans="41:45" x14ac:dyDescent="0.25">
      <c r="AO2481" s="4"/>
      <c r="AP2481" s="4"/>
      <c r="AQ2481" s="4"/>
      <c r="AR2481" s="4"/>
      <c r="AS2481" s="4"/>
    </row>
    <row r="2482" spans="41:45" x14ac:dyDescent="0.25">
      <c r="AO2482" s="4"/>
      <c r="AP2482" s="4"/>
      <c r="AQ2482" s="4"/>
      <c r="AR2482" s="4"/>
      <c r="AS2482" s="4"/>
    </row>
    <row r="2483" spans="41:45" x14ac:dyDescent="0.25">
      <c r="AO2483" s="28"/>
      <c r="AP2483" s="85"/>
      <c r="AQ2483" s="85"/>
      <c r="AR2483" s="85"/>
      <c r="AS2483" s="85"/>
    </row>
    <row r="2484" spans="41:45" x14ac:dyDescent="0.25">
      <c r="AO2484" s="4"/>
      <c r="AP2484" s="4"/>
      <c r="AQ2484" s="4"/>
      <c r="AR2484" s="4"/>
      <c r="AS2484" s="4"/>
    </row>
    <row r="2485" spans="41:45" x14ac:dyDescent="0.25">
      <c r="AO2485" s="4"/>
      <c r="AP2485" s="4"/>
      <c r="AQ2485" s="4"/>
      <c r="AR2485" s="4"/>
      <c r="AS2485" s="4"/>
    </row>
    <row r="2486" spans="41:45" x14ac:dyDescent="0.25">
      <c r="AO2486" s="4"/>
      <c r="AP2486" s="4"/>
      <c r="AQ2486" s="4"/>
      <c r="AR2486" s="4"/>
      <c r="AS2486" s="4"/>
    </row>
    <row r="2487" spans="41:45" x14ac:dyDescent="0.25">
      <c r="AO2487" s="4"/>
      <c r="AP2487" s="4"/>
      <c r="AQ2487" s="4"/>
      <c r="AR2487" s="4"/>
      <c r="AS2487" s="4"/>
    </row>
    <row r="2488" spans="41:45" x14ac:dyDescent="0.25">
      <c r="AO2488" s="4"/>
      <c r="AP2488" s="4"/>
      <c r="AQ2488" s="4"/>
      <c r="AR2488" s="4"/>
      <c r="AS2488" s="4"/>
    </row>
    <row r="2489" spans="41:45" x14ac:dyDescent="0.25">
      <c r="AO2489" s="4"/>
      <c r="AP2489" s="4"/>
      <c r="AQ2489" s="4"/>
      <c r="AR2489" s="4"/>
      <c r="AS2489" s="4"/>
    </row>
    <row r="2490" spans="41:45" x14ac:dyDescent="0.25">
      <c r="AO2490" s="4"/>
      <c r="AP2490" s="4"/>
      <c r="AQ2490" s="4"/>
      <c r="AR2490" s="4"/>
      <c r="AS2490" s="4"/>
    </row>
    <row r="2491" spans="41:45" x14ac:dyDescent="0.25">
      <c r="AO2491" s="4"/>
      <c r="AP2491" s="89"/>
      <c r="AQ2491" s="89"/>
      <c r="AR2491" s="89"/>
      <c r="AS2491" s="89"/>
    </row>
    <row r="2492" spans="41:45" x14ac:dyDescent="0.25">
      <c r="AO2492" s="4"/>
      <c r="AP2492" s="4"/>
      <c r="AQ2492" s="4"/>
      <c r="AR2492" s="4"/>
      <c r="AS2492" s="4"/>
    </row>
    <row r="2493" spans="41:45" x14ac:dyDescent="0.25">
      <c r="AO2493" s="4"/>
      <c r="AP2493" s="4"/>
      <c r="AQ2493" s="4"/>
      <c r="AR2493" s="4"/>
      <c r="AS2493" s="4"/>
    </row>
    <row r="2494" spans="41:45" x14ac:dyDescent="0.25">
      <c r="AO2494" s="4"/>
      <c r="AP2494" s="4"/>
      <c r="AQ2494" s="4"/>
      <c r="AR2494" s="4"/>
      <c r="AS2494" s="4"/>
    </row>
    <row r="2495" spans="41:45" x14ac:dyDescent="0.25">
      <c r="AO2495" s="4"/>
      <c r="AP2495" s="4"/>
      <c r="AQ2495" s="4"/>
      <c r="AR2495" s="4"/>
      <c r="AS2495" s="4"/>
    </row>
    <row r="2496" spans="41:45" x14ac:dyDescent="0.25">
      <c r="AO2496" s="4"/>
      <c r="AP2496" s="31"/>
      <c r="AQ2496" s="31"/>
      <c r="AR2496" s="31"/>
      <c r="AS2496" s="31"/>
    </row>
    <row r="2497" spans="41:45" x14ac:dyDescent="0.25">
      <c r="AO2497" s="4"/>
      <c r="AP2497" s="4"/>
      <c r="AQ2497" s="4"/>
      <c r="AR2497" s="4"/>
      <c r="AS2497" s="4"/>
    </row>
    <row r="2498" spans="41:45" x14ac:dyDescent="0.25">
      <c r="AO2498" s="4"/>
      <c r="AP2498" s="4"/>
      <c r="AQ2498" s="4"/>
      <c r="AR2498" s="4"/>
      <c r="AS2498" s="4"/>
    </row>
    <row r="2499" spans="41:45" x14ac:dyDescent="0.25">
      <c r="AO2499" s="28"/>
      <c r="AP2499" s="85"/>
      <c r="AQ2499" s="85"/>
      <c r="AR2499" s="85"/>
      <c r="AS2499" s="85"/>
    </row>
    <row r="2500" spans="41:45" x14ac:dyDescent="0.25">
      <c r="AO2500" s="4"/>
      <c r="AP2500" s="4"/>
      <c r="AQ2500" s="4"/>
      <c r="AR2500" s="4"/>
      <c r="AS2500" s="4"/>
    </row>
    <row r="2501" spans="41:45" x14ac:dyDescent="0.25">
      <c r="AO2501" s="4"/>
      <c r="AP2501" s="4"/>
      <c r="AQ2501" s="4"/>
      <c r="AR2501" s="4"/>
      <c r="AS2501" s="4"/>
    </row>
    <row r="2502" spans="41:45" x14ac:dyDescent="0.25">
      <c r="AO2502" s="4"/>
      <c r="AP2502" s="4"/>
      <c r="AQ2502" s="4"/>
      <c r="AR2502" s="4"/>
      <c r="AS2502" s="4"/>
    </row>
    <row r="2503" spans="41:45" x14ac:dyDescent="0.25">
      <c r="AO2503" s="4"/>
      <c r="AP2503" s="4"/>
      <c r="AQ2503" s="4"/>
      <c r="AR2503" s="4"/>
      <c r="AS2503" s="4"/>
    </row>
    <row r="2504" spans="41:45" x14ac:dyDescent="0.25">
      <c r="AO2504" s="4"/>
      <c r="AP2504" s="4"/>
      <c r="AQ2504" s="4"/>
      <c r="AR2504" s="4"/>
      <c r="AS2504" s="4"/>
    </row>
    <row r="2505" spans="41:45" x14ac:dyDescent="0.25">
      <c r="AO2505" s="4"/>
      <c r="AP2505" s="4"/>
      <c r="AQ2505" s="4"/>
      <c r="AR2505" s="4"/>
      <c r="AS2505" s="4"/>
    </row>
    <row r="2506" spans="41:45" x14ac:dyDescent="0.25">
      <c r="AO2506" s="4"/>
      <c r="AP2506" s="4"/>
      <c r="AQ2506" s="4"/>
      <c r="AR2506" s="4"/>
      <c r="AS2506" s="4"/>
    </row>
    <row r="2507" spans="41:45" x14ac:dyDescent="0.25">
      <c r="AO2507" s="4"/>
      <c r="AP2507" s="89"/>
      <c r="AQ2507" s="89"/>
      <c r="AR2507" s="89"/>
      <c r="AS2507" s="89"/>
    </row>
    <row r="2508" spans="41:45" x14ac:dyDescent="0.25">
      <c r="AO2508" s="4"/>
      <c r="AP2508" s="4"/>
      <c r="AQ2508" s="4"/>
      <c r="AR2508" s="4"/>
      <c r="AS2508" s="4"/>
    </row>
    <row r="2509" spans="41:45" x14ac:dyDescent="0.25">
      <c r="AO2509" s="4"/>
      <c r="AP2509" s="4"/>
      <c r="AQ2509" s="4"/>
      <c r="AR2509" s="4"/>
      <c r="AS2509" s="4"/>
    </row>
    <row r="2510" spans="41:45" x14ac:dyDescent="0.25">
      <c r="AO2510" s="4"/>
      <c r="AP2510" s="4"/>
      <c r="AQ2510" s="4"/>
      <c r="AR2510" s="4"/>
      <c r="AS2510" s="4"/>
    </row>
    <row r="2511" spans="41:45" x14ac:dyDescent="0.25">
      <c r="AO2511" s="4"/>
      <c r="AP2511" s="4"/>
      <c r="AQ2511" s="4"/>
      <c r="AR2511" s="4"/>
      <c r="AS2511" s="4"/>
    </row>
    <row r="2512" spans="41:45" x14ac:dyDescent="0.25">
      <c r="AO2512" s="4"/>
      <c r="AP2512" s="4"/>
      <c r="AQ2512" s="4"/>
      <c r="AR2512" s="4"/>
      <c r="AS2512" s="4"/>
    </row>
    <row r="2513" spans="41:45" x14ac:dyDescent="0.25">
      <c r="AO2513" s="4"/>
      <c r="AP2513" s="31"/>
      <c r="AQ2513" s="31"/>
      <c r="AR2513" s="31"/>
      <c r="AS2513" s="31"/>
    </row>
    <row r="2514" spans="41:45" x14ac:dyDescent="0.25">
      <c r="AO2514" s="4"/>
      <c r="AP2514" s="4"/>
      <c r="AQ2514" s="4"/>
      <c r="AR2514" s="4"/>
      <c r="AS2514" s="4"/>
    </row>
    <row r="2515" spans="41:45" x14ac:dyDescent="0.25">
      <c r="AO2515" s="4"/>
      <c r="AP2515" s="4"/>
      <c r="AQ2515" s="4"/>
      <c r="AR2515" s="4"/>
      <c r="AS2515" s="4"/>
    </row>
    <row r="2516" spans="41:45" x14ac:dyDescent="0.25">
      <c r="AO2516" s="4"/>
      <c r="AP2516" s="4"/>
      <c r="AQ2516" s="4"/>
      <c r="AR2516" s="4"/>
      <c r="AS2516" s="4"/>
    </row>
    <row r="2517" spans="41:45" x14ac:dyDescent="0.25">
      <c r="AO2517" s="28"/>
      <c r="AP2517" s="85"/>
      <c r="AQ2517" s="85"/>
      <c r="AR2517" s="85"/>
      <c r="AS2517" s="85"/>
    </row>
    <row r="2518" spans="41:45" x14ac:dyDescent="0.25">
      <c r="AO2518" s="4"/>
      <c r="AP2518" s="4"/>
      <c r="AQ2518" s="4"/>
      <c r="AR2518" s="4"/>
      <c r="AS2518" s="4"/>
    </row>
    <row r="2519" spans="41:45" x14ac:dyDescent="0.25">
      <c r="AO2519" s="4"/>
      <c r="AP2519" s="4"/>
      <c r="AQ2519" s="4"/>
      <c r="AR2519" s="4"/>
      <c r="AS2519" s="4"/>
    </row>
    <row r="2520" spans="41:45" x14ac:dyDescent="0.25">
      <c r="AO2520" s="4"/>
      <c r="AP2520" s="4"/>
      <c r="AQ2520" s="4"/>
      <c r="AR2520" s="4"/>
      <c r="AS2520" s="4"/>
    </row>
    <row r="2521" spans="41:45" x14ac:dyDescent="0.25">
      <c r="AO2521" s="4"/>
      <c r="AP2521" s="4"/>
      <c r="AQ2521" s="4"/>
      <c r="AR2521" s="4"/>
      <c r="AS2521" s="4"/>
    </row>
    <row r="2522" spans="41:45" x14ac:dyDescent="0.25">
      <c r="AO2522" s="4"/>
      <c r="AP2522" s="4"/>
      <c r="AQ2522" s="4"/>
      <c r="AR2522" s="4"/>
      <c r="AS2522" s="4"/>
    </row>
    <row r="2523" spans="41:45" x14ac:dyDescent="0.25">
      <c r="AO2523" s="4"/>
      <c r="AP2523" s="4"/>
      <c r="AQ2523" s="4"/>
      <c r="AR2523" s="4"/>
      <c r="AS2523" s="4"/>
    </row>
    <row r="2524" spans="41:45" x14ac:dyDescent="0.25">
      <c r="AO2524" s="4"/>
      <c r="AP2524" s="4"/>
      <c r="AQ2524" s="4"/>
      <c r="AR2524" s="4"/>
      <c r="AS2524" s="4"/>
    </row>
    <row r="2525" spans="41:45" x14ac:dyDescent="0.25">
      <c r="AO2525" s="4"/>
      <c r="AP2525" s="89"/>
      <c r="AQ2525" s="89"/>
      <c r="AR2525" s="89"/>
      <c r="AS2525" s="89"/>
    </row>
    <row r="2526" spans="41:45" x14ac:dyDescent="0.25">
      <c r="AO2526" s="4"/>
      <c r="AP2526" s="4"/>
      <c r="AQ2526" s="4"/>
      <c r="AR2526" s="4"/>
      <c r="AS2526" s="4"/>
    </row>
    <row r="2527" spans="41:45" x14ac:dyDescent="0.25">
      <c r="AO2527" s="4"/>
      <c r="AP2527" s="4"/>
      <c r="AQ2527" s="4"/>
      <c r="AR2527" s="4"/>
      <c r="AS2527" s="4"/>
    </row>
    <row r="2528" spans="41:45" x14ac:dyDescent="0.25">
      <c r="AO2528" s="4"/>
      <c r="AP2528" s="4"/>
      <c r="AQ2528" s="4"/>
      <c r="AR2528" s="4"/>
      <c r="AS2528" s="4"/>
    </row>
    <row r="2529" spans="41:45" x14ac:dyDescent="0.25">
      <c r="AO2529" s="4"/>
      <c r="AP2529" s="4"/>
      <c r="AQ2529" s="4"/>
      <c r="AR2529" s="4"/>
      <c r="AS2529" s="4"/>
    </row>
    <row r="2530" spans="41:45" x14ac:dyDescent="0.25">
      <c r="AO2530" s="4"/>
      <c r="AP2530" s="4"/>
      <c r="AQ2530" s="4"/>
      <c r="AR2530" s="4"/>
      <c r="AS2530" s="4"/>
    </row>
    <row r="2531" spans="41:45" x14ac:dyDescent="0.25">
      <c r="AO2531" s="4"/>
      <c r="AP2531" s="4"/>
      <c r="AQ2531" s="4"/>
      <c r="AR2531" s="4"/>
      <c r="AS2531" s="4"/>
    </row>
    <row r="2532" spans="41:45" x14ac:dyDescent="0.25">
      <c r="AO2532" s="4"/>
      <c r="AP2532" s="31"/>
      <c r="AQ2532" s="31"/>
      <c r="AR2532" s="31"/>
      <c r="AS2532" s="31"/>
    </row>
    <row r="2533" spans="41:45" x14ac:dyDescent="0.25">
      <c r="AO2533" s="4"/>
      <c r="AP2533" s="4"/>
      <c r="AQ2533" s="4"/>
      <c r="AR2533" s="4"/>
      <c r="AS2533" s="4"/>
    </row>
    <row r="2534" spans="41:45" x14ac:dyDescent="0.25">
      <c r="AO2534" s="4"/>
      <c r="AP2534" s="4"/>
      <c r="AQ2534" s="4"/>
      <c r="AR2534" s="4"/>
      <c r="AS2534" s="4"/>
    </row>
    <row r="2535" spans="41:45" x14ac:dyDescent="0.25">
      <c r="AO2535" s="4"/>
      <c r="AP2535" s="4"/>
      <c r="AQ2535" s="4"/>
      <c r="AR2535" s="4"/>
      <c r="AS2535" s="4"/>
    </row>
    <row r="2536" spans="41:45" x14ac:dyDescent="0.25">
      <c r="AO2536" s="4"/>
      <c r="AP2536" s="4"/>
      <c r="AQ2536" s="4"/>
      <c r="AR2536" s="4"/>
      <c r="AS2536" s="4"/>
    </row>
    <row r="2537" spans="41:45" x14ac:dyDescent="0.25">
      <c r="AO2537" s="28"/>
      <c r="AP2537" s="85"/>
      <c r="AQ2537" s="85"/>
      <c r="AR2537" s="85"/>
      <c r="AS2537" s="85"/>
    </row>
    <row r="2538" spans="41:45" x14ac:dyDescent="0.25">
      <c r="AO2538" s="4"/>
      <c r="AP2538" s="4"/>
      <c r="AQ2538" s="4"/>
      <c r="AR2538" s="4"/>
      <c r="AS2538" s="4"/>
    </row>
    <row r="2539" spans="41:45" x14ac:dyDescent="0.25">
      <c r="AO2539" s="4"/>
      <c r="AP2539" s="4"/>
      <c r="AQ2539" s="4"/>
      <c r="AR2539" s="4"/>
      <c r="AS2539" s="4"/>
    </row>
    <row r="2540" spans="41:45" x14ac:dyDescent="0.25">
      <c r="AO2540" s="4"/>
      <c r="AP2540" s="4"/>
      <c r="AQ2540" s="4"/>
      <c r="AR2540" s="4"/>
      <c r="AS2540" s="4"/>
    </row>
    <row r="2541" spans="41:45" x14ac:dyDescent="0.25">
      <c r="AO2541" s="4"/>
      <c r="AP2541" s="4"/>
      <c r="AQ2541" s="4"/>
      <c r="AR2541" s="4"/>
      <c r="AS2541" s="4"/>
    </row>
    <row r="2542" spans="41:45" x14ac:dyDescent="0.25">
      <c r="AO2542" s="4"/>
      <c r="AP2542" s="4"/>
      <c r="AQ2542" s="4"/>
      <c r="AR2542" s="4"/>
      <c r="AS2542" s="4"/>
    </row>
    <row r="2543" spans="41:45" x14ac:dyDescent="0.25">
      <c r="AO2543" s="4"/>
      <c r="AP2543" s="4"/>
      <c r="AQ2543" s="4"/>
      <c r="AR2543" s="4"/>
      <c r="AS2543" s="4"/>
    </row>
    <row r="2544" spans="41:45" x14ac:dyDescent="0.25">
      <c r="AO2544" s="4"/>
      <c r="AP2544" s="4"/>
      <c r="AQ2544" s="4"/>
      <c r="AR2544" s="4"/>
      <c r="AS2544" s="4"/>
    </row>
    <row r="2545" spans="41:45" x14ac:dyDescent="0.25">
      <c r="AO2545" s="4"/>
      <c r="AP2545" s="89"/>
      <c r="AQ2545" s="89"/>
      <c r="AR2545" s="89"/>
      <c r="AS2545" s="89"/>
    </row>
    <row r="2546" spans="41:45" x14ac:dyDescent="0.25">
      <c r="AO2546" s="4"/>
      <c r="AP2546" s="4"/>
      <c r="AQ2546" s="4"/>
      <c r="AR2546" s="4"/>
      <c r="AS2546" s="4"/>
    </row>
    <row r="2547" spans="41:45" x14ac:dyDescent="0.25">
      <c r="AO2547" s="4"/>
      <c r="AP2547" s="4"/>
      <c r="AQ2547" s="4"/>
      <c r="AR2547" s="4"/>
      <c r="AS2547" s="4"/>
    </row>
    <row r="2548" spans="41:45" x14ac:dyDescent="0.25">
      <c r="AO2548" s="4"/>
      <c r="AP2548" s="4"/>
      <c r="AQ2548" s="4"/>
      <c r="AR2548" s="4"/>
      <c r="AS2548" s="4"/>
    </row>
    <row r="2549" spans="41:45" x14ac:dyDescent="0.25">
      <c r="AO2549" s="4"/>
      <c r="AP2549" s="4"/>
      <c r="AQ2549" s="4"/>
      <c r="AR2549" s="4"/>
      <c r="AS2549" s="4"/>
    </row>
    <row r="2550" spans="41:45" x14ac:dyDescent="0.25">
      <c r="AO2550" s="4"/>
      <c r="AP2550" s="4"/>
      <c r="AQ2550" s="4"/>
      <c r="AR2550" s="4"/>
      <c r="AS2550" s="4"/>
    </row>
    <row r="2551" spans="41:45" x14ac:dyDescent="0.25">
      <c r="AO2551" s="4"/>
      <c r="AP2551" s="31"/>
      <c r="AQ2551" s="31"/>
      <c r="AR2551" s="31"/>
      <c r="AS2551" s="31"/>
    </row>
    <row r="2552" spans="41:45" x14ac:dyDescent="0.25">
      <c r="AO2552" s="4"/>
      <c r="AP2552" s="4"/>
      <c r="AQ2552" s="4"/>
      <c r="AR2552" s="4"/>
      <c r="AS2552" s="4"/>
    </row>
    <row r="2553" spans="41:45" x14ac:dyDescent="0.25">
      <c r="AO2553" s="4"/>
      <c r="AP2553" s="4"/>
      <c r="AQ2553" s="4"/>
      <c r="AR2553" s="4"/>
      <c r="AS2553" s="4"/>
    </row>
    <row r="2554" spans="41:45" x14ac:dyDescent="0.25">
      <c r="AO2554" s="4"/>
      <c r="AP2554" s="4"/>
      <c r="AQ2554" s="4"/>
      <c r="AR2554" s="4"/>
      <c r="AS2554" s="4"/>
    </row>
    <row r="2555" spans="41:45" x14ac:dyDescent="0.25">
      <c r="AO2555" s="28"/>
      <c r="AP2555" s="85"/>
      <c r="AQ2555" s="85"/>
      <c r="AR2555" s="85"/>
      <c r="AS2555" s="85"/>
    </row>
    <row r="2556" spans="41:45" x14ac:dyDescent="0.25">
      <c r="AO2556" s="4"/>
      <c r="AP2556" s="4"/>
      <c r="AQ2556" s="4"/>
      <c r="AR2556" s="4"/>
      <c r="AS2556" s="4"/>
    </row>
    <row r="2557" spans="41:45" x14ac:dyDescent="0.25">
      <c r="AO2557" s="4"/>
      <c r="AP2557" s="4"/>
      <c r="AQ2557" s="4"/>
      <c r="AR2557" s="4"/>
      <c r="AS2557" s="4"/>
    </row>
    <row r="2558" spans="41:45" x14ac:dyDescent="0.25">
      <c r="AO2558" s="4"/>
      <c r="AP2558" s="4"/>
      <c r="AQ2558" s="4"/>
      <c r="AR2558" s="4"/>
      <c r="AS2558" s="4"/>
    </row>
    <row r="2559" spans="41:45" x14ac:dyDescent="0.25">
      <c r="AO2559" s="4"/>
      <c r="AP2559" s="4"/>
      <c r="AQ2559" s="4"/>
      <c r="AR2559" s="4"/>
      <c r="AS2559" s="4"/>
    </row>
    <row r="2560" spans="41:45" x14ac:dyDescent="0.25">
      <c r="AO2560" s="4"/>
      <c r="AP2560" s="4"/>
      <c r="AQ2560" s="4"/>
      <c r="AR2560" s="4"/>
      <c r="AS2560" s="4"/>
    </row>
    <row r="2561" spans="41:45" x14ac:dyDescent="0.25">
      <c r="AO2561" s="4"/>
      <c r="AP2561" s="4"/>
      <c r="AQ2561" s="4"/>
      <c r="AR2561" s="4"/>
      <c r="AS2561" s="4"/>
    </row>
    <row r="2562" spans="41:45" x14ac:dyDescent="0.25">
      <c r="AO2562" s="4"/>
      <c r="AP2562" s="4"/>
      <c r="AQ2562" s="4"/>
      <c r="AR2562" s="4"/>
      <c r="AS2562" s="4"/>
    </row>
    <row r="2563" spans="41:45" x14ac:dyDescent="0.25">
      <c r="AO2563" s="4"/>
      <c r="AP2563" s="89"/>
      <c r="AQ2563" s="89"/>
      <c r="AR2563" s="89"/>
      <c r="AS2563" s="89"/>
    </row>
    <row r="2564" spans="41:45" x14ac:dyDescent="0.25">
      <c r="AO2564" s="4"/>
      <c r="AP2564" s="4"/>
      <c r="AQ2564" s="4"/>
      <c r="AR2564" s="4"/>
      <c r="AS2564" s="4"/>
    </row>
    <row r="2565" spans="41:45" x14ac:dyDescent="0.25">
      <c r="AO2565" s="4"/>
      <c r="AP2565" s="4"/>
      <c r="AQ2565" s="4"/>
      <c r="AR2565" s="4"/>
      <c r="AS2565" s="4"/>
    </row>
    <row r="2566" spans="41:45" x14ac:dyDescent="0.25">
      <c r="AO2566" s="4"/>
      <c r="AP2566" s="4"/>
      <c r="AQ2566" s="4"/>
      <c r="AR2566" s="4"/>
      <c r="AS2566" s="4"/>
    </row>
    <row r="2567" spans="41:45" x14ac:dyDescent="0.25">
      <c r="AO2567" s="4"/>
      <c r="AP2567" s="4"/>
      <c r="AQ2567" s="4"/>
      <c r="AR2567" s="4"/>
      <c r="AS2567" s="4"/>
    </row>
    <row r="2568" spans="41:45" x14ac:dyDescent="0.25">
      <c r="AO2568" s="4"/>
      <c r="AP2568" s="4"/>
      <c r="AQ2568" s="4"/>
      <c r="AR2568" s="4"/>
      <c r="AS2568" s="4"/>
    </row>
    <row r="2569" spans="41:45" x14ac:dyDescent="0.25">
      <c r="AO2569" s="4"/>
      <c r="AP2569" s="4"/>
      <c r="AQ2569" s="4"/>
      <c r="AR2569" s="4"/>
      <c r="AS2569" s="4"/>
    </row>
    <row r="2570" spans="41:45" x14ac:dyDescent="0.25">
      <c r="AO2570" s="4"/>
      <c r="AP2570" s="31"/>
      <c r="AQ2570" s="31"/>
      <c r="AR2570" s="31"/>
      <c r="AS2570" s="31"/>
    </row>
    <row r="2571" spans="41:45" x14ac:dyDescent="0.25">
      <c r="AO2571" s="4"/>
      <c r="AP2571" s="4"/>
      <c r="AQ2571" s="4"/>
      <c r="AR2571" s="4"/>
      <c r="AS2571" s="4"/>
    </row>
    <row r="2572" spans="41:45" x14ac:dyDescent="0.25">
      <c r="AO2572" s="4"/>
      <c r="AP2572" s="4"/>
      <c r="AQ2572" s="4"/>
      <c r="AR2572" s="4"/>
      <c r="AS2572" s="4"/>
    </row>
    <row r="2573" spans="41:45" x14ac:dyDescent="0.25">
      <c r="AO2573" s="4"/>
      <c r="AP2573" s="4"/>
      <c r="AQ2573" s="4"/>
      <c r="AR2573" s="4"/>
      <c r="AS2573" s="4"/>
    </row>
    <row r="2574" spans="41:45" x14ac:dyDescent="0.25">
      <c r="AO2574" s="4"/>
      <c r="AP2574" s="4"/>
      <c r="AQ2574" s="4"/>
      <c r="AR2574" s="4"/>
      <c r="AS2574" s="4"/>
    </row>
    <row r="2575" spans="41:45" x14ac:dyDescent="0.25">
      <c r="AO2575" s="28"/>
      <c r="AP2575" s="85"/>
      <c r="AQ2575" s="85"/>
      <c r="AR2575" s="85"/>
      <c r="AS2575" s="85"/>
    </row>
    <row r="2576" spans="41:45" x14ac:dyDescent="0.25">
      <c r="AO2576" s="4"/>
      <c r="AP2576" s="4"/>
      <c r="AQ2576" s="4"/>
      <c r="AR2576" s="4"/>
      <c r="AS2576" s="4"/>
    </row>
    <row r="2577" spans="41:45" x14ac:dyDescent="0.25">
      <c r="AO2577" s="4"/>
      <c r="AP2577" s="4"/>
      <c r="AQ2577" s="4"/>
      <c r="AR2577" s="4"/>
      <c r="AS2577" s="4"/>
    </row>
    <row r="2578" spans="41:45" x14ac:dyDescent="0.25">
      <c r="AO2578" s="4"/>
      <c r="AP2578" s="4"/>
      <c r="AQ2578" s="4"/>
      <c r="AR2578" s="4"/>
      <c r="AS2578" s="4"/>
    </row>
    <row r="2579" spans="41:45" x14ac:dyDescent="0.25">
      <c r="AO2579" s="4"/>
      <c r="AP2579" s="4"/>
      <c r="AQ2579" s="4"/>
      <c r="AR2579" s="4"/>
      <c r="AS2579" s="4"/>
    </row>
    <row r="2580" spans="41:45" x14ac:dyDescent="0.25">
      <c r="AO2580" s="4"/>
      <c r="AP2580" s="4"/>
      <c r="AQ2580" s="4"/>
      <c r="AR2580" s="4"/>
      <c r="AS2580" s="4"/>
    </row>
    <row r="2581" spans="41:45" x14ac:dyDescent="0.25">
      <c r="AO2581" s="4"/>
      <c r="AP2581" s="4"/>
      <c r="AQ2581" s="4"/>
      <c r="AR2581" s="4"/>
      <c r="AS2581" s="4"/>
    </row>
    <row r="2582" spans="41:45" x14ac:dyDescent="0.25">
      <c r="AO2582" s="4"/>
      <c r="AP2582" s="4"/>
      <c r="AQ2582" s="4"/>
      <c r="AR2582" s="4"/>
      <c r="AS2582" s="4"/>
    </row>
    <row r="2583" spans="41:45" x14ac:dyDescent="0.25">
      <c r="AO2583" s="4"/>
      <c r="AP2583" s="89"/>
      <c r="AQ2583" s="89"/>
      <c r="AR2583" s="89"/>
      <c r="AS2583" s="89"/>
    </row>
    <row r="2584" spans="41:45" x14ac:dyDescent="0.25">
      <c r="AO2584" s="4"/>
      <c r="AP2584" s="4"/>
      <c r="AQ2584" s="4"/>
      <c r="AR2584" s="4"/>
      <c r="AS2584" s="4"/>
    </row>
    <row r="2585" spans="41:45" x14ac:dyDescent="0.25">
      <c r="AO2585" s="4"/>
      <c r="AP2585" s="4"/>
      <c r="AQ2585" s="4"/>
      <c r="AR2585" s="4"/>
      <c r="AS2585" s="4"/>
    </row>
    <row r="2586" spans="41:45" x14ac:dyDescent="0.25">
      <c r="AO2586" s="4"/>
      <c r="AP2586" s="4"/>
      <c r="AQ2586" s="4"/>
      <c r="AR2586" s="4"/>
      <c r="AS2586" s="4"/>
    </row>
    <row r="2587" spans="41:45" x14ac:dyDescent="0.25">
      <c r="AO2587" s="4"/>
      <c r="AP2587" s="4"/>
      <c r="AQ2587" s="4"/>
      <c r="AR2587" s="4"/>
      <c r="AS2587" s="4"/>
    </row>
    <row r="2588" spans="41:45" x14ac:dyDescent="0.25">
      <c r="AO2588" s="4"/>
      <c r="AP2588" s="4"/>
      <c r="AQ2588" s="4"/>
      <c r="AR2588" s="4"/>
      <c r="AS2588" s="4"/>
    </row>
    <row r="2589" spans="41:45" x14ac:dyDescent="0.25">
      <c r="AO2589" s="4"/>
      <c r="AP2589" s="4"/>
      <c r="AQ2589" s="4"/>
      <c r="AR2589" s="4"/>
      <c r="AS2589" s="4"/>
    </row>
    <row r="2590" spans="41:45" x14ac:dyDescent="0.25">
      <c r="AO2590" s="4"/>
      <c r="AP2590" s="90"/>
      <c r="AQ2590" s="90"/>
      <c r="AR2590" s="90"/>
      <c r="AS2590" s="90"/>
    </row>
    <row r="2591" spans="41:45" x14ac:dyDescent="0.25">
      <c r="AO2591" s="4"/>
      <c r="AP2591" s="4"/>
      <c r="AQ2591" s="4"/>
      <c r="AR2591" s="4"/>
      <c r="AS2591" s="4"/>
    </row>
    <row r="2592" spans="41:45" x14ac:dyDescent="0.25">
      <c r="AO2592" s="4"/>
      <c r="AP2592" s="4"/>
      <c r="AQ2592" s="4"/>
      <c r="AR2592" s="4"/>
      <c r="AS2592" s="4"/>
    </row>
    <row r="2593" spans="41:45" x14ac:dyDescent="0.25">
      <c r="AO2593" s="4"/>
      <c r="AP2593" s="4"/>
      <c r="AQ2593" s="4"/>
      <c r="AR2593" s="4"/>
      <c r="AS2593" s="4"/>
    </row>
    <row r="2594" spans="41:45" x14ac:dyDescent="0.25">
      <c r="AO2594" s="4"/>
      <c r="AP2594" s="4"/>
      <c r="AQ2594" s="4"/>
      <c r="AR2594" s="4"/>
      <c r="AS2594" s="4"/>
    </row>
    <row r="2595" spans="41:45" x14ac:dyDescent="0.25">
      <c r="AO2595" s="28"/>
      <c r="AP2595" s="85"/>
      <c r="AQ2595" s="85"/>
      <c r="AR2595" s="85"/>
      <c r="AS2595" s="85"/>
    </row>
    <row r="2596" spans="41:45" x14ac:dyDescent="0.25">
      <c r="AO2596" s="4"/>
      <c r="AP2596" s="4"/>
      <c r="AQ2596" s="4"/>
      <c r="AR2596" s="4"/>
      <c r="AS2596" s="4"/>
    </row>
    <row r="2597" spans="41:45" x14ac:dyDescent="0.25">
      <c r="AO2597" s="4"/>
      <c r="AP2597" s="4"/>
      <c r="AQ2597" s="4"/>
      <c r="AR2597" s="4"/>
      <c r="AS2597" s="4"/>
    </row>
    <row r="2598" spans="41:45" x14ac:dyDescent="0.25">
      <c r="AO2598" s="4"/>
      <c r="AP2598" s="4"/>
      <c r="AQ2598" s="4"/>
      <c r="AR2598" s="4"/>
      <c r="AS2598" s="4"/>
    </row>
    <row r="2599" spans="41:45" x14ac:dyDescent="0.25">
      <c r="AO2599" s="4"/>
      <c r="AP2599" s="4"/>
      <c r="AQ2599" s="4"/>
      <c r="AR2599" s="4"/>
      <c r="AS2599" s="4"/>
    </row>
    <row r="2600" spans="41:45" x14ac:dyDescent="0.25">
      <c r="AO2600" s="4"/>
      <c r="AP2600" s="4"/>
      <c r="AQ2600" s="4"/>
      <c r="AR2600" s="4"/>
      <c r="AS2600" s="4"/>
    </row>
    <row r="2601" spans="41:45" x14ac:dyDescent="0.25">
      <c r="AO2601" s="4"/>
      <c r="AP2601" s="4"/>
      <c r="AQ2601" s="4"/>
      <c r="AR2601" s="4"/>
      <c r="AS2601" s="4"/>
    </row>
    <row r="2602" spans="41:45" x14ac:dyDescent="0.25">
      <c r="AO2602" s="4"/>
      <c r="AP2602" s="4"/>
      <c r="AQ2602" s="4"/>
      <c r="AR2602" s="4"/>
      <c r="AS2602" s="4"/>
    </row>
    <row r="2603" spans="41:45" x14ac:dyDescent="0.25">
      <c r="AO2603" s="4"/>
      <c r="AP2603" s="89"/>
      <c r="AQ2603" s="89"/>
      <c r="AR2603" s="89"/>
      <c r="AS2603" s="89"/>
    </row>
    <row r="2604" spans="41:45" x14ac:dyDescent="0.25">
      <c r="AO2604" s="4"/>
      <c r="AP2604" s="4"/>
      <c r="AQ2604" s="4"/>
      <c r="AR2604" s="4"/>
      <c r="AS2604" s="4"/>
    </row>
    <row r="2605" spans="41:45" x14ac:dyDescent="0.25">
      <c r="AO2605" s="4"/>
      <c r="AP2605" s="4"/>
      <c r="AQ2605" s="4"/>
      <c r="AR2605" s="4"/>
      <c r="AS2605" s="4"/>
    </row>
    <row r="2606" spans="41:45" x14ac:dyDescent="0.25">
      <c r="AO2606" s="4"/>
      <c r="AP2606" s="4"/>
      <c r="AQ2606" s="4"/>
      <c r="AR2606" s="4"/>
      <c r="AS2606" s="4"/>
    </row>
    <row r="2607" spans="41:45" x14ac:dyDescent="0.25">
      <c r="AO2607" s="4"/>
      <c r="AP2607" s="4"/>
      <c r="AQ2607" s="4"/>
      <c r="AR2607" s="4"/>
      <c r="AS2607" s="4"/>
    </row>
    <row r="2608" spans="41:45" x14ac:dyDescent="0.25">
      <c r="AO2608" s="4"/>
      <c r="AP2608" s="4"/>
      <c r="AQ2608" s="4"/>
      <c r="AR2608" s="4"/>
      <c r="AS2608" s="4"/>
    </row>
    <row r="2609" spans="41:45" x14ac:dyDescent="0.25">
      <c r="AO2609" s="4"/>
      <c r="AP2609" s="4"/>
      <c r="AQ2609" s="4"/>
      <c r="AR2609" s="4"/>
      <c r="AS2609" s="4"/>
    </row>
    <row r="2610" spans="41:45" x14ac:dyDescent="0.25">
      <c r="AO2610" s="4"/>
      <c r="AP2610" s="4"/>
      <c r="AQ2610" s="4"/>
      <c r="AR2610" s="4"/>
      <c r="AS2610" s="4"/>
    </row>
    <row r="2611" spans="41:45" x14ac:dyDescent="0.25">
      <c r="AO2611" s="4"/>
      <c r="AP2611" s="90"/>
      <c r="AQ2611" s="90"/>
      <c r="AR2611" s="90"/>
      <c r="AS2611" s="90"/>
    </row>
    <row r="2612" spans="41:45" x14ac:dyDescent="0.25">
      <c r="AO2612" s="4"/>
      <c r="AP2612" s="4"/>
      <c r="AQ2612" s="4"/>
      <c r="AR2612" s="4"/>
      <c r="AS2612" s="4"/>
    </row>
    <row r="2613" spans="41:45" x14ac:dyDescent="0.25">
      <c r="AO2613" s="4"/>
      <c r="AP2613" s="4"/>
      <c r="AQ2613" s="4"/>
      <c r="AR2613" s="4"/>
      <c r="AS2613" s="4"/>
    </row>
    <row r="2614" spans="41:45" x14ac:dyDescent="0.25">
      <c r="AO2614" s="4"/>
      <c r="AP2614" s="4"/>
      <c r="AQ2614" s="4"/>
      <c r="AR2614" s="4"/>
      <c r="AS2614" s="4"/>
    </row>
    <row r="2615" spans="41:45" x14ac:dyDescent="0.25">
      <c r="AO2615" s="4"/>
      <c r="AP2615" s="4"/>
      <c r="AQ2615" s="4"/>
      <c r="AR2615" s="4"/>
      <c r="AS2615" s="4"/>
    </row>
    <row r="2616" spans="41:45" x14ac:dyDescent="0.25">
      <c r="AO2616" s="4"/>
      <c r="AP2616" s="4"/>
      <c r="AQ2616" s="4"/>
      <c r="AR2616" s="4"/>
      <c r="AS2616" s="4"/>
    </row>
    <row r="2617" spans="41:45" x14ac:dyDescent="0.25">
      <c r="AO2617" s="28"/>
      <c r="AP2617" s="85"/>
      <c r="AQ2617" s="85"/>
      <c r="AR2617" s="85"/>
      <c r="AS2617" s="85"/>
    </row>
    <row r="2618" spans="41:45" x14ac:dyDescent="0.25">
      <c r="AO2618" s="4"/>
      <c r="AP2618" s="4"/>
      <c r="AQ2618" s="4"/>
      <c r="AR2618" s="4"/>
      <c r="AS2618" s="4"/>
    </row>
    <row r="2619" spans="41:45" x14ac:dyDescent="0.25">
      <c r="AO2619" s="4"/>
      <c r="AP2619" s="4"/>
      <c r="AQ2619" s="4"/>
      <c r="AR2619" s="4"/>
      <c r="AS2619" s="4"/>
    </row>
    <row r="2620" spans="41:45" x14ac:dyDescent="0.25">
      <c r="AO2620" s="4"/>
      <c r="AP2620" s="4"/>
      <c r="AQ2620" s="4"/>
      <c r="AR2620" s="4"/>
      <c r="AS2620" s="4"/>
    </row>
    <row r="2621" spans="41:45" x14ac:dyDescent="0.25">
      <c r="AO2621" s="4"/>
      <c r="AP2621" s="4"/>
      <c r="AQ2621" s="4"/>
      <c r="AR2621" s="4"/>
      <c r="AS2621" s="4"/>
    </row>
    <row r="2622" spans="41:45" x14ac:dyDescent="0.25">
      <c r="AO2622" s="4"/>
      <c r="AP2622" s="4"/>
      <c r="AQ2622" s="4"/>
      <c r="AR2622" s="4"/>
      <c r="AS2622" s="4"/>
    </row>
    <row r="2623" spans="41:45" x14ac:dyDescent="0.25">
      <c r="AO2623" s="4"/>
      <c r="AP2623" s="4"/>
      <c r="AQ2623" s="4"/>
      <c r="AR2623" s="4"/>
      <c r="AS2623" s="4"/>
    </row>
    <row r="2624" spans="41:45" x14ac:dyDescent="0.25">
      <c r="AO2624" s="4"/>
      <c r="AP2624" s="4"/>
      <c r="AQ2624" s="4"/>
      <c r="AR2624" s="4"/>
      <c r="AS2624" s="4"/>
    </row>
    <row r="2625" spans="41:45" x14ac:dyDescent="0.25">
      <c r="AO2625" s="4"/>
      <c r="AP2625" s="89"/>
      <c r="AQ2625" s="89"/>
      <c r="AR2625" s="89"/>
      <c r="AS2625" s="89"/>
    </row>
    <row r="2626" spans="41:45" x14ac:dyDescent="0.25">
      <c r="AO2626" s="4"/>
      <c r="AP2626" s="4"/>
      <c r="AQ2626" s="4"/>
      <c r="AR2626" s="4"/>
      <c r="AS2626" s="4"/>
    </row>
    <row r="2627" spans="41:45" x14ac:dyDescent="0.25">
      <c r="AO2627" s="4"/>
      <c r="AP2627" s="4"/>
      <c r="AQ2627" s="4"/>
      <c r="AR2627" s="4"/>
      <c r="AS2627" s="4"/>
    </row>
    <row r="2628" spans="41:45" x14ac:dyDescent="0.25">
      <c r="AO2628" s="4"/>
      <c r="AP2628" s="4"/>
      <c r="AQ2628" s="4"/>
      <c r="AR2628" s="4"/>
      <c r="AS2628" s="4"/>
    </row>
    <row r="2629" spans="41:45" x14ac:dyDescent="0.25">
      <c r="AO2629" s="4"/>
      <c r="AP2629" s="4"/>
      <c r="AQ2629" s="4"/>
      <c r="AR2629" s="4"/>
      <c r="AS2629" s="4"/>
    </row>
    <row r="2630" spans="41:45" x14ac:dyDescent="0.25">
      <c r="AO2630" s="4"/>
      <c r="AP2630" s="4"/>
      <c r="AQ2630" s="4"/>
      <c r="AR2630" s="4"/>
      <c r="AS2630" s="4"/>
    </row>
    <row r="2631" spans="41:45" x14ac:dyDescent="0.25">
      <c r="AO2631" s="4"/>
      <c r="AP2631" s="4"/>
      <c r="AQ2631" s="4"/>
      <c r="AR2631" s="4"/>
      <c r="AS2631" s="4"/>
    </row>
    <row r="2632" spans="41:45" x14ac:dyDescent="0.25">
      <c r="AO2632" s="4"/>
      <c r="AP2632" s="4"/>
      <c r="AQ2632" s="4"/>
      <c r="AR2632" s="4"/>
      <c r="AS2632" s="4"/>
    </row>
    <row r="2633" spans="41:45" x14ac:dyDescent="0.25">
      <c r="AO2633" s="4"/>
      <c r="AP2633" s="90"/>
      <c r="AQ2633" s="90"/>
      <c r="AR2633" s="90"/>
      <c r="AS2633" s="90"/>
    </row>
    <row r="2634" spans="41:45" x14ac:dyDescent="0.25">
      <c r="AO2634" s="4"/>
      <c r="AP2634" s="4"/>
      <c r="AQ2634" s="4"/>
      <c r="AR2634" s="4"/>
      <c r="AS2634" s="4"/>
    </row>
    <row r="2635" spans="41:45" x14ac:dyDescent="0.25">
      <c r="AO2635" s="4"/>
      <c r="AP2635" s="4"/>
      <c r="AQ2635" s="4"/>
      <c r="AR2635" s="4"/>
      <c r="AS2635" s="4"/>
    </row>
    <row r="2636" spans="41:45" x14ac:dyDescent="0.25">
      <c r="AO2636" s="4"/>
      <c r="AP2636" s="4"/>
      <c r="AQ2636" s="4"/>
      <c r="AR2636" s="4"/>
      <c r="AS2636" s="4"/>
    </row>
    <row r="2637" spans="41:45" x14ac:dyDescent="0.25">
      <c r="AO2637" s="4"/>
      <c r="AP2637" s="4"/>
      <c r="AQ2637" s="4"/>
      <c r="AR2637" s="4"/>
      <c r="AS2637" s="4"/>
    </row>
    <row r="2638" spans="41:45" x14ac:dyDescent="0.25">
      <c r="AO2638" s="4"/>
      <c r="AP2638" s="4"/>
      <c r="AQ2638" s="4"/>
      <c r="AR2638" s="4"/>
      <c r="AS2638" s="4"/>
    </row>
    <row r="2639" spans="41:45" x14ac:dyDescent="0.25">
      <c r="AO2639" s="28"/>
      <c r="AP2639" s="85"/>
      <c r="AQ2639" s="85"/>
      <c r="AR2639" s="85"/>
      <c r="AS2639" s="85"/>
    </row>
    <row r="2640" spans="41:45" x14ac:dyDescent="0.25">
      <c r="AO2640" s="4"/>
      <c r="AP2640" s="4"/>
      <c r="AQ2640" s="4"/>
      <c r="AR2640" s="4"/>
      <c r="AS2640" s="4"/>
    </row>
    <row r="2641" spans="41:45" x14ac:dyDescent="0.25">
      <c r="AO2641" s="4"/>
      <c r="AP2641" s="4"/>
      <c r="AQ2641" s="4"/>
      <c r="AR2641" s="4"/>
      <c r="AS2641" s="4"/>
    </row>
    <row r="2642" spans="41:45" x14ac:dyDescent="0.25">
      <c r="AO2642" s="4"/>
      <c r="AP2642" s="4"/>
      <c r="AQ2642" s="4"/>
      <c r="AR2642" s="4"/>
      <c r="AS2642" s="4"/>
    </row>
    <row r="2643" spans="41:45" x14ac:dyDescent="0.25">
      <c r="AO2643" s="4"/>
      <c r="AP2643" s="4"/>
      <c r="AQ2643" s="4"/>
      <c r="AR2643" s="4"/>
      <c r="AS2643" s="4"/>
    </row>
    <row r="2644" spans="41:45" x14ac:dyDescent="0.25">
      <c r="AO2644" s="4"/>
      <c r="AP2644" s="4"/>
      <c r="AQ2644" s="4"/>
      <c r="AR2644" s="4"/>
      <c r="AS2644" s="4"/>
    </row>
    <row r="2645" spans="41:45" x14ac:dyDescent="0.25">
      <c r="AO2645" s="4"/>
      <c r="AP2645" s="4"/>
      <c r="AQ2645" s="4"/>
      <c r="AR2645" s="4"/>
      <c r="AS2645" s="4"/>
    </row>
    <row r="2646" spans="41:45" x14ac:dyDescent="0.25">
      <c r="AO2646" s="4"/>
      <c r="AP2646" s="4"/>
      <c r="AQ2646" s="4"/>
      <c r="AR2646" s="4"/>
      <c r="AS2646" s="4"/>
    </row>
    <row r="2647" spans="41:45" x14ac:dyDescent="0.25">
      <c r="AO2647" s="4"/>
      <c r="AP2647" s="89"/>
      <c r="AQ2647" s="89"/>
      <c r="AR2647" s="89"/>
      <c r="AS2647" s="89"/>
    </row>
    <row r="2648" spans="41:45" x14ac:dyDescent="0.25">
      <c r="AO2648" s="4"/>
      <c r="AP2648" s="4"/>
      <c r="AQ2648" s="4"/>
      <c r="AR2648" s="4"/>
      <c r="AS2648" s="4"/>
    </row>
    <row r="2649" spans="41:45" x14ac:dyDescent="0.25">
      <c r="AO2649" s="4"/>
      <c r="AP2649" s="4"/>
      <c r="AQ2649" s="4"/>
      <c r="AR2649" s="4"/>
      <c r="AS2649" s="4"/>
    </row>
    <row r="2650" spans="41:45" x14ac:dyDescent="0.25">
      <c r="AO2650" s="4"/>
      <c r="AP2650" s="4"/>
      <c r="AQ2650" s="4"/>
      <c r="AR2650" s="4"/>
      <c r="AS2650" s="4"/>
    </row>
    <row r="2651" spans="41:45" x14ac:dyDescent="0.25">
      <c r="AO2651" s="4"/>
      <c r="AP2651" s="4"/>
      <c r="AQ2651" s="4"/>
      <c r="AR2651" s="4"/>
      <c r="AS2651" s="4"/>
    </row>
    <row r="2652" spans="41:45" x14ac:dyDescent="0.25">
      <c r="AO2652" s="4"/>
      <c r="AP2652" s="4"/>
      <c r="AQ2652" s="4"/>
      <c r="AR2652" s="4"/>
      <c r="AS2652" s="4"/>
    </row>
    <row r="2653" spans="41:45" x14ac:dyDescent="0.25">
      <c r="AO2653" s="4"/>
      <c r="AP2653" s="4"/>
      <c r="AQ2653" s="4"/>
      <c r="AR2653" s="4"/>
      <c r="AS2653" s="4"/>
    </row>
    <row r="2654" spans="41:45" x14ac:dyDescent="0.25">
      <c r="AO2654" s="4"/>
      <c r="AP2654" s="4"/>
      <c r="AQ2654" s="4"/>
      <c r="AR2654" s="4"/>
      <c r="AS2654" s="4"/>
    </row>
    <row r="2655" spans="41:45" x14ac:dyDescent="0.25">
      <c r="AO2655" s="4"/>
      <c r="AP2655" s="4"/>
      <c r="AQ2655" s="4"/>
      <c r="AR2655" s="4"/>
      <c r="AS2655" s="4"/>
    </row>
    <row r="2656" spans="41:45" x14ac:dyDescent="0.25">
      <c r="AO2656" s="4"/>
      <c r="AP2656" s="90"/>
      <c r="AQ2656" s="90"/>
      <c r="AR2656" s="90"/>
      <c r="AS2656" s="90"/>
    </row>
    <row r="2657" spans="41:45" x14ac:dyDescent="0.25">
      <c r="AO2657" s="4"/>
      <c r="AP2657" s="4"/>
      <c r="AQ2657" s="4"/>
      <c r="AR2657" s="4"/>
      <c r="AS2657" s="4"/>
    </row>
    <row r="2658" spans="41:45" x14ac:dyDescent="0.25">
      <c r="AO2658" s="4"/>
      <c r="AP2658" s="4"/>
      <c r="AQ2658" s="4"/>
      <c r="AR2658" s="4"/>
      <c r="AS2658" s="4"/>
    </row>
    <row r="2659" spans="41:45" x14ac:dyDescent="0.25">
      <c r="AO2659" s="4"/>
      <c r="AP2659" s="4"/>
      <c r="AQ2659" s="4"/>
      <c r="AR2659" s="4"/>
      <c r="AS2659" s="4"/>
    </row>
    <row r="2660" spans="41:45" x14ac:dyDescent="0.25">
      <c r="AO2660" s="4"/>
      <c r="AP2660" s="4"/>
      <c r="AQ2660" s="4"/>
      <c r="AR2660" s="4"/>
      <c r="AS2660" s="4"/>
    </row>
    <row r="2661" spans="41:45" x14ac:dyDescent="0.25">
      <c r="AO2661" s="4"/>
      <c r="AP2661" s="4"/>
      <c r="AQ2661" s="4"/>
      <c r="AR2661" s="4"/>
      <c r="AS2661" s="4"/>
    </row>
    <row r="2662" spans="41:45" x14ac:dyDescent="0.25">
      <c r="AO2662" s="4"/>
      <c r="AP2662" s="4"/>
      <c r="AQ2662" s="4"/>
      <c r="AR2662" s="4"/>
      <c r="AS2662" s="4"/>
    </row>
    <row r="2663" spans="41:45" x14ac:dyDescent="0.25">
      <c r="AO2663" s="28"/>
      <c r="AP2663" s="85"/>
      <c r="AQ2663" s="85"/>
      <c r="AR2663" s="85"/>
      <c r="AS2663" s="85"/>
    </row>
    <row r="2664" spans="41:45" x14ac:dyDescent="0.25">
      <c r="AO2664" s="4"/>
      <c r="AP2664" s="4"/>
      <c r="AQ2664" s="4"/>
      <c r="AR2664" s="4"/>
      <c r="AS2664" s="4"/>
    </row>
    <row r="2665" spans="41:45" x14ac:dyDescent="0.25">
      <c r="AO2665" s="4"/>
      <c r="AP2665" s="4"/>
      <c r="AQ2665" s="4"/>
      <c r="AR2665" s="4"/>
      <c r="AS2665" s="4"/>
    </row>
    <row r="2666" spans="41:45" x14ac:dyDescent="0.25">
      <c r="AO2666" s="4"/>
      <c r="AP2666" s="4"/>
      <c r="AQ2666" s="4"/>
      <c r="AR2666" s="4"/>
      <c r="AS2666" s="4"/>
    </row>
    <row r="2667" spans="41:45" x14ac:dyDescent="0.25">
      <c r="AO2667" s="4"/>
      <c r="AP2667" s="4"/>
      <c r="AQ2667" s="4"/>
      <c r="AR2667" s="4"/>
      <c r="AS2667" s="4"/>
    </row>
    <row r="2668" spans="41:45" x14ac:dyDescent="0.25">
      <c r="AO2668" s="4"/>
      <c r="AP2668" s="4"/>
      <c r="AQ2668" s="4"/>
      <c r="AR2668" s="4"/>
      <c r="AS2668" s="4"/>
    </row>
    <row r="2669" spans="41:45" x14ac:dyDescent="0.25">
      <c r="AO2669" s="4"/>
      <c r="AP2669" s="4"/>
      <c r="AQ2669" s="4"/>
      <c r="AR2669" s="4"/>
      <c r="AS2669" s="4"/>
    </row>
    <row r="2670" spans="41:45" x14ac:dyDescent="0.25">
      <c r="AO2670" s="4"/>
      <c r="AP2670" s="4"/>
      <c r="AQ2670" s="4"/>
      <c r="AR2670" s="4"/>
      <c r="AS2670" s="4"/>
    </row>
    <row r="2671" spans="41:45" x14ac:dyDescent="0.25">
      <c r="AP2671" s="80"/>
      <c r="AQ2671" s="80"/>
      <c r="AR2671" s="80"/>
      <c r="AS2671" s="80"/>
    </row>
    <row r="2678" spans="42:45" x14ac:dyDescent="0.25">
      <c r="AP2678" s="82"/>
      <c r="AQ2678" s="82"/>
      <c r="AR2678" s="82"/>
      <c r="AS2678" s="82"/>
    </row>
    <row r="2683" spans="42:45" x14ac:dyDescent="0.25">
      <c r="AP2683" s="87"/>
      <c r="AQ2683" s="87"/>
      <c r="AR2683" s="87"/>
      <c r="AS2683" s="87"/>
    </row>
    <row r="2691" spans="42:45" x14ac:dyDescent="0.25">
      <c r="AP2691" s="80"/>
      <c r="AQ2691" s="80"/>
      <c r="AR2691" s="80"/>
      <c r="AS2691" s="80"/>
    </row>
    <row r="2698" spans="42:45" x14ac:dyDescent="0.25">
      <c r="AP2698" s="82"/>
      <c r="AQ2698" s="82"/>
      <c r="AR2698" s="82"/>
      <c r="AS2698" s="82"/>
    </row>
    <row r="2703" spans="42:45" x14ac:dyDescent="0.25">
      <c r="AP2703" s="87"/>
      <c r="AQ2703" s="87"/>
      <c r="AR2703" s="87"/>
      <c r="AS2703" s="87"/>
    </row>
    <row r="2711" spans="42:45" x14ac:dyDescent="0.25">
      <c r="AP2711" s="80"/>
      <c r="AQ2711" s="80"/>
      <c r="AR2711" s="80"/>
      <c r="AS2711" s="80"/>
    </row>
    <row r="2718" spans="42:45" x14ac:dyDescent="0.25">
      <c r="AP2718" s="82"/>
      <c r="AQ2718" s="82"/>
      <c r="AR2718" s="82"/>
      <c r="AS2718" s="82"/>
    </row>
    <row r="2723" spans="42:45" x14ac:dyDescent="0.25">
      <c r="AP2723" s="87"/>
      <c r="AQ2723" s="87"/>
      <c r="AR2723" s="87"/>
      <c r="AS2723" s="87"/>
    </row>
    <row r="2731" spans="42:45" x14ac:dyDescent="0.25">
      <c r="AP2731" s="80"/>
      <c r="AQ2731" s="80"/>
      <c r="AR2731" s="80"/>
      <c r="AS2731" s="80"/>
    </row>
    <row r="2738" spans="42:45" x14ac:dyDescent="0.25">
      <c r="AP2738" s="82"/>
      <c r="AQ2738" s="82"/>
      <c r="AR2738" s="82"/>
      <c r="AS2738" s="82"/>
    </row>
    <row r="2743" spans="42:45" x14ac:dyDescent="0.25">
      <c r="AP2743" s="87"/>
      <c r="AQ2743" s="87"/>
      <c r="AR2743" s="87"/>
      <c r="AS2743" s="87"/>
    </row>
    <row r="2751" spans="42:45" x14ac:dyDescent="0.25">
      <c r="AP2751" s="80"/>
      <c r="AQ2751" s="80"/>
      <c r="AR2751" s="80"/>
      <c r="AS2751" s="80"/>
    </row>
    <row r="2758" spans="42:45" x14ac:dyDescent="0.25">
      <c r="AP2758" s="82"/>
      <c r="AQ2758" s="82"/>
      <c r="AR2758" s="82"/>
      <c r="AS2758" s="82"/>
    </row>
    <row r="2763" spans="42:45" x14ac:dyDescent="0.25">
      <c r="AP2763" s="87"/>
      <c r="AQ2763" s="87"/>
      <c r="AR2763" s="87"/>
      <c r="AS2763" s="87"/>
    </row>
    <row r="2771" spans="42:45" x14ac:dyDescent="0.25">
      <c r="AP2771" s="80"/>
      <c r="AQ2771" s="80"/>
      <c r="AR2771" s="80"/>
      <c r="AS2771" s="80"/>
    </row>
    <row r="2778" spans="42:45" x14ac:dyDescent="0.25">
      <c r="AP2778" s="82"/>
      <c r="AQ2778" s="82"/>
      <c r="AR2778" s="82"/>
      <c r="AS2778" s="82"/>
    </row>
    <row r="2783" spans="42:45" x14ac:dyDescent="0.25">
      <c r="AP2783" s="87"/>
      <c r="AQ2783" s="87"/>
      <c r="AR2783" s="87"/>
      <c r="AS2783" s="87"/>
    </row>
    <row r="2790" spans="41:45" x14ac:dyDescent="0.25">
      <c r="AO2790" s="4"/>
      <c r="AP2790" s="4"/>
      <c r="AQ2790" s="4"/>
      <c r="AR2790" s="4"/>
      <c r="AS2790" s="4"/>
    </row>
    <row r="2791" spans="41:45" x14ac:dyDescent="0.25">
      <c r="AO2791" s="4"/>
      <c r="AP2791" s="89"/>
      <c r="AQ2791" s="89"/>
      <c r="AR2791" s="89"/>
      <c r="AS2791" s="89"/>
    </row>
    <row r="2792" spans="41:45" x14ac:dyDescent="0.25">
      <c r="AO2792" s="4"/>
      <c r="AP2792" s="4"/>
      <c r="AQ2792" s="4"/>
      <c r="AR2792" s="4"/>
      <c r="AS2792" s="4"/>
    </row>
    <row r="2795" spans="41:45" x14ac:dyDescent="0.25">
      <c r="AO2795" s="4"/>
      <c r="AP2795" s="4"/>
      <c r="AQ2795" s="4"/>
      <c r="AR2795" s="4"/>
      <c r="AS2795" s="4"/>
    </row>
    <row r="2796" spans="41:45" x14ac:dyDescent="0.25">
      <c r="AO2796" s="4"/>
      <c r="AP2796" s="4"/>
      <c r="AQ2796" s="4"/>
      <c r="AR2796" s="4"/>
      <c r="AS2796" s="4"/>
    </row>
    <row r="2798" spans="41:45" x14ac:dyDescent="0.25">
      <c r="AO2798" s="4"/>
      <c r="AP2798" s="4"/>
      <c r="AQ2798" s="4"/>
      <c r="AR2798" s="4"/>
      <c r="AS2798" s="4"/>
    </row>
    <row r="2799" spans="41:45" x14ac:dyDescent="0.25">
      <c r="AO2799" s="4"/>
      <c r="AP2799" s="31"/>
      <c r="AQ2799" s="31"/>
      <c r="AR2799" s="31"/>
      <c r="AS2799" s="31"/>
    </row>
    <row r="2800" spans="41:45" x14ac:dyDescent="0.25">
      <c r="AO2800" s="4"/>
      <c r="AP2800" s="4"/>
      <c r="AQ2800" s="4"/>
      <c r="AR2800" s="4"/>
      <c r="AS2800" s="4"/>
    </row>
    <row r="2801" spans="41:45" x14ac:dyDescent="0.25">
      <c r="AO2801" s="4"/>
      <c r="AP2801" s="4"/>
      <c r="AQ2801" s="4"/>
      <c r="AR2801" s="4"/>
      <c r="AS2801" s="4"/>
    </row>
    <row r="2802" spans="41:45" x14ac:dyDescent="0.25">
      <c r="AO2802" s="4"/>
      <c r="AP2802" s="4"/>
      <c r="AQ2802" s="4"/>
      <c r="AR2802" s="4"/>
      <c r="AS2802" s="4"/>
    </row>
    <row r="2803" spans="41:45" x14ac:dyDescent="0.25">
      <c r="AO2803" s="4"/>
      <c r="AP2803" s="4"/>
      <c r="AQ2803" s="4"/>
      <c r="AR2803" s="4"/>
      <c r="AS2803" s="4"/>
    </row>
    <row r="2804" spans="41:45" x14ac:dyDescent="0.25">
      <c r="AO2804" s="4"/>
      <c r="AP2804" s="4"/>
      <c r="AQ2804" s="4"/>
      <c r="AR2804" s="4"/>
      <c r="AS2804" s="4"/>
    </row>
    <row r="2805" spans="41:45" x14ac:dyDescent="0.25">
      <c r="AO2805" s="4"/>
      <c r="AP2805" s="91"/>
      <c r="AQ2805" s="91"/>
      <c r="AR2805" s="91"/>
      <c r="AS2805" s="91"/>
    </row>
    <row r="2812" spans="41:45" x14ac:dyDescent="0.25">
      <c r="AO2812" s="4"/>
      <c r="AP2812" s="4"/>
      <c r="AQ2812" s="4"/>
      <c r="AR2812" s="4"/>
      <c r="AS2812" s="4"/>
    </row>
    <row r="2813" spans="41:45" x14ac:dyDescent="0.25">
      <c r="AO2813" s="4"/>
      <c r="AP2813" s="89"/>
      <c r="AQ2813" s="89"/>
      <c r="AR2813" s="89"/>
      <c r="AS2813" s="89"/>
    </row>
    <row r="2814" spans="41:45" x14ac:dyDescent="0.25">
      <c r="AO2814" s="4"/>
      <c r="AP2814" s="4"/>
      <c r="AQ2814" s="4"/>
      <c r="AR2814" s="4"/>
      <c r="AS2814" s="4"/>
    </row>
    <row r="2817" spans="41:45" x14ac:dyDescent="0.25">
      <c r="AO2817" s="4"/>
      <c r="AP2817" s="4"/>
      <c r="AQ2817" s="4"/>
      <c r="AR2817" s="4"/>
      <c r="AS2817" s="4"/>
    </row>
    <row r="2818" spans="41:45" x14ac:dyDescent="0.25">
      <c r="AO2818" s="4"/>
      <c r="AP2818" s="4"/>
      <c r="AQ2818" s="4"/>
      <c r="AR2818" s="4"/>
      <c r="AS2818" s="4"/>
    </row>
    <row r="2819" spans="41:45" x14ac:dyDescent="0.25">
      <c r="AO2819" s="4"/>
      <c r="AP2819" s="4"/>
      <c r="AQ2819" s="4"/>
      <c r="AR2819" s="4"/>
      <c r="AS2819" s="4"/>
    </row>
    <row r="2821" spans="41:45" x14ac:dyDescent="0.25">
      <c r="AO2821" s="4"/>
      <c r="AP2821" s="4"/>
      <c r="AQ2821" s="4"/>
      <c r="AR2821" s="4"/>
      <c r="AS2821" s="4"/>
    </row>
    <row r="2822" spans="41:45" x14ac:dyDescent="0.25">
      <c r="AO2822" s="4"/>
      <c r="AP2822" s="31"/>
      <c r="AQ2822" s="31"/>
      <c r="AR2822" s="31"/>
      <c r="AS2822" s="31"/>
    </row>
    <row r="2823" spans="41:45" x14ac:dyDescent="0.25">
      <c r="AO2823" s="4"/>
      <c r="AP2823" s="4"/>
      <c r="AQ2823" s="4"/>
      <c r="AR2823" s="4"/>
      <c r="AS2823" s="4"/>
    </row>
    <row r="2824" spans="41:45" x14ac:dyDescent="0.25">
      <c r="AO2824" s="4"/>
      <c r="AP2824" s="4"/>
      <c r="AQ2824" s="4"/>
      <c r="AR2824" s="4"/>
      <c r="AS2824" s="4"/>
    </row>
    <row r="2825" spans="41:45" x14ac:dyDescent="0.25">
      <c r="AO2825" s="4"/>
      <c r="AP2825" s="4"/>
      <c r="AQ2825" s="4"/>
      <c r="AR2825" s="4"/>
      <c r="AS2825" s="4"/>
    </row>
    <row r="2826" spans="41:45" x14ac:dyDescent="0.25">
      <c r="AO2826" s="4"/>
      <c r="AP2826" s="4"/>
      <c r="AQ2826" s="4"/>
      <c r="AR2826" s="4"/>
      <c r="AS2826" s="4"/>
    </row>
    <row r="2827" spans="41:45" x14ac:dyDescent="0.25">
      <c r="AO2827" s="4"/>
      <c r="AP2827" s="4"/>
      <c r="AQ2827" s="4"/>
      <c r="AR2827" s="4"/>
      <c r="AS2827" s="4"/>
    </row>
    <row r="2828" spans="41:45" x14ac:dyDescent="0.25">
      <c r="AO2828" s="4"/>
      <c r="AP2828" s="4"/>
      <c r="AQ2828" s="4"/>
      <c r="AR2828" s="4"/>
      <c r="AS2828" s="4"/>
    </row>
    <row r="2829" spans="41:45" x14ac:dyDescent="0.25">
      <c r="AO2829" s="4"/>
      <c r="AP2829" s="91"/>
      <c r="AQ2829" s="91"/>
      <c r="AR2829" s="91"/>
      <c r="AS2829" s="91"/>
    </row>
    <row r="2836" spans="41:45" x14ac:dyDescent="0.25">
      <c r="AO2836" s="4"/>
      <c r="AP2836" s="4"/>
      <c r="AQ2836" s="4"/>
      <c r="AR2836" s="4"/>
      <c r="AS2836" s="4"/>
    </row>
    <row r="2837" spans="41:45" x14ac:dyDescent="0.25">
      <c r="AO2837" s="4"/>
      <c r="AP2837" s="89"/>
      <c r="AQ2837" s="89"/>
      <c r="AR2837" s="89"/>
      <c r="AS2837" s="89"/>
    </row>
    <row r="2838" spans="41:45" x14ac:dyDescent="0.25">
      <c r="AO2838" s="4"/>
      <c r="AP2838" s="4"/>
      <c r="AQ2838" s="4"/>
      <c r="AR2838" s="4"/>
      <c r="AS2838" s="4"/>
    </row>
    <row r="2841" spans="41:45" x14ac:dyDescent="0.25">
      <c r="AO2841" s="4"/>
      <c r="AP2841" s="4"/>
      <c r="AQ2841" s="4"/>
      <c r="AR2841" s="4"/>
      <c r="AS2841" s="4"/>
    </row>
    <row r="2842" spans="41:45" x14ac:dyDescent="0.25">
      <c r="AO2842" s="4"/>
      <c r="AP2842" s="4"/>
      <c r="AQ2842" s="4"/>
      <c r="AR2842" s="4"/>
      <c r="AS2842" s="4"/>
    </row>
    <row r="2844" spans="41:45" x14ac:dyDescent="0.25">
      <c r="AO2844" s="4"/>
      <c r="AP2844" s="4"/>
      <c r="AQ2844" s="4"/>
      <c r="AR2844" s="4"/>
      <c r="AS2844" s="4"/>
    </row>
    <row r="2845" spans="41:45" x14ac:dyDescent="0.25">
      <c r="AO2845" s="4"/>
      <c r="AP2845" s="31"/>
      <c r="AQ2845" s="31"/>
      <c r="AR2845" s="31"/>
      <c r="AS2845" s="31"/>
    </row>
    <row r="2846" spans="41:45" x14ac:dyDescent="0.25">
      <c r="AO2846" s="4"/>
      <c r="AP2846" s="4"/>
      <c r="AQ2846" s="4"/>
      <c r="AR2846" s="4"/>
      <c r="AS2846" s="4"/>
    </row>
    <row r="2847" spans="41:45" x14ac:dyDescent="0.25">
      <c r="AO2847" s="4"/>
      <c r="AP2847" s="4"/>
      <c r="AQ2847" s="4"/>
      <c r="AR2847" s="4"/>
      <c r="AS2847" s="4"/>
    </row>
    <row r="2848" spans="41:45" x14ac:dyDescent="0.25">
      <c r="AO2848" s="4"/>
      <c r="AP2848" s="4"/>
      <c r="AQ2848" s="4"/>
      <c r="AR2848" s="4"/>
      <c r="AS2848" s="4"/>
    </row>
    <row r="2849" spans="41:45" x14ac:dyDescent="0.25">
      <c r="AO2849" s="4"/>
      <c r="AP2849" s="4"/>
      <c r="AQ2849" s="4"/>
      <c r="AR2849" s="4"/>
      <c r="AS2849" s="4"/>
    </row>
    <row r="2850" spans="41:45" x14ac:dyDescent="0.25">
      <c r="AO2850" s="4"/>
      <c r="AP2850" s="4"/>
      <c r="AQ2850" s="4"/>
      <c r="AR2850" s="4"/>
      <c r="AS2850" s="4"/>
    </row>
    <row r="2851" spans="41:45" x14ac:dyDescent="0.25">
      <c r="AO2851" s="4"/>
      <c r="AP2851" s="91"/>
      <c r="AQ2851" s="91"/>
      <c r="AR2851" s="91"/>
      <c r="AS2851" s="91"/>
    </row>
    <row r="2858" spans="41:45" x14ac:dyDescent="0.25">
      <c r="AO2858" s="4"/>
      <c r="AP2858" s="4"/>
      <c r="AQ2858" s="4"/>
      <c r="AR2858" s="4"/>
      <c r="AS2858" s="4"/>
    </row>
    <row r="2859" spans="41:45" x14ac:dyDescent="0.25">
      <c r="AO2859" s="4"/>
      <c r="AP2859" s="89"/>
      <c r="AQ2859" s="89"/>
      <c r="AR2859" s="89"/>
      <c r="AS2859" s="89"/>
    </row>
    <row r="2860" spans="41:45" x14ac:dyDescent="0.25">
      <c r="AO2860" s="4"/>
      <c r="AP2860" s="4"/>
      <c r="AQ2860" s="4"/>
      <c r="AR2860" s="4"/>
      <c r="AS2860" s="4"/>
    </row>
    <row r="2863" spans="41:45" x14ac:dyDescent="0.25">
      <c r="AO2863" s="4"/>
      <c r="AP2863" s="4"/>
      <c r="AQ2863" s="4"/>
      <c r="AR2863" s="4"/>
      <c r="AS2863" s="4"/>
    </row>
    <row r="2864" spans="41:45" x14ac:dyDescent="0.25">
      <c r="AO2864" s="4"/>
      <c r="AP2864" s="4"/>
      <c r="AQ2864" s="4"/>
      <c r="AR2864" s="4"/>
      <c r="AS2864" s="4"/>
    </row>
    <row r="2865" spans="41:45" x14ac:dyDescent="0.25">
      <c r="AO2865" s="4"/>
      <c r="AP2865" s="4"/>
      <c r="AQ2865" s="4"/>
      <c r="AR2865" s="4"/>
      <c r="AS2865" s="4"/>
    </row>
    <row r="2867" spans="41:45" x14ac:dyDescent="0.25">
      <c r="AO2867" s="4"/>
      <c r="AP2867" s="4"/>
      <c r="AQ2867" s="4"/>
      <c r="AR2867" s="4"/>
      <c r="AS2867" s="4"/>
    </row>
    <row r="2868" spans="41:45" x14ac:dyDescent="0.25">
      <c r="AO2868" s="4"/>
      <c r="AP2868" s="31"/>
      <c r="AQ2868" s="31"/>
      <c r="AR2868" s="31"/>
      <c r="AS2868" s="31"/>
    </row>
    <row r="2869" spans="41:45" x14ac:dyDescent="0.25">
      <c r="AO2869" s="4"/>
      <c r="AP2869" s="4"/>
      <c r="AQ2869" s="4"/>
      <c r="AR2869" s="4"/>
      <c r="AS2869" s="4"/>
    </row>
    <row r="2870" spans="41:45" x14ac:dyDescent="0.25">
      <c r="AO2870" s="4"/>
      <c r="AP2870" s="4"/>
      <c r="AQ2870" s="4"/>
      <c r="AR2870" s="4"/>
      <c r="AS2870" s="4"/>
    </row>
    <row r="2871" spans="41:45" x14ac:dyDescent="0.25">
      <c r="AO2871" s="4"/>
      <c r="AP2871" s="4"/>
      <c r="AQ2871" s="4"/>
      <c r="AR2871" s="4"/>
      <c r="AS2871" s="4"/>
    </row>
    <row r="2872" spans="41:45" x14ac:dyDescent="0.25">
      <c r="AO2872" s="4"/>
      <c r="AP2872" s="4"/>
      <c r="AQ2872" s="4"/>
      <c r="AR2872" s="4"/>
      <c r="AS2872" s="4"/>
    </row>
    <row r="2873" spans="41:45" x14ac:dyDescent="0.25">
      <c r="AO2873" s="4"/>
      <c r="AP2873" s="4"/>
      <c r="AQ2873" s="4"/>
      <c r="AR2873" s="4"/>
      <c r="AS2873" s="4"/>
    </row>
    <row r="2874" spans="41:45" x14ac:dyDescent="0.25">
      <c r="AO2874" s="4"/>
      <c r="AP2874" s="4"/>
      <c r="AQ2874" s="4"/>
      <c r="AR2874" s="4"/>
      <c r="AS2874" s="4"/>
    </row>
    <row r="2875" spans="41:45" x14ac:dyDescent="0.25">
      <c r="AO2875" s="4"/>
      <c r="AP2875" s="91"/>
      <c r="AQ2875" s="91"/>
      <c r="AR2875" s="91"/>
      <c r="AS2875" s="91"/>
    </row>
    <row r="2882" spans="41:45" x14ac:dyDescent="0.25">
      <c r="AO2882" s="4"/>
      <c r="AP2882" s="4"/>
      <c r="AQ2882" s="4"/>
      <c r="AR2882" s="4"/>
      <c r="AS2882" s="4"/>
    </row>
    <row r="2883" spans="41:45" x14ac:dyDescent="0.25">
      <c r="AO2883" s="4"/>
      <c r="AP2883" s="89"/>
      <c r="AQ2883" s="89"/>
      <c r="AR2883" s="89"/>
      <c r="AS2883" s="89"/>
    </row>
    <row r="2884" spans="41:45" x14ac:dyDescent="0.25">
      <c r="AO2884" s="4"/>
      <c r="AP2884" s="4"/>
      <c r="AQ2884" s="4"/>
      <c r="AR2884" s="4"/>
      <c r="AS2884" s="4"/>
    </row>
    <row r="2887" spans="41:45" x14ac:dyDescent="0.25">
      <c r="AO2887" s="4"/>
      <c r="AP2887" s="4"/>
      <c r="AQ2887" s="4"/>
      <c r="AR2887" s="4"/>
      <c r="AS2887" s="4"/>
    </row>
    <row r="2888" spans="41:45" x14ac:dyDescent="0.25">
      <c r="AO2888" s="4"/>
      <c r="AP2888" s="4"/>
      <c r="AQ2888" s="4"/>
      <c r="AR2888" s="4"/>
      <c r="AS2888" s="4"/>
    </row>
    <row r="2890" spans="41:45" x14ac:dyDescent="0.25">
      <c r="AO2890" s="4"/>
      <c r="AP2890" s="4"/>
      <c r="AQ2890" s="4"/>
      <c r="AR2890" s="4"/>
      <c r="AS2890" s="4"/>
    </row>
    <row r="2891" spans="41:45" x14ac:dyDescent="0.25">
      <c r="AO2891" s="4"/>
      <c r="AP2891" s="31"/>
      <c r="AQ2891" s="31"/>
      <c r="AR2891" s="31"/>
      <c r="AS2891" s="31"/>
    </row>
    <row r="2892" spans="41:45" x14ac:dyDescent="0.25">
      <c r="AO2892" s="4"/>
      <c r="AP2892" s="4"/>
      <c r="AQ2892" s="4"/>
      <c r="AR2892" s="4"/>
      <c r="AS2892" s="4"/>
    </row>
    <row r="2893" spans="41:45" x14ac:dyDescent="0.25">
      <c r="AO2893" s="4"/>
      <c r="AP2893" s="4"/>
      <c r="AQ2893" s="4"/>
      <c r="AR2893" s="4"/>
      <c r="AS2893" s="4"/>
    </row>
    <row r="2894" spans="41:45" x14ac:dyDescent="0.25">
      <c r="AO2894" s="4"/>
      <c r="AP2894" s="4"/>
      <c r="AQ2894" s="4"/>
      <c r="AR2894" s="4"/>
      <c r="AS2894" s="4"/>
    </row>
    <row r="2895" spans="41:45" x14ac:dyDescent="0.25">
      <c r="AO2895" s="4"/>
      <c r="AP2895" s="4"/>
      <c r="AQ2895" s="4"/>
      <c r="AR2895" s="4"/>
      <c r="AS2895" s="4"/>
    </row>
    <row r="2896" spans="41:45" x14ac:dyDescent="0.25">
      <c r="AO2896" s="4"/>
      <c r="AP2896" s="4"/>
      <c r="AQ2896" s="4"/>
      <c r="AR2896" s="4"/>
      <c r="AS2896" s="4"/>
    </row>
    <row r="2897" spans="41:45" x14ac:dyDescent="0.25">
      <c r="AO2897" s="4"/>
      <c r="AP2897" s="91"/>
      <c r="AQ2897" s="91"/>
      <c r="AR2897" s="91"/>
      <c r="AS2897" s="91"/>
    </row>
    <row r="2904" spans="41:45" x14ac:dyDescent="0.25">
      <c r="AO2904" s="4"/>
      <c r="AP2904" s="4"/>
      <c r="AQ2904" s="4"/>
      <c r="AR2904" s="4"/>
      <c r="AS2904" s="4"/>
    </row>
    <row r="2905" spans="41:45" x14ac:dyDescent="0.25">
      <c r="AP2905" s="80"/>
      <c r="AQ2905" s="80"/>
      <c r="AR2905" s="80"/>
      <c r="AS2905" s="80"/>
    </row>
    <row r="2911" spans="41:45" x14ac:dyDescent="0.25">
      <c r="AO2911" s="4"/>
      <c r="AP2911" s="4"/>
      <c r="AQ2911" s="4"/>
      <c r="AR2911" s="4"/>
      <c r="AS2911" s="4"/>
    </row>
    <row r="2914" spans="41:45" x14ac:dyDescent="0.25">
      <c r="AP2914" s="82"/>
      <c r="AQ2914" s="82"/>
      <c r="AR2914" s="82"/>
      <c r="AS2914" s="82"/>
    </row>
    <row r="2920" spans="41:45" x14ac:dyDescent="0.25">
      <c r="AO2920" s="4"/>
      <c r="AP2920" s="4"/>
      <c r="AQ2920" s="4"/>
      <c r="AR2920" s="4"/>
      <c r="AS2920" s="4"/>
    </row>
    <row r="2921" spans="41:45" x14ac:dyDescent="0.25">
      <c r="AP2921" s="87"/>
      <c r="AQ2921" s="87"/>
      <c r="AR2921" s="87"/>
      <c r="AS2921" s="87"/>
    </row>
    <row r="2928" spans="41:45" x14ac:dyDescent="0.25">
      <c r="AO2928" s="4"/>
      <c r="AP2928" s="4"/>
      <c r="AQ2928" s="4"/>
      <c r="AR2928" s="4"/>
      <c r="AS2928" s="4"/>
    </row>
    <row r="2929" spans="41:45" x14ac:dyDescent="0.25">
      <c r="AO2929" s="4"/>
      <c r="AP2929" s="4"/>
      <c r="AQ2929" s="4"/>
      <c r="AR2929" s="4"/>
      <c r="AS2929" s="4"/>
    </row>
    <row r="2930" spans="41:45" x14ac:dyDescent="0.25">
      <c r="AP2930" s="80"/>
      <c r="AQ2930" s="80"/>
      <c r="AR2930" s="80"/>
      <c r="AS2930" s="80"/>
    </row>
    <row r="2935" spans="41:45" x14ac:dyDescent="0.25">
      <c r="AO2935" s="4"/>
      <c r="AP2935" s="4"/>
      <c r="AQ2935" s="4"/>
      <c r="AR2935" s="4"/>
      <c r="AS2935" s="4"/>
    </row>
    <row r="2936" spans="41:45" x14ac:dyDescent="0.25">
      <c r="AO2936" s="4"/>
      <c r="AP2936" s="4"/>
      <c r="AQ2936" s="4"/>
      <c r="AR2936" s="4"/>
      <c r="AS2936" s="4"/>
    </row>
    <row r="2939" spans="41:45" x14ac:dyDescent="0.25">
      <c r="AP2939" s="82"/>
      <c r="AQ2939" s="82"/>
      <c r="AR2939" s="82"/>
      <c r="AS2939" s="82"/>
    </row>
    <row r="2945" spans="41:45" x14ac:dyDescent="0.25">
      <c r="AO2945" s="4"/>
      <c r="AP2945" s="4"/>
      <c r="AQ2945" s="4"/>
      <c r="AR2945" s="4"/>
      <c r="AS2945" s="4"/>
    </row>
    <row r="2946" spans="41:45" x14ac:dyDescent="0.25">
      <c r="AP2946" s="87"/>
      <c r="AQ2946" s="87"/>
      <c r="AR2946" s="87"/>
      <c r="AS2946" s="87"/>
    </row>
    <row r="2953" spans="41:45" x14ac:dyDescent="0.25">
      <c r="AO2953" s="4"/>
      <c r="AP2953" s="4"/>
      <c r="AQ2953" s="4"/>
      <c r="AR2953" s="4"/>
      <c r="AS2953" s="4"/>
    </row>
    <row r="2954" spans="41:45" x14ac:dyDescent="0.25">
      <c r="AP2954" s="80"/>
      <c r="AQ2954" s="80"/>
      <c r="AR2954" s="80"/>
      <c r="AS2954" s="80"/>
    </row>
    <row r="2959" spans="41:45" x14ac:dyDescent="0.25">
      <c r="AO2959" s="4"/>
      <c r="AP2959" s="4"/>
      <c r="AQ2959" s="4"/>
      <c r="AR2959" s="4"/>
      <c r="AS2959" s="4"/>
    </row>
    <row r="2961" spans="41:45" x14ac:dyDescent="0.25">
      <c r="AO2961" s="88"/>
      <c r="AP2961" s="88"/>
      <c r="AQ2961" s="88"/>
      <c r="AR2961" s="88"/>
      <c r="AS2961" s="88"/>
    </row>
    <row r="2962" spans="41:45" x14ac:dyDescent="0.25">
      <c r="AO2962" s="4"/>
      <c r="AP2962" s="4"/>
      <c r="AQ2962" s="4"/>
      <c r="AR2962" s="4"/>
      <c r="AS2962" s="4"/>
    </row>
    <row r="2964" spans="41:45" x14ac:dyDescent="0.25">
      <c r="AP2964" s="82"/>
      <c r="AQ2964" s="82"/>
      <c r="AR2964" s="82"/>
      <c r="AS2964" s="82"/>
    </row>
    <row r="2969" spans="41:45" x14ac:dyDescent="0.25">
      <c r="AO2969" s="4"/>
      <c r="AP2969" s="4"/>
      <c r="AQ2969" s="4"/>
      <c r="AR2969" s="4"/>
      <c r="AS2969" s="4"/>
    </row>
    <row r="2970" spans="41:45" x14ac:dyDescent="0.25">
      <c r="AO2970" s="4"/>
      <c r="AP2970" s="4"/>
      <c r="AQ2970" s="4"/>
      <c r="AR2970" s="4"/>
      <c r="AS2970" s="4"/>
    </row>
    <row r="2971" spans="41:45" x14ac:dyDescent="0.25">
      <c r="AO2971" s="4"/>
      <c r="AP2971" s="4"/>
      <c r="AQ2971" s="4"/>
      <c r="AR2971" s="4"/>
      <c r="AS2971" s="4"/>
    </row>
    <row r="2972" spans="41:45" x14ac:dyDescent="0.25">
      <c r="AP2972" s="87"/>
      <c r="AQ2972" s="87"/>
      <c r="AR2972" s="87"/>
      <c r="AS2972" s="87"/>
    </row>
    <row r="2979" spans="41:45" x14ac:dyDescent="0.25">
      <c r="AO2979" s="4"/>
      <c r="AP2979" s="4"/>
      <c r="AQ2979" s="4"/>
      <c r="AR2979" s="4"/>
      <c r="AS2979" s="4"/>
    </row>
    <row r="2980" spans="41:45" x14ac:dyDescent="0.25">
      <c r="AO2980" s="4"/>
      <c r="AP2980" s="89"/>
      <c r="AQ2980" s="89"/>
      <c r="AR2980" s="89"/>
      <c r="AS2980" s="89"/>
    </row>
    <row r="2981" spans="41:45" x14ac:dyDescent="0.25">
      <c r="AO2981" s="4"/>
      <c r="AP2981" s="4"/>
      <c r="AQ2981" s="4"/>
      <c r="AR2981" s="4"/>
      <c r="AS2981" s="4"/>
    </row>
    <row r="2987" spans="41:45" x14ac:dyDescent="0.25">
      <c r="AO2987" s="4"/>
      <c r="AP2987" s="4"/>
      <c r="AQ2987" s="4"/>
      <c r="AR2987" s="4"/>
      <c r="AS2987" s="4"/>
    </row>
    <row r="2988" spans="41:45" x14ac:dyDescent="0.25">
      <c r="AO2988" s="4"/>
      <c r="AP2988" s="4"/>
      <c r="AQ2988" s="4"/>
      <c r="AR2988" s="4"/>
      <c r="AS2988" s="4"/>
    </row>
    <row r="2989" spans="41:45" x14ac:dyDescent="0.25">
      <c r="AO2989" s="4"/>
      <c r="AP2989" s="31"/>
      <c r="AQ2989" s="31"/>
      <c r="AR2989" s="31"/>
      <c r="AS2989" s="31"/>
    </row>
    <row r="2990" spans="41:45" x14ac:dyDescent="0.25">
      <c r="AO2990" s="4"/>
      <c r="AP2990" s="4"/>
      <c r="AQ2990" s="4"/>
      <c r="AR2990" s="4"/>
      <c r="AS2990" s="4"/>
    </row>
    <row r="2991" spans="41:45" x14ac:dyDescent="0.25">
      <c r="AO2991" s="4"/>
      <c r="AP2991" s="4"/>
      <c r="AQ2991" s="4"/>
      <c r="AR2991" s="4"/>
      <c r="AS2991" s="4"/>
    </row>
    <row r="2992" spans="41:45" x14ac:dyDescent="0.25">
      <c r="AO2992" s="4"/>
      <c r="AP2992" s="4"/>
      <c r="AQ2992" s="4"/>
      <c r="AR2992" s="4"/>
      <c r="AS2992" s="4"/>
    </row>
    <row r="2993" spans="41:45" x14ac:dyDescent="0.25">
      <c r="AO2993" s="4"/>
      <c r="AP2993" s="4"/>
      <c r="AQ2993" s="4"/>
      <c r="AR2993" s="4"/>
      <c r="AS2993" s="4"/>
    </row>
    <row r="2994" spans="41:45" x14ac:dyDescent="0.25">
      <c r="AO2994" s="4"/>
      <c r="AP2994" s="4"/>
      <c r="AQ2994" s="4"/>
      <c r="AR2994" s="4"/>
      <c r="AS2994" s="4"/>
    </row>
    <row r="2995" spans="41:45" x14ac:dyDescent="0.25">
      <c r="AO2995" s="4"/>
      <c r="AP2995" s="4"/>
      <c r="AQ2995" s="4"/>
      <c r="AR2995" s="4"/>
      <c r="AS2995" s="4"/>
    </row>
    <row r="2996" spans="41:45" x14ac:dyDescent="0.25">
      <c r="AO2996" s="4"/>
      <c r="AP2996" s="91"/>
      <c r="AQ2996" s="91"/>
      <c r="AR2996" s="91"/>
      <c r="AS2996" s="91"/>
    </row>
    <row r="3003" spans="41:45" x14ac:dyDescent="0.25">
      <c r="AO3003" s="4"/>
      <c r="AP3003" s="4"/>
      <c r="AQ3003" s="4"/>
      <c r="AR3003" s="4"/>
      <c r="AS3003" s="4"/>
    </row>
    <row r="3004" spans="41:45" x14ac:dyDescent="0.25">
      <c r="AP3004" s="80"/>
      <c r="AQ3004" s="80"/>
      <c r="AR3004" s="80"/>
      <c r="AS3004" s="80"/>
    </row>
    <row r="3009" spans="41:45" x14ac:dyDescent="0.25">
      <c r="AO3009" s="4"/>
      <c r="AP3009" s="4"/>
      <c r="AQ3009" s="4"/>
      <c r="AR3009" s="4"/>
      <c r="AS3009" s="4"/>
    </row>
    <row r="3010" spans="41:45" x14ac:dyDescent="0.25">
      <c r="AO3010" s="4"/>
      <c r="AP3010" s="4"/>
      <c r="AQ3010" s="4"/>
      <c r="AR3010" s="4"/>
      <c r="AS3010" s="4"/>
    </row>
    <row r="3011" spans="41:45" x14ac:dyDescent="0.25">
      <c r="AO3011" s="4"/>
      <c r="AP3011" s="4"/>
      <c r="AQ3011" s="4"/>
      <c r="AR3011" s="4"/>
      <c r="AS3011" s="4"/>
    </row>
    <row r="3013" spans="41:45" x14ac:dyDescent="0.25">
      <c r="AP3013" s="82"/>
      <c r="AQ3013" s="82"/>
      <c r="AR3013" s="82"/>
      <c r="AS3013" s="82"/>
    </row>
    <row r="3019" spans="41:45" x14ac:dyDescent="0.25">
      <c r="AO3019" s="4"/>
      <c r="AP3019" s="4"/>
      <c r="AQ3019" s="4"/>
      <c r="AR3019" s="4"/>
      <c r="AS3019" s="4"/>
    </row>
    <row r="3020" spans="41:45" x14ac:dyDescent="0.25">
      <c r="AP3020" s="87"/>
      <c r="AQ3020" s="87"/>
      <c r="AR3020" s="87"/>
      <c r="AS3020" s="87"/>
    </row>
    <row r="3027" spans="41:45" x14ac:dyDescent="0.25">
      <c r="AO3027" s="4"/>
      <c r="AP3027" s="4"/>
      <c r="AQ3027" s="4"/>
      <c r="AR3027" s="4"/>
      <c r="AS3027" s="4"/>
    </row>
    <row r="3028" spans="41:45" x14ac:dyDescent="0.25">
      <c r="AP3028" s="80"/>
      <c r="AQ3028" s="80"/>
      <c r="AR3028" s="80"/>
      <c r="AS3028" s="80"/>
    </row>
    <row r="3033" spans="41:45" x14ac:dyDescent="0.25">
      <c r="AO3033" s="4"/>
      <c r="AP3033" s="4"/>
      <c r="AQ3033" s="4"/>
      <c r="AR3033" s="4"/>
      <c r="AS3033" s="4"/>
    </row>
    <row r="3034" spans="41:45" x14ac:dyDescent="0.25">
      <c r="AO3034" s="4"/>
      <c r="AP3034" s="4"/>
      <c r="AQ3034" s="4"/>
      <c r="AR3034" s="4"/>
      <c r="AS3034" s="4"/>
    </row>
    <row r="3035" spans="41:45" x14ac:dyDescent="0.25">
      <c r="AO3035" s="88"/>
      <c r="AP3035" s="88"/>
      <c r="AQ3035" s="88"/>
      <c r="AR3035" s="88"/>
      <c r="AS3035" s="88"/>
    </row>
    <row r="3036" spans="41:45" x14ac:dyDescent="0.25">
      <c r="AO3036" s="4"/>
      <c r="AP3036" s="4"/>
      <c r="AQ3036" s="4"/>
      <c r="AR3036" s="4"/>
      <c r="AS3036" s="4"/>
    </row>
    <row r="3038" spans="41:45" x14ac:dyDescent="0.25">
      <c r="AP3038" s="82"/>
      <c r="AQ3038" s="82"/>
      <c r="AR3038" s="82"/>
      <c r="AS3038" s="82"/>
    </row>
    <row r="3043" spans="41:45" x14ac:dyDescent="0.25">
      <c r="AO3043" s="4"/>
      <c r="AP3043" s="4"/>
      <c r="AQ3043" s="4"/>
      <c r="AR3043" s="4"/>
      <c r="AS3043" s="4"/>
    </row>
    <row r="3044" spans="41:45" x14ac:dyDescent="0.25">
      <c r="AO3044" s="4"/>
      <c r="AP3044" s="4"/>
      <c r="AQ3044" s="4"/>
      <c r="AR3044" s="4"/>
      <c r="AS3044" s="4"/>
    </row>
    <row r="3045" spans="41:45" x14ac:dyDescent="0.25">
      <c r="AO3045" s="4"/>
      <c r="AP3045" s="4"/>
      <c r="AQ3045" s="4"/>
      <c r="AR3045" s="4"/>
      <c r="AS3045" s="4"/>
    </row>
    <row r="3046" spans="41:45" x14ac:dyDescent="0.25">
      <c r="AP3046" s="87"/>
      <c r="AQ3046" s="87"/>
      <c r="AR3046" s="87"/>
      <c r="AS3046" s="87"/>
    </row>
    <row r="3053" spans="41:45" x14ac:dyDescent="0.25">
      <c r="AO3053" s="4"/>
      <c r="AP3053" s="4"/>
      <c r="AQ3053" s="4"/>
      <c r="AR3053" s="4"/>
      <c r="AS3053" s="4"/>
    </row>
    <row r="3054" spans="41:45" x14ac:dyDescent="0.25">
      <c r="AO3054" s="4"/>
      <c r="AP3054" s="89"/>
      <c r="AQ3054" s="89"/>
      <c r="AR3054" s="89"/>
      <c r="AS3054" s="89"/>
    </row>
    <row r="3055" spans="41:45" x14ac:dyDescent="0.25">
      <c r="AO3055" s="4"/>
      <c r="AP3055" s="4"/>
      <c r="AQ3055" s="4"/>
      <c r="AR3055" s="4"/>
      <c r="AS3055" s="4"/>
    </row>
    <row r="3060" spans="41:45" x14ac:dyDescent="0.25">
      <c r="AO3060" s="4"/>
      <c r="AP3060" s="4"/>
      <c r="AQ3060" s="4"/>
      <c r="AR3060" s="4"/>
      <c r="AS3060" s="4"/>
    </row>
    <row r="3061" spans="41:45" x14ac:dyDescent="0.25">
      <c r="AO3061" s="4"/>
      <c r="AP3061" s="4"/>
      <c r="AQ3061" s="4"/>
      <c r="AR3061" s="4"/>
      <c r="AS3061" s="4"/>
    </row>
    <row r="3062" spans="41:45" x14ac:dyDescent="0.25">
      <c r="AO3062" s="4"/>
      <c r="AP3062" s="4"/>
      <c r="AQ3062" s="4"/>
      <c r="AR3062" s="4"/>
      <c r="AS3062" s="4"/>
    </row>
    <row r="3063" spans="41:45" x14ac:dyDescent="0.25">
      <c r="AO3063" s="4"/>
      <c r="AP3063" s="31"/>
      <c r="AQ3063" s="31"/>
      <c r="AR3063" s="31"/>
      <c r="AS3063" s="31"/>
    </row>
    <row r="3064" spans="41:45" x14ac:dyDescent="0.25">
      <c r="AO3064" s="4"/>
      <c r="AP3064" s="4"/>
      <c r="AQ3064" s="4"/>
      <c r="AR3064" s="4"/>
      <c r="AS3064" s="4"/>
    </row>
    <row r="3065" spans="41:45" x14ac:dyDescent="0.25">
      <c r="AO3065" s="4"/>
      <c r="AP3065" s="4"/>
      <c r="AQ3065" s="4"/>
      <c r="AR3065" s="4"/>
      <c r="AS3065" s="4"/>
    </row>
    <row r="3066" spans="41:45" x14ac:dyDescent="0.25">
      <c r="AO3066" s="4"/>
      <c r="AP3066" s="4"/>
      <c r="AQ3066" s="4"/>
      <c r="AR3066" s="4"/>
      <c r="AS3066" s="4"/>
    </row>
    <row r="3067" spans="41:45" x14ac:dyDescent="0.25">
      <c r="AO3067" s="4"/>
      <c r="AP3067" s="4"/>
      <c r="AQ3067" s="4"/>
      <c r="AR3067" s="4"/>
      <c r="AS3067" s="4"/>
    </row>
    <row r="3068" spans="41:45" x14ac:dyDescent="0.25">
      <c r="AO3068" s="4"/>
      <c r="AP3068" s="4"/>
      <c r="AQ3068" s="4"/>
      <c r="AR3068" s="4"/>
      <c r="AS3068" s="4"/>
    </row>
    <row r="3069" spans="41:45" x14ac:dyDescent="0.25">
      <c r="AO3069" s="4"/>
      <c r="AP3069" s="4"/>
      <c r="AQ3069" s="4"/>
      <c r="AR3069" s="4"/>
      <c r="AS3069" s="4"/>
    </row>
    <row r="3070" spans="41:45" x14ac:dyDescent="0.25">
      <c r="AO3070" s="4"/>
      <c r="AP3070" s="91"/>
      <c r="AQ3070" s="91"/>
      <c r="AR3070" s="91"/>
      <c r="AS3070" s="91"/>
    </row>
    <row r="3077" spans="41:45" x14ac:dyDescent="0.25">
      <c r="AO3077" s="4"/>
      <c r="AP3077" s="4"/>
      <c r="AQ3077" s="4"/>
      <c r="AR3077" s="4"/>
      <c r="AS3077" s="4"/>
    </row>
    <row r="3078" spans="41:45" x14ac:dyDescent="0.25">
      <c r="AP3078" s="80"/>
      <c r="AQ3078" s="80"/>
      <c r="AR3078" s="80"/>
      <c r="AS3078" s="80"/>
    </row>
    <row r="3084" spans="41:45" x14ac:dyDescent="0.25">
      <c r="AP3084" s="82"/>
      <c r="AQ3084" s="82"/>
      <c r="AR3084" s="82"/>
      <c r="AS3084" s="82"/>
    </row>
    <row r="3088" spans="41:45" x14ac:dyDescent="0.25">
      <c r="AP3088" s="87"/>
      <c r="AQ3088" s="87"/>
      <c r="AR3088" s="87"/>
      <c r="AS3088" s="87"/>
    </row>
    <row r="3095" spans="41:45" x14ac:dyDescent="0.25">
      <c r="AO3095" s="4"/>
      <c r="AP3095" s="4"/>
      <c r="AQ3095" s="4"/>
      <c r="AR3095" s="4"/>
      <c r="AS3095" s="4"/>
    </row>
    <row r="3096" spans="41:45" x14ac:dyDescent="0.25">
      <c r="AO3096" s="4"/>
      <c r="AP3096" s="89"/>
      <c r="AQ3096" s="89"/>
      <c r="AR3096" s="89"/>
      <c r="AS3096" s="89"/>
    </row>
    <row r="3097" spans="41:45" x14ac:dyDescent="0.25">
      <c r="AO3097" s="4"/>
      <c r="AP3097" s="4"/>
      <c r="AQ3097" s="4"/>
      <c r="AR3097" s="4"/>
      <c r="AS3097" s="4"/>
    </row>
    <row r="3100" spans="41:45" x14ac:dyDescent="0.25">
      <c r="AO3100" s="4"/>
      <c r="AP3100" s="4"/>
      <c r="AQ3100" s="4"/>
      <c r="AR3100" s="4"/>
      <c r="AS3100" s="4"/>
    </row>
    <row r="3101" spans="41:45" x14ac:dyDescent="0.25">
      <c r="AO3101" s="4"/>
      <c r="AP3101" s="31"/>
      <c r="AQ3101" s="31"/>
      <c r="AR3101" s="31"/>
      <c r="AS3101" s="31"/>
    </row>
    <row r="3102" spans="41:45" x14ac:dyDescent="0.25">
      <c r="AO3102" s="4"/>
      <c r="AP3102" s="4"/>
      <c r="AQ3102" s="4"/>
      <c r="AR3102" s="4"/>
      <c r="AS3102" s="4"/>
    </row>
    <row r="3104" spans="41:45" x14ac:dyDescent="0.25">
      <c r="AO3104" s="4"/>
      <c r="AP3104" s="91"/>
      <c r="AQ3104" s="91"/>
      <c r="AR3104" s="91"/>
      <c r="AS3104" s="91"/>
    </row>
    <row r="3111" spans="41:45" x14ac:dyDescent="0.25">
      <c r="AO3111" s="4"/>
      <c r="AP3111" s="4"/>
      <c r="AQ3111" s="4"/>
      <c r="AR3111" s="4"/>
      <c r="AS3111" s="4"/>
    </row>
    <row r="3112" spans="41:45" x14ac:dyDescent="0.25">
      <c r="AO3112" s="4"/>
      <c r="AP3112" s="89"/>
      <c r="AQ3112" s="89"/>
      <c r="AR3112" s="89"/>
      <c r="AS3112" s="89"/>
    </row>
    <row r="3113" spans="41:45" x14ac:dyDescent="0.25">
      <c r="AO3113" s="4"/>
      <c r="AP3113" s="4"/>
      <c r="AQ3113" s="4"/>
      <c r="AR3113" s="4"/>
      <c r="AS3113" s="4"/>
    </row>
    <row r="3116" spans="41:45" x14ac:dyDescent="0.25">
      <c r="AO3116" s="4"/>
      <c r="AP3116" s="4"/>
      <c r="AQ3116" s="4"/>
      <c r="AR3116" s="4"/>
      <c r="AS3116" s="4"/>
    </row>
    <row r="3117" spans="41:45" x14ac:dyDescent="0.25">
      <c r="AO3117" s="4"/>
      <c r="AP3117" s="31"/>
      <c r="AQ3117" s="31"/>
      <c r="AR3117" s="31"/>
      <c r="AS3117" s="31"/>
    </row>
    <row r="3118" spans="41:45" x14ac:dyDescent="0.25">
      <c r="AO3118" s="4"/>
      <c r="AP3118" s="4"/>
      <c r="AQ3118" s="4"/>
      <c r="AR3118" s="4"/>
      <c r="AS3118" s="4"/>
    </row>
    <row r="3120" spans="41:45" x14ac:dyDescent="0.25">
      <c r="AO3120" s="4"/>
      <c r="AP3120" s="91"/>
      <c r="AQ3120" s="91"/>
      <c r="AR3120" s="91"/>
      <c r="AS3120" s="91"/>
    </row>
    <row r="3127" spans="41:45" x14ac:dyDescent="0.25">
      <c r="AO3127" s="4"/>
      <c r="AP3127" s="4"/>
      <c r="AQ3127" s="4"/>
      <c r="AR3127" s="4"/>
      <c r="AS3127" s="4"/>
    </row>
    <row r="3128" spans="41:45" x14ac:dyDescent="0.25">
      <c r="AO3128" s="4"/>
      <c r="AP3128" s="89"/>
      <c r="AQ3128" s="89"/>
      <c r="AR3128" s="89"/>
      <c r="AS3128" s="89"/>
    </row>
    <row r="3129" spans="41:45" x14ac:dyDescent="0.25">
      <c r="AO3129" s="4"/>
      <c r="AP3129" s="4"/>
      <c r="AQ3129" s="4"/>
      <c r="AR3129" s="4"/>
      <c r="AS3129" s="4"/>
    </row>
    <row r="3131" spans="41:45" x14ac:dyDescent="0.25">
      <c r="AO3131" s="88"/>
      <c r="AP3131" s="88"/>
      <c r="AQ3131" s="88"/>
      <c r="AR3131" s="88"/>
      <c r="AS3131" s="88"/>
    </row>
    <row r="3132" spans="41:45" x14ac:dyDescent="0.25">
      <c r="AO3132" s="4"/>
      <c r="AP3132" s="4"/>
      <c r="AQ3132" s="4"/>
      <c r="AR3132" s="4"/>
      <c r="AS3132" s="4"/>
    </row>
    <row r="3133" spans="41:45" x14ac:dyDescent="0.25">
      <c r="AO3133" s="4"/>
      <c r="AP3133" s="31"/>
      <c r="AQ3133" s="31"/>
      <c r="AR3133" s="31"/>
      <c r="AS3133" s="31"/>
    </row>
    <row r="3134" spans="41:45" x14ac:dyDescent="0.25">
      <c r="AO3134" s="4"/>
      <c r="AP3134" s="4"/>
      <c r="AQ3134" s="4"/>
      <c r="AR3134" s="4"/>
      <c r="AS3134" s="4"/>
    </row>
    <row r="3136" spans="41:45" x14ac:dyDescent="0.25">
      <c r="AO3136" s="4"/>
      <c r="AP3136" s="91"/>
      <c r="AQ3136" s="91"/>
      <c r="AR3136" s="91"/>
      <c r="AS3136" s="91"/>
    </row>
    <row r="3143" spans="41:45" x14ac:dyDescent="0.25">
      <c r="AO3143" s="4"/>
      <c r="AP3143" s="4"/>
      <c r="AQ3143" s="4"/>
      <c r="AR3143" s="4"/>
      <c r="AS3143" s="4"/>
    </row>
    <row r="3144" spans="41:45" x14ac:dyDescent="0.25">
      <c r="AO3144" s="4"/>
      <c r="AP3144" s="89"/>
      <c r="AQ3144" s="89"/>
      <c r="AR3144" s="89"/>
      <c r="AS3144" s="89"/>
    </row>
    <row r="3145" spans="41:45" x14ac:dyDescent="0.25">
      <c r="AO3145" s="4"/>
      <c r="AP3145" s="4"/>
      <c r="AQ3145" s="4"/>
      <c r="AR3145" s="4"/>
      <c r="AS3145" s="4"/>
    </row>
    <row r="3148" spans="41:45" x14ac:dyDescent="0.25">
      <c r="AO3148" s="4"/>
      <c r="AP3148" s="4"/>
      <c r="AQ3148" s="4"/>
      <c r="AR3148" s="4"/>
      <c r="AS3148" s="4"/>
    </row>
    <row r="3149" spans="41:45" x14ac:dyDescent="0.25">
      <c r="AO3149" s="4"/>
      <c r="AP3149" s="31"/>
      <c r="AQ3149" s="31"/>
      <c r="AR3149" s="31"/>
      <c r="AS3149" s="31"/>
    </row>
    <row r="3152" spans="41:45" x14ac:dyDescent="0.25">
      <c r="AO3152" s="4"/>
      <c r="AP3152" s="91"/>
      <c r="AQ3152" s="91"/>
      <c r="AR3152" s="91"/>
      <c r="AS3152" s="91"/>
    </row>
    <row r="3159" spans="41:45" x14ac:dyDescent="0.25">
      <c r="AO3159" s="4"/>
      <c r="AP3159" s="4"/>
      <c r="AQ3159" s="4"/>
      <c r="AR3159" s="4"/>
      <c r="AS3159" s="4"/>
    </row>
    <row r="3160" spans="41:45" x14ac:dyDescent="0.25">
      <c r="AO3160" s="4"/>
      <c r="AP3160" s="89"/>
      <c r="AQ3160" s="89"/>
      <c r="AR3160" s="89"/>
      <c r="AS3160" s="89"/>
    </row>
    <row r="3161" spans="41:45" x14ac:dyDescent="0.25">
      <c r="AO3161" s="4"/>
      <c r="AP3161" s="4"/>
      <c r="AQ3161" s="4"/>
      <c r="AR3161" s="4"/>
      <c r="AS3161" s="4"/>
    </row>
    <row r="3164" spans="41:45" x14ac:dyDescent="0.25">
      <c r="AO3164" s="4"/>
      <c r="AP3164" s="4"/>
      <c r="AQ3164" s="4"/>
      <c r="AR3164" s="4"/>
      <c r="AS3164" s="4"/>
    </row>
    <row r="3165" spans="41:45" x14ac:dyDescent="0.25">
      <c r="AO3165" s="4"/>
      <c r="AP3165" s="31"/>
      <c r="AQ3165" s="31"/>
      <c r="AR3165" s="31"/>
      <c r="AS3165" s="31"/>
    </row>
    <row r="3168" spans="41:45" x14ac:dyDescent="0.25">
      <c r="AO3168" s="4"/>
      <c r="AP3168" s="91"/>
      <c r="AQ3168" s="91"/>
      <c r="AR3168" s="91"/>
      <c r="AS3168" s="91"/>
    </row>
    <row r="3175" spans="41:45" x14ac:dyDescent="0.25">
      <c r="AO3175" s="4"/>
      <c r="AP3175" s="4"/>
      <c r="AQ3175" s="4"/>
      <c r="AR3175" s="4"/>
      <c r="AS3175" s="4"/>
    </row>
    <row r="3176" spans="41:45" x14ac:dyDescent="0.25">
      <c r="AO3176" s="4"/>
      <c r="AP3176" s="89"/>
      <c r="AQ3176" s="89"/>
      <c r="AR3176" s="89"/>
      <c r="AS3176" s="89"/>
    </row>
    <row r="3177" spans="41:45" x14ac:dyDescent="0.25">
      <c r="AO3177" s="4"/>
      <c r="AP3177" s="4"/>
      <c r="AQ3177" s="4"/>
      <c r="AR3177" s="4"/>
      <c r="AS3177" s="4"/>
    </row>
    <row r="3179" spans="41:45" x14ac:dyDescent="0.25">
      <c r="AO3179" s="88"/>
      <c r="AP3179" s="88"/>
      <c r="AQ3179" s="88"/>
      <c r="AR3179" s="88"/>
      <c r="AS3179" s="88"/>
    </row>
    <row r="3180" spans="41:45" x14ac:dyDescent="0.25">
      <c r="AO3180" s="4"/>
      <c r="AP3180" s="4"/>
      <c r="AQ3180" s="4"/>
      <c r="AR3180" s="4"/>
      <c r="AS3180" s="4"/>
    </row>
    <row r="3181" spans="41:45" x14ac:dyDescent="0.25">
      <c r="AO3181" s="4"/>
      <c r="AP3181" s="31"/>
      <c r="AQ3181" s="31"/>
      <c r="AR3181" s="31"/>
      <c r="AS3181" s="31"/>
    </row>
    <row r="3184" spans="41:45" x14ac:dyDescent="0.25">
      <c r="AO3184" s="4"/>
      <c r="AP3184" s="91"/>
      <c r="AQ3184" s="91"/>
      <c r="AR3184" s="91"/>
      <c r="AS3184" s="91"/>
    </row>
    <row r="3191" spans="41:45" x14ac:dyDescent="0.25">
      <c r="AO3191" s="4"/>
      <c r="AP3191" s="4"/>
      <c r="AQ3191" s="4"/>
      <c r="AR3191" s="4"/>
      <c r="AS3191" s="4"/>
    </row>
    <row r="3192" spans="41:45" x14ac:dyDescent="0.25">
      <c r="AO3192" s="4"/>
      <c r="AP3192" s="89"/>
      <c r="AQ3192" s="89"/>
      <c r="AR3192" s="89"/>
      <c r="AS3192" s="89"/>
    </row>
    <row r="3193" spans="41:45" x14ac:dyDescent="0.25">
      <c r="AO3193" s="4"/>
      <c r="AP3193" s="4"/>
      <c r="AQ3193" s="4"/>
      <c r="AR3193" s="4"/>
      <c r="AS3193" s="4"/>
    </row>
    <row r="3196" spans="41:45" x14ac:dyDescent="0.25">
      <c r="AO3196" s="4"/>
      <c r="AP3196" s="4"/>
      <c r="AQ3196" s="4"/>
      <c r="AR3196" s="4"/>
      <c r="AS3196" s="4"/>
    </row>
    <row r="3197" spans="41:45" x14ac:dyDescent="0.25">
      <c r="AO3197" s="4"/>
      <c r="AP3197" s="31"/>
      <c r="AQ3197" s="31"/>
      <c r="AR3197" s="31"/>
      <c r="AS3197" s="31"/>
    </row>
    <row r="3200" spans="41:45" x14ac:dyDescent="0.25">
      <c r="AO3200" s="4"/>
      <c r="AP3200" s="91"/>
      <c r="AQ3200" s="91"/>
      <c r="AR3200" s="91"/>
      <c r="AS3200" s="91"/>
    </row>
    <row r="3207" spans="41:45" x14ac:dyDescent="0.25">
      <c r="AO3207" s="4"/>
      <c r="AP3207" s="4"/>
      <c r="AQ3207" s="4"/>
      <c r="AR3207" s="4"/>
      <c r="AS3207" s="4"/>
    </row>
    <row r="3208" spans="41:45" x14ac:dyDescent="0.25">
      <c r="AO3208" s="4"/>
      <c r="AP3208" s="89"/>
      <c r="AQ3208" s="89"/>
      <c r="AR3208" s="89"/>
      <c r="AS3208" s="89"/>
    </row>
    <row r="3209" spans="41:45" x14ac:dyDescent="0.25">
      <c r="AO3209" s="4"/>
      <c r="AP3209" s="4"/>
      <c r="AQ3209" s="4"/>
      <c r="AR3209" s="4"/>
      <c r="AS3209" s="4"/>
    </row>
    <row r="3212" spans="41:45" x14ac:dyDescent="0.25">
      <c r="AO3212" s="4"/>
      <c r="AP3212" s="4"/>
      <c r="AQ3212" s="4"/>
      <c r="AR3212" s="4"/>
      <c r="AS3212" s="4"/>
    </row>
    <row r="3213" spans="41:45" x14ac:dyDescent="0.25">
      <c r="AO3213" s="4"/>
      <c r="AP3213" s="31"/>
      <c r="AQ3213" s="31"/>
      <c r="AR3213" s="31"/>
      <c r="AS3213" s="31"/>
    </row>
    <row r="3216" spans="41:45" x14ac:dyDescent="0.25">
      <c r="AO3216" s="4"/>
      <c r="AP3216" s="91"/>
      <c r="AQ3216" s="91"/>
      <c r="AR3216" s="91"/>
      <c r="AS3216" s="91"/>
    </row>
    <row r="3223" spans="41:45" x14ac:dyDescent="0.25">
      <c r="AO3223" s="4"/>
      <c r="AP3223" s="4"/>
      <c r="AQ3223" s="4"/>
      <c r="AR3223" s="4"/>
      <c r="AS3223" s="4"/>
    </row>
    <row r="3224" spans="41:45" x14ac:dyDescent="0.25">
      <c r="AO3224" s="4"/>
      <c r="AP3224" s="89"/>
      <c r="AQ3224" s="89"/>
      <c r="AR3224" s="89"/>
      <c r="AS3224" s="89"/>
    </row>
    <row r="3225" spans="41:45" x14ac:dyDescent="0.25">
      <c r="AO3225" s="4"/>
      <c r="AP3225" s="4"/>
      <c r="AQ3225" s="4"/>
      <c r="AR3225" s="4"/>
      <c r="AS3225" s="4"/>
    </row>
    <row r="3227" spans="41:45" x14ac:dyDescent="0.25">
      <c r="AO3227" s="88"/>
      <c r="AP3227" s="88"/>
      <c r="AQ3227" s="88"/>
      <c r="AR3227" s="88"/>
      <c r="AS3227" s="88"/>
    </row>
    <row r="3228" spans="41:45" x14ac:dyDescent="0.25">
      <c r="AO3228" s="4"/>
      <c r="AP3228" s="4"/>
      <c r="AQ3228" s="4"/>
      <c r="AR3228" s="4"/>
      <c r="AS3228" s="4"/>
    </row>
    <row r="3229" spans="41:45" x14ac:dyDescent="0.25">
      <c r="AO3229" s="4"/>
      <c r="AP3229" s="31"/>
      <c r="AQ3229" s="31"/>
      <c r="AR3229" s="31"/>
      <c r="AS3229" s="31"/>
    </row>
    <row r="3232" spans="41:45" x14ac:dyDescent="0.25">
      <c r="AO3232" s="4"/>
      <c r="AP3232" s="91"/>
      <c r="AQ3232" s="91"/>
      <c r="AR3232" s="91"/>
      <c r="AS3232" s="91"/>
    </row>
    <row r="3239" spans="41:45" x14ac:dyDescent="0.25">
      <c r="AO3239" s="4"/>
      <c r="AP3239" s="4"/>
      <c r="AQ3239" s="4"/>
      <c r="AR3239" s="4"/>
      <c r="AS3239" s="4"/>
    </row>
    <row r="3243" spans="41:45" x14ac:dyDescent="0.25">
      <c r="AO3243" s="4"/>
      <c r="AP3243" s="4"/>
      <c r="AQ3243" s="4"/>
      <c r="AR3243" s="4"/>
      <c r="AS3243" s="4"/>
    </row>
    <row r="3246" spans="41:45" x14ac:dyDescent="0.25">
      <c r="AO3246" s="92"/>
      <c r="AP3246" s="92"/>
    </row>
    <row r="3255" spans="41:45" x14ac:dyDescent="0.25">
      <c r="AO3255" s="4"/>
      <c r="AP3255" s="4"/>
      <c r="AQ3255" s="4"/>
      <c r="AR3255" s="4"/>
      <c r="AS3255" s="4"/>
    </row>
    <row r="3259" spans="41:45" x14ac:dyDescent="0.25">
      <c r="AO3259" s="4"/>
      <c r="AP3259" s="4"/>
      <c r="AQ3259" s="4"/>
      <c r="AR3259" s="4"/>
      <c r="AS3259" s="4"/>
    </row>
    <row r="3271" spans="41:45" x14ac:dyDescent="0.25">
      <c r="AO3271" s="4"/>
      <c r="AP3271" s="4"/>
      <c r="AQ3271" s="4"/>
      <c r="AR3271" s="4"/>
      <c r="AS3271" s="4"/>
    </row>
    <row r="3278" spans="41:45" x14ac:dyDescent="0.25">
      <c r="AO3278" s="92"/>
      <c r="AP3278" s="92"/>
    </row>
    <row r="3287" spans="41:45" x14ac:dyDescent="0.25">
      <c r="AO3287" s="4"/>
      <c r="AP3287" s="4"/>
      <c r="AQ3287" s="4"/>
      <c r="AR3287" s="4"/>
      <c r="AS3287" s="4"/>
    </row>
    <row r="3303" spans="41:45" x14ac:dyDescent="0.25">
      <c r="AO3303" s="4"/>
      <c r="AP3303" s="4"/>
      <c r="AQ3303" s="4"/>
      <c r="AR3303" s="4"/>
      <c r="AS3303" s="4"/>
    </row>
    <row r="3310" spans="41:45" x14ac:dyDescent="0.25">
      <c r="AO3310" s="92"/>
      <c r="AP3310" s="92"/>
    </row>
    <row r="3319" spans="41:45" x14ac:dyDescent="0.25">
      <c r="AO3319" s="4"/>
      <c r="AP3319" s="4"/>
      <c r="AQ3319" s="4"/>
      <c r="AR3319" s="4"/>
      <c r="AS3319" s="4"/>
    </row>
    <row r="3335" spans="41:45" x14ac:dyDescent="0.25">
      <c r="AO3335" s="4"/>
      <c r="AP3335" s="4"/>
      <c r="AQ3335" s="4"/>
      <c r="AR3335" s="4"/>
      <c r="AS3335" s="4"/>
    </row>
    <row r="3342" spans="41:45" x14ac:dyDescent="0.25">
      <c r="AO3342" s="92"/>
      <c r="AP3342" s="92"/>
    </row>
    <row r="3351" spans="41:45" x14ac:dyDescent="0.25">
      <c r="AO3351" s="4"/>
      <c r="AP3351" s="4"/>
      <c r="AQ3351" s="4"/>
      <c r="AR3351" s="4"/>
      <c r="AS3351" s="4"/>
    </row>
    <row r="3367" spans="41:45" x14ac:dyDescent="0.25">
      <c r="AO3367" s="4"/>
      <c r="AP3367" s="4"/>
      <c r="AQ3367" s="4"/>
      <c r="AR3367" s="4"/>
      <c r="AS3367" s="4"/>
    </row>
    <row r="3374" spans="41:45" x14ac:dyDescent="0.25">
      <c r="AO3374" s="92"/>
      <c r="AP3374" s="92"/>
    </row>
    <row r="3383" spans="41:45" x14ac:dyDescent="0.25">
      <c r="AO3383" s="4"/>
      <c r="AP3383" s="4"/>
      <c r="AQ3383" s="4"/>
      <c r="AR3383" s="4"/>
      <c r="AS3383" s="4"/>
    </row>
    <row r="3399" spans="41:45" x14ac:dyDescent="0.25">
      <c r="AO3399" s="4"/>
      <c r="AP3399" s="4"/>
      <c r="AQ3399" s="4"/>
      <c r="AR3399" s="4"/>
      <c r="AS3399" s="4"/>
    </row>
    <row r="3406" spans="41:45" x14ac:dyDescent="0.25">
      <c r="AO3406" s="92"/>
      <c r="AP3406" s="92"/>
    </row>
    <row r="3415" spans="41:45" x14ac:dyDescent="0.25">
      <c r="AO3415" s="4"/>
      <c r="AP3415" s="4"/>
      <c r="AQ3415" s="4"/>
      <c r="AR3415" s="4"/>
      <c r="AS3415" s="4"/>
    </row>
    <row r="3431" spans="41:45" x14ac:dyDescent="0.25">
      <c r="AO3431" s="4"/>
      <c r="AP3431" s="4"/>
      <c r="AQ3431" s="4"/>
      <c r="AR3431" s="4"/>
      <c r="AS3431" s="4"/>
    </row>
    <row r="3432" spans="41:45" x14ac:dyDescent="0.25">
      <c r="AO3432" s="4"/>
      <c r="AP3432" s="89"/>
      <c r="AQ3432" s="89"/>
      <c r="AR3432" s="89"/>
      <c r="AS3432" s="89"/>
    </row>
    <row r="3433" spans="41:45" x14ac:dyDescent="0.25">
      <c r="AO3433" s="4"/>
      <c r="AP3433" s="4"/>
      <c r="AQ3433" s="4"/>
      <c r="AR3433" s="4"/>
      <c r="AS3433" s="4"/>
    </row>
    <row r="3434" spans="41:45" x14ac:dyDescent="0.25">
      <c r="AO3434" s="4"/>
      <c r="AP3434" s="4"/>
      <c r="AQ3434" s="4"/>
      <c r="AR3434" s="4"/>
      <c r="AS3434" s="4"/>
    </row>
    <row r="3435" spans="41:45" x14ac:dyDescent="0.25">
      <c r="AO3435" s="4"/>
      <c r="AP3435" s="4"/>
      <c r="AQ3435" s="4"/>
      <c r="AR3435" s="4"/>
      <c r="AS3435" s="4"/>
    </row>
    <row r="3436" spans="41:45" x14ac:dyDescent="0.25">
      <c r="AO3436" s="4"/>
      <c r="AP3436" s="4"/>
      <c r="AQ3436" s="4"/>
      <c r="AR3436" s="4"/>
      <c r="AS3436" s="4"/>
    </row>
    <row r="3437" spans="41:45" x14ac:dyDescent="0.25">
      <c r="AO3437" s="4"/>
      <c r="AP3437" s="4"/>
      <c r="AQ3437" s="4"/>
      <c r="AR3437" s="4"/>
      <c r="AS3437" s="4"/>
    </row>
    <row r="3438" spans="41:45" x14ac:dyDescent="0.25">
      <c r="AO3438" s="4"/>
      <c r="AP3438" s="4"/>
      <c r="AQ3438" s="4"/>
      <c r="AR3438" s="4"/>
      <c r="AS3438" s="4"/>
    </row>
    <row r="3440" spans="41:45" x14ac:dyDescent="0.25">
      <c r="AO3440" s="4"/>
      <c r="AP3440" s="4"/>
      <c r="AQ3440" s="4"/>
      <c r="AR3440" s="4"/>
      <c r="AS3440" s="4"/>
    </row>
    <row r="3441" spans="41:45" x14ac:dyDescent="0.25">
      <c r="AO3441" s="4"/>
      <c r="AP3441" s="90"/>
      <c r="AQ3441" s="90"/>
      <c r="AR3441" s="90"/>
      <c r="AS3441" s="90"/>
    </row>
    <row r="3442" spans="41:45" x14ac:dyDescent="0.25">
      <c r="AO3442" s="29"/>
      <c r="AP3442" s="4"/>
      <c r="AQ3442" s="4"/>
      <c r="AR3442" s="4"/>
      <c r="AS3442" s="4"/>
    </row>
    <row r="3443" spans="41:45" x14ac:dyDescent="0.25">
      <c r="AO3443" s="4"/>
      <c r="AP3443" s="4"/>
      <c r="AQ3443" s="4"/>
      <c r="AR3443" s="4"/>
      <c r="AS3443" s="4"/>
    </row>
    <row r="3444" spans="41:45" x14ac:dyDescent="0.25">
      <c r="AO3444" s="4"/>
      <c r="AP3444" s="4"/>
      <c r="AQ3444" s="4"/>
      <c r="AR3444" s="4"/>
      <c r="AS3444" s="4"/>
    </row>
    <row r="3445" spans="41:45" x14ac:dyDescent="0.25">
      <c r="AO3445" s="4"/>
      <c r="AP3445" s="4"/>
      <c r="AQ3445" s="4"/>
      <c r="AR3445" s="4"/>
      <c r="AS3445" s="4"/>
    </row>
    <row r="3446" spans="41:45" x14ac:dyDescent="0.25">
      <c r="AO3446" s="4"/>
      <c r="AP3446" s="4"/>
      <c r="AQ3446" s="4"/>
      <c r="AR3446" s="4"/>
      <c r="AS3446" s="4"/>
    </row>
    <row r="3447" spans="41:45" x14ac:dyDescent="0.25">
      <c r="AO3447" s="28"/>
      <c r="AP3447" s="85"/>
      <c r="AQ3447" s="85"/>
      <c r="AR3447" s="85"/>
      <c r="AS3447" s="85"/>
    </row>
    <row r="3448" spans="41:45" x14ac:dyDescent="0.25">
      <c r="AO3448" s="4"/>
      <c r="AP3448" s="4"/>
      <c r="AQ3448" s="4"/>
      <c r="AR3448" s="4"/>
      <c r="AS3448" s="4"/>
    </row>
    <row r="3449" spans="41:45" x14ac:dyDescent="0.25">
      <c r="AO3449" s="4"/>
      <c r="AP3449" s="4"/>
      <c r="AQ3449" s="4"/>
      <c r="AR3449" s="4"/>
      <c r="AS3449" s="4"/>
    </row>
    <row r="3450" spans="41:45" x14ac:dyDescent="0.25">
      <c r="AO3450" s="4"/>
      <c r="AP3450" s="4"/>
      <c r="AQ3450" s="4"/>
      <c r="AR3450" s="4"/>
      <c r="AS3450" s="4"/>
    </row>
    <row r="3451" spans="41:45" x14ac:dyDescent="0.25">
      <c r="AO3451" s="4"/>
      <c r="AP3451" s="4"/>
      <c r="AQ3451" s="4"/>
      <c r="AR3451" s="4"/>
      <c r="AS3451" s="4"/>
    </row>
    <row r="3452" spans="41:45" x14ac:dyDescent="0.25">
      <c r="AO3452" s="4"/>
      <c r="AP3452" s="4"/>
      <c r="AQ3452" s="4"/>
      <c r="AR3452" s="4"/>
      <c r="AS3452" s="4"/>
    </row>
    <row r="3453" spans="41:45" x14ac:dyDescent="0.25">
      <c r="AO3453" s="4"/>
      <c r="AP3453" s="4"/>
      <c r="AQ3453" s="4"/>
      <c r="AR3453" s="4"/>
      <c r="AS3453" s="4"/>
    </row>
    <row r="3454" spans="41:45" x14ac:dyDescent="0.25">
      <c r="AO3454" s="4"/>
      <c r="AP3454" s="4"/>
      <c r="AQ3454" s="4"/>
      <c r="AR3454" s="4"/>
      <c r="AS3454" s="4"/>
    </row>
    <row r="3455" spans="41:45" x14ac:dyDescent="0.25">
      <c r="AO3455" s="4"/>
      <c r="AP3455" s="89"/>
      <c r="AQ3455" s="89"/>
      <c r="AR3455" s="89"/>
      <c r="AS3455" s="89"/>
    </row>
    <row r="3456" spans="41:45" x14ac:dyDescent="0.25">
      <c r="AO3456" s="4"/>
      <c r="AP3456" s="4"/>
      <c r="AQ3456" s="4"/>
      <c r="AR3456" s="4"/>
      <c r="AS3456" s="4"/>
    </row>
    <row r="3457" spans="41:45" x14ac:dyDescent="0.25">
      <c r="AO3457" s="4"/>
      <c r="AP3457" s="4"/>
      <c r="AQ3457" s="4"/>
      <c r="AR3457" s="4"/>
      <c r="AS3457" s="4"/>
    </row>
    <row r="3458" spans="41:45" x14ac:dyDescent="0.25">
      <c r="AO3458" s="4"/>
      <c r="AP3458" s="4"/>
      <c r="AQ3458" s="4"/>
      <c r="AR3458" s="4"/>
      <c r="AS3458" s="4"/>
    </row>
    <row r="3459" spans="41:45" x14ac:dyDescent="0.25">
      <c r="AO3459" s="4"/>
      <c r="AP3459" s="4"/>
      <c r="AQ3459" s="4"/>
      <c r="AR3459" s="4"/>
      <c r="AS3459" s="4"/>
    </row>
    <row r="3460" spans="41:45" x14ac:dyDescent="0.25">
      <c r="AO3460" s="4"/>
      <c r="AP3460" s="4"/>
      <c r="AQ3460" s="4"/>
      <c r="AR3460" s="4"/>
      <c r="AS3460" s="4"/>
    </row>
    <row r="3461" spans="41:45" x14ac:dyDescent="0.25">
      <c r="AO3461" s="4"/>
      <c r="AP3461" s="4"/>
      <c r="AQ3461" s="4"/>
      <c r="AR3461" s="4"/>
      <c r="AS3461" s="4"/>
    </row>
    <row r="3463" spans="41:45" x14ac:dyDescent="0.25">
      <c r="AO3463" s="4"/>
      <c r="AP3463" s="4"/>
      <c r="AQ3463" s="4"/>
      <c r="AR3463" s="4"/>
      <c r="AS3463" s="4"/>
    </row>
    <row r="3464" spans="41:45" x14ac:dyDescent="0.25">
      <c r="AO3464" s="4"/>
      <c r="AP3464" s="90"/>
      <c r="AQ3464" s="90"/>
      <c r="AR3464" s="90"/>
      <c r="AS3464" s="90"/>
    </row>
    <row r="3465" spans="41:45" x14ac:dyDescent="0.25">
      <c r="AO3465" s="29"/>
      <c r="AP3465" s="4"/>
      <c r="AQ3465" s="4"/>
      <c r="AR3465" s="4"/>
      <c r="AS3465" s="4"/>
    </row>
    <row r="3466" spans="41:45" x14ac:dyDescent="0.25">
      <c r="AO3466" s="4"/>
      <c r="AP3466" s="4"/>
      <c r="AQ3466" s="4"/>
      <c r="AR3466" s="4"/>
      <c r="AS3466" s="4"/>
    </row>
    <row r="3467" spans="41:45" x14ac:dyDescent="0.25">
      <c r="AO3467" s="4"/>
      <c r="AP3467" s="4"/>
      <c r="AQ3467" s="4"/>
      <c r="AR3467" s="4"/>
      <c r="AS3467" s="4"/>
    </row>
    <row r="3468" spans="41:45" x14ac:dyDescent="0.25">
      <c r="AO3468" s="4"/>
      <c r="AP3468" s="4"/>
      <c r="AQ3468" s="4"/>
      <c r="AR3468" s="4"/>
      <c r="AS3468" s="4"/>
    </row>
    <row r="3469" spans="41:45" x14ac:dyDescent="0.25">
      <c r="AO3469" s="4"/>
      <c r="AP3469" s="4"/>
      <c r="AQ3469" s="4"/>
      <c r="AR3469" s="4"/>
      <c r="AS3469" s="4"/>
    </row>
    <row r="3470" spans="41:45" x14ac:dyDescent="0.25">
      <c r="AO3470" s="28"/>
      <c r="AP3470" s="85"/>
      <c r="AQ3470" s="85"/>
      <c r="AR3470" s="85"/>
      <c r="AS3470" s="85"/>
    </row>
    <row r="3471" spans="41:45" x14ac:dyDescent="0.25">
      <c r="AO3471" s="4"/>
      <c r="AP3471" s="4"/>
      <c r="AQ3471" s="4"/>
      <c r="AR3471" s="4"/>
      <c r="AS3471" s="4"/>
    </row>
    <row r="3472" spans="41:45" x14ac:dyDescent="0.25">
      <c r="AO3472" s="4"/>
      <c r="AP3472" s="4"/>
      <c r="AQ3472" s="4"/>
      <c r="AR3472" s="4"/>
      <c r="AS3472" s="4"/>
    </row>
    <row r="3473" spans="41:45" x14ac:dyDescent="0.25">
      <c r="AO3473" s="4"/>
      <c r="AP3473" s="4"/>
      <c r="AQ3473" s="4"/>
      <c r="AR3473" s="4"/>
      <c r="AS3473" s="4"/>
    </row>
    <row r="3474" spans="41:45" x14ac:dyDescent="0.25">
      <c r="AO3474" s="4"/>
      <c r="AP3474" s="4"/>
      <c r="AQ3474" s="4"/>
      <c r="AR3474" s="4"/>
      <c r="AS3474" s="4"/>
    </row>
    <row r="3475" spans="41:45" x14ac:dyDescent="0.25">
      <c r="AO3475" s="4"/>
      <c r="AP3475" s="4"/>
      <c r="AQ3475" s="4"/>
      <c r="AR3475" s="4"/>
      <c r="AS3475" s="4"/>
    </row>
    <row r="3476" spans="41:45" x14ac:dyDescent="0.25">
      <c r="AO3476" s="4"/>
      <c r="AP3476" s="4"/>
      <c r="AQ3476" s="4"/>
      <c r="AR3476" s="4"/>
      <c r="AS3476" s="4"/>
    </row>
    <row r="3477" spans="41:45" x14ac:dyDescent="0.25">
      <c r="AO3477" s="4"/>
      <c r="AP3477" s="4"/>
      <c r="AQ3477" s="4"/>
      <c r="AR3477" s="4"/>
      <c r="AS3477" s="4"/>
    </row>
    <row r="3478" spans="41:45" x14ac:dyDescent="0.25">
      <c r="AO3478" s="4"/>
      <c r="AP3478" s="89"/>
      <c r="AQ3478" s="89"/>
      <c r="AR3478" s="89"/>
      <c r="AS3478" s="89"/>
    </row>
    <row r="3479" spans="41:45" x14ac:dyDescent="0.25">
      <c r="AO3479" s="4"/>
      <c r="AP3479" s="4"/>
      <c r="AQ3479" s="4"/>
      <c r="AR3479" s="4"/>
      <c r="AS3479" s="4"/>
    </row>
    <row r="3480" spans="41:45" x14ac:dyDescent="0.25">
      <c r="AO3480" s="4"/>
      <c r="AP3480" s="4"/>
      <c r="AQ3480" s="4"/>
      <c r="AR3480" s="4"/>
      <c r="AS3480" s="4"/>
    </row>
    <row r="3484" spans="41:45" x14ac:dyDescent="0.25">
      <c r="AO3484" s="4"/>
      <c r="AP3484" s="4"/>
      <c r="AQ3484" s="4"/>
      <c r="AR3484" s="4"/>
      <c r="AS3484" s="4"/>
    </row>
    <row r="3485" spans="41:45" x14ac:dyDescent="0.25">
      <c r="AO3485" s="4"/>
      <c r="AP3485" s="4"/>
      <c r="AQ3485" s="4"/>
      <c r="AR3485" s="4"/>
      <c r="AS3485" s="4"/>
    </row>
    <row r="3486" spans="41:45" x14ac:dyDescent="0.25">
      <c r="AO3486" s="88"/>
      <c r="AP3486" s="88"/>
      <c r="AQ3486" s="88"/>
      <c r="AR3486" s="69"/>
      <c r="AS3486" s="29"/>
    </row>
    <row r="3487" spans="41:45" x14ac:dyDescent="0.25">
      <c r="AO3487" s="93"/>
      <c r="AP3487" s="26"/>
      <c r="AQ3487" s="88"/>
      <c r="AR3487" s="88"/>
      <c r="AS3487" s="4"/>
    </row>
    <row r="3489" spans="41:45" x14ac:dyDescent="0.25">
      <c r="AP3489" s="82"/>
      <c r="AQ3489" s="82"/>
      <c r="AR3489" s="82"/>
      <c r="AS3489" s="82"/>
    </row>
    <row r="3496" spans="41:45" x14ac:dyDescent="0.25">
      <c r="AO3496" s="4"/>
      <c r="AP3496" s="4"/>
      <c r="AQ3496" s="4"/>
      <c r="AR3496" s="4"/>
      <c r="AS3496" s="4"/>
    </row>
    <row r="3497" spans="41:45" x14ac:dyDescent="0.25">
      <c r="AO3497" s="4"/>
      <c r="AP3497" s="4"/>
      <c r="AQ3497" s="4"/>
      <c r="AR3497" s="4"/>
      <c r="AS3497" s="4"/>
    </row>
    <row r="3498" spans="41:45" x14ac:dyDescent="0.25">
      <c r="AP3498" s="87"/>
      <c r="AQ3498" s="87"/>
      <c r="AR3498" s="87"/>
      <c r="AS3498" s="87"/>
    </row>
    <row r="3505" spans="41:45" x14ac:dyDescent="0.25">
      <c r="AO3505" s="4"/>
      <c r="AP3505" s="4"/>
      <c r="AQ3505" s="4"/>
      <c r="AR3505" s="4"/>
      <c r="AS3505" s="4"/>
    </row>
    <row r="3506" spans="41:45" x14ac:dyDescent="0.25">
      <c r="AO3506" s="4"/>
      <c r="AP3506" s="89"/>
      <c r="AQ3506" s="89"/>
      <c r="AR3506" s="89"/>
      <c r="AS3506" s="89"/>
    </row>
    <row r="3507" spans="41:45" x14ac:dyDescent="0.25">
      <c r="AO3507" s="4"/>
      <c r="AP3507" s="4"/>
      <c r="AQ3507" s="4"/>
      <c r="AR3507" s="4"/>
      <c r="AS3507" s="4"/>
    </row>
    <row r="3508" spans="41:45" x14ac:dyDescent="0.25">
      <c r="AO3508" s="4"/>
      <c r="AP3508" s="4"/>
      <c r="AQ3508" s="4"/>
      <c r="AR3508" s="4"/>
      <c r="AS3508" s="4"/>
    </row>
    <row r="3512" spans="41:45" x14ac:dyDescent="0.25">
      <c r="AO3512" s="4"/>
      <c r="AP3512" s="4"/>
      <c r="AQ3512" s="4"/>
      <c r="AR3512" s="4"/>
      <c r="AS3512" s="4"/>
    </row>
    <row r="3513" spans="41:45" x14ac:dyDescent="0.25">
      <c r="AO3513" s="4"/>
      <c r="AP3513" s="4"/>
      <c r="AQ3513" s="4"/>
      <c r="AR3513" s="4"/>
      <c r="AS3513" s="4"/>
    </row>
    <row r="3515" spans="41:45" x14ac:dyDescent="0.25">
      <c r="AP3515" s="82"/>
      <c r="AQ3515" s="82"/>
      <c r="AR3515" s="82"/>
      <c r="AS3515" s="82"/>
    </row>
    <row r="3522" spans="41:45" x14ac:dyDescent="0.25">
      <c r="AP3522" s="87"/>
      <c r="AQ3522" s="87"/>
      <c r="AR3522" s="87"/>
      <c r="AS3522" s="87"/>
    </row>
    <row r="3529" spans="41:45" x14ac:dyDescent="0.25">
      <c r="AO3529" s="4"/>
      <c r="AP3529" s="4"/>
      <c r="AQ3529" s="4"/>
      <c r="AR3529" s="4"/>
      <c r="AS3529" s="4"/>
    </row>
    <row r="3530" spans="41:45" x14ac:dyDescent="0.25">
      <c r="AO3530" s="4"/>
      <c r="AP3530" s="89"/>
      <c r="AQ3530" s="89"/>
      <c r="AR3530" s="89"/>
      <c r="AS3530" s="89"/>
    </row>
    <row r="3531" spans="41:45" x14ac:dyDescent="0.25">
      <c r="AO3531" s="4"/>
      <c r="AP3531" s="4"/>
      <c r="AQ3531" s="4"/>
      <c r="AR3531" s="4"/>
      <c r="AS3531" s="4"/>
    </row>
    <row r="3532" spans="41:45" x14ac:dyDescent="0.25">
      <c r="AO3532" s="4"/>
      <c r="AP3532" s="4"/>
      <c r="AQ3532" s="4"/>
      <c r="AR3532" s="4"/>
      <c r="AS3532" s="4"/>
    </row>
    <row r="3533" spans="41:45" x14ac:dyDescent="0.25">
      <c r="AO3533" s="94"/>
      <c r="AP3533" s="94"/>
      <c r="AQ3533" s="94"/>
      <c r="AR3533" s="95"/>
      <c r="AS3533" s="35"/>
    </row>
    <row r="3536" spans="41:45" x14ac:dyDescent="0.25">
      <c r="AO3536" s="4"/>
      <c r="AP3536" s="4"/>
      <c r="AQ3536" s="4"/>
      <c r="AR3536" s="4"/>
      <c r="AS3536" s="4"/>
    </row>
    <row r="3537" spans="41:45" x14ac:dyDescent="0.25">
      <c r="AO3537" s="88"/>
      <c r="AP3537" s="88"/>
      <c r="AQ3537" s="88"/>
      <c r="AR3537" s="69"/>
      <c r="AS3537" s="29"/>
    </row>
    <row r="3538" spans="41:45" x14ac:dyDescent="0.25">
      <c r="AO3538" s="93"/>
      <c r="AP3538" s="26"/>
      <c r="AQ3538" s="88"/>
      <c r="AR3538" s="88"/>
      <c r="AS3538" s="4"/>
    </row>
    <row r="3540" spans="41:45" x14ac:dyDescent="0.25">
      <c r="AP3540" s="82"/>
      <c r="AQ3540" s="82"/>
      <c r="AR3540" s="82"/>
      <c r="AS3540" s="82"/>
    </row>
    <row r="3542" spans="41:45" x14ac:dyDescent="0.25">
      <c r="AO3542" s="4"/>
      <c r="AP3542" s="4"/>
      <c r="AQ3542" s="4"/>
      <c r="AR3542" s="4"/>
      <c r="AS3542" s="4"/>
    </row>
    <row r="3546" spans="41:45" x14ac:dyDescent="0.25">
      <c r="AO3546" s="4"/>
      <c r="AP3546" s="4"/>
      <c r="AQ3546" s="4"/>
      <c r="AR3546" s="4"/>
      <c r="AS3546" s="4"/>
    </row>
    <row r="3547" spans="41:45" x14ac:dyDescent="0.25">
      <c r="AO3547" s="4"/>
      <c r="AP3547" s="4"/>
      <c r="AQ3547" s="4"/>
      <c r="AR3547" s="4"/>
      <c r="AS3547" s="4"/>
    </row>
    <row r="3548" spans="41:45" x14ac:dyDescent="0.25">
      <c r="AP3548" s="87"/>
      <c r="AQ3548" s="87"/>
      <c r="AR3548" s="87"/>
      <c r="AS3548" s="87"/>
    </row>
    <row r="3555" spans="41:45" x14ac:dyDescent="0.25">
      <c r="AO3555" s="4"/>
      <c r="AP3555" s="4"/>
      <c r="AQ3555" s="4"/>
      <c r="AR3555" s="4"/>
      <c r="AS3555" s="4"/>
    </row>
    <row r="3556" spans="41:45" x14ac:dyDescent="0.25">
      <c r="AO3556" s="4"/>
      <c r="AP3556" s="89"/>
      <c r="AQ3556" s="89"/>
      <c r="AR3556" s="89"/>
      <c r="AS3556" s="89"/>
    </row>
    <row r="3557" spans="41:45" x14ac:dyDescent="0.25">
      <c r="AO3557" s="4"/>
      <c r="AP3557" s="4"/>
      <c r="AQ3557" s="4"/>
      <c r="AR3557" s="4"/>
      <c r="AS3557" s="4"/>
    </row>
    <row r="3558" spans="41:45" x14ac:dyDescent="0.25">
      <c r="AO3558" s="4"/>
      <c r="AP3558" s="4"/>
      <c r="AQ3558" s="4"/>
      <c r="AR3558" s="4"/>
      <c r="AS3558" s="4"/>
    </row>
    <row r="3559" spans="41:45" x14ac:dyDescent="0.25">
      <c r="AO3559" s="94"/>
      <c r="AP3559" s="94"/>
      <c r="AQ3559" s="94"/>
      <c r="AR3559" s="95"/>
      <c r="AS3559" s="35"/>
    </row>
    <row r="3562" spans="41:45" x14ac:dyDescent="0.25">
      <c r="AO3562" s="4"/>
      <c r="AP3562" s="4"/>
      <c r="AQ3562" s="4"/>
      <c r="AR3562" s="4"/>
      <c r="AS3562" s="4"/>
    </row>
    <row r="3564" spans="41:45" x14ac:dyDescent="0.25">
      <c r="AP3564" s="82"/>
      <c r="AQ3564" s="82"/>
      <c r="AR3564" s="82"/>
      <c r="AS3564" s="82"/>
    </row>
    <row r="3566" spans="41:45" x14ac:dyDescent="0.25">
      <c r="AO3566" s="4"/>
      <c r="AP3566" s="4"/>
      <c r="AQ3566" s="4"/>
      <c r="AR3566" s="4"/>
      <c r="AS3566" s="4"/>
    </row>
    <row r="3570" spans="41:45" x14ac:dyDescent="0.25">
      <c r="AP3570" s="87"/>
      <c r="AQ3570" s="87"/>
      <c r="AR3570" s="87"/>
      <c r="AS3570" s="87"/>
    </row>
    <row r="3577" spans="41:45" x14ac:dyDescent="0.25">
      <c r="AO3577" s="4"/>
      <c r="AP3577" s="4"/>
      <c r="AQ3577" s="4"/>
      <c r="AR3577" s="4"/>
      <c r="AS3577" s="4"/>
    </row>
    <row r="3578" spans="41:45" x14ac:dyDescent="0.25">
      <c r="AO3578" s="4"/>
      <c r="AP3578" s="4"/>
      <c r="AQ3578" s="4"/>
      <c r="AR3578" s="4"/>
      <c r="AS3578" s="4"/>
    </row>
    <row r="3579" spans="41:45" x14ac:dyDescent="0.25">
      <c r="AP3579" s="80"/>
      <c r="AQ3579" s="80"/>
      <c r="AR3579" s="80"/>
      <c r="AS3579" s="80"/>
    </row>
    <row r="3585" spans="41:45" x14ac:dyDescent="0.25">
      <c r="AP3585" s="82"/>
      <c r="AQ3585" s="82"/>
      <c r="AR3585" s="82"/>
      <c r="AS3585" s="82"/>
    </row>
    <row r="3589" spans="41:45" x14ac:dyDescent="0.25">
      <c r="AP3589" s="87"/>
      <c r="AQ3589" s="87"/>
      <c r="AR3589" s="87"/>
      <c r="AS3589" s="87"/>
    </row>
    <row r="3596" spans="41:45" x14ac:dyDescent="0.25">
      <c r="AO3596" s="4"/>
      <c r="AP3596" s="4"/>
      <c r="AQ3596" s="4"/>
      <c r="AR3596" s="4"/>
      <c r="AS3596" s="4"/>
    </row>
    <row r="3597" spans="41:45" x14ac:dyDescent="0.25">
      <c r="AO3597" s="4"/>
      <c r="AP3597" s="4"/>
      <c r="AQ3597" s="4"/>
      <c r="AR3597" s="4"/>
      <c r="AS3597" s="4"/>
    </row>
    <row r="3598" spans="41:45" x14ac:dyDescent="0.25">
      <c r="AP3598" s="80"/>
      <c r="AQ3598" s="80"/>
      <c r="AR3598" s="80"/>
      <c r="AS3598" s="80"/>
    </row>
    <row r="3603" spans="41:45" x14ac:dyDescent="0.25">
      <c r="AP3603" s="82"/>
      <c r="AQ3603" s="82"/>
      <c r="AR3603" s="82"/>
      <c r="AS3603" s="82"/>
    </row>
    <row r="3606" spans="41:45" x14ac:dyDescent="0.25">
      <c r="AP3606" s="87"/>
      <c r="AQ3606" s="87"/>
      <c r="AR3606" s="87"/>
      <c r="AS3606" s="87"/>
    </row>
    <row r="3613" spans="41:45" x14ac:dyDescent="0.25">
      <c r="AO3613" s="4"/>
      <c r="AP3613" s="4"/>
      <c r="AQ3613" s="4"/>
      <c r="AR3613" s="4"/>
      <c r="AS3613" s="4"/>
    </row>
    <row r="3614" spans="41:45" x14ac:dyDescent="0.25">
      <c r="AO3614" s="4"/>
      <c r="AP3614" s="4"/>
      <c r="AQ3614" s="4"/>
      <c r="AR3614" s="4"/>
      <c r="AS3614" s="4"/>
    </row>
    <row r="3615" spans="41:45" x14ac:dyDescent="0.25">
      <c r="AP3615" s="80"/>
      <c r="AQ3615" s="80"/>
      <c r="AR3615" s="80"/>
      <c r="AS3615" s="80"/>
    </row>
    <row r="3620" spans="41:45" x14ac:dyDescent="0.25">
      <c r="AP3620" s="82"/>
      <c r="AQ3620" s="82"/>
      <c r="AR3620" s="82"/>
      <c r="AS3620" s="82"/>
    </row>
    <row r="3623" spans="41:45" x14ac:dyDescent="0.25">
      <c r="AP3623" s="87"/>
      <c r="AQ3623" s="87"/>
      <c r="AR3623" s="87"/>
      <c r="AS3623" s="87"/>
    </row>
    <row r="3630" spans="41:45" x14ac:dyDescent="0.25">
      <c r="AO3630" s="4"/>
      <c r="AP3630" s="4"/>
      <c r="AQ3630" s="4"/>
      <c r="AR3630" s="4"/>
      <c r="AS3630" s="4"/>
    </row>
    <row r="3631" spans="41:45" x14ac:dyDescent="0.25">
      <c r="AO3631" s="4"/>
      <c r="AP3631" s="4"/>
      <c r="AQ3631" s="4"/>
      <c r="AR3631" s="4"/>
      <c r="AS3631" s="4"/>
    </row>
    <row r="3632" spans="41:45" x14ac:dyDescent="0.25">
      <c r="AP3632" s="80"/>
      <c r="AQ3632" s="80"/>
      <c r="AR3632" s="80"/>
      <c r="AS3632" s="80"/>
    </row>
    <row r="3636" spans="41:45" x14ac:dyDescent="0.25">
      <c r="AO3636" s="93"/>
      <c r="AP3636" s="26"/>
      <c r="AQ3636" s="88"/>
      <c r="AR3636" s="88"/>
      <c r="AS3636" s="4"/>
    </row>
    <row r="3638" spans="41:45" x14ac:dyDescent="0.25">
      <c r="AP3638" s="82"/>
      <c r="AQ3638" s="82"/>
      <c r="AR3638" s="82"/>
      <c r="AS3638" s="82"/>
    </row>
    <row r="3642" spans="41:45" x14ac:dyDescent="0.25">
      <c r="AP3642" s="87"/>
      <c r="AQ3642" s="87"/>
      <c r="AR3642" s="87"/>
      <c r="AS3642" s="87"/>
    </row>
    <row r="3649" spans="41:45" x14ac:dyDescent="0.25">
      <c r="AO3649" s="4"/>
      <c r="AP3649" s="4"/>
      <c r="AQ3649" s="4"/>
      <c r="AR3649" s="4"/>
      <c r="AS3649" s="4"/>
    </row>
    <row r="3650" spans="41:45" x14ac:dyDescent="0.25">
      <c r="AO3650" s="4"/>
      <c r="AP3650" s="4"/>
      <c r="AQ3650" s="4"/>
      <c r="AR3650" s="4"/>
      <c r="AS3650" s="4"/>
    </row>
    <row r="3651" spans="41:45" x14ac:dyDescent="0.25">
      <c r="AP3651" s="80"/>
      <c r="AQ3651" s="80"/>
      <c r="AR3651" s="80"/>
      <c r="AS3651" s="80"/>
    </row>
    <row r="3656" spans="41:45" x14ac:dyDescent="0.25">
      <c r="AO3656" s="4"/>
      <c r="AP3656" s="4"/>
      <c r="AQ3656" s="4"/>
      <c r="AR3656" s="4"/>
      <c r="AS3656" s="4"/>
    </row>
    <row r="3657" spans="41:45" x14ac:dyDescent="0.25">
      <c r="AO3657" s="88"/>
      <c r="AP3657" s="88"/>
      <c r="AQ3657" s="88"/>
      <c r="AR3657" s="69"/>
      <c r="AS3657" s="29"/>
    </row>
    <row r="3658" spans="41:45" x14ac:dyDescent="0.25">
      <c r="AO3658" s="93"/>
      <c r="AP3658" s="26"/>
      <c r="AQ3658" s="88"/>
      <c r="AR3658" s="88"/>
      <c r="AS3658" s="4"/>
    </row>
    <row r="3660" spans="41:45" x14ac:dyDescent="0.25">
      <c r="AP3660" s="82"/>
      <c r="AQ3660" s="82"/>
      <c r="AR3660" s="82"/>
      <c r="AS3660" s="82"/>
    </row>
    <row r="3666" spans="41:45" x14ac:dyDescent="0.25">
      <c r="AO3666" s="4"/>
      <c r="AP3666" s="4"/>
      <c r="AQ3666" s="4"/>
      <c r="AR3666" s="4"/>
      <c r="AS3666" s="4"/>
    </row>
    <row r="3667" spans="41:45" x14ac:dyDescent="0.25">
      <c r="AO3667" s="4"/>
      <c r="AP3667" s="4"/>
      <c r="AQ3667" s="4"/>
      <c r="AR3667" s="4"/>
      <c r="AS3667" s="4"/>
    </row>
    <row r="3668" spans="41:45" x14ac:dyDescent="0.25">
      <c r="AP3668" s="87"/>
      <c r="AQ3668" s="87"/>
      <c r="AR3668" s="87"/>
      <c r="AS3668" s="87"/>
    </row>
    <row r="3676" spans="41:45" x14ac:dyDescent="0.25">
      <c r="AO3676" s="96"/>
      <c r="AP3676" s="97">
        <v>17.517328771585429</v>
      </c>
      <c r="AQ3676" s="98">
        <v>22.5</v>
      </c>
      <c r="AR3676" s="99"/>
      <c r="AS3676" s="100"/>
    </row>
    <row r="3677" spans="41:45" x14ac:dyDescent="0.25">
      <c r="AO3677" s="101"/>
      <c r="AP3677" s="101" t="s">
        <v>48</v>
      </c>
      <c r="AQ3677" s="102" t="s">
        <v>48</v>
      </c>
      <c r="AR3677" s="103"/>
      <c r="AS3677" s="4"/>
    </row>
    <row r="3678" spans="41:45" x14ac:dyDescent="0.25">
      <c r="AO3678" s="101"/>
      <c r="AP3678" s="101" t="s">
        <v>48</v>
      </c>
      <c r="AQ3678" s="102" t="s">
        <v>48</v>
      </c>
      <c r="AR3678" s="103"/>
      <c r="AS3678" s="4"/>
    </row>
    <row r="3679" spans="41:45" x14ac:dyDescent="0.25">
      <c r="AO3679" s="101"/>
      <c r="AP3679" s="101" t="s">
        <v>48</v>
      </c>
      <c r="AQ3679" s="102" t="s">
        <v>48</v>
      </c>
      <c r="AR3679" s="103"/>
      <c r="AS3679" s="4"/>
    </row>
    <row r="3680" spans="41:45" x14ac:dyDescent="0.25">
      <c r="AO3680" s="101"/>
      <c r="AP3680" s="101" t="s">
        <v>48</v>
      </c>
      <c r="AQ3680" s="102" t="s">
        <v>48</v>
      </c>
      <c r="AR3680" s="103"/>
      <c r="AS3680" s="4"/>
    </row>
    <row r="3681" spans="41:45" x14ac:dyDescent="0.25">
      <c r="AO3681" s="104"/>
      <c r="AP3681" s="104" t="s">
        <v>48</v>
      </c>
      <c r="AQ3681" s="105" t="s">
        <v>48</v>
      </c>
      <c r="AR3681" s="106"/>
      <c r="AS3681" s="4"/>
    </row>
    <row r="3682" spans="41:45" x14ac:dyDescent="0.25">
      <c r="AO3682" s="4"/>
      <c r="AP3682" s="4"/>
      <c r="AQ3682" s="4"/>
      <c r="AR3682" s="4"/>
      <c r="AS3682" s="4"/>
    </row>
    <row r="3683" spans="41:45" x14ac:dyDescent="0.25">
      <c r="AO3683" s="4"/>
      <c r="AP3683" s="4"/>
      <c r="AQ3683" s="4"/>
      <c r="AR3683" s="4"/>
      <c r="AS3683" s="4"/>
    </row>
    <row r="3684" spans="41:45" x14ac:dyDescent="0.25">
      <c r="AO3684" s="4"/>
      <c r="AP3684" s="4"/>
      <c r="AQ3684" s="4"/>
      <c r="AR3684" s="4"/>
      <c r="AS3684" s="4"/>
    </row>
    <row r="3685" spans="41:45" x14ac:dyDescent="0.25">
      <c r="AP3685" s="107"/>
      <c r="AQ3685" s="107"/>
      <c r="AR3685" s="107"/>
      <c r="AS3685" s="107"/>
    </row>
    <row r="3690" spans="41:45" x14ac:dyDescent="0.25">
      <c r="AO3690" s="4"/>
      <c r="AP3690" s="4"/>
      <c r="AQ3690" s="4"/>
      <c r="AR3690" s="4"/>
      <c r="AS3690" s="4"/>
    </row>
    <row r="3692" spans="41:45" x14ac:dyDescent="0.25">
      <c r="AP3692" s="82"/>
      <c r="AQ3692" s="82"/>
      <c r="AR3692" s="82"/>
      <c r="AS3692" s="82"/>
    </row>
    <row r="3697" spans="42:45" x14ac:dyDescent="0.25">
      <c r="AP3697" s="87"/>
      <c r="AQ3697" s="87"/>
      <c r="AR3697" s="87"/>
      <c r="AS3697" s="87"/>
    </row>
    <row r="3720" spans="41:45" x14ac:dyDescent="0.25">
      <c r="AO3720" s="4"/>
      <c r="AP3720" s="4"/>
      <c r="AQ3720" s="4"/>
      <c r="AR3720" s="4"/>
      <c r="AS3720" s="4"/>
    </row>
    <row r="3721" spans="41:45" x14ac:dyDescent="0.25">
      <c r="AO3721" s="4"/>
      <c r="AP3721" s="89"/>
      <c r="AQ3721" s="89"/>
      <c r="AR3721" s="89"/>
      <c r="AS3721" s="89"/>
    </row>
    <row r="3722" spans="41:45" x14ac:dyDescent="0.25">
      <c r="AO3722" s="4"/>
      <c r="AP3722" s="4"/>
      <c r="AQ3722" s="4"/>
      <c r="AR3722" s="4"/>
      <c r="AS3722" s="4"/>
    </row>
    <row r="3727" spans="41:45" x14ac:dyDescent="0.25">
      <c r="AO3727" s="4"/>
      <c r="AP3727" s="4"/>
      <c r="AQ3727" s="4"/>
      <c r="AR3727" s="4"/>
      <c r="AS3727" s="4"/>
    </row>
    <row r="3728" spans="41:45" x14ac:dyDescent="0.25">
      <c r="AO3728" s="88"/>
      <c r="AP3728" s="88"/>
      <c r="AQ3728" s="88"/>
      <c r="AR3728" s="69"/>
      <c r="AS3728" s="29"/>
    </row>
    <row r="3729" spans="41:45" x14ac:dyDescent="0.25">
      <c r="AO3729" s="93"/>
      <c r="AP3729" s="26"/>
      <c r="AQ3729" s="88"/>
      <c r="AR3729" s="88"/>
      <c r="AS3729" s="4"/>
    </row>
    <row r="3731" spans="41:45" x14ac:dyDescent="0.25">
      <c r="AP3731" s="82"/>
      <c r="AQ3731" s="82"/>
      <c r="AR3731" s="82"/>
      <c r="AS3731" s="82"/>
    </row>
    <row r="3737" spans="41:45" x14ac:dyDescent="0.25">
      <c r="AO3737" s="4"/>
      <c r="AP3737" s="4"/>
      <c r="AQ3737" s="4"/>
      <c r="AR3737" s="4"/>
      <c r="AS3737" s="4"/>
    </row>
    <row r="3738" spans="41:45" x14ac:dyDescent="0.25">
      <c r="AO3738" s="4"/>
      <c r="AP3738" s="4"/>
      <c r="AQ3738" s="4"/>
      <c r="AR3738" s="4"/>
      <c r="AS3738" s="4"/>
    </row>
    <row r="3739" spans="41:45" x14ac:dyDescent="0.25">
      <c r="AP3739" s="87"/>
      <c r="AQ3739" s="87"/>
      <c r="AR3739" s="87"/>
      <c r="AS3739" s="87"/>
    </row>
    <row r="3747" spans="41:45" x14ac:dyDescent="0.25">
      <c r="AO3747" s="96"/>
      <c r="AP3747" s="97">
        <v>17.517328771585429</v>
      </c>
      <c r="AQ3747" s="98">
        <v>22.5</v>
      </c>
      <c r="AR3747" s="99"/>
      <c r="AS3747" s="100"/>
    </row>
    <row r="3748" spans="41:45" x14ac:dyDescent="0.25">
      <c r="AO3748" s="101"/>
      <c r="AP3748" s="101" t="s">
        <v>48</v>
      </c>
      <c r="AQ3748" s="102" t="s">
        <v>48</v>
      </c>
      <c r="AR3748" s="103"/>
      <c r="AS3748" s="4"/>
    </row>
    <row r="3749" spans="41:45" x14ac:dyDescent="0.25">
      <c r="AO3749" s="101"/>
      <c r="AP3749" s="101" t="s">
        <v>48</v>
      </c>
      <c r="AQ3749" s="102" t="s">
        <v>48</v>
      </c>
      <c r="AR3749" s="103"/>
      <c r="AS3749" s="4"/>
    </row>
    <row r="3750" spans="41:45" x14ac:dyDescent="0.25">
      <c r="AO3750" s="101"/>
      <c r="AP3750" s="101" t="s">
        <v>48</v>
      </c>
      <c r="AQ3750" s="102" t="s">
        <v>48</v>
      </c>
      <c r="AR3750" s="103"/>
      <c r="AS3750" s="4"/>
    </row>
    <row r="3751" spans="41:45" x14ac:dyDescent="0.25">
      <c r="AO3751" s="101"/>
      <c r="AP3751" s="101" t="s">
        <v>48</v>
      </c>
      <c r="AQ3751" s="102" t="s">
        <v>48</v>
      </c>
      <c r="AR3751" s="103"/>
      <c r="AS3751" s="4"/>
    </row>
    <row r="3752" spans="41:45" x14ac:dyDescent="0.25">
      <c r="AO3752" s="104"/>
      <c r="AP3752" s="104" t="s">
        <v>48</v>
      </c>
      <c r="AQ3752" s="105" t="s">
        <v>48</v>
      </c>
      <c r="AR3752" s="106"/>
      <c r="AS3752" s="4"/>
    </row>
    <row r="3753" spans="41:45" x14ac:dyDescent="0.25">
      <c r="AO3753" s="4"/>
      <c r="AP3753" s="4"/>
      <c r="AQ3753" s="4"/>
      <c r="AR3753" s="4"/>
      <c r="AS3753" s="4"/>
    </row>
    <row r="3754" spans="41:45" x14ac:dyDescent="0.25">
      <c r="AO3754" s="4"/>
      <c r="AP3754" s="4"/>
      <c r="AQ3754" s="4"/>
      <c r="AR3754" s="4"/>
      <c r="AS3754" s="4"/>
    </row>
    <row r="3755" spans="41:45" x14ac:dyDescent="0.25">
      <c r="AO3755" s="4"/>
      <c r="AP3755" s="4"/>
      <c r="AQ3755" s="4"/>
      <c r="AR3755" s="4"/>
      <c r="AS3755" s="4"/>
    </row>
    <row r="3756" spans="41:45" x14ac:dyDescent="0.25">
      <c r="AP3756" s="80"/>
      <c r="AQ3756" s="80"/>
      <c r="AR3756" s="80"/>
      <c r="AS3756" s="80"/>
    </row>
    <row r="3761" spans="41:45" x14ac:dyDescent="0.25">
      <c r="AO3761" s="4"/>
      <c r="AP3761" s="4"/>
      <c r="AQ3761" s="4"/>
      <c r="AR3761" s="4"/>
      <c r="AS3761" s="4"/>
    </row>
    <row r="3763" spans="41:45" x14ac:dyDescent="0.25">
      <c r="AP3763" s="82"/>
      <c r="AQ3763" s="82"/>
      <c r="AR3763" s="82"/>
      <c r="AS3763" s="82"/>
    </row>
    <row r="3768" spans="41:45" x14ac:dyDescent="0.25">
      <c r="AP3768" s="87"/>
      <c r="AQ3768" s="87"/>
      <c r="AR3768" s="87"/>
      <c r="AS3768" s="87"/>
    </row>
    <row r="3775" spans="41:45" x14ac:dyDescent="0.25">
      <c r="AO3775" s="4"/>
      <c r="AP3775" s="4"/>
      <c r="AQ3775" s="4"/>
      <c r="AR3775" s="4"/>
      <c r="AS3775" s="4"/>
    </row>
    <row r="3776" spans="41:45" x14ac:dyDescent="0.25">
      <c r="AO3776" s="4"/>
      <c r="AP3776" s="89"/>
      <c r="AQ3776" s="89"/>
      <c r="AR3776" s="89"/>
      <c r="AS3776" s="89"/>
    </row>
    <row r="3777" spans="41:45" x14ac:dyDescent="0.25">
      <c r="AO3777" s="4"/>
      <c r="AP3777" s="4"/>
      <c r="AQ3777" s="4"/>
      <c r="AR3777" s="4"/>
      <c r="AS3777" s="4"/>
    </row>
    <row r="3778" spans="41:45" x14ac:dyDescent="0.25">
      <c r="AO3778" s="94"/>
      <c r="AP3778" s="94"/>
      <c r="AQ3778" s="94"/>
      <c r="AR3778" s="95"/>
      <c r="AS3778" s="35"/>
    </row>
    <row r="3779" spans="41:45" x14ac:dyDescent="0.25">
      <c r="AO3779" s="4"/>
      <c r="AP3779" s="4"/>
      <c r="AQ3779" s="4"/>
      <c r="AR3779" s="4"/>
      <c r="AS3779" s="4"/>
    </row>
    <row r="3780" spans="41:45" x14ac:dyDescent="0.25">
      <c r="AO3780" s="4"/>
      <c r="AP3780" s="4"/>
      <c r="AQ3780" s="4"/>
      <c r="AR3780" s="4"/>
      <c r="AS3780" s="4"/>
    </row>
    <row r="3781" spans="41:45" x14ac:dyDescent="0.25">
      <c r="AO3781" s="4"/>
      <c r="AP3781" s="4"/>
      <c r="AQ3781" s="4"/>
      <c r="AR3781" s="4"/>
      <c r="AS3781" s="4"/>
    </row>
    <row r="3782" spans="41:45" x14ac:dyDescent="0.25">
      <c r="AO3782" s="4"/>
      <c r="AP3782" s="4"/>
      <c r="AQ3782" s="4"/>
      <c r="AR3782" s="4"/>
      <c r="AS3782" s="4"/>
    </row>
    <row r="3783" spans="41:45" x14ac:dyDescent="0.25">
      <c r="AO3783" s="4"/>
      <c r="AP3783" s="4"/>
      <c r="AQ3783" s="4"/>
      <c r="AR3783" s="4"/>
      <c r="AS3783" s="4"/>
    </row>
    <row r="3785" spans="41:45" x14ac:dyDescent="0.25">
      <c r="AO3785" s="4"/>
      <c r="AP3785" s="4"/>
      <c r="AQ3785" s="4"/>
      <c r="AR3785" s="4"/>
      <c r="AS3785" s="4"/>
    </row>
    <row r="3786" spans="41:45" x14ac:dyDescent="0.25">
      <c r="AO3786" s="4"/>
      <c r="AP3786" s="4"/>
      <c r="AQ3786" s="4"/>
      <c r="AR3786" s="4"/>
      <c r="AS3786" s="4"/>
    </row>
    <row r="3787" spans="41:45" x14ac:dyDescent="0.25">
      <c r="AO3787" s="93"/>
      <c r="AP3787" s="26"/>
      <c r="AQ3787" s="88"/>
      <c r="AR3787" s="88"/>
      <c r="AS3787" s="4"/>
    </row>
    <row r="3788" spans="41:45" x14ac:dyDescent="0.25">
      <c r="AO3788" s="4"/>
      <c r="AP3788" s="4"/>
      <c r="AQ3788" s="4"/>
      <c r="AR3788" s="4"/>
      <c r="AS3788" s="4"/>
    </row>
    <row r="3789" spans="41:45" x14ac:dyDescent="0.25">
      <c r="AO3789" s="4"/>
      <c r="AP3789" s="31"/>
      <c r="AQ3789" s="31"/>
      <c r="AR3789" s="31"/>
      <c r="AS3789" s="31"/>
    </row>
    <row r="3790" spans="41:45" x14ac:dyDescent="0.25">
      <c r="AO3790" s="4"/>
      <c r="AP3790" s="4"/>
      <c r="AQ3790" s="4"/>
      <c r="AR3790" s="4"/>
      <c r="AS3790" s="4"/>
    </row>
    <row r="3791" spans="41:45" x14ac:dyDescent="0.25">
      <c r="AO3791" s="4"/>
      <c r="AP3791" s="4"/>
      <c r="AQ3791" s="4"/>
      <c r="AR3791" s="4"/>
      <c r="AS3791" s="4"/>
    </row>
    <row r="3792" spans="41:45" x14ac:dyDescent="0.25">
      <c r="AO3792" s="4"/>
      <c r="AP3792" s="4"/>
      <c r="AQ3792" s="4"/>
      <c r="AR3792" s="4"/>
      <c r="AS3792" s="4"/>
    </row>
    <row r="3793" spans="41:45" x14ac:dyDescent="0.25">
      <c r="AO3793" s="4"/>
      <c r="AP3793" s="4"/>
      <c r="AQ3793" s="4"/>
      <c r="AR3793" s="4"/>
      <c r="AS3793" s="4"/>
    </row>
    <row r="3794" spans="41:45" x14ac:dyDescent="0.25">
      <c r="AO3794" s="4"/>
      <c r="AP3794" s="4"/>
      <c r="AQ3794" s="4"/>
      <c r="AR3794" s="4"/>
      <c r="AS3794" s="4"/>
    </row>
    <row r="3795" spans="41:45" x14ac:dyDescent="0.25">
      <c r="AO3795" s="4"/>
      <c r="AP3795" s="4"/>
      <c r="AQ3795" s="4"/>
      <c r="AR3795" s="4"/>
      <c r="AS3795" s="4"/>
    </row>
    <row r="3796" spans="41:45" x14ac:dyDescent="0.25">
      <c r="AO3796" s="4"/>
      <c r="AP3796" s="4"/>
      <c r="AQ3796" s="4"/>
      <c r="AR3796" s="4"/>
      <c r="AS3796" s="4"/>
    </row>
    <row r="3797" spans="41:45" x14ac:dyDescent="0.25">
      <c r="AO3797" s="4"/>
      <c r="AP3797" s="4"/>
      <c r="AQ3797" s="4"/>
      <c r="AR3797" s="4"/>
      <c r="AS3797" s="4"/>
    </row>
    <row r="3798" spans="41:45" x14ac:dyDescent="0.25">
      <c r="AO3798" s="4"/>
      <c r="AP3798" s="4"/>
      <c r="AQ3798" s="4"/>
      <c r="AR3798" s="4"/>
      <c r="AS3798" s="4"/>
    </row>
    <row r="3799" spans="41:45" x14ac:dyDescent="0.25">
      <c r="AO3799" s="4"/>
      <c r="AP3799" s="4"/>
      <c r="AQ3799" s="4"/>
      <c r="AR3799" s="4"/>
      <c r="AS3799" s="4"/>
    </row>
    <row r="3800" spans="41:45" x14ac:dyDescent="0.25">
      <c r="AO3800" s="66"/>
      <c r="AP3800" s="67"/>
      <c r="AQ3800" s="67"/>
      <c r="AR3800" s="67"/>
      <c r="AS3800" s="67"/>
    </row>
    <row r="3801" spans="41:45" x14ac:dyDescent="0.25">
      <c r="AO3801" s="4"/>
      <c r="AP3801" s="4"/>
      <c r="AQ3801" s="4"/>
      <c r="AR3801" s="4"/>
      <c r="AS3801" s="4"/>
    </row>
    <row r="3802" spans="41:45" x14ac:dyDescent="0.25">
      <c r="AO3802" s="4"/>
      <c r="AP3802" s="4"/>
      <c r="AQ3802" s="4"/>
      <c r="AR3802" s="4"/>
      <c r="AS3802" s="4"/>
    </row>
    <row r="3803" spans="41:45" x14ac:dyDescent="0.25">
      <c r="AO3803" s="4"/>
      <c r="AP3803" s="4"/>
      <c r="AQ3803" s="4"/>
      <c r="AR3803" s="4"/>
      <c r="AS3803" s="4"/>
    </row>
    <row r="3804" spans="41:45" x14ac:dyDescent="0.25">
      <c r="AO3804" s="4"/>
      <c r="AP3804" s="4"/>
      <c r="AQ3804" s="4"/>
      <c r="AR3804" s="4"/>
      <c r="AS3804" s="4"/>
    </row>
    <row r="3805" spans="41:45" x14ac:dyDescent="0.25">
      <c r="AO3805" s="4"/>
      <c r="AP3805" s="4"/>
      <c r="AQ3805" s="4"/>
      <c r="AR3805" s="4"/>
      <c r="AS3805" s="4"/>
    </row>
    <row r="3806" spans="41:45" x14ac:dyDescent="0.25">
      <c r="AO3806" s="4"/>
      <c r="AP3806" s="4"/>
      <c r="AQ3806" s="4"/>
      <c r="AR3806" s="4"/>
      <c r="AS3806" s="4"/>
    </row>
    <row r="3807" spans="41:45" x14ac:dyDescent="0.25">
      <c r="AO3807" s="4"/>
      <c r="AP3807" s="4"/>
      <c r="AQ3807" s="4"/>
      <c r="AR3807" s="4"/>
      <c r="AS3807" s="4"/>
    </row>
    <row r="3808" spans="41:45" x14ac:dyDescent="0.25">
      <c r="AO3808" s="4"/>
      <c r="AP3808" s="89"/>
      <c r="AQ3808" s="89"/>
      <c r="AR3808" s="89"/>
      <c r="AS3808" s="89"/>
    </row>
    <row r="3809" spans="41:45" x14ac:dyDescent="0.25">
      <c r="AO3809" s="4"/>
      <c r="AP3809" s="4"/>
      <c r="AQ3809" s="4"/>
      <c r="AR3809" s="4"/>
      <c r="AS3809" s="4"/>
    </row>
    <row r="3810" spans="41:45" x14ac:dyDescent="0.25">
      <c r="AO3810" s="4"/>
      <c r="AP3810" s="4"/>
      <c r="AQ3810" s="4"/>
      <c r="AR3810" s="4"/>
      <c r="AS3810" s="4"/>
    </row>
    <row r="3811" spans="41:45" x14ac:dyDescent="0.25">
      <c r="AO3811" s="4"/>
      <c r="AP3811" s="4"/>
      <c r="AQ3811" s="4"/>
      <c r="AR3811" s="4"/>
      <c r="AS3811" s="4"/>
    </row>
    <row r="3812" spans="41:45" x14ac:dyDescent="0.25">
      <c r="AO3812" s="4"/>
      <c r="AP3812" s="4"/>
      <c r="AQ3812" s="4"/>
      <c r="AR3812" s="4"/>
      <c r="AS3812" s="4"/>
    </row>
    <row r="3813" spans="41:45" x14ac:dyDescent="0.25">
      <c r="AO3813" s="4"/>
      <c r="AP3813" s="4"/>
      <c r="AQ3813" s="4"/>
      <c r="AR3813" s="4"/>
      <c r="AS3813" s="4"/>
    </row>
    <row r="3814" spans="41:45" x14ac:dyDescent="0.25">
      <c r="AO3814" s="4"/>
      <c r="AP3814" s="4"/>
      <c r="AQ3814" s="4"/>
      <c r="AR3814" s="4"/>
      <c r="AS3814" s="4"/>
    </row>
    <row r="3815" spans="41:45" x14ac:dyDescent="0.25">
      <c r="AO3815" s="4"/>
      <c r="AP3815" s="4"/>
      <c r="AQ3815" s="4"/>
      <c r="AR3815" s="4"/>
      <c r="AS3815" s="4"/>
    </row>
    <row r="3816" spans="41:45" x14ac:dyDescent="0.25">
      <c r="AO3816" s="4"/>
      <c r="AP3816" s="4"/>
      <c r="AQ3816" s="4"/>
      <c r="AR3816" s="4"/>
      <c r="AS3816" s="4"/>
    </row>
    <row r="3817" spans="41:45" x14ac:dyDescent="0.25">
      <c r="AO3817" s="4"/>
      <c r="AP3817" s="4"/>
      <c r="AQ3817" s="4"/>
      <c r="AR3817" s="4"/>
      <c r="AS3817" s="4"/>
    </row>
    <row r="3818" spans="41:45" x14ac:dyDescent="0.25">
      <c r="AO3818" s="4"/>
      <c r="AP3818" s="90"/>
      <c r="AQ3818" s="90"/>
      <c r="AR3818" s="90"/>
      <c r="AS3818" s="90"/>
    </row>
    <row r="3819" spans="41:45" x14ac:dyDescent="0.25">
      <c r="AO3819" s="4"/>
      <c r="AP3819" s="4"/>
      <c r="AQ3819" s="4"/>
      <c r="AR3819" s="4"/>
      <c r="AS3819" s="4"/>
    </row>
    <row r="3820" spans="41:45" x14ac:dyDescent="0.25">
      <c r="AO3820" s="4"/>
      <c r="AP3820" s="4"/>
      <c r="AQ3820" s="4"/>
      <c r="AR3820" s="4"/>
      <c r="AS3820" s="4"/>
    </row>
    <row r="3821" spans="41:45" x14ac:dyDescent="0.25">
      <c r="AO3821" s="4"/>
      <c r="AP3821" s="4"/>
      <c r="AQ3821" s="4"/>
      <c r="AR3821" s="4"/>
      <c r="AS3821" s="4"/>
    </row>
    <row r="3822" spans="41:45" x14ac:dyDescent="0.25">
      <c r="AO3822" s="4"/>
      <c r="AP3822" s="4"/>
      <c r="AQ3822" s="4"/>
      <c r="AR3822" s="4"/>
      <c r="AS3822" s="4"/>
    </row>
    <row r="3823" spans="41:45" x14ac:dyDescent="0.25">
      <c r="AO3823" s="4"/>
      <c r="AP3823" s="4"/>
      <c r="AQ3823" s="4"/>
      <c r="AR3823" s="4"/>
      <c r="AS3823" s="4"/>
    </row>
    <row r="3824" spans="41:45" x14ac:dyDescent="0.25">
      <c r="AO3824" s="4"/>
      <c r="AP3824" s="4"/>
      <c r="AQ3824" s="4"/>
      <c r="AR3824" s="4"/>
      <c r="AS3824" s="4"/>
    </row>
    <row r="3825" spans="41:45" x14ac:dyDescent="0.25">
      <c r="AO3825" s="4"/>
      <c r="AP3825" s="4"/>
      <c r="AQ3825" s="4"/>
      <c r="AR3825" s="4"/>
      <c r="AS3825" s="4"/>
    </row>
    <row r="3826" spans="41:45" x14ac:dyDescent="0.25">
      <c r="AO3826" s="28"/>
      <c r="AP3826" s="85"/>
      <c r="AQ3826" s="85"/>
      <c r="AR3826" s="85"/>
      <c r="AS3826" s="85"/>
    </row>
    <row r="3827" spans="41:45" x14ac:dyDescent="0.25">
      <c r="AO3827" s="4"/>
      <c r="AP3827" s="4"/>
      <c r="AQ3827" s="4"/>
      <c r="AR3827" s="4"/>
      <c r="AS3827" s="4"/>
    </row>
    <row r="3828" spans="41:45" x14ac:dyDescent="0.25">
      <c r="AO3828" s="4"/>
      <c r="AP3828" s="4"/>
      <c r="AQ3828" s="4"/>
      <c r="AR3828" s="4"/>
      <c r="AS3828" s="4"/>
    </row>
    <row r="3829" spans="41:45" x14ac:dyDescent="0.25">
      <c r="AO3829" s="4"/>
      <c r="AP3829" s="4"/>
      <c r="AQ3829" s="4"/>
      <c r="AR3829" s="4"/>
      <c r="AS3829" s="4"/>
    </row>
    <row r="3830" spans="41:45" x14ac:dyDescent="0.25">
      <c r="AO3830" s="4"/>
      <c r="AP3830" s="4"/>
      <c r="AQ3830" s="4"/>
      <c r="AR3830" s="4"/>
      <c r="AS3830" s="4"/>
    </row>
    <row r="3831" spans="41:45" x14ac:dyDescent="0.25">
      <c r="AO3831" s="4"/>
      <c r="AP3831" s="4"/>
      <c r="AQ3831" s="4"/>
      <c r="AR3831" s="4"/>
      <c r="AS3831" s="4"/>
    </row>
    <row r="3832" spans="41:45" x14ac:dyDescent="0.25">
      <c r="AO3832" s="4"/>
      <c r="AP3832" s="4"/>
      <c r="AQ3832" s="4"/>
      <c r="AR3832" s="4"/>
      <c r="AS3832" s="4"/>
    </row>
    <row r="3833" spans="41:45" x14ac:dyDescent="0.25">
      <c r="AO3833" s="4"/>
      <c r="AP3833" s="4"/>
      <c r="AQ3833" s="4"/>
      <c r="AR3833" s="4"/>
      <c r="AS3833" s="4"/>
    </row>
    <row r="3834" spans="41:45" x14ac:dyDescent="0.25">
      <c r="AO3834" s="4"/>
      <c r="AP3834" s="89"/>
      <c r="AQ3834" s="89"/>
      <c r="AR3834" s="89"/>
      <c r="AS3834" s="89"/>
    </row>
    <row r="3835" spans="41:45" x14ac:dyDescent="0.25">
      <c r="AO3835" s="4"/>
      <c r="AP3835" s="4"/>
      <c r="AQ3835" s="4"/>
      <c r="AR3835" s="4"/>
      <c r="AS3835" s="4"/>
    </row>
    <row r="3836" spans="41:45" x14ac:dyDescent="0.25">
      <c r="AO3836" s="4"/>
      <c r="AP3836" s="4"/>
      <c r="AQ3836" s="4"/>
      <c r="AR3836" s="4"/>
      <c r="AS3836" s="4"/>
    </row>
    <row r="3837" spans="41:45" x14ac:dyDescent="0.25">
      <c r="AO3837" s="4"/>
      <c r="AP3837" s="4"/>
      <c r="AQ3837" s="4"/>
      <c r="AR3837" s="4"/>
      <c r="AS3837" s="4"/>
    </row>
    <row r="3838" spans="41:45" x14ac:dyDescent="0.25">
      <c r="AO3838" s="4"/>
      <c r="AP3838" s="4"/>
      <c r="AQ3838" s="4"/>
      <c r="AR3838" s="4"/>
      <c r="AS3838" s="4"/>
    </row>
    <row r="3839" spans="41:45" x14ac:dyDescent="0.25">
      <c r="AO3839" s="4"/>
      <c r="AP3839" s="4"/>
      <c r="AQ3839" s="4"/>
      <c r="AR3839" s="4"/>
      <c r="AS3839" s="4"/>
    </row>
    <row r="3840" spans="41:45" x14ac:dyDescent="0.25">
      <c r="AO3840" s="4"/>
      <c r="AP3840" s="4"/>
      <c r="AQ3840" s="4"/>
      <c r="AR3840" s="4"/>
      <c r="AS3840" s="4"/>
    </row>
    <row r="3841" spans="41:45" x14ac:dyDescent="0.25">
      <c r="AO3841" s="4"/>
      <c r="AP3841" s="4"/>
      <c r="AQ3841" s="4"/>
      <c r="AR3841" s="4"/>
      <c r="AS3841" s="4"/>
    </row>
    <row r="3842" spans="41:45" x14ac:dyDescent="0.25">
      <c r="AO3842" s="4"/>
      <c r="AP3842" s="31"/>
      <c r="AQ3842" s="31"/>
      <c r="AR3842" s="31"/>
      <c r="AS3842" s="31"/>
    </row>
    <row r="3843" spans="41:45" x14ac:dyDescent="0.25">
      <c r="AO3843" s="4"/>
      <c r="AP3843" s="4"/>
      <c r="AQ3843" s="4"/>
      <c r="AR3843" s="4"/>
      <c r="AS3843" s="4"/>
    </row>
    <row r="3844" spans="41:45" x14ac:dyDescent="0.25">
      <c r="AO3844" s="4"/>
      <c r="AP3844" s="4"/>
      <c r="AQ3844" s="4"/>
      <c r="AR3844" s="4"/>
      <c r="AS3844" s="4"/>
    </row>
    <row r="3845" spans="41:45" x14ac:dyDescent="0.25">
      <c r="AO3845" s="4"/>
      <c r="AP3845" s="4"/>
      <c r="AQ3845" s="4"/>
      <c r="AR3845" s="4"/>
      <c r="AS3845" s="4"/>
    </row>
    <row r="3846" spans="41:45" x14ac:dyDescent="0.25">
      <c r="AO3846" s="4"/>
      <c r="AP3846" s="4"/>
      <c r="AQ3846" s="4"/>
      <c r="AR3846" s="4"/>
      <c r="AS3846" s="4"/>
    </row>
    <row r="3847" spans="41:45" x14ac:dyDescent="0.25">
      <c r="AO3847" s="4"/>
      <c r="AP3847" s="4"/>
      <c r="AQ3847" s="4"/>
      <c r="AR3847" s="4"/>
      <c r="AS3847" s="4"/>
    </row>
    <row r="3848" spans="41:45" x14ac:dyDescent="0.25">
      <c r="AO3848" s="4"/>
      <c r="AP3848" s="91"/>
      <c r="AQ3848" s="91"/>
      <c r="AR3848" s="91"/>
      <c r="AS3848" s="91"/>
    </row>
    <row r="3849" spans="41:45" x14ac:dyDescent="0.25">
      <c r="AO3849" s="4"/>
      <c r="AP3849" s="4"/>
      <c r="AQ3849" s="4"/>
      <c r="AR3849" s="4"/>
      <c r="AS3849" s="4"/>
    </row>
    <row r="3850" spans="41:45" x14ac:dyDescent="0.25">
      <c r="AO3850" s="4"/>
      <c r="AP3850" s="4"/>
      <c r="AQ3850" s="4"/>
      <c r="AR3850" s="4"/>
      <c r="AS3850" s="4"/>
    </row>
    <row r="3851" spans="41:45" x14ac:dyDescent="0.25">
      <c r="AO3851" s="4"/>
      <c r="AP3851" s="4"/>
      <c r="AQ3851" s="4"/>
      <c r="AR3851" s="4"/>
      <c r="AS3851" s="4"/>
    </row>
    <row r="3852" spans="41:45" x14ac:dyDescent="0.25">
      <c r="AO3852" s="4"/>
      <c r="AP3852" s="4"/>
      <c r="AQ3852" s="4"/>
      <c r="AR3852" s="4"/>
      <c r="AS3852" s="4"/>
    </row>
    <row r="3853" spans="41:45" x14ac:dyDescent="0.25">
      <c r="AO3853" s="4"/>
      <c r="AP3853" s="4"/>
      <c r="AQ3853" s="4"/>
      <c r="AR3853" s="4"/>
      <c r="AS3853" s="4"/>
    </row>
    <row r="3854" spans="41:45" x14ac:dyDescent="0.25">
      <c r="AO3854" s="4"/>
      <c r="AP3854" s="4"/>
      <c r="AQ3854" s="4"/>
      <c r="AR3854" s="4"/>
      <c r="AS3854" s="4"/>
    </row>
    <row r="3855" spans="41:45" x14ac:dyDescent="0.25">
      <c r="AO3855" s="4"/>
      <c r="AP3855" s="4"/>
      <c r="AQ3855" s="4"/>
      <c r="AR3855" s="4"/>
      <c r="AS3855" s="4"/>
    </row>
    <row r="3856" spans="41:45" x14ac:dyDescent="0.25">
      <c r="AO3856" s="4"/>
      <c r="AP3856" s="89"/>
      <c r="AQ3856" s="89"/>
      <c r="AR3856" s="89"/>
      <c r="AS3856" s="89"/>
    </row>
    <row r="3857" spans="41:45" x14ac:dyDescent="0.25">
      <c r="AO3857" s="4"/>
      <c r="AP3857" s="4"/>
      <c r="AQ3857" s="4"/>
      <c r="AR3857" s="4"/>
      <c r="AS3857" s="4"/>
    </row>
    <row r="3858" spans="41:45" x14ac:dyDescent="0.25">
      <c r="AO3858" s="4"/>
      <c r="AP3858" s="4"/>
      <c r="AQ3858" s="4"/>
      <c r="AR3858" s="4"/>
      <c r="AS3858" s="4"/>
    </row>
    <row r="3859" spans="41:45" x14ac:dyDescent="0.25">
      <c r="AO3859" s="4"/>
      <c r="AP3859" s="4"/>
      <c r="AQ3859" s="4"/>
      <c r="AR3859" s="4"/>
      <c r="AS3859" s="4"/>
    </row>
    <row r="3860" spans="41:45" x14ac:dyDescent="0.25">
      <c r="AO3860" s="4"/>
      <c r="AP3860" s="4"/>
      <c r="AQ3860" s="4"/>
      <c r="AR3860" s="4"/>
      <c r="AS3860" s="4"/>
    </row>
    <row r="3861" spans="41:45" x14ac:dyDescent="0.25">
      <c r="AO3861" s="4"/>
      <c r="AP3861" s="4"/>
      <c r="AQ3861" s="4"/>
      <c r="AR3861" s="4"/>
      <c r="AS3861" s="4"/>
    </row>
    <row r="3862" spans="41:45" x14ac:dyDescent="0.25">
      <c r="AO3862" s="4"/>
      <c r="AP3862" s="31"/>
      <c r="AQ3862" s="31"/>
      <c r="AR3862" s="31"/>
      <c r="AS3862" s="31"/>
    </row>
    <row r="3863" spans="41:45" x14ac:dyDescent="0.25">
      <c r="AO3863" s="4"/>
      <c r="AP3863" s="4"/>
      <c r="AQ3863" s="4"/>
      <c r="AR3863" s="4"/>
      <c r="AS3863" s="4"/>
    </row>
    <row r="3864" spans="41:45" x14ac:dyDescent="0.25">
      <c r="AO3864" s="4"/>
      <c r="AP3864" s="4"/>
      <c r="AQ3864" s="4"/>
      <c r="AR3864" s="4"/>
      <c r="AS3864" s="4"/>
    </row>
    <row r="3865" spans="41:45" x14ac:dyDescent="0.25">
      <c r="AO3865" s="4"/>
      <c r="AP3865" s="4"/>
      <c r="AQ3865" s="4"/>
      <c r="AR3865" s="4"/>
      <c r="AS3865" s="4"/>
    </row>
    <row r="3866" spans="41:45" x14ac:dyDescent="0.25">
      <c r="AO3866" s="4"/>
      <c r="AP3866" s="91"/>
      <c r="AQ3866" s="91"/>
      <c r="AR3866" s="91"/>
      <c r="AS3866" s="91"/>
    </row>
    <row r="3867" spans="41:45" x14ac:dyDescent="0.25">
      <c r="AO3867" s="4"/>
      <c r="AP3867" s="4"/>
      <c r="AQ3867" s="4"/>
      <c r="AR3867" s="4"/>
      <c r="AS3867" s="4"/>
    </row>
    <row r="3868" spans="41:45" x14ac:dyDescent="0.25">
      <c r="AO3868" s="4"/>
      <c r="AP3868" s="4"/>
      <c r="AQ3868" s="4"/>
      <c r="AR3868" s="4"/>
      <c r="AS3868" s="4"/>
    </row>
    <row r="3869" spans="41:45" x14ac:dyDescent="0.25">
      <c r="AO3869" s="4"/>
      <c r="AP3869" s="4"/>
      <c r="AQ3869" s="4"/>
      <c r="AR3869" s="4"/>
      <c r="AS3869" s="4"/>
    </row>
    <row r="3870" spans="41:45" x14ac:dyDescent="0.25">
      <c r="AO3870" s="4"/>
      <c r="AP3870" s="4"/>
      <c r="AQ3870" s="4"/>
      <c r="AR3870" s="4"/>
      <c r="AS3870" s="4"/>
    </row>
    <row r="3871" spans="41:45" x14ac:dyDescent="0.25">
      <c r="AO3871" s="4"/>
      <c r="AP3871" s="4"/>
      <c r="AQ3871" s="4"/>
      <c r="AR3871" s="4"/>
      <c r="AS3871" s="4"/>
    </row>
    <row r="3872" spans="41:45" x14ac:dyDescent="0.25">
      <c r="AO3872" s="4"/>
      <c r="AP3872" s="4"/>
      <c r="AQ3872" s="4"/>
      <c r="AR3872" s="4"/>
      <c r="AS3872" s="4"/>
    </row>
    <row r="3873" spans="41:45" x14ac:dyDescent="0.25">
      <c r="AO3873" s="4"/>
      <c r="AP3873" s="4"/>
      <c r="AQ3873" s="4"/>
      <c r="AR3873" s="4"/>
      <c r="AS3873" s="4"/>
    </row>
    <row r="3874" spans="41:45" x14ac:dyDescent="0.25">
      <c r="AO3874" s="4"/>
      <c r="AP3874" s="89"/>
      <c r="AQ3874" s="89"/>
      <c r="AR3874" s="89"/>
      <c r="AS3874" s="89"/>
    </row>
    <row r="3875" spans="41:45" x14ac:dyDescent="0.25">
      <c r="AO3875" s="4"/>
      <c r="AP3875" s="4"/>
      <c r="AQ3875" s="4"/>
      <c r="AR3875" s="4"/>
      <c r="AS3875" s="4"/>
    </row>
    <row r="3877" spans="41:45" x14ac:dyDescent="0.25">
      <c r="AO3877" s="94"/>
      <c r="AP3877" s="94"/>
      <c r="AQ3877" s="94"/>
      <c r="AR3877" s="95"/>
      <c r="AS3877" s="35"/>
    </row>
    <row r="3878" spans="41:45" x14ac:dyDescent="0.25">
      <c r="AO3878" s="4"/>
      <c r="AP3878" s="4"/>
      <c r="AQ3878" s="4"/>
      <c r="AR3878" s="4"/>
      <c r="AS3878" s="4"/>
    </row>
    <row r="3879" spans="41:45" x14ac:dyDescent="0.25">
      <c r="AO3879" s="4"/>
      <c r="AP3879" s="4"/>
      <c r="AQ3879" s="4"/>
      <c r="AR3879" s="4"/>
      <c r="AS3879" s="4"/>
    </row>
    <row r="3880" spans="41:45" x14ac:dyDescent="0.25">
      <c r="AO3880" s="4"/>
      <c r="AP3880" s="4"/>
      <c r="AQ3880" s="4"/>
      <c r="AR3880" s="4"/>
      <c r="AS3880" s="4"/>
    </row>
    <row r="3881" spans="41:45" x14ac:dyDescent="0.25">
      <c r="AO3881" s="4"/>
      <c r="AP3881" s="4"/>
      <c r="AQ3881" s="4"/>
      <c r="AR3881" s="4"/>
      <c r="AS3881" s="4"/>
    </row>
    <row r="3882" spans="41:45" x14ac:dyDescent="0.25">
      <c r="AO3882" s="4"/>
      <c r="AP3882" s="31"/>
      <c r="AQ3882" s="31"/>
      <c r="AR3882" s="31"/>
      <c r="AS3882" s="31"/>
    </row>
    <row r="3883" spans="41:45" x14ac:dyDescent="0.25">
      <c r="AO3883" s="4"/>
      <c r="AP3883" s="4"/>
      <c r="AQ3883" s="4"/>
      <c r="AR3883" s="4"/>
      <c r="AS3883" s="4"/>
    </row>
    <row r="3884" spans="41:45" x14ac:dyDescent="0.25">
      <c r="AO3884" s="4"/>
      <c r="AP3884" s="4"/>
      <c r="AQ3884" s="4"/>
      <c r="AR3884" s="4"/>
      <c r="AS3884" s="4"/>
    </row>
    <row r="3885" spans="41:45" x14ac:dyDescent="0.25">
      <c r="AO3885" s="4"/>
      <c r="AP3885" s="4"/>
      <c r="AQ3885" s="4"/>
      <c r="AR3885" s="4"/>
      <c r="AS3885" s="4"/>
    </row>
    <row r="3886" spans="41:45" x14ac:dyDescent="0.25">
      <c r="AO3886" s="4"/>
      <c r="AP3886" s="4"/>
      <c r="AQ3886" s="4"/>
      <c r="AR3886" s="4"/>
      <c r="AS3886" s="4"/>
    </row>
    <row r="3887" spans="41:45" x14ac:dyDescent="0.25">
      <c r="AO3887" s="4"/>
      <c r="AP3887" s="4"/>
      <c r="AQ3887" s="4"/>
      <c r="AR3887" s="4"/>
      <c r="AS3887" s="4"/>
    </row>
    <row r="3888" spans="41:45" x14ac:dyDescent="0.25">
      <c r="AO3888" s="4"/>
      <c r="AP3888" s="91"/>
      <c r="AQ3888" s="91"/>
      <c r="AR3888" s="91"/>
      <c r="AS3888" s="91"/>
    </row>
    <row r="3889" spans="41:45" x14ac:dyDescent="0.25">
      <c r="AO3889" s="4"/>
      <c r="AP3889" s="4"/>
      <c r="AQ3889" s="4"/>
      <c r="AR3889" s="4"/>
      <c r="AS3889" s="4"/>
    </row>
    <row r="3890" spans="41:45" x14ac:dyDescent="0.25">
      <c r="AO3890" s="4"/>
      <c r="AP3890" s="4"/>
      <c r="AQ3890" s="4"/>
      <c r="AR3890" s="4"/>
      <c r="AS3890" s="4"/>
    </row>
    <row r="3891" spans="41:45" x14ac:dyDescent="0.25">
      <c r="AO3891" s="4"/>
      <c r="AP3891" s="4"/>
      <c r="AQ3891" s="4"/>
      <c r="AR3891" s="4"/>
      <c r="AS3891" s="4"/>
    </row>
    <row r="3892" spans="41:45" x14ac:dyDescent="0.25">
      <c r="AO3892" s="4"/>
      <c r="AP3892" s="4"/>
      <c r="AQ3892" s="4"/>
      <c r="AR3892" s="4"/>
      <c r="AS3892" s="4"/>
    </row>
    <row r="3893" spans="41:45" x14ac:dyDescent="0.25">
      <c r="AO3893" s="4"/>
      <c r="AP3893" s="4"/>
      <c r="AQ3893" s="4"/>
      <c r="AR3893" s="4"/>
      <c r="AS3893" s="4"/>
    </row>
    <row r="3894" spans="41:45" x14ac:dyDescent="0.25">
      <c r="AO3894" s="4"/>
      <c r="AP3894" s="4"/>
      <c r="AQ3894" s="4"/>
      <c r="AR3894" s="4"/>
      <c r="AS3894" s="4"/>
    </row>
    <row r="3895" spans="41:45" x14ac:dyDescent="0.25">
      <c r="AO3895" s="4"/>
      <c r="AP3895" s="4"/>
      <c r="AQ3895" s="4"/>
      <c r="AR3895" s="4"/>
      <c r="AS3895" s="4"/>
    </row>
    <row r="3896" spans="41:45" x14ac:dyDescent="0.25">
      <c r="AO3896" s="4"/>
      <c r="AP3896" s="89"/>
      <c r="AQ3896" s="89"/>
      <c r="AR3896" s="89"/>
      <c r="AS3896" s="89"/>
    </row>
    <row r="3897" spans="41:45" x14ac:dyDescent="0.25">
      <c r="AO3897" s="4"/>
      <c r="AP3897" s="4"/>
      <c r="AQ3897" s="4"/>
      <c r="AR3897" s="4"/>
      <c r="AS3897" s="4"/>
    </row>
    <row r="3899" spans="41:45" x14ac:dyDescent="0.25">
      <c r="AO3899" s="94"/>
      <c r="AP3899" s="94"/>
      <c r="AQ3899" s="94"/>
      <c r="AR3899" s="95"/>
      <c r="AS3899" s="35"/>
    </row>
    <row r="3900" spans="41:45" x14ac:dyDescent="0.25">
      <c r="AO3900" s="93"/>
      <c r="AP3900" s="26"/>
      <c r="AQ3900" s="88"/>
      <c r="AR3900" s="88"/>
      <c r="AS3900" s="4"/>
    </row>
    <row r="3901" spans="41:45" x14ac:dyDescent="0.25">
      <c r="AO3901" s="4"/>
      <c r="AP3901" s="4"/>
      <c r="AQ3901" s="4"/>
      <c r="AR3901" s="4"/>
      <c r="AS3901" s="4"/>
    </row>
    <row r="3902" spans="41:45" x14ac:dyDescent="0.25">
      <c r="AO3902" s="4"/>
      <c r="AP3902" s="4"/>
      <c r="AQ3902" s="4"/>
      <c r="AR3902" s="4"/>
      <c r="AS3902" s="4"/>
    </row>
    <row r="3903" spans="41:45" x14ac:dyDescent="0.25">
      <c r="AO3903" s="4"/>
      <c r="AP3903" s="31"/>
      <c r="AQ3903" s="31"/>
      <c r="AR3903" s="31"/>
      <c r="AS3903" s="31"/>
    </row>
    <row r="3904" spans="41:45" x14ac:dyDescent="0.25">
      <c r="AO3904" s="4"/>
      <c r="AP3904" s="4"/>
      <c r="AQ3904" s="4"/>
      <c r="AR3904" s="4"/>
      <c r="AS3904" s="4"/>
    </row>
    <row r="3905" spans="41:45" x14ac:dyDescent="0.25">
      <c r="AO3905" s="4"/>
      <c r="AP3905" s="4"/>
      <c r="AQ3905" s="4"/>
      <c r="AR3905" s="4"/>
      <c r="AS3905" s="4"/>
    </row>
    <row r="3906" spans="41:45" x14ac:dyDescent="0.25">
      <c r="AO3906" s="4"/>
      <c r="AP3906" s="4"/>
      <c r="AQ3906" s="4"/>
      <c r="AR3906" s="4"/>
      <c r="AS3906" s="4"/>
    </row>
    <row r="3907" spans="41:45" x14ac:dyDescent="0.25">
      <c r="AO3907" s="4"/>
      <c r="AP3907" s="4"/>
      <c r="AQ3907" s="4"/>
      <c r="AR3907" s="4"/>
      <c r="AS3907" s="4"/>
    </row>
    <row r="3908" spans="41:45" x14ac:dyDescent="0.25">
      <c r="AO3908" s="4"/>
      <c r="AP3908" s="91"/>
      <c r="AQ3908" s="91"/>
      <c r="AR3908" s="91"/>
      <c r="AS3908" s="91"/>
    </row>
    <row r="3909" spans="41:45" x14ac:dyDescent="0.25">
      <c r="AO3909" s="4"/>
      <c r="AP3909" s="4"/>
      <c r="AQ3909" s="4"/>
      <c r="AR3909" s="4"/>
      <c r="AS3909" s="4"/>
    </row>
    <row r="3910" spans="41:45" x14ac:dyDescent="0.25">
      <c r="AO3910" s="4"/>
      <c r="AP3910" s="4"/>
      <c r="AQ3910" s="4"/>
      <c r="AR3910" s="4"/>
      <c r="AS3910" s="4"/>
    </row>
    <row r="3911" spans="41:45" x14ac:dyDescent="0.25">
      <c r="AO3911" s="4"/>
      <c r="AP3911" s="4"/>
      <c r="AQ3911" s="4"/>
      <c r="AR3911" s="4"/>
      <c r="AS3911" s="4"/>
    </row>
    <row r="3912" spans="41:45" x14ac:dyDescent="0.25">
      <c r="AO3912" s="4"/>
      <c r="AP3912" s="4"/>
      <c r="AQ3912" s="4"/>
      <c r="AR3912" s="4"/>
      <c r="AS3912" s="4"/>
    </row>
    <row r="3913" spans="41:45" x14ac:dyDescent="0.25">
      <c r="AO3913" s="4"/>
      <c r="AP3913" s="4"/>
      <c r="AQ3913" s="4"/>
      <c r="AR3913" s="4"/>
      <c r="AS3913" s="4"/>
    </row>
    <row r="3914" spans="41:45" x14ac:dyDescent="0.25">
      <c r="AO3914" s="4"/>
      <c r="AP3914" s="4"/>
      <c r="AQ3914" s="4"/>
      <c r="AR3914" s="4"/>
      <c r="AS3914" s="4"/>
    </row>
    <row r="3915" spans="41:45" x14ac:dyDescent="0.25">
      <c r="AO3915" s="4"/>
      <c r="AP3915" s="4"/>
      <c r="AQ3915" s="4"/>
      <c r="AR3915" s="4"/>
      <c r="AS3915" s="4"/>
    </row>
    <row r="3916" spans="41:45" x14ac:dyDescent="0.25">
      <c r="AO3916" s="4"/>
      <c r="AP3916" s="89"/>
      <c r="AQ3916" s="89"/>
      <c r="AR3916" s="89"/>
      <c r="AS3916" s="89"/>
    </row>
    <row r="3917" spans="41:45" x14ac:dyDescent="0.25">
      <c r="AO3917" s="4"/>
      <c r="AP3917" s="4"/>
      <c r="AQ3917" s="4"/>
      <c r="AR3917" s="4"/>
      <c r="AS3917" s="4"/>
    </row>
    <row r="3918" spans="41:45" x14ac:dyDescent="0.25">
      <c r="AO3918" s="94"/>
      <c r="AP3918" s="94"/>
      <c r="AQ3918" s="94"/>
      <c r="AR3918" s="95"/>
      <c r="AS3918" s="35"/>
    </row>
    <row r="3919" spans="41:45" x14ac:dyDescent="0.25">
      <c r="AO3919" s="108"/>
      <c r="AP3919" s="108"/>
      <c r="AQ3919" s="108"/>
      <c r="AR3919" s="109"/>
      <c r="AS3919" s="109"/>
    </row>
    <row r="3921" spans="41:45" x14ac:dyDescent="0.25">
      <c r="AO3921" s="4"/>
      <c r="AP3921" s="4"/>
      <c r="AQ3921" s="4"/>
      <c r="AR3921" s="4"/>
      <c r="AS3921" s="4"/>
    </row>
    <row r="3922" spans="41:45" x14ac:dyDescent="0.25">
      <c r="AO3922" s="93"/>
      <c r="AP3922" s="26"/>
      <c r="AQ3922" s="88"/>
      <c r="AR3922" s="88"/>
      <c r="AS3922" s="4"/>
    </row>
    <row r="3923" spans="41:45" x14ac:dyDescent="0.25">
      <c r="AO3923" s="4"/>
      <c r="AP3923" s="4"/>
      <c r="AQ3923" s="4"/>
      <c r="AR3923" s="4"/>
      <c r="AS3923" s="4"/>
    </row>
    <row r="3924" spans="41:45" x14ac:dyDescent="0.25">
      <c r="AO3924" s="4"/>
      <c r="AP3924" s="31"/>
      <c r="AQ3924" s="31"/>
      <c r="AR3924" s="31"/>
      <c r="AS3924" s="31"/>
    </row>
    <row r="3925" spans="41:45" x14ac:dyDescent="0.25">
      <c r="AO3925" s="4"/>
      <c r="AP3925" s="4"/>
      <c r="AQ3925" s="4"/>
      <c r="AR3925" s="4"/>
      <c r="AS3925" s="4"/>
    </row>
    <row r="3926" spans="41:45" x14ac:dyDescent="0.25">
      <c r="AO3926" s="4"/>
      <c r="AP3926" s="4"/>
      <c r="AQ3926" s="4"/>
      <c r="AR3926" s="4"/>
      <c r="AS3926" s="4"/>
    </row>
    <row r="3927" spans="41:45" x14ac:dyDescent="0.25">
      <c r="AO3927" s="4"/>
      <c r="AP3927" s="4"/>
      <c r="AQ3927" s="4"/>
      <c r="AR3927" s="4"/>
      <c r="AS3927" s="4"/>
    </row>
    <row r="3928" spans="41:45" x14ac:dyDescent="0.25">
      <c r="AO3928" s="4"/>
      <c r="AP3928" s="4"/>
      <c r="AQ3928" s="4"/>
      <c r="AR3928" s="4"/>
      <c r="AS3928" s="4"/>
    </row>
    <row r="3929" spans="41:45" x14ac:dyDescent="0.25">
      <c r="AO3929" s="4"/>
      <c r="AP3929" s="4"/>
      <c r="AQ3929" s="4"/>
      <c r="AR3929" s="4"/>
      <c r="AS3929" s="4"/>
    </row>
    <row r="3930" spans="41:45" x14ac:dyDescent="0.25">
      <c r="AO3930" s="66"/>
      <c r="AP3930" s="67"/>
      <c r="AQ3930" s="67"/>
      <c r="AR3930" s="67"/>
      <c r="AS3930" s="67"/>
    </row>
    <row r="3931" spans="41:45" x14ac:dyDescent="0.25">
      <c r="AO3931" s="4"/>
      <c r="AP3931" s="4"/>
      <c r="AQ3931" s="4"/>
      <c r="AR3931" s="4"/>
      <c r="AS3931" s="4"/>
    </row>
    <row r="3932" spans="41:45" x14ac:dyDescent="0.25">
      <c r="AO3932" s="4"/>
      <c r="AP3932" s="4"/>
      <c r="AQ3932" s="4"/>
      <c r="AR3932" s="4"/>
      <c r="AS3932" s="4"/>
    </row>
    <row r="3933" spans="41:45" x14ac:dyDescent="0.25">
      <c r="AO3933" s="4"/>
      <c r="AP3933" s="4"/>
      <c r="AQ3933" s="4"/>
      <c r="AR3933" s="4"/>
      <c r="AS3933" s="4"/>
    </row>
    <row r="3934" spans="41:45" x14ac:dyDescent="0.25">
      <c r="AO3934" s="4"/>
      <c r="AP3934" s="4"/>
      <c r="AQ3934" s="4"/>
      <c r="AR3934" s="4"/>
      <c r="AS3934" s="4"/>
    </row>
    <row r="3935" spans="41:45" x14ac:dyDescent="0.25">
      <c r="AO3935" s="4"/>
      <c r="AP3935" s="4"/>
      <c r="AQ3935" s="4"/>
      <c r="AR3935" s="4"/>
      <c r="AS3935" s="4"/>
    </row>
    <row r="3936" spans="41:45" x14ac:dyDescent="0.25">
      <c r="AO3936" s="4"/>
      <c r="AP3936" s="4"/>
      <c r="AQ3936" s="4"/>
      <c r="AR3936" s="4"/>
      <c r="AS3936" s="4"/>
    </row>
    <row r="3937" spans="41:45" x14ac:dyDescent="0.25">
      <c r="AO3937" s="4"/>
      <c r="AP3937" s="4"/>
      <c r="AQ3937" s="4"/>
      <c r="AR3937" s="4"/>
      <c r="AS3937" s="4"/>
    </row>
    <row r="3938" spans="41:45" x14ac:dyDescent="0.25">
      <c r="AO3938" s="4"/>
      <c r="AP3938" s="89"/>
      <c r="AQ3938" s="89"/>
      <c r="AR3938" s="89"/>
      <c r="AS3938" s="89"/>
    </row>
    <row r="3939" spans="41:45" x14ac:dyDescent="0.25">
      <c r="AO3939" s="4"/>
      <c r="AP3939" s="4"/>
      <c r="AQ3939" s="4"/>
      <c r="AR3939" s="4"/>
      <c r="AS3939" s="4"/>
    </row>
    <row r="3940" spans="41:45" x14ac:dyDescent="0.25">
      <c r="AO3940" s="94"/>
      <c r="AP3940" s="94"/>
      <c r="AQ3940" s="94"/>
      <c r="AR3940" s="95"/>
      <c r="AS3940" s="35"/>
    </row>
    <row r="3941" spans="41:45" x14ac:dyDescent="0.25">
      <c r="AO3941" s="108"/>
      <c r="AP3941" s="108"/>
      <c r="AQ3941" s="108"/>
      <c r="AR3941" s="109"/>
      <c r="AS3941" s="109"/>
    </row>
    <row r="3943" spans="41:45" x14ac:dyDescent="0.25">
      <c r="AO3943" s="93"/>
      <c r="AP3943" s="26"/>
      <c r="AQ3943" s="88"/>
      <c r="AR3943" s="88"/>
      <c r="AS3943" s="4"/>
    </row>
    <row r="3944" spans="41:45" x14ac:dyDescent="0.25">
      <c r="AO3944" s="4"/>
      <c r="AP3944" s="4"/>
      <c r="AQ3944" s="4"/>
      <c r="AR3944" s="4"/>
      <c r="AS3944" s="4"/>
    </row>
    <row r="3945" spans="41:45" x14ac:dyDescent="0.25">
      <c r="AO3945" s="4"/>
      <c r="AP3945" s="31"/>
      <c r="AQ3945" s="31"/>
      <c r="AR3945" s="31"/>
      <c r="AS3945" s="31"/>
    </row>
    <row r="3946" spans="41:45" x14ac:dyDescent="0.25">
      <c r="AO3946" s="4"/>
      <c r="AP3946" s="4"/>
      <c r="AQ3946" s="4"/>
      <c r="AR3946" s="4"/>
      <c r="AS3946" s="4"/>
    </row>
    <row r="3947" spans="41:45" x14ac:dyDescent="0.25">
      <c r="AO3947" s="4"/>
      <c r="AP3947" s="4"/>
      <c r="AQ3947" s="4"/>
      <c r="AR3947" s="4"/>
      <c r="AS3947" s="4"/>
    </row>
    <row r="3948" spans="41:45" x14ac:dyDescent="0.25">
      <c r="AO3948" s="4"/>
      <c r="AP3948" s="4"/>
      <c r="AQ3948" s="4"/>
      <c r="AR3948" s="4"/>
      <c r="AS3948" s="4"/>
    </row>
    <row r="3949" spans="41:45" x14ac:dyDescent="0.25">
      <c r="AO3949" s="4"/>
      <c r="AP3949" s="4"/>
      <c r="AQ3949" s="4"/>
      <c r="AR3949" s="4"/>
      <c r="AS3949" s="4"/>
    </row>
    <row r="3950" spans="41:45" x14ac:dyDescent="0.25">
      <c r="AO3950" s="66"/>
      <c r="AP3950" s="67"/>
      <c r="AQ3950" s="67"/>
      <c r="AR3950" s="67"/>
      <c r="AS3950" s="67"/>
    </row>
    <row r="3951" spans="41:45" x14ac:dyDescent="0.25">
      <c r="AO3951" s="4"/>
      <c r="AP3951" s="4"/>
      <c r="AQ3951" s="4"/>
      <c r="AR3951" s="4"/>
      <c r="AS3951" s="4"/>
    </row>
    <row r="3952" spans="41:45" x14ac:dyDescent="0.25">
      <c r="AO3952" s="4"/>
      <c r="AP3952" s="4"/>
      <c r="AQ3952" s="4"/>
      <c r="AR3952" s="4"/>
      <c r="AS3952" s="4"/>
    </row>
    <row r="3953" spans="41:45" x14ac:dyDescent="0.25">
      <c r="AO3953" s="4"/>
      <c r="AP3953" s="4"/>
      <c r="AQ3953" s="4"/>
      <c r="AR3953" s="4"/>
      <c r="AS3953" s="4"/>
    </row>
    <row r="3954" spans="41:45" x14ac:dyDescent="0.25">
      <c r="AO3954" s="4"/>
      <c r="AP3954" s="4"/>
      <c r="AQ3954" s="4"/>
      <c r="AR3954" s="4"/>
      <c r="AS3954" s="4"/>
    </row>
    <row r="3955" spans="41:45" x14ac:dyDescent="0.25">
      <c r="AO3955" s="4"/>
      <c r="AP3955" s="4"/>
      <c r="AQ3955" s="4"/>
      <c r="AR3955" s="4"/>
      <c r="AS3955" s="4"/>
    </row>
    <row r="3956" spans="41:45" x14ac:dyDescent="0.25">
      <c r="AO3956" s="4"/>
      <c r="AP3956" s="4"/>
      <c r="AQ3956" s="4"/>
      <c r="AR3956" s="4"/>
      <c r="AS3956" s="4"/>
    </row>
    <row r="3957" spans="41:45" x14ac:dyDescent="0.25">
      <c r="AO3957" s="4"/>
      <c r="AP3957" s="4"/>
      <c r="AQ3957" s="4"/>
      <c r="AR3957" s="4"/>
      <c r="AS3957" s="4"/>
    </row>
    <row r="3958" spans="41:45" x14ac:dyDescent="0.25">
      <c r="AO3958" s="4"/>
      <c r="AP3958" s="89"/>
      <c r="AQ3958" s="89"/>
      <c r="AR3958" s="89"/>
      <c r="AS3958" s="89"/>
    </row>
    <row r="3959" spans="41:45" x14ac:dyDescent="0.25">
      <c r="AO3959" s="4"/>
      <c r="AP3959" s="4"/>
      <c r="AQ3959" s="4"/>
      <c r="AR3959" s="4"/>
      <c r="AS3959" s="4"/>
    </row>
    <row r="3961" spans="41:45" x14ac:dyDescent="0.25">
      <c r="AO3961" s="94"/>
      <c r="AP3961" s="94"/>
      <c r="AQ3961" s="94"/>
      <c r="AR3961" s="95"/>
      <c r="AS3961" s="35"/>
    </row>
    <row r="3962" spans="41:45" x14ac:dyDescent="0.25">
      <c r="AO3962" s="4"/>
      <c r="AP3962" s="4"/>
      <c r="AQ3962" s="4"/>
      <c r="AR3962" s="4"/>
      <c r="AS3962" s="4"/>
    </row>
    <row r="3963" spans="41:45" x14ac:dyDescent="0.25">
      <c r="AO3963" s="108"/>
      <c r="AP3963" s="108"/>
      <c r="AQ3963" s="108">
        <v>0</v>
      </c>
      <c r="AR3963" s="109"/>
      <c r="AS3963" s="109"/>
    </row>
    <row r="3965" spans="41:45" x14ac:dyDescent="0.25">
      <c r="AO3965" s="93"/>
      <c r="AP3965" s="26"/>
      <c r="AQ3965" s="88"/>
      <c r="AR3965" s="88"/>
      <c r="AS3965" s="4"/>
    </row>
    <row r="3966" spans="41:45" x14ac:dyDescent="0.25">
      <c r="AO3966" s="4"/>
      <c r="AP3966" s="4"/>
      <c r="AQ3966" s="4"/>
      <c r="AR3966" s="4"/>
      <c r="AS3966" s="4"/>
    </row>
    <row r="3967" spans="41:45" x14ac:dyDescent="0.25">
      <c r="AO3967" s="4"/>
      <c r="AP3967" s="31"/>
      <c r="AQ3967" s="31"/>
      <c r="AR3967" s="31"/>
      <c r="AS3967" s="31"/>
    </row>
    <row r="3968" spans="41:45" x14ac:dyDescent="0.25">
      <c r="AO3968" s="4"/>
      <c r="AP3968" s="4"/>
      <c r="AQ3968" s="4"/>
      <c r="AR3968" s="4"/>
      <c r="AS3968" s="4"/>
    </row>
    <row r="3969" spans="41:45" x14ac:dyDescent="0.25">
      <c r="AO3969" s="4"/>
      <c r="AP3969" s="4"/>
      <c r="AQ3969" s="4"/>
      <c r="AR3969" s="4"/>
      <c r="AS3969" s="4"/>
    </row>
    <row r="3970" spans="41:45" x14ac:dyDescent="0.25">
      <c r="AO3970" s="4"/>
      <c r="AP3970" s="4"/>
      <c r="AQ3970" s="4"/>
      <c r="AR3970" s="4"/>
      <c r="AS3970" s="4"/>
    </row>
    <row r="3971" spans="41:45" x14ac:dyDescent="0.25">
      <c r="AO3971" s="4"/>
      <c r="AP3971" s="4"/>
      <c r="AQ3971" s="4"/>
      <c r="AR3971" s="4"/>
      <c r="AS3971" s="4"/>
    </row>
    <row r="3972" spans="41:45" x14ac:dyDescent="0.25">
      <c r="AO3972" s="4"/>
      <c r="AP3972" s="4"/>
      <c r="AQ3972" s="4"/>
      <c r="AR3972" s="4"/>
      <c r="AS3972" s="4"/>
    </row>
    <row r="3973" spans="41:45" x14ac:dyDescent="0.25">
      <c r="AO3973" s="4"/>
      <c r="AP3973" s="4"/>
      <c r="AQ3973" s="4"/>
      <c r="AR3973" s="4"/>
      <c r="AS3973" s="4"/>
    </row>
    <row r="3974" spans="41:45" x14ac:dyDescent="0.25">
      <c r="AO3974" s="4"/>
      <c r="AP3974" s="91"/>
      <c r="AQ3974" s="91"/>
      <c r="AR3974" s="91"/>
      <c r="AS3974" s="91"/>
    </row>
    <row r="3975" spans="41:45" x14ac:dyDescent="0.25">
      <c r="AO3975" s="4"/>
      <c r="AP3975" s="4"/>
      <c r="AQ3975" s="4"/>
      <c r="AR3975" s="4"/>
      <c r="AS3975" s="4"/>
    </row>
    <row r="3976" spans="41:45" x14ac:dyDescent="0.25">
      <c r="AO3976" s="4"/>
      <c r="AP3976" s="4"/>
      <c r="AQ3976" s="4"/>
      <c r="AR3976" s="4"/>
      <c r="AS3976" s="4"/>
    </row>
    <row r="3977" spans="41:45" x14ac:dyDescent="0.25">
      <c r="AO3977" s="4"/>
      <c r="AP3977" s="4"/>
      <c r="AQ3977" s="4"/>
      <c r="AR3977" s="4"/>
      <c r="AS3977" s="4"/>
    </row>
    <row r="3978" spans="41:45" x14ac:dyDescent="0.25">
      <c r="AO3978" s="4"/>
      <c r="AP3978" s="4"/>
      <c r="AQ3978" s="4"/>
      <c r="AR3978" s="4"/>
      <c r="AS3978" s="4"/>
    </row>
    <row r="3979" spans="41:45" x14ac:dyDescent="0.25">
      <c r="AO3979" s="4"/>
      <c r="AP3979" s="4"/>
      <c r="AQ3979" s="4"/>
      <c r="AR3979" s="4"/>
      <c r="AS3979" s="4"/>
    </row>
    <row r="3980" spans="41:45" x14ac:dyDescent="0.25">
      <c r="AO3980" s="4"/>
      <c r="AP3980" s="4"/>
      <c r="AQ3980" s="4"/>
      <c r="AR3980" s="4"/>
      <c r="AS3980" s="4"/>
    </row>
    <row r="3981" spans="41:45" x14ac:dyDescent="0.25">
      <c r="AO3981" s="4"/>
      <c r="AP3981" s="4"/>
      <c r="AQ3981" s="4"/>
      <c r="AR3981" s="4"/>
      <c r="AS3981" s="4"/>
    </row>
    <row r="3982" spans="41:45" x14ac:dyDescent="0.25">
      <c r="AO3982" s="4"/>
      <c r="AP3982" s="89"/>
      <c r="AQ3982" s="89"/>
      <c r="AR3982" s="89"/>
      <c r="AS3982" s="89"/>
    </row>
    <row r="3983" spans="41:45" x14ac:dyDescent="0.25">
      <c r="AO3983" s="4"/>
      <c r="AP3983" s="4"/>
      <c r="AQ3983" s="4"/>
      <c r="AR3983" s="4"/>
      <c r="AS3983" s="4"/>
    </row>
    <row r="3985" spans="41:45" x14ac:dyDescent="0.25">
      <c r="AO3985" s="94"/>
      <c r="AP3985" s="94"/>
      <c r="AQ3985" s="94"/>
      <c r="AR3985" s="95"/>
      <c r="AS3985" s="35"/>
    </row>
    <row r="3987" spans="41:45" x14ac:dyDescent="0.25">
      <c r="AO3987" s="93"/>
      <c r="AP3987" s="26"/>
      <c r="AQ3987" s="88"/>
      <c r="AR3987" s="88"/>
      <c r="AS3987" s="4"/>
    </row>
    <row r="3988" spans="41:45" x14ac:dyDescent="0.25">
      <c r="AO3988" s="4"/>
      <c r="AP3988" s="4"/>
      <c r="AQ3988" s="4"/>
      <c r="AR3988" s="4"/>
      <c r="AS3988" s="4"/>
    </row>
    <row r="3989" spans="41:45" x14ac:dyDescent="0.25">
      <c r="AO3989" s="4"/>
      <c r="AP3989" s="31"/>
      <c r="AQ3989" s="31"/>
      <c r="AR3989" s="31"/>
      <c r="AS3989" s="31"/>
    </row>
    <row r="3990" spans="41:45" x14ac:dyDescent="0.25">
      <c r="AO3990" s="4"/>
      <c r="AP3990" s="4"/>
      <c r="AQ3990" s="4"/>
      <c r="AR3990" s="4"/>
      <c r="AS3990" s="4"/>
    </row>
    <row r="3991" spans="41:45" x14ac:dyDescent="0.25">
      <c r="AO3991" s="4"/>
      <c r="AP3991" s="4"/>
      <c r="AQ3991" s="4"/>
      <c r="AR3991" s="4"/>
      <c r="AS3991" s="4"/>
    </row>
    <row r="3992" spans="41:45" x14ac:dyDescent="0.25">
      <c r="AO3992" s="4"/>
      <c r="AP3992" s="4"/>
      <c r="AQ3992" s="4"/>
      <c r="AR3992" s="4"/>
      <c r="AS3992" s="4"/>
    </row>
    <row r="3993" spans="41:45" x14ac:dyDescent="0.25">
      <c r="AO3993" s="4"/>
      <c r="AP3993" s="4"/>
      <c r="AQ3993" s="4"/>
      <c r="AR3993" s="4"/>
      <c r="AS3993" s="4"/>
    </row>
    <row r="3994" spans="41:45" x14ac:dyDescent="0.25">
      <c r="AO3994" s="4"/>
      <c r="AP3994" s="91"/>
      <c r="AQ3994" s="91"/>
      <c r="AR3994" s="91"/>
      <c r="AS3994" s="91"/>
    </row>
    <row r="3995" spans="41:45" x14ac:dyDescent="0.25">
      <c r="AO3995" s="4"/>
      <c r="AP3995" s="4"/>
      <c r="AQ3995" s="4"/>
      <c r="AR3995" s="4"/>
      <c r="AS3995" s="4"/>
    </row>
    <row r="3996" spans="41:45" x14ac:dyDescent="0.25">
      <c r="AO3996" s="4"/>
      <c r="AP3996" s="4"/>
      <c r="AQ3996" s="4"/>
      <c r="AR3996" s="4"/>
      <c r="AS3996" s="4"/>
    </row>
    <row r="3997" spans="41:45" x14ac:dyDescent="0.25">
      <c r="AO3997" s="4"/>
      <c r="AP3997" s="4"/>
      <c r="AQ3997" s="4"/>
      <c r="AR3997" s="4"/>
      <c r="AS3997" s="4"/>
    </row>
    <row r="3998" spans="41:45" x14ac:dyDescent="0.25">
      <c r="AO3998" s="4"/>
      <c r="AP3998" s="4"/>
      <c r="AQ3998" s="4"/>
      <c r="AR3998" s="4"/>
      <c r="AS3998" s="4"/>
    </row>
    <row r="3999" spans="41:45" x14ac:dyDescent="0.25">
      <c r="AO3999" s="4"/>
      <c r="AP3999" s="4"/>
      <c r="AQ3999" s="4"/>
      <c r="AR3999" s="4"/>
      <c r="AS3999" s="4"/>
    </row>
    <row r="4000" spans="41:45" x14ac:dyDescent="0.25">
      <c r="AO4000" s="4"/>
      <c r="AP4000" s="4"/>
      <c r="AQ4000" s="4"/>
      <c r="AR4000" s="4"/>
      <c r="AS4000" s="4"/>
    </row>
    <row r="4001" spans="41:45" x14ac:dyDescent="0.25">
      <c r="AO4001" s="4"/>
      <c r="AP4001" s="4"/>
      <c r="AQ4001" s="4"/>
      <c r="AR4001" s="4"/>
      <c r="AS4001" s="4"/>
    </row>
    <row r="4002" spans="41:45" x14ac:dyDescent="0.25">
      <c r="AO4002" s="4"/>
      <c r="AP4002" s="89"/>
      <c r="AQ4002" s="89"/>
      <c r="AR4002" s="89"/>
      <c r="AS4002" s="89"/>
    </row>
    <row r="4003" spans="41:45" x14ac:dyDescent="0.25">
      <c r="AO4003" s="4"/>
      <c r="AP4003" s="4"/>
      <c r="AQ4003" s="4"/>
      <c r="AR4003" s="4"/>
      <c r="AS4003" s="4"/>
    </row>
    <row r="4004" spans="41:45" x14ac:dyDescent="0.25">
      <c r="AO4004" s="4"/>
      <c r="AP4004" s="4"/>
      <c r="AQ4004" s="4"/>
      <c r="AR4004" s="4"/>
      <c r="AS4004" s="4"/>
    </row>
    <row r="4006" spans="41:45" x14ac:dyDescent="0.25">
      <c r="AO4006" s="4"/>
      <c r="AP4006" s="4"/>
      <c r="AQ4006" s="4"/>
      <c r="AR4006" s="4"/>
      <c r="AS4006" s="4"/>
    </row>
    <row r="4007" spans="41:45" x14ac:dyDescent="0.25">
      <c r="AO4007" s="4"/>
      <c r="AP4007" s="4"/>
      <c r="AQ4007" s="4"/>
      <c r="AR4007" s="4"/>
      <c r="AS4007" s="4"/>
    </row>
    <row r="4008" spans="41:45" x14ac:dyDescent="0.25">
      <c r="AO4008" s="4"/>
      <c r="AP4008" s="4"/>
      <c r="AQ4008" s="4"/>
      <c r="AR4008" s="4"/>
      <c r="AS4008" s="4"/>
    </row>
    <row r="4009" spans="41:45" x14ac:dyDescent="0.25">
      <c r="AO4009" s="4"/>
      <c r="AP4009" s="31"/>
      <c r="AQ4009" s="31"/>
      <c r="AR4009" s="31"/>
      <c r="AS4009" s="31"/>
    </row>
    <row r="4010" spans="41:45" x14ac:dyDescent="0.25">
      <c r="AO4010" s="4"/>
      <c r="AP4010" s="4"/>
      <c r="AQ4010" s="4"/>
      <c r="AR4010" s="4"/>
      <c r="AS4010" s="4"/>
    </row>
    <row r="4011" spans="41:45" x14ac:dyDescent="0.25">
      <c r="AO4011" s="4"/>
      <c r="AP4011" s="4"/>
      <c r="AQ4011" s="4"/>
      <c r="AR4011" s="4"/>
      <c r="AS4011" s="4"/>
    </row>
    <row r="4012" spans="41:45" x14ac:dyDescent="0.25">
      <c r="AO4012" s="4"/>
      <c r="AP4012" s="4"/>
      <c r="AQ4012" s="4"/>
      <c r="AR4012" s="4"/>
      <c r="AS4012" s="4"/>
    </row>
    <row r="4013" spans="41:45" x14ac:dyDescent="0.25">
      <c r="AO4013" s="4"/>
      <c r="AP4013" s="4"/>
      <c r="AQ4013" s="4"/>
      <c r="AR4013" s="4"/>
      <c r="AS4013" s="4"/>
    </row>
    <row r="4014" spans="41:45" x14ac:dyDescent="0.25">
      <c r="AO4014" s="4"/>
      <c r="AP4014" s="91"/>
      <c r="AQ4014" s="91"/>
      <c r="AR4014" s="91"/>
      <c r="AS4014" s="91"/>
    </row>
    <row r="4015" spans="41:45" x14ac:dyDescent="0.25">
      <c r="AO4015" s="4"/>
      <c r="AP4015" s="4"/>
      <c r="AQ4015" s="4"/>
      <c r="AR4015" s="4"/>
      <c r="AS4015" s="4"/>
    </row>
    <row r="4016" spans="41:45" x14ac:dyDescent="0.25">
      <c r="AO4016" s="4"/>
      <c r="AP4016" s="4"/>
      <c r="AQ4016" s="4"/>
      <c r="AR4016" s="4"/>
      <c r="AS4016" s="4"/>
    </row>
    <row r="4017" spans="41:45" x14ac:dyDescent="0.25">
      <c r="AO4017" s="4"/>
      <c r="AP4017" s="4"/>
      <c r="AQ4017" s="4"/>
      <c r="AR4017" s="4"/>
      <c r="AS4017" s="4"/>
    </row>
    <row r="4018" spans="41:45" x14ac:dyDescent="0.25">
      <c r="AO4018" s="4"/>
      <c r="AP4018" s="4"/>
      <c r="AQ4018" s="4"/>
      <c r="AR4018" s="4"/>
      <c r="AS4018" s="4"/>
    </row>
    <row r="4019" spans="41:45" x14ac:dyDescent="0.25">
      <c r="AO4019" s="4"/>
      <c r="AP4019" s="4"/>
      <c r="AQ4019" s="4"/>
      <c r="AR4019" s="4"/>
      <c r="AS4019" s="4"/>
    </row>
    <row r="4020" spans="41:45" x14ac:dyDescent="0.25">
      <c r="AO4020" s="4"/>
      <c r="AP4020" s="4"/>
      <c r="AQ4020" s="4"/>
      <c r="AR4020" s="4"/>
      <c r="AS4020" s="4"/>
    </row>
    <row r="4021" spans="41:45" x14ac:dyDescent="0.25">
      <c r="AO4021" s="4"/>
      <c r="AP4021" s="4"/>
      <c r="AQ4021" s="4"/>
      <c r="AR4021" s="4"/>
      <c r="AS4021" s="4"/>
    </row>
    <row r="4022" spans="41:45" x14ac:dyDescent="0.25">
      <c r="AO4022" s="4"/>
      <c r="AP4022" s="89"/>
      <c r="AQ4022" s="89"/>
      <c r="AR4022" s="89"/>
      <c r="AS4022" s="89"/>
    </row>
    <row r="4023" spans="41:45" x14ac:dyDescent="0.25">
      <c r="AO4023" s="4"/>
      <c r="AP4023" s="4"/>
      <c r="AQ4023" s="4"/>
      <c r="AR4023" s="4"/>
      <c r="AS4023" s="4"/>
    </row>
    <row r="4024" spans="41:45" x14ac:dyDescent="0.25">
      <c r="AO4024" s="4"/>
      <c r="AP4024" s="4"/>
      <c r="AQ4024" s="4"/>
      <c r="AR4024" s="4"/>
      <c r="AS4024" s="4"/>
    </row>
    <row r="4025" spans="41:45" x14ac:dyDescent="0.25">
      <c r="AO4025" s="4"/>
      <c r="AP4025" s="4"/>
      <c r="AQ4025" s="4"/>
      <c r="AR4025" s="4"/>
      <c r="AS4025" s="4"/>
    </row>
    <row r="4026" spans="41:45" x14ac:dyDescent="0.25">
      <c r="AO4026" s="4"/>
      <c r="AP4026" s="4"/>
      <c r="AQ4026" s="4"/>
      <c r="AR4026" s="4"/>
      <c r="AS4026" s="4"/>
    </row>
    <row r="4027" spans="41:45" x14ac:dyDescent="0.25">
      <c r="AO4027" s="4"/>
      <c r="AP4027" s="4"/>
      <c r="AQ4027" s="4"/>
      <c r="AR4027" s="4"/>
      <c r="AS4027" s="4"/>
    </row>
    <row r="4028" spans="41:45" x14ac:dyDescent="0.25">
      <c r="AO4028" s="4"/>
      <c r="AP4028" s="4"/>
      <c r="AQ4028" s="4"/>
      <c r="AR4028" s="4"/>
      <c r="AS4028" s="4"/>
    </row>
    <row r="4029" spans="41:45" x14ac:dyDescent="0.25">
      <c r="AO4029" s="4"/>
      <c r="AP4029" s="4"/>
      <c r="AQ4029" s="4"/>
      <c r="AR4029" s="4"/>
      <c r="AS4029" s="4"/>
    </row>
    <row r="4030" spans="41:45" x14ac:dyDescent="0.25">
      <c r="AO4030" s="4"/>
      <c r="AP4030" s="31"/>
      <c r="AQ4030" s="31"/>
      <c r="AR4030" s="31"/>
      <c r="AS4030" s="31"/>
    </row>
    <row r="4031" spans="41:45" x14ac:dyDescent="0.25">
      <c r="AO4031" s="4"/>
      <c r="AP4031" s="4"/>
      <c r="AQ4031" s="4"/>
      <c r="AR4031" s="4"/>
      <c r="AS4031" s="4"/>
    </row>
    <row r="4032" spans="41:45" x14ac:dyDescent="0.25">
      <c r="AO4032" s="4"/>
      <c r="AP4032" s="4"/>
      <c r="AQ4032" s="4"/>
      <c r="AR4032" s="4"/>
      <c r="AS4032" s="4"/>
    </row>
    <row r="4033" spans="41:45" x14ac:dyDescent="0.25">
      <c r="AO4033" s="4"/>
      <c r="AP4033" s="4"/>
      <c r="AQ4033" s="4"/>
      <c r="AR4033" s="4"/>
      <c r="AS4033" s="4"/>
    </row>
    <row r="4034" spans="41:45" x14ac:dyDescent="0.25">
      <c r="AO4034" s="4"/>
      <c r="AP4034" s="4"/>
      <c r="AQ4034" s="4"/>
      <c r="AR4034" s="4"/>
      <c r="AS4034" s="4"/>
    </row>
    <row r="4035" spans="41:45" x14ac:dyDescent="0.25">
      <c r="AO4035" s="4"/>
      <c r="AP4035" s="4"/>
      <c r="AQ4035" s="4"/>
      <c r="AR4035" s="4"/>
      <c r="AS4035" s="4"/>
    </row>
    <row r="4036" spans="41:45" x14ac:dyDescent="0.25">
      <c r="AO4036" s="4"/>
      <c r="AP4036" s="91"/>
      <c r="AQ4036" s="91"/>
      <c r="AR4036" s="91"/>
      <c r="AS4036" s="91"/>
    </row>
    <row r="4037" spans="41:45" x14ac:dyDescent="0.25">
      <c r="AO4037" s="4"/>
      <c r="AP4037" s="4"/>
      <c r="AQ4037" s="4"/>
      <c r="AR4037" s="4"/>
      <c r="AS4037" s="4"/>
    </row>
    <row r="4038" spans="41:45" x14ac:dyDescent="0.25">
      <c r="AO4038" s="4"/>
      <c r="AP4038" s="4"/>
      <c r="AQ4038" s="4"/>
      <c r="AR4038" s="4"/>
      <c r="AS4038" s="4"/>
    </row>
    <row r="4039" spans="41:45" x14ac:dyDescent="0.25">
      <c r="AO4039" s="4"/>
      <c r="AP4039" s="4"/>
      <c r="AQ4039" s="4"/>
      <c r="AR4039" s="4"/>
      <c r="AS4039" s="4"/>
    </row>
    <row r="4040" spans="41:45" x14ac:dyDescent="0.25">
      <c r="AO4040" s="4"/>
      <c r="AP4040" s="4"/>
      <c r="AQ4040" s="4"/>
      <c r="AR4040" s="4"/>
      <c r="AS4040" s="4"/>
    </row>
    <row r="4041" spans="41:45" x14ac:dyDescent="0.25">
      <c r="AO4041" s="4"/>
      <c r="AP4041" s="4"/>
      <c r="AQ4041" s="4"/>
      <c r="AR4041" s="4"/>
      <c r="AS4041" s="4"/>
    </row>
    <row r="4042" spans="41:45" x14ac:dyDescent="0.25">
      <c r="AO4042" s="4"/>
      <c r="AP4042" s="4"/>
      <c r="AQ4042" s="4"/>
      <c r="AR4042" s="4"/>
      <c r="AS4042" s="4"/>
    </row>
    <row r="4043" spans="41:45" x14ac:dyDescent="0.25">
      <c r="AO4043" s="4"/>
      <c r="AP4043" s="4"/>
      <c r="AQ4043" s="4"/>
      <c r="AR4043" s="4"/>
      <c r="AS4043" s="4"/>
    </row>
    <row r="4044" spans="41:45" x14ac:dyDescent="0.25">
      <c r="AO4044" s="4"/>
      <c r="AP4044" s="89"/>
      <c r="AQ4044" s="89"/>
      <c r="AR4044" s="89"/>
      <c r="AS4044" s="89"/>
    </row>
    <row r="4045" spans="41:45" x14ac:dyDescent="0.25">
      <c r="AO4045" s="4"/>
      <c r="AP4045" s="4"/>
      <c r="AQ4045" s="4"/>
      <c r="AR4045" s="4"/>
      <c r="AS4045" s="4"/>
    </row>
    <row r="4046" spans="41:45" x14ac:dyDescent="0.25">
      <c r="AO4046" s="4"/>
      <c r="AP4046" s="4"/>
      <c r="AQ4046" s="4"/>
      <c r="AR4046" s="4"/>
      <c r="AS4046" s="4"/>
    </row>
    <row r="4047" spans="41:45" x14ac:dyDescent="0.25">
      <c r="AO4047" s="4"/>
      <c r="AP4047" s="4"/>
      <c r="AQ4047" s="4"/>
      <c r="AR4047" s="4"/>
      <c r="AS4047" s="4"/>
    </row>
    <row r="4048" spans="41:45" x14ac:dyDescent="0.25">
      <c r="AO4048" s="4"/>
      <c r="AP4048" s="4"/>
      <c r="AQ4048" s="4"/>
      <c r="AR4048" s="4"/>
      <c r="AS4048" s="4"/>
    </row>
    <row r="4049" spans="41:45" x14ac:dyDescent="0.25">
      <c r="AO4049" s="4"/>
      <c r="AP4049" s="4"/>
      <c r="AQ4049" s="4"/>
      <c r="AR4049" s="4"/>
      <c r="AS4049" s="4"/>
    </row>
    <row r="4050" spans="41:45" x14ac:dyDescent="0.25">
      <c r="AO4050" s="4"/>
      <c r="AP4050" s="31"/>
      <c r="AQ4050" s="31"/>
      <c r="AR4050" s="31"/>
      <c r="AS4050" s="31"/>
    </row>
    <row r="4051" spans="41:45" x14ac:dyDescent="0.25">
      <c r="AO4051" s="4"/>
      <c r="AP4051" s="4"/>
      <c r="AQ4051" s="4"/>
      <c r="AR4051" s="4"/>
      <c r="AS4051" s="4"/>
    </row>
    <row r="4052" spans="41:45" x14ac:dyDescent="0.25">
      <c r="AO4052" s="4"/>
      <c r="AP4052" s="4"/>
      <c r="AQ4052" s="4"/>
      <c r="AR4052" s="4"/>
      <c r="AS4052" s="4"/>
    </row>
    <row r="4053" spans="41:45" x14ac:dyDescent="0.25">
      <c r="AO4053" s="4"/>
      <c r="AP4053" s="4"/>
      <c r="AQ4053" s="4"/>
      <c r="AR4053" s="4"/>
      <c r="AS4053" s="4"/>
    </row>
    <row r="4054" spans="41:45" x14ac:dyDescent="0.25">
      <c r="AO4054" s="4"/>
      <c r="AP4054" s="91"/>
      <c r="AQ4054" s="91"/>
      <c r="AR4054" s="91"/>
      <c r="AS4054" s="91"/>
    </row>
    <row r="4055" spans="41:45" x14ac:dyDescent="0.25">
      <c r="AO4055" s="4"/>
      <c r="AP4055" s="4"/>
      <c r="AQ4055" s="4"/>
      <c r="AR4055" s="4"/>
      <c r="AS4055" s="4"/>
    </row>
    <row r="4056" spans="41:45" x14ac:dyDescent="0.25">
      <c r="AO4056" s="4"/>
      <c r="AP4056" s="4"/>
      <c r="AQ4056" s="4"/>
      <c r="AR4056" s="4"/>
      <c r="AS4056" s="4"/>
    </row>
    <row r="4057" spans="41:45" x14ac:dyDescent="0.25">
      <c r="AO4057" s="4"/>
      <c r="AP4057" s="4"/>
      <c r="AQ4057" s="4"/>
      <c r="AR4057" s="4"/>
      <c r="AS4057" s="4"/>
    </row>
    <row r="4058" spans="41:45" x14ac:dyDescent="0.25">
      <c r="AO4058" s="4"/>
      <c r="AP4058" s="4"/>
      <c r="AQ4058" s="4"/>
      <c r="AR4058" s="4"/>
      <c r="AS4058" s="4"/>
    </row>
    <row r="4059" spans="41:45" x14ac:dyDescent="0.25">
      <c r="AO4059" s="4"/>
      <c r="AP4059" s="4"/>
      <c r="AQ4059" s="4"/>
      <c r="AR4059" s="4"/>
      <c r="AS4059" s="4"/>
    </row>
    <row r="4060" spans="41:45" x14ac:dyDescent="0.25">
      <c r="AO4060" s="4"/>
      <c r="AP4060" s="4"/>
      <c r="AQ4060" s="4"/>
      <c r="AR4060" s="4"/>
      <c r="AS4060" s="4"/>
    </row>
    <row r="4061" spans="41:45" x14ac:dyDescent="0.25">
      <c r="AO4061" s="4"/>
      <c r="AP4061" s="4"/>
      <c r="AQ4061" s="4"/>
      <c r="AR4061" s="4"/>
      <c r="AS4061" s="4"/>
    </row>
    <row r="4062" spans="41:45" x14ac:dyDescent="0.25">
      <c r="AO4062" s="4"/>
      <c r="AP4062" s="89"/>
      <c r="AQ4062" s="89"/>
      <c r="AR4062" s="89"/>
      <c r="AS4062" s="89"/>
    </row>
    <row r="4063" spans="41:45" x14ac:dyDescent="0.25">
      <c r="AO4063" s="4"/>
      <c r="AP4063" s="4"/>
      <c r="AQ4063" s="4"/>
      <c r="AR4063" s="4"/>
      <c r="AS4063" s="4"/>
    </row>
    <row r="4064" spans="41:45" x14ac:dyDescent="0.25">
      <c r="AO4064" s="4"/>
      <c r="AP4064" s="4"/>
      <c r="AQ4064" s="4"/>
      <c r="AR4064" s="4"/>
      <c r="AS4064" s="4"/>
    </row>
    <row r="4065" spans="41:45" x14ac:dyDescent="0.25">
      <c r="AO4065" s="4"/>
      <c r="AP4065" s="4"/>
      <c r="AQ4065" s="4"/>
      <c r="AR4065" s="4"/>
      <c r="AS4065" s="4"/>
    </row>
    <row r="4066" spans="41:45" x14ac:dyDescent="0.25">
      <c r="AO4066" s="4"/>
      <c r="AP4066" s="4"/>
      <c r="AQ4066" s="4"/>
      <c r="AR4066" s="4"/>
      <c r="AS4066" s="4"/>
    </row>
    <row r="4067" spans="41:45" x14ac:dyDescent="0.25">
      <c r="AO4067" s="110"/>
      <c r="AP4067" s="111"/>
      <c r="AQ4067" s="112"/>
      <c r="AR4067" s="113"/>
      <c r="AS4067" s="113"/>
    </row>
    <row r="4068" spans="41:45" x14ac:dyDescent="0.25">
      <c r="AO4068" s="110"/>
      <c r="AP4068" s="110"/>
      <c r="AQ4068" s="110"/>
      <c r="AR4068" s="113"/>
      <c r="AS4068" s="113"/>
    </row>
    <row r="4069" spans="41:45" x14ac:dyDescent="0.25">
      <c r="AO4069" s="4"/>
      <c r="AP4069" s="4"/>
      <c r="AQ4069" s="4"/>
      <c r="AR4069" s="4"/>
      <c r="AS4069" s="4"/>
    </row>
    <row r="4070" spans="41:45" x14ac:dyDescent="0.25">
      <c r="AO4070" s="4"/>
      <c r="AP4070" s="4"/>
      <c r="AQ4070" s="4"/>
      <c r="AR4070" s="4"/>
      <c r="AS4070" s="4"/>
    </row>
    <row r="4071" spans="41:45" x14ac:dyDescent="0.25">
      <c r="AO4071" s="93"/>
      <c r="AP4071" s="26"/>
      <c r="AQ4071" s="88"/>
      <c r="AR4071" s="88"/>
      <c r="AS4071" s="4"/>
    </row>
    <row r="4072" spans="41:45" x14ac:dyDescent="0.25">
      <c r="AO4072" s="4"/>
      <c r="AP4072" s="4"/>
      <c r="AQ4072" s="4"/>
      <c r="AR4072" s="4"/>
      <c r="AS4072" s="4"/>
    </row>
    <row r="4073" spans="41:45" x14ac:dyDescent="0.25">
      <c r="AO4073" s="4"/>
      <c r="AP4073" s="31"/>
      <c r="AQ4073" s="31"/>
      <c r="AR4073" s="31"/>
      <c r="AS4073" s="31"/>
    </row>
    <row r="4074" spans="41:45" x14ac:dyDescent="0.25">
      <c r="AO4074" s="4"/>
      <c r="AP4074" s="4"/>
      <c r="AQ4074" s="4"/>
      <c r="AR4074" s="4"/>
      <c r="AS4074" s="4"/>
    </row>
    <row r="4075" spans="41:45" x14ac:dyDescent="0.25">
      <c r="AO4075" s="4"/>
      <c r="AP4075" s="4"/>
      <c r="AQ4075" s="4"/>
      <c r="AR4075" s="4"/>
      <c r="AS4075" s="4"/>
    </row>
    <row r="4076" spans="41:45" x14ac:dyDescent="0.25">
      <c r="AO4076" s="4"/>
      <c r="AP4076" s="4"/>
      <c r="AQ4076" s="4"/>
      <c r="AR4076" s="4"/>
      <c r="AS4076" s="4"/>
    </row>
    <row r="4077" spans="41:45" x14ac:dyDescent="0.25">
      <c r="AO4077" s="4"/>
      <c r="AP4077" s="4"/>
      <c r="AQ4077" s="4"/>
      <c r="AR4077" s="4"/>
      <c r="AS4077" s="4"/>
    </row>
    <row r="4078" spans="41:45" x14ac:dyDescent="0.25">
      <c r="AO4078" s="4"/>
      <c r="AP4078" s="4"/>
      <c r="AQ4078" s="4"/>
      <c r="AR4078" s="4"/>
      <c r="AS4078" s="4"/>
    </row>
    <row r="4079" spans="41:45" x14ac:dyDescent="0.25">
      <c r="AO4079" s="4"/>
      <c r="AP4079" s="4"/>
      <c r="AQ4079" s="4"/>
      <c r="AR4079" s="4"/>
      <c r="AS4079" s="4"/>
    </row>
    <row r="4080" spans="41:45" x14ac:dyDescent="0.25">
      <c r="AO4080" s="4"/>
      <c r="AP4080" s="4"/>
      <c r="AQ4080" s="4"/>
      <c r="AR4080" s="4"/>
      <c r="AS4080" s="4"/>
    </row>
    <row r="4081" spans="41:45" x14ac:dyDescent="0.25">
      <c r="AO4081" s="4"/>
      <c r="AP4081" s="4"/>
      <c r="AQ4081" s="4"/>
      <c r="AR4081" s="4"/>
      <c r="AS4081" s="4"/>
    </row>
    <row r="4082" spans="41:45" x14ac:dyDescent="0.25">
      <c r="AO4082" s="4"/>
      <c r="AP4082" s="91"/>
      <c r="AQ4082" s="91"/>
      <c r="AR4082" s="91"/>
      <c r="AS4082" s="91"/>
    </row>
    <row r="4083" spans="41:45" x14ac:dyDescent="0.25">
      <c r="AO4083" s="4"/>
      <c r="AP4083" s="4"/>
      <c r="AQ4083" s="4"/>
      <c r="AR4083" s="4"/>
      <c r="AS4083" s="4"/>
    </row>
    <row r="4084" spans="41:45" x14ac:dyDescent="0.25">
      <c r="AO4084" s="4"/>
      <c r="AP4084" s="4"/>
      <c r="AQ4084" s="4"/>
      <c r="AR4084" s="4"/>
      <c r="AS4084" s="4"/>
    </row>
    <row r="4085" spans="41:45" x14ac:dyDescent="0.25">
      <c r="AO4085" s="4"/>
      <c r="AP4085" s="4"/>
      <c r="AQ4085" s="4"/>
      <c r="AR4085" s="4"/>
      <c r="AS4085" s="4"/>
    </row>
    <row r="4086" spans="41:45" x14ac:dyDescent="0.25">
      <c r="AO4086" s="4"/>
      <c r="AP4086" s="4"/>
      <c r="AQ4086" s="4"/>
      <c r="AR4086" s="4"/>
      <c r="AS4086" s="4"/>
    </row>
    <row r="4087" spans="41:45" x14ac:dyDescent="0.25">
      <c r="AO4087" s="4"/>
      <c r="AP4087" s="4"/>
      <c r="AQ4087" s="4"/>
      <c r="AR4087" s="4"/>
      <c r="AS4087" s="4"/>
    </row>
    <row r="4088" spans="41:45" x14ac:dyDescent="0.25">
      <c r="AO4088" s="4"/>
      <c r="AP4088" s="4"/>
      <c r="AQ4088" s="4"/>
      <c r="AR4088" s="4"/>
      <c r="AS4088" s="4"/>
    </row>
    <row r="4089" spans="41:45" x14ac:dyDescent="0.25">
      <c r="AO4089" s="4"/>
      <c r="AP4089" s="4"/>
      <c r="AQ4089" s="4"/>
      <c r="AR4089" s="4"/>
      <c r="AS4089" s="4"/>
    </row>
    <row r="4090" spans="41:45" x14ac:dyDescent="0.25">
      <c r="AO4090" s="4"/>
      <c r="AP4090" s="89"/>
      <c r="AQ4090" s="89"/>
      <c r="AR4090" s="89"/>
      <c r="AS4090" s="89"/>
    </row>
    <row r="4091" spans="41:45" x14ac:dyDescent="0.25">
      <c r="AO4091" s="4"/>
      <c r="AP4091" s="4"/>
      <c r="AQ4091" s="4"/>
      <c r="AR4091" s="4"/>
      <c r="AS4091" s="4"/>
    </row>
    <row r="4092" spans="41:45" x14ac:dyDescent="0.25">
      <c r="AO4092" s="4"/>
      <c r="AP4092" s="4"/>
      <c r="AQ4092" s="4"/>
      <c r="AR4092" s="4"/>
      <c r="AS4092" s="4"/>
    </row>
    <row r="4093" spans="41:45" x14ac:dyDescent="0.25">
      <c r="AO4093" s="108"/>
      <c r="AP4093" s="108"/>
      <c r="AQ4093" s="108"/>
      <c r="AR4093" s="109"/>
      <c r="AS4093" s="109"/>
    </row>
    <row r="4094" spans="41:45" x14ac:dyDescent="0.25">
      <c r="AO4094" s="4"/>
      <c r="AP4094" s="4"/>
      <c r="AQ4094" s="4"/>
      <c r="AR4094" s="4"/>
      <c r="AS4094" s="4"/>
    </row>
    <row r="4095" spans="41:45" x14ac:dyDescent="0.25">
      <c r="AO4095" s="110"/>
      <c r="AP4095" s="111"/>
      <c r="AQ4095" s="112"/>
      <c r="AR4095" s="113"/>
      <c r="AS4095" s="113"/>
    </row>
    <row r="4096" spans="41:45" x14ac:dyDescent="0.25">
      <c r="AO4096" s="110"/>
      <c r="AP4096" s="110"/>
      <c r="AQ4096" s="110"/>
      <c r="AR4096" s="113"/>
      <c r="AS4096" s="113"/>
    </row>
    <row r="4097" spans="41:45" x14ac:dyDescent="0.25">
      <c r="AO4097" s="4"/>
      <c r="AP4097" s="4"/>
      <c r="AQ4097" s="4"/>
      <c r="AR4097" s="4"/>
      <c r="AS4097" s="4"/>
    </row>
    <row r="4098" spans="41:45" x14ac:dyDescent="0.25">
      <c r="AO4098" s="93"/>
      <c r="AP4098" s="26"/>
      <c r="AQ4098" s="88"/>
      <c r="AR4098" s="88"/>
      <c r="AS4098" s="4"/>
    </row>
    <row r="4099" spans="41:45" x14ac:dyDescent="0.25">
      <c r="AO4099" s="4"/>
      <c r="AP4099" s="4"/>
      <c r="AQ4099" s="4"/>
      <c r="AR4099" s="4"/>
      <c r="AS4099" s="4"/>
    </row>
    <row r="4100" spans="41:45" x14ac:dyDescent="0.25">
      <c r="AO4100" s="4"/>
      <c r="AP4100" s="31"/>
      <c r="AQ4100" s="31"/>
      <c r="AR4100" s="31"/>
      <c r="AS4100" s="31"/>
    </row>
    <row r="4101" spans="41:45" x14ac:dyDescent="0.25">
      <c r="AO4101" s="4"/>
      <c r="AP4101" s="4"/>
      <c r="AQ4101" s="4"/>
      <c r="AR4101" s="4"/>
      <c r="AS4101" s="4"/>
    </row>
    <row r="4102" spans="41:45" x14ac:dyDescent="0.25">
      <c r="AO4102" s="4"/>
      <c r="AP4102" s="4"/>
      <c r="AQ4102" s="4"/>
      <c r="AR4102" s="4"/>
      <c r="AS4102" s="4"/>
    </row>
    <row r="4103" spans="41:45" x14ac:dyDescent="0.25">
      <c r="AO4103" s="4"/>
      <c r="AP4103" s="4"/>
      <c r="AQ4103" s="4"/>
      <c r="AR4103" s="4"/>
      <c r="AS4103" s="4"/>
    </row>
    <row r="4104" spans="41:45" x14ac:dyDescent="0.25">
      <c r="AO4104" s="4"/>
      <c r="AP4104" s="4"/>
      <c r="AQ4104" s="4"/>
      <c r="AR4104" s="4"/>
      <c r="AS4104" s="4"/>
    </row>
    <row r="4105" spans="41:45" x14ac:dyDescent="0.25">
      <c r="AO4105" s="4"/>
      <c r="AP4105" s="4"/>
      <c r="AQ4105" s="4"/>
      <c r="AR4105" s="4"/>
      <c r="AS4105" s="4"/>
    </row>
    <row r="4106" spans="41:45" x14ac:dyDescent="0.25">
      <c r="AO4106" s="4"/>
      <c r="AP4106" s="4"/>
      <c r="AQ4106" s="4"/>
      <c r="AR4106" s="4"/>
      <c r="AS4106" s="4"/>
    </row>
    <row r="4107" spans="41:45" x14ac:dyDescent="0.25">
      <c r="AO4107" s="4"/>
      <c r="AP4107" s="4"/>
      <c r="AQ4107" s="4"/>
      <c r="AR4107" s="4"/>
      <c r="AS4107" s="4"/>
    </row>
    <row r="4108" spans="41:45" x14ac:dyDescent="0.25">
      <c r="AO4108" s="4"/>
      <c r="AP4108" s="91"/>
      <c r="AQ4108" s="91"/>
      <c r="AR4108" s="91"/>
      <c r="AS4108" s="91"/>
    </row>
    <row r="4109" spans="41:45" x14ac:dyDescent="0.25">
      <c r="AO4109" s="4"/>
      <c r="AP4109" s="4"/>
      <c r="AQ4109" s="4"/>
      <c r="AR4109" s="4"/>
      <c r="AS4109" s="4"/>
    </row>
    <row r="4110" spans="41:45" x14ac:dyDescent="0.25">
      <c r="AO4110" s="4"/>
      <c r="AP4110" s="4"/>
      <c r="AQ4110" s="4"/>
      <c r="AR4110" s="4"/>
      <c r="AS4110" s="4"/>
    </row>
    <row r="4111" spans="41:45" x14ac:dyDescent="0.25">
      <c r="AO4111" s="4"/>
      <c r="AP4111" s="4"/>
      <c r="AQ4111" s="4"/>
      <c r="AR4111" s="4"/>
      <c r="AS4111" s="4"/>
    </row>
    <row r="4112" spans="41:45" x14ac:dyDescent="0.25">
      <c r="AO4112" s="4"/>
      <c r="AP4112" s="4"/>
      <c r="AQ4112" s="4"/>
      <c r="AR4112" s="4"/>
      <c r="AS4112" s="4"/>
    </row>
    <row r="4113" spans="41:45" x14ac:dyDescent="0.25">
      <c r="AO4113" s="4"/>
      <c r="AP4113" s="4"/>
      <c r="AQ4113" s="4"/>
      <c r="AR4113" s="4"/>
      <c r="AS4113" s="4"/>
    </row>
    <row r="4114" spans="41:45" x14ac:dyDescent="0.25">
      <c r="AO4114" s="4"/>
      <c r="AP4114" s="4"/>
      <c r="AQ4114" s="4"/>
      <c r="AR4114" s="4"/>
      <c r="AS4114" s="4"/>
    </row>
    <row r="4115" spans="41:45" x14ac:dyDescent="0.25">
      <c r="AO4115" s="4"/>
      <c r="AP4115" s="4"/>
      <c r="AQ4115" s="4"/>
      <c r="AR4115" s="4"/>
      <c r="AS4115" s="4"/>
    </row>
    <row r="4116" spans="41:45" x14ac:dyDescent="0.25">
      <c r="AO4116" s="4"/>
      <c r="AP4116" s="89"/>
      <c r="AQ4116" s="89"/>
      <c r="AR4116" s="89"/>
      <c r="AS4116" s="89"/>
    </row>
    <row r="4117" spans="41:45" x14ac:dyDescent="0.25">
      <c r="AO4117" s="4"/>
      <c r="AP4117" s="4"/>
      <c r="AQ4117" s="4"/>
      <c r="AR4117" s="4"/>
      <c r="AS4117" s="4"/>
    </row>
    <row r="4118" spans="41:45" x14ac:dyDescent="0.25">
      <c r="AO4118" s="4"/>
      <c r="AP4118" s="4"/>
      <c r="AQ4118" s="4"/>
      <c r="AR4118" s="4"/>
      <c r="AS4118" s="4"/>
    </row>
    <row r="4119" spans="41:45" x14ac:dyDescent="0.25">
      <c r="AO4119" s="108"/>
      <c r="AP4119" s="108"/>
      <c r="AQ4119" s="108"/>
      <c r="AR4119" s="109"/>
      <c r="AS4119" s="109"/>
    </row>
    <row r="4120" spans="41:45" x14ac:dyDescent="0.25">
      <c r="AO4120" s="4"/>
      <c r="AP4120" s="4"/>
      <c r="AQ4120" s="4"/>
      <c r="AR4120" s="4"/>
      <c r="AS4120" s="4"/>
    </row>
    <row r="4121" spans="41:45" x14ac:dyDescent="0.25">
      <c r="AO4121" s="110"/>
      <c r="AP4121" s="111"/>
      <c r="AQ4121" s="112"/>
      <c r="AR4121" s="113"/>
      <c r="AS4121" s="113"/>
    </row>
    <row r="4122" spans="41:45" x14ac:dyDescent="0.25">
      <c r="AO4122" s="110"/>
      <c r="AP4122" s="110"/>
      <c r="AQ4122" s="110"/>
      <c r="AR4122" s="113"/>
      <c r="AS4122" s="113"/>
    </row>
    <row r="4123" spans="41:45" x14ac:dyDescent="0.25">
      <c r="AO4123" s="4"/>
      <c r="AP4123" s="4"/>
      <c r="AQ4123" s="4"/>
      <c r="AR4123" s="4"/>
      <c r="AS4123" s="4"/>
    </row>
    <row r="4124" spans="41:45" x14ac:dyDescent="0.25">
      <c r="AO4124" s="4"/>
      <c r="AP4124" s="4"/>
      <c r="AQ4124" s="4"/>
      <c r="AR4124" s="4"/>
      <c r="AS4124" s="4"/>
    </row>
    <row r="4125" spans="41:45" x14ac:dyDescent="0.25">
      <c r="AO4125" s="4"/>
      <c r="AP4125" s="31"/>
      <c r="AQ4125" s="31"/>
      <c r="AR4125" s="31"/>
      <c r="AS4125" s="31"/>
    </row>
    <row r="4126" spans="41:45" x14ac:dyDescent="0.25">
      <c r="AO4126" s="4"/>
      <c r="AP4126" s="4"/>
      <c r="AQ4126" s="4"/>
      <c r="AR4126" s="4"/>
      <c r="AS4126" s="4"/>
    </row>
    <row r="4127" spans="41:45" x14ac:dyDescent="0.25">
      <c r="AO4127" s="4"/>
      <c r="AP4127" s="4"/>
      <c r="AQ4127" s="4"/>
      <c r="AR4127" s="4"/>
      <c r="AS4127" s="4"/>
    </row>
    <row r="4128" spans="41:45" x14ac:dyDescent="0.25">
      <c r="AO4128" s="4"/>
      <c r="AP4128" s="4"/>
      <c r="AQ4128" s="4"/>
      <c r="AR4128" s="4"/>
      <c r="AS4128" s="4"/>
    </row>
    <row r="4129" spans="41:45" x14ac:dyDescent="0.25">
      <c r="AO4129" s="4"/>
      <c r="AP4129" s="4"/>
      <c r="AQ4129" s="4"/>
      <c r="AR4129" s="4"/>
      <c r="AS4129" s="4"/>
    </row>
    <row r="4130" spans="41:45" x14ac:dyDescent="0.25">
      <c r="AO4130" s="4"/>
      <c r="AP4130" s="4"/>
      <c r="AQ4130" s="4"/>
      <c r="AR4130" s="4"/>
      <c r="AS4130" s="4"/>
    </row>
    <row r="4131" spans="41:45" x14ac:dyDescent="0.25">
      <c r="AO4131" s="4"/>
      <c r="AP4131" s="4"/>
      <c r="AQ4131" s="4"/>
      <c r="AR4131" s="4"/>
      <c r="AS4131" s="4"/>
    </row>
    <row r="4132" spans="41:45" x14ac:dyDescent="0.25">
      <c r="AO4132" s="4"/>
      <c r="AP4132" s="91"/>
      <c r="AQ4132" s="91"/>
      <c r="AR4132" s="91"/>
      <c r="AS4132" s="91"/>
    </row>
    <row r="4133" spans="41:45" x14ac:dyDescent="0.25">
      <c r="AO4133" s="4"/>
      <c r="AP4133" s="4"/>
      <c r="AQ4133" s="4"/>
      <c r="AR4133" s="4"/>
      <c r="AS4133" s="4"/>
    </row>
    <row r="4134" spans="41:45" x14ac:dyDescent="0.25">
      <c r="AO4134" s="4"/>
      <c r="AP4134" s="4"/>
      <c r="AQ4134" s="4"/>
      <c r="AR4134" s="4"/>
      <c r="AS4134" s="4"/>
    </row>
    <row r="4135" spans="41:45" x14ac:dyDescent="0.25">
      <c r="AO4135" s="4"/>
      <c r="AP4135" s="4"/>
      <c r="AQ4135" s="4"/>
      <c r="AR4135" s="4"/>
      <c r="AS4135" s="4"/>
    </row>
    <row r="4136" spans="41:45" x14ac:dyDescent="0.25">
      <c r="AO4136" s="4"/>
      <c r="AP4136" s="4"/>
      <c r="AQ4136" s="4"/>
      <c r="AR4136" s="4"/>
      <c r="AS4136" s="4"/>
    </row>
    <row r="4137" spans="41:45" x14ac:dyDescent="0.25">
      <c r="AO4137" s="4"/>
      <c r="AP4137" s="4"/>
      <c r="AQ4137" s="4"/>
      <c r="AR4137" s="4"/>
      <c r="AS4137" s="4"/>
    </row>
    <row r="4138" spans="41:45" x14ac:dyDescent="0.25">
      <c r="AO4138" s="4"/>
      <c r="AP4138" s="4"/>
      <c r="AQ4138" s="4"/>
      <c r="AR4138" s="4"/>
      <c r="AS4138" s="4"/>
    </row>
    <row r="4139" spans="41:45" x14ac:dyDescent="0.25">
      <c r="AO4139" s="4"/>
      <c r="AP4139" s="4"/>
      <c r="AQ4139" s="4"/>
      <c r="AR4139" s="4"/>
      <c r="AS4139" s="4"/>
    </row>
    <row r="4140" spans="41:45" x14ac:dyDescent="0.25">
      <c r="AO4140" s="4"/>
      <c r="AP4140" s="89"/>
      <c r="AQ4140" s="89"/>
      <c r="AR4140" s="89"/>
      <c r="AS4140" s="89"/>
    </row>
    <row r="4141" spans="41:45" x14ac:dyDescent="0.25">
      <c r="AO4141" s="4"/>
      <c r="AP4141" s="4"/>
      <c r="AQ4141" s="4"/>
      <c r="AR4141" s="4"/>
      <c r="AS4141" s="4"/>
    </row>
    <row r="4142" spans="41:45" x14ac:dyDescent="0.25">
      <c r="AO4142" s="4"/>
      <c r="AP4142" s="4"/>
      <c r="AQ4142" s="4"/>
      <c r="AR4142" s="4"/>
      <c r="AS4142" s="4"/>
    </row>
    <row r="4143" spans="41:45" x14ac:dyDescent="0.25">
      <c r="AO4143" s="108"/>
      <c r="AP4143" s="108"/>
      <c r="AQ4143" s="108"/>
      <c r="AR4143" s="109"/>
      <c r="AS4143" s="109"/>
    </row>
    <row r="4144" spans="41:45" x14ac:dyDescent="0.25">
      <c r="AO4144" s="4"/>
      <c r="AP4144" s="4"/>
      <c r="AQ4144" s="4"/>
      <c r="AR4144" s="4"/>
      <c r="AS4144" s="4"/>
    </row>
    <row r="4145" spans="41:45" x14ac:dyDescent="0.25">
      <c r="AO4145" s="110"/>
      <c r="AP4145" s="111"/>
      <c r="AQ4145" s="112"/>
      <c r="AR4145" s="113"/>
      <c r="AS4145" s="113"/>
    </row>
    <row r="4146" spans="41:45" x14ac:dyDescent="0.25">
      <c r="AO4146" s="110"/>
      <c r="AP4146" s="110"/>
      <c r="AQ4146" s="110"/>
      <c r="AR4146" s="113"/>
      <c r="AS4146" s="113"/>
    </row>
    <row r="4147" spans="41:45" x14ac:dyDescent="0.25">
      <c r="AO4147" s="4"/>
      <c r="AP4147" s="4"/>
      <c r="AQ4147" s="4"/>
      <c r="AR4147" s="4"/>
      <c r="AS4147" s="4"/>
    </row>
    <row r="4148" spans="41:45" x14ac:dyDescent="0.25">
      <c r="AO4148" s="93"/>
      <c r="AP4148" s="26"/>
      <c r="AQ4148" s="88"/>
      <c r="AR4148" s="88"/>
      <c r="AS4148" s="4"/>
    </row>
    <row r="4149" spans="41:45" x14ac:dyDescent="0.25">
      <c r="AO4149" s="4"/>
      <c r="AP4149" s="4"/>
      <c r="AQ4149" s="4"/>
      <c r="AR4149" s="4"/>
      <c r="AS4149" s="4"/>
    </row>
    <row r="4150" spans="41:45" x14ac:dyDescent="0.25">
      <c r="AO4150" s="4"/>
      <c r="AP4150" s="31"/>
      <c r="AQ4150" s="31"/>
      <c r="AR4150" s="31"/>
      <c r="AS4150" s="31"/>
    </row>
    <row r="4151" spans="41:45" x14ac:dyDescent="0.25">
      <c r="AO4151" s="4"/>
      <c r="AP4151" s="4"/>
      <c r="AQ4151" s="4"/>
      <c r="AR4151" s="4"/>
      <c r="AS4151" s="4"/>
    </row>
    <row r="4152" spans="41:45" x14ac:dyDescent="0.25">
      <c r="AO4152" s="4"/>
      <c r="AP4152" s="4"/>
      <c r="AQ4152" s="4"/>
      <c r="AR4152" s="4"/>
      <c r="AS4152" s="4"/>
    </row>
    <row r="4153" spans="41:45" x14ac:dyDescent="0.25">
      <c r="AO4153" s="4"/>
      <c r="AP4153" s="4"/>
      <c r="AQ4153" s="4"/>
      <c r="AR4153" s="4"/>
      <c r="AS4153" s="4"/>
    </row>
    <row r="4154" spans="41:45" x14ac:dyDescent="0.25">
      <c r="AO4154" s="4"/>
      <c r="AP4154" s="4"/>
      <c r="AQ4154" s="4"/>
      <c r="AR4154" s="4"/>
      <c r="AS4154" s="4"/>
    </row>
    <row r="4155" spans="41:45" x14ac:dyDescent="0.25">
      <c r="AO4155" s="4"/>
      <c r="AP4155" s="4"/>
      <c r="AQ4155" s="4"/>
      <c r="AR4155" s="4"/>
      <c r="AS4155" s="4"/>
    </row>
    <row r="4156" spans="41:45" x14ac:dyDescent="0.25">
      <c r="AO4156" s="4"/>
      <c r="AP4156" s="4"/>
      <c r="AQ4156" s="4"/>
      <c r="AR4156" s="4"/>
      <c r="AS4156" s="4"/>
    </row>
    <row r="4157" spans="41:45" x14ac:dyDescent="0.25">
      <c r="AO4157" s="4"/>
      <c r="AP4157" s="4"/>
      <c r="AQ4157" s="4"/>
      <c r="AR4157" s="4"/>
      <c r="AS4157" s="4"/>
    </row>
    <row r="4158" spans="41:45" x14ac:dyDescent="0.25">
      <c r="AO4158" s="4"/>
      <c r="AP4158" s="91"/>
      <c r="AQ4158" s="91"/>
      <c r="AR4158" s="91"/>
      <c r="AS4158" s="91"/>
    </row>
    <row r="4159" spans="41:45" x14ac:dyDescent="0.25">
      <c r="AO4159" s="4"/>
      <c r="AP4159" s="4"/>
      <c r="AQ4159" s="4"/>
      <c r="AR4159" s="4"/>
      <c r="AS4159" s="4"/>
    </row>
    <row r="4160" spans="41:45" x14ac:dyDescent="0.25">
      <c r="AO4160" s="4"/>
      <c r="AP4160" s="4"/>
      <c r="AQ4160" s="4"/>
      <c r="AR4160" s="4"/>
      <c r="AS4160" s="4"/>
    </row>
    <row r="4161" spans="41:45" x14ac:dyDescent="0.25">
      <c r="AO4161" s="4"/>
      <c r="AP4161" s="4"/>
      <c r="AQ4161" s="4"/>
      <c r="AR4161" s="4"/>
      <c r="AS4161" s="4"/>
    </row>
    <row r="4162" spans="41:45" x14ac:dyDescent="0.25">
      <c r="AO4162" s="4"/>
      <c r="AP4162" s="4"/>
      <c r="AQ4162" s="4"/>
      <c r="AR4162" s="4"/>
      <c r="AS4162" s="4"/>
    </row>
    <row r="4163" spans="41:45" x14ac:dyDescent="0.25">
      <c r="AO4163" s="4"/>
      <c r="AP4163" s="4"/>
      <c r="AQ4163" s="4"/>
      <c r="AR4163" s="4"/>
      <c r="AS4163" s="4"/>
    </row>
    <row r="4164" spans="41:45" x14ac:dyDescent="0.25">
      <c r="AO4164" s="4"/>
      <c r="AP4164" s="4"/>
      <c r="AQ4164" s="4"/>
      <c r="AR4164" s="4"/>
      <c r="AS4164" s="4"/>
    </row>
    <row r="4165" spans="41:45" x14ac:dyDescent="0.25">
      <c r="AO4165" s="4"/>
      <c r="AP4165" s="4"/>
      <c r="AQ4165" s="4"/>
      <c r="AR4165" s="4"/>
      <c r="AS4165" s="4"/>
    </row>
    <row r="4166" spans="41:45" x14ac:dyDescent="0.25">
      <c r="AO4166" s="4"/>
      <c r="AP4166" s="89"/>
      <c r="AQ4166" s="89"/>
      <c r="AR4166" s="89"/>
      <c r="AS4166" s="89"/>
    </row>
    <row r="4167" spans="41:45" x14ac:dyDescent="0.25">
      <c r="AO4167" s="4"/>
      <c r="AP4167" s="4"/>
      <c r="AQ4167" s="4"/>
      <c r="AR4167" s="4"/>
      <c r="AS4167" s="4"/>
    </row>
    <row r="4168" spans="41:45" x14ac:dyDescent="0.25">
      <c r="AO4168" s="4"/>
      <c r="AP4168" s="4"/>
      <c r="AQ4168" s="4"/>
      <c r="AR4168" s="4"/>
      <c r="AS4168" s="4"/>
    </row>
    <row r="4169" spans="41:45" x14ac:dyDescent="0.25">
      <c r="AO4169" s="108"/>
      <c r="AP4169" s="108"/>
      <c r="AQ4169" s="108"/>
      <c r="AR4169" s="109"/>
      <c r="AS4169" s="109"/>
    </row>
    <row r="4170" spans="41:45" x14ac:dyDescent="0.25">
      <c r="AO4170" s="4"/>
      <c r="AP4170" s="4"/>
      <c r="AQ4170" s="4"/>
      <c r="AR4170" s="4"/>
      <c r="AS4170" s="4"/>
    </row>
    <row r="4171" spans="41:45" x14ac:dyDescent="0.25">
      <c r="AO4171" s="110"/>
      <c r="AP4171" s="111"/>
      <c r="AQ4171" s="112"/>
      <c r="AR4171" s="113"/>
      <c r="AS4171" s="113"/>
    </row>
    <row r="4172" spans="41:45" x14ac:dyDescent="0.25">
      <c r="AO4172" s="110"/>
      <c r="AP4172" s="110"/>
      <c r="AQ4172" s="110"/>
      <c r="AR4172" s="113"/>
      <c r="AS4172" s="113"/>
    </row>
    <row r="4173" spans="41:45" x14ac:dyDescent="0.25">
      <c r="AO4173" s="4"/>
      <c r="AP4173" s="4"/>
      <c r="AQ4173" s="4"/>
      <c r="AR4173" s="4"/>
      <c r="AS4173" s="4"/>
    </row>
    <row r="4174" spans="41:45" x14ac:dyDescent="0.25">
      <c r="AO4174" s="4"/>
      <c r="AP4174" s="4"/>
      <c r="AQ4174" s="4"/>
      <c r="AR4174" s="4"/>
      <c r="AS4174" s="4"/>
    </row>
    <row r="4175" spans="41:45" x14ac:dyDescent="0.25">
      <c r="AO4175" s="4"/>
      <c r="AP4175" s="31"/>
      <c r="AQ4175" s="31"/>
      <c r="AR4175" s="31"/>
      <c r="AS4175" s="31"/>
    </row>
    <row r="4176" spans="41:45" x14ac:dyDescent="0.25">
      <c r="AO4176" s="4"/>
      <c r="AP4176" s="4"/>
      <c r="AQ4176" s="4"/>
      <c r="AR4176" s="4"/>
      <c r="AS4176" s="4"/>
    </row>
    <row r="4177" spans="41:45" x14ac:dyDescent="0.25">
      <c r="AO4177" s="4"/>
      <c r="AP4177" s="4"/>
      <c r="AQ4177" s="4"/>
      <c r="AR4177" s="4"/>
      <c r="AS4177" s="4"/>
    </row>
    <row r="4178" spans="41:45" x14ac:dyDescent="0.25">
      <c r="AO4178" s="4"/>
      <c r="AP4178" s="4"/>
      <c r="AQ4178" s="4"/>
      <c r="AR4178" s="4"/>
      <c r="AS4178" s="4"/>
    </row>
    <row r="4179" spans="41:45" x14ac:dyDescent="0.25">
      <c r="AO4179" s="4"/>
      <c r="AP4179" s="4"/>
      <c r="AQ4179" s="4"/>
      <c r="AR4179" s="4"/>
      <c r="AS4179" s="4"/>
    </row>
    <row r="4180" spans="41:45" x14ac:dyDescent="0.25">
      <c r="AO4180" s="4"/>
      <c r="AP4180" s="4"/>
      <c r="AQ4180" s="4"/>
      <c r="AR4180" s="4"/>
      <c r="AS4180" s="4"/>
    </row>
    <row r="4181" spans="41:45" x14ac:dyDescent="0.25">
      <c r="AO4181" s="4"/>
      <c r="AP4181" s="4"/>
      <c r="AQ4181" s="4"/>
      <c r="AR4181" s="4"/>
      <c r="AS4181" s="4"/>
    </row>
    <row r="4182" spans="41:45" x14ac:dyDescent="0.25">
      <c r="AO4182" s="4"/>
      <c r="AP4182" s="91"/>
      <c r="AQ4182" s="91"/>
      <c r="AR4182" s="91"/>
      <c r="AS4182" s="91"/>
    </row>
    <row r="4183" spans="41:45" x14ac:dyDescent="0.25">
      <c r="AO4183" s="4"/>
      <c r="AP4183" s="4"/>
      <c r="AQ4183" s="4"/>
      <c r="AR4183" s="4"/>
      <c r="AS4183" s="4"/>
    </row>
    <row r="4184" spans="41:45" x14ac:dyDescent="0.25">
      <c r="AO4184" s="4"/>
      <c r="AP4184" s="4"/>
      <c r="AQ4184" s="4"/>
      <c r="AR4184" s="4"/>
      <c r="AS4184" s="4"/>
    </row>
    <row r="4185" spans="41:45" x14ac:dyDescent="0.25">
      <c r="AO4185" s="4"/>
      <c r="AP4185" s="4"/>
      <c r="AQ4185" s="4"/>
      <c r="AR4185" s="4"/>
      <c r="AS4185" s="4"/>
    </row>
    <row r="4186" spans="41:45" x14ac:dyDescent="0.25">
      <c r="AO4186" s="4"/>
      <c r="AP4186" s="4"/>
      <c r="AQ4186" s="4"/>
      <c r="AR4186" s="4"/>
      <c r="AS4186" s="4"/>
    </row>
    <row r="4187" spans="41:45" x14ac:dyDescent="0.25">
      <c r="AO4187" s="4"/>
      <c r="AP4187" s="4"/>
      <c r="AQ4187" s="4"/>
      <c r="AR4187" s="4"/>
      <c r="AS4187" s="4"/>
    </row>
    <row r="4188" spans="41:45" x14ac:dyDescent="0.25">
      <c r="AO4188" s="4"/>
      <c r="AP4188" s="4"/>
      <c r="AQ4188" s="4"/>
      <c r="AR4188" s="4"/>
      <c r="AS4188" s="4"/>
    </row>
    <row r="4189" spans="41:45" x14ac:dyDescent="0.25">
      <c r="AO4189" s="4"/>
      <c r="AP4189" s="4"/>
      <c r="AQ4189" s="4"/>
      <c r="AR4189" s="4"/>
      <c r="AS4189" s="4"/>
    </row>
    <row r="4190" spans="41:45" x14ac:dyDescent="0.25">
      <c r="AO4190" s="4"/>
      <c r="AP4190" s="89"/>
      <c r="AQ4190" s="89"/>
      <c r="AR4190" s="89"/>
      <c r="AS4190" s="89"/>
    </row>
    <row r="4191" spans="41:45" x14ac:dyDescent="0.25">
      <c r="AO4191" s="4"/>
      <c r="AP4191" s="4"/>
      <c r="AQ4191" s="4"/>
      <c r="AR4191" s="4"/>
      <c r="AS4191" s="4"/>
    </row>
    <row r="4192" spans="41:45" x14ac:dyDescent="0.25">
      <c r="AO4192" s="4"/>
      <c r="AP4192" s="4"/>
      <c r="AQ4192" s="4"/>
      <c r="AR4192" s="4"/>
      <c r="AS4192" s="4"/>
    </row>
    <row r="4193" spans="41:45" x14ac:dyDescent="0.25">
      <c r="AO4193" s="108"/>
      <c r="AP4193" s="108"/>
      <c r="AQ4193" s="108"/>
      <c r="AR4193" s="109"/>
      <c r="AS4193" s="109"/>
    </row>
    <row r="4194" spans="41:45" x14ac:dyDescent="0.25">
      <c r="AO4194" s="4"/>
      <c r="AP4194" s="4"/>
      <c r="AQ4194" s="4"/>
      <c r="AR4194" s="4"/>
      <c r="AS4194" s="4"/>
    </row>
    <row r="4195" spans="41:45" x14ac:dyDescent="0.25">
      <c r="AO4195" s="4"/>
      <c r="AP4195" s="4"/>
      <c r="AQ4195" s="4"/>
      <c r="AR4195" s="4"/>
      <c r="AS4195" s="4"/>
    </row>
    <row r="4196" spans="41:45" x14ac:dyDescent="0.25">
      <c r="AO4196" s="110"/>
      <c r="AP4196" s="110"/>
      <c r="AQ4196" s="110"/>
      <c r="AR4196" s="113"/>
      <c r="AS4196" s="113"/>
    </row>
    <row r="4197" spans="41:45" x14ac:dyDescent="0.25">
      <c r="AO4197" s="93"/>
      <c r="AP4197" s="26"/>
      <c r="AQ4197" s="88"/>
      <c r="AR4197" s="88"/>
      <c r="AS4197" s="4"/>
    </row>
    <row r="4198" spans="41:45" x14ac:dyDescent="0.25">
      <c r="AO4198" s="4"/>
      <c r="AP4198" s="4"/>
      <c r="AQ4198" s="4"/>
      <c r="AR4198" s="4"/>
      <c r="AS4198" s="4"/>
    </row>
    <row r="4199" spans="41:45" x14ac:dyDescent="0.25">
      <c r="AO4199" s="4"/>
      <c r="AP4199" s="31"/>
      <c r="AQ4199" s="31"/>
      <c r="AR4199" s="31"/>
      <c r="AS4199" s="31"/>
    </row>
    <row r="4200" spans="41:45" x14ac:dyDescent="0.25">
      <c r="AO4200" s="4"/>
      <c r="AP4200" s="4"/>
      <c r="AQ4200" s="4"/>
      <c r="AR4200" s="4"/>
      <c r="AS4200" s="4"/>
    </row>
    <row r="4201" spans="41:45" x14ac:dyDescent="0.25">
      <c r="AO4201" s="4"/>
      <c r="AP4201" s="4"/>
      <c r="AQ4201" s="4"/>
      <c r="AR4201" s="4"/>
      <c r="AS4201" s="4"/>
    </row>
    <row r="4202" spans="41:45" x14ac:dyDescent="0.25">
      <c r="AO4202" s="4"/>
      <c r="AP4202" s="4"/>
      <c r="AQ4202" s="4"/>
      <c r="AR4202" s="4"/>
      <c r="AS4202" s="4"/>
    </row>
    <row r="4203" spans="41:45" x14ac:dyDescent="0.25">
      <c r="AO4203" s="4"/>
      <c r="AP4203" s="4"/>
      <c r="AQ4203" s="4"/>
      <c r="AR4203" s="4"/>
      <c r="AS4203" s="4"/>
    </row>
    <row r="4204" spans="41:45" x14ac:dyDescent="0.25">
      <c r="AO4204" s="4"/>
      <c r="AP4204" s="4"/>
      <c r="AQ4204" s="4"/>
      <c r="AR4204" s="4"/>
      <c r="AS4204" s="4"/>
    </row>
    <row r="4205" spans="41:45" x14ac:dyDescent="0.25">
      <c r="AO4205" s="4"/>
      <c r="AP4205" s="4"/>
      <c r="AQ4205" s="4"/>
      <c r="AR4205" s="4"/>
      <c r="AS4205" s="4"/>
    </row>
    <row r="4206" spans="41:45" x14ac:dyDescent="0.25">
      <c r="AO4206" s="4"/>
      <c r="AP4206" s="91"/>
      <c r="AQ4206" s="91"/>
      <c r="AR4206" s="91"/>
      <c r="AS4206" s="91"/>
    </row>
    <row r="4207" spans="41:45" x14ac:dyDescent="0.25">
      <c r="AO4207" s="4"/>
      <c r="AP4207" s="4"/>
      <c r="AQ4207" s="4"/>
      <c r="AR4207" s="4"/>
      <c r="AS4207" s="4"/>
    </row>
    <row r="4208" spans="41:45" x14ac:dyDescent="0.25">
      <c r="AO4208" s="4"/>
      <c r="AP4208" s="4"/>
      <c r="AQ4208" s="4"/>
      <c r="AR4208" s="4"/>
      <c r="AS4208" s="4"/>
    </row>
    <row r="4209" spans="41:45" x14ac:dyDescent="0.25">
      <c r="AO4209" s="4"/>
      <c r="AP4209" s="4"/>
      <c r="AQ4209" s="4"/>
      <c r="AR4209" s="4"/>
      <c r="AS4209" s="4"/>
    </row>
    <row r="4210" spans="41:45" x14ac:dyDescent="0.25">
      <c r="AO4210" s="4"/>
      <c r="AP4210" s="4"/>
      <c r="AQ4210" s="4"/>
      <c r="AR4210" s="4"/>
      <c r="AS4210" s="4"/>
    </row>
    <row r="4211" spans="41:45" x14ac:dyDescent="0.25">
      <c r="AO4211" s="4"/>
      <c r="AP4211" s="4"/>
      <c r="AQ4211" s="4"/>
      <c r="AR4211" s="4"/>
      <c r="AS4211" s="4"/>
    </row>
    <row r="4212" spans="41:45" x14ac:dyDescent="0.25">
      <c r="AO4212" s="4"/>
      <c r="AP4212" s="4"/>
      <c r="AQ4212" s="4"/>
      <c r="AR4212" s="4"/>
      <c r="AS4212" s="4"/>
    </row>
    <row r="4213" spans="41:45" x14ac:dyDescent="0.25">
      <c r="AO4213" s="4"/>
      <c r="AP4213" s="4"/>
      <c r="AQ4213" s="4"/>
      <c r="AR4213" s="4"/>
      <c r="AS4213" s="4"/>
    </row>
    <row r="4214" spans="41:45" x14ac:dyDescent="0.25">
      <c r="AO4214" s="4"/>
      <c r="AP4214" s="89"/>
      <c r="AQ4214" s="89"/>
      <c r="AR4214" s="89"/>
      <c r="AS4214" s="89"/>
    </row>
    <row r="4215" spans="41:45" x14ac:dyDescent="0.25">
      <c r="AO4215" s="4"/>
      <c r="AP4215" s="4"/>
      <c r="AQ4215" s="4"/>
      <c r="AR4215" s="4"/>
      <c r="AS4215" s="4"/>
    </row>
    <row r="4216" spans="41:45" x14ac:dyDescent="0.25">
      <c r="AO4216" s="4"/>
      <c r="AP4216" s="4"/>
      <c r="AQ4216" s="4"/>
      <c r="AR4216" s="4"/>
      <c r="AS4216" s="4"/>
    </row>
    <row r="4217" spans="41:45" x14ac:dyDescent="0.25">
      <c r="AO4217" s="108"/>
      <c r="AP4217" s="108"/>
      <c r="AQ4217" s="108"/>
      <c r="AR4217" s="109"/>
      <c r="AS4217" s="109"/>
    </row>
    <row r="4218" spans="41:45" x14ac:dyDescent="0.25">
      <c r="AO4218" s="4"/>
      <c r="AP4218" s="4"/>
      <c r="AQ4218" s="4"/>
      <c r="AR4218" s="4"/>
      <c r="AS4218" s="4"/>
    </row>
    <row r="4219" spans="41:45" x14ac:dyDescent="0.25">
      <c r="AO4219" s="4"/>
      <c r="AP4219" s="4"/>
      <c r="AQ4219" s="4"/>
      <c r="AR4219" s="4"/>
      <c r="AS4219" s="4"/>
    </row>
    <row r="4220" spans="41:45" x14ac:dyDescent="0.25">
      <c r="AO4220" s="110"/>
      <c r="AP4220" s="110"/>
      <c r="AQ4220" s="110"/>
      <c r="AR4220" s="113"/>
      <c r="AS4220" s="113"/>
    </row>
    <row r="4221" spans="41:45" x14ac:dyDescent="0.25">
      <c r="AO4221" s="4"/>
      <c r="AP4221" s="4"/>
      <c r="AQ4221" s="4"/>
      <c r="AR4221" s="4"/>
      <c r="AS4221" s="4"/>
    </row>
    <row r="4222" spans="41:45" x14ac:dyDescent="0.25">
      <c r="AO4222" s="4"/>
      <c r="AP4222" s="31"/>
      <c r="AQ4222" s="31"/>
      <c r="AR4222" s="31"/>
      <c r="AS4222" s="31"/>
    </row>
    <row r="4223" spans="41:45" x14ac:dyDescent="0.25">
      <c r="AO4223" s="4"/>
      <c r="AP4223" s="4"/>
      <c r="AQ4223" s="4"/>
      <c r="AR4223" s="4"/>
      <c r="AS4223" s="4"/>
    </row>
    <row r="4224" spans="41:45" x14ac:dyDescent="0.25">
      <c r="AO4224" s="4"/>
      <c r="AP4224" s="4"/>
      <c r="AQ4224" s="4"/>
      <c r="AR4224" s="4"/>
      <c r="AS4224" s="4"/>
    </row>
    <row r="4225" spans="41:45" x14ac:dyDescent="0.25">
      <c r="AO4225" s="4"/>
      <c r="AP4225" s="4"/>
      <c r="AQ4225" s="4"/>
      <c r="AR4225" s="4"/>
      <c r="AS4225" s="4"/>
    </row>
    <row r="4226" spans="41:45" x14ac:dyDescent="0.25">
      <c r="AO4226" s="4"/>
      <c r="AP4226" s="4"/>
      <c r="AQ4226" s="4"/>
      <c r="AR4226" s="4"/>
      <c r="AS4226" s="4"/>
    </row>
    <row r="4227" spans="41:45" x14ac:dyDescent="0.25">
      <c r="AO4227" s="4"/>
      <c r="AP4227" s="4"/>
      <c r="AQ4227" s="4"/>
      <c r="AR4227" s="4"/>
      <c r="AS4227" s="4"/>
    </row>
    <row r="4228" spans="41:45" x14ac:dyDescent="0.25">
      <c r="AO4228" s="4"/>
      <c r="AP4228" s="91"/>
      <c r="AQ4228" s="91"/>
      <c r="AR4228" s="91"/>
      <c r="AS4228" s="91"/>
    </row>
    <row r="4229" spans="41:45" x14ac:dyDescent="0.25">
      <c r="AO4229" s="4"/>
      <c r="AP4229" s="4"/>
      <c r="AQ4229" s="4"/>
      <c r="AR4229" s="4"/>
      <c r="AS4229" s="4"/>
    </row>
    <row r="4230" spans="41:45" x14ac:dyDescent="0.25">
      <c r="AO4230" s="4"/>
      <c r="AP4230" s="4"/>
      <c r="AQ4230" s="4"/>
      <c r="AR4230" s="4"/>
      <c r="AS4230" s="4"/>
    </row>
    <row r="4231" spans="41:45" x14ac:dyDescent="0.25">
      <c r="AO4231" s="4"/>
      <c r="AP4231" s="4"/>
      <c r="AQ4231" s="4"/>
      <c r="AR4231" s="4"/>
      <c r="AS4231" s="4"/>
    </row>
    <row r="4232" spans="41:45" x14ac:dyDescent="0.25">
      <c r="AO4232" s="4"/>
      <c r="AP4232" s="4"/>
      <c r="AQ4232" s="4"/>
      <c r="AR4232" s="4"/>
      <c r="AS4232" s="4"/>
    </row>
    <row r="4233" spans="41:45" x14ac:dyDescent="0.25">
      <c r="AO4233" s="4"/>
      <c r="AP4233" s="4"/>
      <c r="AQ4233" s="4"/>
      <c r="AR4233" s="4"/>
      <c r="AS4233" s="4"/>
    </row>
    <row r="4234" spans="41:45" x14ac:dyDescent="0.25">
      <c r="AO4234" s="4"/>
      <c r="AP4234" s="4"/>
      <c r="AQ4234" s="4"/>
      <c r="AR4234" s="4"/>
      <c r="AS4234" s="4"/>
    </row>
    <row r="4235" spans="41:45" x14ac:dyDescent="0.25">
      <c r="AO4235" s="4"/>
      <c r="AP4235" s="4"/>
      <c r="AQ4235" s="4"/>
      <c r="AR4235" s="4"/>
      <c r="AS4235" s="4"/>
    </row>
    <row r="4236" spans="41:45" x14ac:dyDescent="0.25">
      <c r="AO4236" s="4"/>
      <c r="AP4236" s="89"/>
      <c r="AQ4236" s="89"/>
      <c r="AR4236" s="89"/>
      <c r="AS4236" s="89"/>
    </row>
    <row r="4237" spans="41:45" x14ac:dyDescent="0.25">
      <c r="AO4237" s="4"/>
      <c r="AP4237" s="4"/>
      <c r="AQ4237" s="4"/>
      <c r="AR4237" s="4"/>
      <c r="AS4237" s="4"/>
    </row>
    <row r="4238" spans="41:45" x14ac:dyDescent="0.25">
      <c r="AO4238" s="4"/>
      <c r="AP4238" s="4"/>
      <c r="AQ4238" s="4"/>
      <c r="AR4238" s="4"/>
      <c r="AS4238" s="4"/>
    </row>
    <row r="4239" spans="41:45" x14ac:dyDescent="0.25">
      <c r="AO4239" s="108"/>
      <c r="AP4239" s="108"/>
      <c r="AQ4239" s="108"/>
      <c r="AR4239" s="109"/>
      <c r="AS4239" s="109"/>
    </row>
    <row r="4240" spans="41:45" x14ac:dyDescent="0.25">
      <c r="AO4240" s="4"/>
      <c r="AP4240" s="4"/>
      <c r="AQ4240" s="4"/>
      <c r="AR4240" s="4"/>
      <c r="AS4240" s="4"/>
    </row>
    <row r="4241" spans="41:45" x14ac:dyDescent="0.25">
      <c r="AO4241" s="4"/>
      <c r="AP4241" s="4"/>
      <c r="AQ4241" s="4"/>
      <c r="AR4241" s="4"/>
      <c r="AS4241" s="4"/>
    </row>
    <row r="4242" spans="41:45" x14ac:dyDescent="0.25">
      <c r="AO4242" s="110"/>
      <c r="AP4242" s="110"/>
      <c r="AQ4242" s="110"/>
      <c r="AR4242" s="113"/>
      <c r="AS4242" s="113"/>
    </row>
    <row r="4243" spans="41:45" x14ac:dyDescent="0.25">
      <c r="AO4243" s="93"/>
      <c r="AP4243" s="26"/>
      <c r="AQ4243" s="88"/>
      <c r="AR4243" s="88"/>
      <c r="AS4243" s="4"/>
    </row>
    <row r="4244" spans="41:45" x14ac:dyDescent="0.25">
      <c r="AO4244" s="4"/>
      <c r="AP4244" s="4"/>
      <c r="AQ4244" s="4"/>
      <c r="AR4244" s="4"/>
      <c r="AS4244" s="4"/>
    </row>
    <row r="4245" spans="41:45" x14ac:dyDescent="0.25">
      <c r="AO4245" s="4"/>
      <c r="AP4245" s="31"/>
      <c r="AQ4245" s="31"/>
      <c r="AR4245" s="31"/>
      <c r="AS4245" s="31"/>
    </row>
    <row r="4246" spans="41:45" x14ac:dyDescent="0.25">
      <c r="AO4246" s="4"/>
      <c r="AP4246" s="4"/>
      <c r="AQ4246" s="4"/>
      <c r="AR4246" s="4"/>
      <c r="AS4246" s="4"/>
    </row>
    <row r="4247" spans="41:45" x14ac:dyDescent="0.25">
      <c r="AO4247" s="4"/>
      <c r="AP4247" s="4"/>
      <c r="AQ4247" s="4"/>
      <c r="AR4247" s="4"/>
      <c r="AS4247" s="4"/>
    </row>
    <row r="4248" spans="41:45" x14ac:dyDescent="0.25">
      <c r="AO4248" s="4"/>
      <c r="AP4248" s="4"/>
      <c r="AQ4248" s="4"/>
      <c r="AR4248" s="4"/>
      <c r="AS4248" s="4"/>
    </row>
    <row r="4249" spans="41:45" x14ac:dyDescent="0.25">
      <c r="AO4249" s="4"/>
      <c r="AP4249" s="4"/>
      <c r="AQ4249" s="4"/>
      <c r="AR4249" s="4"/>
      <c r="AS4249" s="4"/>
    </row>
    <row r="4250" spans="41:45" x14ac:dyDescent="0.25">
      <c r="AO4250" s="4"/>
      <c r="AP4250" s="4"/>
      <c r="AQ4250" s="4"/>
      <c r="AR4250" s="4"/>
      <c r="AS4250" s="4"/>
    </row>
    <row r="4251" spans="41:45" x14ac:dyDescent="0.25">
      <c r="AO4251" s="4"/>
      <c r="AP4251" s="4"/>
      <c r="AQ4251" s="4"/>
      <c r="AR4251" s="4"/>
      <c r="AS4251" s="4"/>
    </row>
    <row r="4252" spans="41:45" x14ac:dyDescent="0.25">
      <c r="AO4252" s="4"/>
      <c r="AP4252" s="91"/>
      <c r="AQ4252" s="91"/>
      <c r="AR4252" s="91"/>
      <c r="AS4252" s="91"/>
    </row>
    <row r="4253" spans="41:45" x14ac:dyDescent="0.25">
      <c r="AO4253" s="4"/>
      <c r="AP4253" s="4"/>
      <c r="AQ4253" s="4"/>
      <c r="AR4253" s="4"/>
      <c r="AS4253" s="4"/>
    </row>
    <row r="4254" spans="41:45" x14ac:dyDescent="0.25">
      <c r="AO4254" s="4"/>
      <c r="AP4254" s="4"/>
      <c r="AQ4254" s="4"/>
      <c r="AR4254" s="4"/>
      <c r="AS4254" s="4"/>
    </row>
    <row r="4255" spans="41:45" x14ac:dyDescent="0.25">
      <c r="AO4255" s="4"/>
      <c r="AP4255" s="4"/>
      <c r="AQ4255" s="4"/>
      <c r="AR4255" s="4"/>
      <c r="AS4255" s="4"/>
    </row>
    <row r="4256" spans="41:45" x14ac:dyDescent="0.25">
      <c r="AO4256" s="4"/>
      <c r="AP4256" s="4"/>
      <c r="AQ4256" s="4"/>
      <c r="AR4256" s="4"/>
      <c r="AS4256" s="4"/>
    </row>
    <row r="4257" spans="41:45" x14ac:dyDescent="0.25">
      <c r="AO4257" s="4"/>
      <c r="AP4257" s="4"/>
      <c r="AQ4257" s="4"/>
      <c r="AR4257" s="4"/>
      <c r="AS4257" s="4"/>
    </row>
    <row r="4258" spans="41:45" x14ac:dyDescent="0.25">
      <c r="AO4258" s="4"/>
      <c r="AP4258" s="4"/>
      <c r="AQ4258" s="4"/>
      <c r="AR4258" s="4"/>
      <c r="AS4258" s="4"/>
    </row>
    <row r="4259" spans="41:45" x14ac:dyDescent="0.25">
      <c r="AO4259" s="4"/>
      <c r="AP4259" s="4"/>
      <c r="AQ4259" s="4"/>
      <c r="AR4259" s="4"/>
      <c r="AS4259" s="4"/>
    </row>
    <row r="4260" spans="41:45" x14ac:dyDescent="0.25">
      <c r="AO4260" s="4"/>
      <c r="AP4260" s="89"/>
      <c r="AQ4260" s="89"/>
      <c r="AR4260" s="89"/>
      <c r="AS4260" s="89"/>
    </row>
    <row r="4261" spans="41:45" x14ac:dyDescent="0.25">
      <c r="AO4261" s="4"/>
      <c r="AP4261" s="4"/>
      <c r="AQ4261" s="4"/>
      <c r="AR4261" s="4"/>
      <c r="AS4261" s="4"/>
    </row>
    <row r="4262" spans="41:45" x14ac:dyDescent="0.25">
      <c r="AO4262" s="4"/>
      <c r="AP4262" s="4"/>
      <c r="AQ4262" s="4"/>
      <c r="AR4262" s="4"/>
      <c r="AS4262" s="4"/>
    </row>
    <row r="4263" spans="41:45" x14ac:dyDescent="0.25">
      <c r="AO4263" s="108"/>
      <c r="AP4263" s="108"/>
      <c r="AQ4263" s="108"/>
      <c r="AR4263" s="109"/>
      <c r="AS4263" s="109"/>
    </row>
    <row r="4264" spans="41:45" x14ac:dyDescent="0.25">
      <c r="AO4264" s="4"/>
      <c r="AP4264" s="4"/>
      <c r="AQ4264" s="4"/>
      <c r="AR4264" s="4"/>
      <c r="AS4264" s="4"/>
    </row>
    <row r="4265" spans="41:45" x14ac:dyDescent="0.25">
      <c r="AO4265" s="4"/>
      <c r="AP4265" s="4"/>
      <c r="AQ4265" s="4"/>
      <c r="AR4265" s="4"/>
      <c r="AS4265" s="4"/>
    </row>
    <row r="4266" spans="41:45" x14ac:dyDescent="0.25">
      <c r="AO4266" s="110"/>
      <c r="AP4266" s="110"/>
      <c r="AQ4266" s="110"/>
      <c r="AR4266" s="113"/>
      <c r="AS4266" s="113"/>
    </row>
    <row r="4267" spans="41:45" x14ac:dyDescent="0.25">
      <c r="AO4267" s="4"/>
      <c r="AP4267" s="4"/>
      <c r="AQ4267" s="4"/>
      <c r="AR4267" s="4"/>
      <c r="AS4267" s="4"/>
    </row>
    <row r="4268" spans="41:45" x14ac:dyDescent="0.25">
      <c r="AO4268" s="4"/>
      <c r="AP4268" s="31"/>
      <c r="AQ4268" s="31"/>
      <c r="AR4268" s="31"/>
      <c r="AS4268" s="31"/>
    </row>
    <row r="4269" spans="41:45" x14ac:dyDescent="0.25">
      <c r="AO4269" s="4"/>
      <c r="AP4269" s="4"/>
      <c r="AQ4269" s="4"/>
      <c r="AR4269" s="4"/>
      <c r="AS4269" s="4"/>
    </row>
    <row r="4270" spans="41:45" x14ac:dyDescent="0.25">
      <c r="AO4270" s="4"/>
      <c r="AP4270" s="4"/>
      <c r="AQ4270" s="4"/>
      <c r="AR4270" s="4"/>
      <c r="AS4270" s="4"/>
    </row>
    <row r="4271" spans="41:45" x14ac:dyDescent="0.25">
      <c r="AO4271" s="4"/>
      <c r="AP4271" s="4"/>
      <c r="AQ4271" s="4"/>
      <c r="AR4271" s="4"/>
      <c r="AS4271" s="4"/>
    </row>
    <row r="4272" spans="41:45" x14ac:dyDescent="0.25">
      <c r="AO4272" s="4"/>
      <c r="AP4272" s="4"/>
      <c r="AQ4272" s="4"/>
      <c r="AR4272" s="4"/>
      <c r="AS4272" s="4"/>
    </row>
    <row r="4273" spans="41:45" x14ac:dyDescent="0.25">
      <c r="AO4273" s="4"/>
      <c r="AP4273" s="4"/>
      <c r="AQ4273" s="4"/>
      <c r="AR4273" s="4"/>
      <c r="AS4273" s="4"/>
    </row>
    <row r="4274" spans="41:45" x14ac:dyDescent="0.25">
      <c r="AO4274" s="4"/>
      <c r="AP4274" s="91"/>
      <c r="AQ4274" s="91"/>
      <c r="AR4274" s="91"/>
      <c r="AS4274" s="91"/>
    </row>
    <row r="4275" spans="41:45" x14ac:dyDescent="0.25">
      <c r="AO4275" s="4"/>
      <c r="AP4275" s="4"/>
      <c r="AQ4275" s="4"/>
      <c r="AR4275" s="4"/>
      <c r="AS4275" s="4"/>
    </row>
    <row r="4276" spans="41:45" x14ac:dyDescent="0.25">
      <c r="AO4276" s="4"/>
      <c r="AP4276" s="4"/>
      <c r="AQ4276" s="4"/>
      <c r="AR4276" s="4"/>
      <c r="AS4276" s="4"/>
    </row>
    <row r="4277" spans="41:45" x14ac:dyDescent="0.25">
      <c r="AO4277" s="4"/>
      <c r="AP4277" s="4"/>
      <c r="AQ4277" s="4"/>
      <c r="AR4277" s="4"/>
      <c r="AS4277" s="4"/>
    </row>
    <row r="4278" spans="41:45" x14ac:dyDescent="0.25">
      <c r="AO4278" s="4"/>
      <c r="AP4278" s="4"/>
      <c r="AQ4278" s="4"/>
      <c r="AR4278" s="4"/>
      <c r="AS4278" s="4"/>
    </row>
    <row r="4279" spans="41:45" x14ac:dyDescent="0.25">
      <c r="AO4279" s="4"/>
      <c r="AP4279" s="4"/>
      <c r="AQ4279" s="4"/>
      <c r="AR4279" s="4"/>
      <c r="AS4279" s="4"/>
    </row>
    <row r="4280" spans="41:45" x14ac:dyDescent="0.25">
      <c r="AO4280" s="4"/>
      <c r="AP4280" s="4"/>
      <c r="AQ4280" s="4"/>
      <c r="AR4280" s="4"/>
      <c r="AS4280" s="4"/>
    </row>
    <row r="4281" spans="41:45" x14ac:dyDescent="0.25">
      <c r="AO4281" s="4"/>
      <c r="AP4281" s="4"/>
      <c r="AQ4281" s="4"/>
      <c r="AR4281" s="4"/>
      <c r="AS4281" s="4"/>
    </row>
    <row r="4282" spans="41:45" x14ac:dyDescent="0.25">
      <c r="AO4282" s="4"/>
      <c r="AP4282" s="4"/>
      <c r="AQ4282" s="4"/>
      <c r="AR4282" s="4"/>
      <c r="AS4282" s="4"/>
    </row>
    <row r="4283" spans="41:45" x14ac:dyDescent="0.25">
      <c r="AO4283" s="4"/>
      <c r="AP4283" s="89"/>
      <c r="AQ4283" s="89"/>
      <c r="AR4283" s="89"/>
      <c r="AS4283" s="89"/>
    </row>
    <row r="4284" spans="41:45" x14ac:dyDescent="0.25">
      <c r="AO4284" s="4"/>
      <c r="AP4284" s="4"/>
      <c r="AQ4284" s="4"/>
      <c r="AR4284" s="4"/>
      <c r="AS4284" s="4"/>
    </row>
    <row r="4285" spans="41:45" x14ac:dyDescent="0.25">
      <c r="AO4285" s="4"/>
      <c r="AP4285" s="4"/>
      <c r="AQ4285" s="4"/>
      <c r="AR4285" s="4"/>
      <c r="AS4285" s="4"/>
    </row>
    <row r="4286" spans="41:45" x14ac:dyDescent="0.25">
      <c r="AO4286" s="108"/>
      <c r="AP4286" s="108"/>
      <c r="AQ4286" s="108"/>
      <c r="AR4286" s="109"/>
      <c r="AS4286" s="109"/>
    </row>
    <row r="4288" spans="41:45" x14ac:dyDescent="0.25">
      <c r="AO4288" s="4"/>
      <c r="AP4288" s="4"/>
      <c r="AQ4288" s="4"/>
      <c r="AR4288" s="4"/>
      <c r="AS4288" s="4"/>
    </row>
    <row r="4289" spans="41:45" x14ac:dyDescent="0.25">
      <c r="AO4289" s="110"/>
      <c r="AP4289" s="110"/>
      <c r="AQ4289" s="110"/>
      <c r="AR4289" s="113"/>
      <c r="AS4289" s="113"/>
    </row>
    <row r="4290" spans="41:45" x14ac:dyDescent="0.25">
      <c r="AO4290" s="4"/>
      <c r="AP4290" s="4"/>
      <c r="AQ4290" s="4"/>
      <c r="AR4290" s="4"/>
      <c r="AS4290" s="4"/>
    </row>
    <row r="4291" spans="41:45" x14ac:dyDescent="0.25">
      <c r="AO4291" s="4"/>
      <c r="AP4291" s="31"/>
      <c r="AQ4291" s="31"/>
      <c r="AR4291" s="31"/>
      <c r="AS4291" s="31"/>
    </row>
    <row r="4292" spans="41:45" x14ac:dyDescent="0.25">
      <c r="AO4292" s="4"/>
      <c r="AP4292" s="4"/>
      <c r="AQ4292" s="4"/>
      <c r="AR4292" s="4"/>
      <c r="AS4292" s="4"/>
    </row>
    <row r="4293" spans="41:45" x14ac:dyDescent="0.25">
      <c r="AO4293" s="4"/>
      <c r="AP4293" s="4"/>
      <c r="AQ4293" s="4"/>
      <c r="AR4293" s="4"/>
      <c r="AS4293" s="4"/>
    </row>
    <row r="4294" spans="41:45" x14ac:dyDescent="0.25">
      <c r="AO4294" s="4"/>
      <c r="AP4294" s="4"/>
      <c r="AQ4294" s="4"/>
      <c r="AR4294" s="4"/>
      <c r="AS4294" s="4"/>
    </row>
    <row r="4295" spans="41:45" x14ac:dyDescent="0.25">
      <c r="AO4295" s="4"/>
      <c r="AP4295" s="4"/>
      <c r="AQ4295" s="4"/>
      <c r="AR4295" s="4"/>
      <c r="AS4295" s="4"/>
    </row>
    <row r="4296" spans="41:45" x14ac:dyDescent="0.25">
      <c r="AO4296" s="4"/>
      <c r="AP4296" s="4"/>
      <c r="AQ4296" s="4"/>
      <c r="AR4296" s="4"/>
      <c r="AS4296" s="4"/>
    </row>
    <row r="4297" spans="41:45" x14ac:dyDescent="0.25">
      <c r="AO4297" s="4"/>
      <c r="AP4297" s="91"/>
      <c r="AQ4297" s="91"/>
      <c r="AR4297" s="91"/>
      <c r="AS4297" s="91"/>
    </row>
    <row r="4298" spans="41:45" x14ac:dyDescent="0.25">
      <c r="AO4298" s="4"/>
      <c r="AP4298" s="4"/>
      <c r="AQ4298" s="4"/>
      <c r="AR4298" s="4"/>
      <c r="AS4298" s="4"/>
    </row>
    <row r="4299" spans="41:45" x14ac:dyDescent="0.25">
      <c r="AO4299" s="4"/>
      <c r="AP4299" s="4"/>
      <c r="AQ4299" s="4"/>
      <c r="AR4299" s="4"/>
      <c r="AS4299" s="4"/>
    </row>
    <row r="4300" spans="41:45" x14ac:dyDescent="0.25">
      <c r="AO4300" s="4"/>
      <c r="AP4300" s="4"/>
      <c r="AQ4300" s="4"/>
      <c r="AR4300" s="4"/>
      <c r="AS4300" s="4"/>
    </row>
    <row r="4301" spans="41:45" x14ac:dyDescent="0.25">
      <c r="AO4301" s="4"/>
      <c r="AP4301" s="4"/>
      <c r="AQ4301" s="4"/>
      <c r="AR4301" s="4"/>
      <c r="AS4301" s="4"/>
    </row>
    <row r="4302" spans="41:45" x14ac:dyDescent="0.25">
      <c r="AO4302" s="4"/>
      <c r="AP4302" s="4"/>
      <c r="AQ4302" s="4"/>
      <c r="AR4302" s="4"/>
      <c r="AS4302" s="4"/>
    </row>
    <row r="4303" spans="41:45" x14ac:dyDescent="0.25">
      <c r="AO4303" s="4"/>
      <c r="AP4303" s="4"/>
      <c r="AQ4303" s="4"/>
      <c r="AR4303" s="4"/>
      <c r="AS4303" s="4"/>
    </row>
    <row r="4304" spans="41:45" x14ac:dyDescent="0.25">
      <c r="AO4304" s="4"/>
      <c r="AP4304" s="4"/>
      <c r="AQ4304" s="4"/>
      <c r="AR4304" s="4"/>
      <c r="AS4304" s="4"/>
    </row>
    <row r="4305" spans="41:45" x14ac:dyDescent="0.25">
      <c r="AO4305" s="4"/>
      <c r="AP4305" s="89"/>
      <c r="AQ4305" s="89"/>
      <c r="AR4305" s="89"/>
      <c r="AS4305" s="89"/>
    </row>
    <row r="4306" spans="41:45" x14ac:dyDescent="0.25">
      <c r="AO4306" s="4"/>
      <c r="AP4306" s="4"/>
      <c r="AQ4306" s="4"/>
      <c r="AR4306" s="4"/>
      <c r="AS4306" s="4"/>
    </row>
    <row r="4307" spans="41:45" x14ac:dyDescent="0.25">
      <c r="AO4307" s="4"/>
      <c r="AP4307" s="4"/>
      <c r="AQ4307" s="4"/>
      <c r="AR4307" s="4"/>
      <c r="AS4307" s="4"/>
    </row>
    <row r="4308" spans="41:45" x14ac:dyDescent="0.25">
      <c r="AO4308" s="108"/>
      <c r="AP4308" s="108"/>
      <c r="AQ4308" s="108"/>
      <c r="AR4308" s="109"/>
      <c r="AS4308" s="109"/>
    </row>
    <row r="4310" spans="41:45" x14ac:dyDescent="0.25">
      <c r="AO4310" s="4"/>
      <c r="AP4310" s="4"/>
      <c r="AQ4310" s="4"/>
      <c r="AR4310" s="4"/>
      <c r="AS4310" s="4"/>
    </row>
    <row r="4311" spans="41:45" x14ac:dyDescent="0.25">
      <c r="AO4311" s="110"/>
      <c r="AP4311" s="110"/>
      <c r="AQ4311" s="110"/>
      <c r="AR4311" s="113"/>
      <c r="AS4311" s="113"/>
    </row>
    <row r="4312" spans="41:45" x14ac:dyDescent="0.25">
      <c r="AO4312" s="93"/>
      <c r="AP4312" s="26"/>
      <c r="AQ4312" s="88"/>
      <c r="AR4312" s="88"/>
      <c r="AS4312" s="4"/>
    </row>
    <row r="4313" spans="41:45" x14ac:dyDescent="0.25">
      <c r="AO4313" s="4"/>
      <c r="AP4313" s="4"/>
      <c r="AQ4313" s="4"/>
      <c r="AR4313" s="4"/>
      <c r="AS4313" s="4"/>
    </row>
    <row r="4314" spans="41:45" x14ac:dyDescent="0.25">
      <c r="AO4314" s="4"/>
      <c r="AP4314" s="31"/>
      <c r="AQ4314" s="31"/>
      <c r="AR4314" s="31"/>
      <c r="AS4314" s="31"/>
    </row>
    <row r="4315" spans="41:45" x14ac:dyDescent="0.25">
      <c r="AO4315" s="4"/>
      <c r="AP4315" s="4"/>
      <c r="AQ4315" s="4"/>
      <c r="AR4315" s="4"/>
      <c r="AS4315" s="4"/>
    </row>
    <row r="4316" spans="41:45" x14ac:dyDescent="0.25">
      <c r="AO4316" s="4"/>
      <c r="AP4316" s="4"/>
      <c r="AQ4316" s="4"/>
      <c r="AR4316" s="4"/>
      <c r="AS4316" s="4"/>
    </row>
    <row r="4317" spans="41:45" x14ac:dyDescent="0.25">
      <c r="AO4317" s="4"/>
      <c r="AP4317" s="4"/>
      <c r="AQ4317" s="4"/>
      <c r="AR4317" s="4"/>
      <c r="AS4317" s="4"/>
    </row>
    <row r="4318" spans="41:45" x14ac:dyDescent="0.25">
      <c r="AO4318" s="4"/>
      <c r="AP4318" s="4"/>
      <c r="AQ4318" s="4"/>
      <c r="AR4318" s="4"/>
      <c r="AS4318" s="4"/>
    </row>
    <row r="4319" spans="41:45" x14ac:dyDescent="0.25">
      <c r="AO4319" s="4"/>
      <c r="AP4319" s="4"/>
      <c r="AQ4319" s="4"/>
      <c r="AR4319" s="4"/>
      <c r="AS4319" s="4"/>
    </row>
    <row r="4320" spans="41:45" x14ac:dyDescent="0.25">
      <c r="AO4320" s="4"/>
      <c r="AP4320" s="4"/>
      <c r="AQ4320" s="4"/>
      <c r="AR4320" s="4"/>
      <c r="AS4320" s="4"/>
    </row>
    <row r="4321" spans="41:45" x14ac:dyDescent="0.25">
      <c r="AO4321" s="4"/>
      <c r="AP4321" s="91"/>
      <c r="AQ4321" s="91"/>
      <c r="AR4321" s="91"/>
      <c r="AS4321" s="91"/>
    </row>
    <row r="4322" spans="41:45" x14ac:dyDescent="0.25">
      <c r="AO4322" s="4"/>
      <c r="AP4322" s="4"/>
      <c r="AQ4322" s="4"/>
      <c r="AR4322" s="4"/>
      <c r="AS4322" s="4"/>
    </row>
    <row r="4323" spans="41:45" x14ac:dyDescent="0.25">
      <c r="AO4323" s="4"/>
      <c r="AP4323" s="4"/>
      <c r="AQ4323" s="4"/>
      <c r="AR4323" s="4"/>
      <c r="AS4323" s="4"/>
    </row>
    <row r="4324" spans="41:45" x14ac:dyDescent="0.25">
      <c r="AO4324" s="4"/>
      <c r="AP4324" s="4"/>
      <c r="AQ4324" s="4"/>
      <c r="AR4324" s="4"/>
      <c r="AS4324" s="4"/>
    </row>
    <row r="4325" spans="41:45" x14ac:dyDescent="0.25">
      <c r="AO4325" s="4"/>
      <c r="AP4325" s="4"/>
      <c r="AQ4325" s="4"/>
      <c r="AR4325" s="4"/>
      <c r="AS4325" s="4"/>
    </row>
    <row r="4326" spans="41:45" x14ac:dyDescent="0.25">
      <c r="AO4326" s="4"/>
      <c r="AP4326" s="4"/>
      <c r="AQ4326" s="4"/>
      <c r="AR4326" s="4"/>
      <c r="AS4326" s="4"/>
    </row>
    <row r="4327" spans="41:45" x14ac:dyDescent="0.25">
      <c r="AO4327" s="4"/>
      <c r="AP4327" s="4"/>
      <c r="AQ4327" s="4"/>
      <c r="AR4327" s="4"/>
      <c r="AS4327" s="4"/>
    </row>
    <row r="4328" spans="41:45" x14ac:dyDescent="0.25">
      <c r="AO4328" s="4"/>
      <c r="AP4328" s="4"/>
      <c r="AQ4328" s="4"/>
      <c r="AR4328" s="4"/>
      <c r="AS4328" s="4"/>
    </row>
    <row r="4329" spans="41:45" x14ac:dyDescent="0.25">
      <c r="AO4329" s="4"/>
      <c r="AP4329" s="89"/>
      <c r="AQ4329" s="89"/>
      <c r="AR4329" s="89"/>
      <c r="AS4329" s="89"/>
    </row>
    <row r="4330" spans="41:45" x14ac:dyDescent="0.25">
      <c r="AO4330" s="4"/>
      <c r="AP4330" s="4"/>
      <c r="AQ4330" s="4"/>
      <c r="AR4330" s="4"/>
      <c r="AS4330" s="4"/>
    </row>
    <row r="4331" spans="41:45" x14ac:dyDescent="0.25">
      <c r="AO4331" s="4"/>
      <c r="AP4331" s="4"/>
      <c r="AQ4331" s="4"/>
      <c r="AR4331" s="4"/>
      <c r="AS4331" s="4"/>
    </row>
    <row r="4332" spans="41:45" x14ac:dyDescent="0.25">
      <c r="AO4332" s="108"/>
      <c r="AP4332" s="108"/>
      <c r="AQ4332" s="108"/>
      <c r="AR4332" s="109"/>
      <c r="AS4332" s="109"/>
    </row>
    <row r="4334" spans="41:45" x14ac:dyDescent="0.25">
      <c r="AO4334" s="4"/>
      <c r="AP4334" s="4"/>
      <c r="AQ4334" s="4"/>
      <c r="AR4334" s="4"/>
      <c r="AS4334" s="4"/>
    </row>
    <row r="4335" spans="41:45" x14ac:dyDescent="0.25">
      <c r="AO4335" s="110"/>
      <c r="AP4335" s="110"/>
      <c r="AQ4335" s="110"/>
      <c r="AR4335" s="113"/>
      <c r="AS4335" s="113"/>
    </row>
    <row r="4336" spans="41:45" x14ac:dyDescent="0.25">
      <c r="AO4336" s="4"/>
      <c r="AP4336" s="4"/>
      <c r="AQ4336" s="4"/>
      <c r="AR4336" s="4"/>
      <c r="AS4336" s="4"/>
    </row>
    <row r="4337" spans="41:45" x14ac:dyDescent="0.25">
      <c r="AO4337" s="4"/>
      <c r="AP4337" s="31"/>
      <c r="AQ4337" s="31"/>
      <c r="AR4337" s="31"/>
      <c r="AS4337" s="31"/>
    </row>
    <row r="4338" spans="41:45" x14ac:dyDescent="0.25">
      <c r="AO4338" s="4"/>
      <c r="AP4338" s="4"/>
      <c r="AQ4338" s="4"/>
      <c r="AR4338" s="4"/>
      <c r="AS4338" s="4"/>
    </row>
    <row r="4339" spans="41:45" x14ac:dyDescent="0.25">
      <c r="AO4339" s="4"/>
      <c r="AP4339" s="4"/>
      <c r="AQ4339" s="4"/>
      <c r="AR4339" s="4"/>
      <c r="AS4339" s="4"/>
    </row>
    <row r="4340" spans="41:45" x14ac:dyDescent="0.25">
      <c r="AO4340" s="4"/>
      <c r="AP4340" s="4"/>
      <c r="AQ4340" s="4"/>
      <c r="AR4340" s="4"/>
      <c r="AS4340" s="4"/>
    </row>
    <row r="4341" spans="41:45" x14ac:dyDescent="0.25">
      <c r="AO4341" s="4"/>
      <c r="AP4341" s="4"/>
      <c r="AQ4341" s="4"/>
      <c r="AR4341" s="4"/>
      <c r="AS4341" s="4"/>
    </row>
    <row r="4342" spans="41:45" x14ac:dyDescent="0.25">
      <c r="AO4342" s="4"/>
      <c r="AP4342" s="4"/>
      <c r="AQ4342" s="4"/>
      <c r="AR4342" s="4"/>
      <c r="AS4342" s="4"/>
    </row>
    <row r="4343" spans="41:45" x14ac:dyDescent="0.25">
      <c r="AO4343" s="4"/>
      <c r="AP4343" s="91"/>
      <c r="AQ4343" s="91"/>
      <c r="AR4343" s="91"/>
      <c r="AS4343" s="91"/>
    </row>
    <row r="4344" spans="41:45" x14ac:dyDescent="0.25">
      <c r="AO4344" s="4"/>
      <c r="AP4344" s="4"/>
      <c r="AQ4344" s="4"/>
      <c r="AR4344" s="4"/>
      <c r="AS4344" s="4"/>
    </row>
    <row r="4345" spans="41:45" x14ac:dyDescent="0.25">
      <c r="AO4345" s="4"/>
      <c r="AP4345" s="4"/>
      <c r="AQ4345" s="4"/>
      <c r="AR4345" s="4"/>
      <c r="AS4345" s="4"/>
    </row>
    <row r="4346" spans="41:45" x14ac:dyDescent="0.25">
      <c r="AO4346" s="4"/>
      <c r="AP4346" s="4"/>
      <c r="AQ4346" s="4"/>
      <c r="AR4346" s="4"/>
      <c r="AS4346" s="4"/>
    </row>
    <row r="4347" spans="41:45" x14ac:dyDescent="0.25">
      <c r="AO4347" s="4"/>
      <c r="AP4347" s="4"/>
      <c r="AQ4347" s="4"/>
      <c r="AR4347" s="4"/>
      <c r="AS4347" s="4"/>
    </row>
    <row r="4348" spans="41:45" x14ac:dyDescent="0.25">
      <c r="AO4348" s="4"/>
      <c r="AP4348" s="4"/>
      <c r="AQ4348" s="4"/>
      <c r="AR4348" s="4"/>
      <c r="AS4348" s="4"/>
    </row>
    <row r="4349" spans="41:45" x14ac:dyDescent="0.25">
      <c r="AO4349" s="4"/>
      <c r="AP4349" s="4"/>
      <c r="AQ4349" s="4"/>
      <c r="AR4349" s="4"/>
      <c r="AS4349" s="4"/>
    </row>
    <row r="4350" spans="41:45" x14ac:dyDescent="0.25">
      <c r="AO4350" s="4"/>
      <c r="AP4350" s="4"/>
      <c r="AQ4350" s="4"/>
      <c r="AR4350" s="4"/>
      <c r="AS4350" s="4"/>
    </row>
    <row r="4351" spans="41:45" x14ac:dyDescent="0.25">
      <c r="AO4351" s="4"/>
      <c r="AP4351" s="89"/>
      <c r="AQ4351" s="89"/>
      <c r="AR4351" s="89"/>
      <c r="AS4351" s="89"/>
    </row>
    <row r="4352" spans="41:45" x14ac:dyDescent="0.25">
      <c r="AO4352" s="4"/>
      <c r="AP4352" s="4"/>
      <c r="AQ4352" s="4"/>
      <c r="AR4352" s="4"/>
      <c r="AS4352" s="4"/>
    </row>
    <row r="4353" spans="41:45" x14ac:dyDescent="0.25">
      <c r="AO4353" s="4"/>
      <c r="AP4353" s="4"/>
      <c r="AQ4353" s="4"/>
      <c r="AR4353" s="4"/>
      <c r="AS4353" s="4"/>
    </row>
    <row r="4354" spans="41:45" x14ac:dyDescent="0.25">
      <c r="AO4354" s="108"/>
      <c r="AP4354" s="108"/>
      <c r="AQ4354" s="108"/>
      <c r="AR4354" s="109"/>
      <c r="AS4354" s="109"/>
    </row>
    <row r="4355" spans="41:45" x14ac:dyDescent="0.25">
      <c r="AO4355" s="4"/>
      <c r="AP4355" s="4"/>
      <c r="AQ4355" s="4"/>
      <c r="AR4355" s="4"/>
      <c r="AS4355" s="4"/>
    </row>
    <row r="4356" spans="41:45" x14ac:dyDescent="0.25">
      <c r="AO4356" s="110"/>
      <c r="AP4356" s="111"/>
      <c r="AQ4356" s="112"/>
      <c r="AR4356" s="113"/>
      <c r="AS4356" s="113"/>
    </row>
    <row r="4357" spans="41:45" x14ac:dyDescent="0.25">
      <c r="AO4357" s="4"/>
      <c r="AP4357" s="4"/>
      <c r="AQ4357" s="4"/>
      <c r="AR4357" s="4"/>
      <c r="AS4357" s="4"/>
    </row>
    <row r="4358" spans="41:45" x14ac:dyDescent="0.25">
      <c r="AO4358" s="4"/>
      <c r="AP4358" s="4"/>
      <c r="AQ4358" s="4"/>
      <c r="AR4358" s="4"/>
      <c r="AS4358" s="4"/>
    </row>
    <row r="4359" spans="41:45" x14ac:dyDescent="0.25">
      <c r="AO4359" s="93"/>
      <c r="AP4359" s="26"/>
      <c r="AQ4359" s="88"/>
      <c r="AR4359" s="88"/>
      <c r="AS4359" s="4"/>
    </row>
    <row r="4360" spans="41:45" x14ac:dyDescent="0.25">
      <c r="AO4360" s="4"/>
      <c r="AP4360" s="4"/>
      <c r="AQ4360" s="4"/>
      <c r="AR4360" s="4"/>
      <c r="AS4360" s="4"/>
    </row>
    <row r="4361" spans="41:45" x14ac:dyDescent="0.25">
      <c r="AO4361" s="4"/>
      <c r="AP4361" s="31"/>
      <c r="AQ4361" s="31"/>
      <c r="AR4361" s="31"/>
      <c r="AS4361" s="31"/>
    </row>
    <row r="4362" spans="41:45" x14ac:dyDescent="0.25">
      <c r="AO4362" s="4"/>
      <c r="AP4362" s="4"/>
      <c r="AQ4362" s="4"/>
      <c r="AR4362" s="4"/>
      <c r="AS4362" s="4"/>
    </row>
    <row r="4363" spans="41:45" x14ac:dyDescent="0.25">
      <c r="AO4363" s="4"/>
      <c r="AP4363" s="4"/>
      <c r="AQ4363" s="4"/>
      <c r="AR4363" s="4"/>
      <c r="AS4363" s="4"/>
    </row>
    <row r="4364" spans="41:45" x14ac:dyDescent="0.25">
      <c r="AO4364" s="4"/>
      <c r="AP4364" s="4"/>
      <c r="AQ4364" s="4"/>
      <c r="AR4364" s="4"/>
      <c r="AS4364" s="4"/>
    </row>
    <row r="4365" spans="41:45" x14ac:dyDescent="0.25">
      <c r="AO4365" s="4"/>
      <c r="AP4365" s="4"/>
      <c r="AQ4365" s="4"/>
      <c r="AR4365" s="4"/>
      <c r="AS4365" s="4"/>
    </row>
    <row r="4366" spans="41:45" x14ac:dyDescent="0.25">
      <c r="AO4366" s="4"/>
      <c r="AP4366" s="4"/>
      <c r="AQ4366" s="4"/>
      <c r="AR4366" s="4"/>
      <c r="AS4366" s="4"/>
    </row>
    <row r="4367" spans="41:45" x14ac:dyDescent="0.25">
      <c r="AO4367" s="4"/>
      <c r="AP4367" s="4"/>
      <c r="AQ4367" s="4"/>
      <c r="AR4367" s="4"/>
      <c r="AS4367" s="4"/>
    </row>
    <row r="4368" spans="41:45" x14ac:dyDescent="0.25">
      <c r="AO4368" s="4"/>
      <c r="AP4368" s="4"/>
      <c r="AQ4368" s="4"/>
      <c r="AR4368" s="4"/>
      <c r="AS4368" s="4"/>
    </row>
    <row r="4369" spans="41:45" x14ac:dyDescent="0.25">
      <c r="AO4369" s="4"/>
      <c r="AP4369" s="91"/>
      <c r="AQ4369" s="91"/>
      <c r="AR4369" s="91"/>
      <c r="AS4369" s="91"/>
    </row>
    <row r="4370" spans="41:45" x14ac:dyDescent="0.25">
      <c r="AO4370" s="4"/>
      <c r="AP4370" s="4"/>
      <c r="AQ4370" s="4"/>
      <c r="AR4370" s="4"/>
      <c r="AS4370" s="4"/>
    </row>
    <row r="4371" spans="41:45" x14ac:dyDescent="0.25">
      <c r="AO4371" s="4"/>
      <c r="AP4371" s="4"/>
      <c r="AQ4371" s="4"/>
      <c r="AR4371" s="4"/>
      <c r="AS4371" s="4"/>
    </row>
    <row r="4372" spans="41:45" x14ac:dyDescent="0.25">
      <c r="AO4372" s="4"/>
      <c r="AP4372" s="4"/>
      <c r="AQ4372" s="4"/>
      <c r="AR4372" s="4"/>
      <c r="AS4372" s="4"/>
    </row>
    <row r="4373" spans="41:45" x14ac:dyDescent="0.25">
      <c r="AO4373" s="4"/>
      <c r="AP4373" s="4"/>
      <c r="AQ4373" s="4"/>
      <c r="AR4373" s="4"/>
      <c r="AS4373" s="4"/>
    </row>
    <row r="4374" spans="41:45" x14ac:dyDescent="0.25">
      <c r="AO4374" s="4"/>
      <c r="AP4374" s="4"/>
      <c r="AQ4374" s="4"/>
      <c r="AR4374" s="4"/>
      <c r="AS4374" s="4"/>
    </row>
    <row r="4375" spans="41:45" x14ac:dyDescent="0.25">
      <c r="AO4375" s="4"/>
      <c r="AP4375" s="4"/>
      <c r="AQ4375" s="4"/>
      <c r="AR4375" s="4"/>
      <c r="AS4375" s="4"/>
    </row>
    <row r="4376" spans="41:45" x14ac:dyDescent="0.25">
      <c r="AO4376" s="4"/>
      <c r="AP4376" s="4"/>
      <c r="AQ4376" s="4"/>
      <c r="AR4376" s="4"/>
      <c r="AS4376" s="4"/>
    </row>
    <row r="4377" spans="41:45" x14ac:dyDescent="0.25">
      <c r="AO4377" s="4"/>
      <c r="AP4377" s="89"/>
      <c r="AQ4377" s="89"/>
      <c r="AR4377" s="89"/>
      <c r="AS4377" s="89"/>
    </row>
    <row r="4378" spans="41:45" x14ac:dyDescent="0.25">
      <c r="AO4378" s="4"/>
      <c r="AP4378" s="4"/>
      <c r="AQ4378" s="4"/>
      <c r="AR4378" s="4"/>
      <c r="AS4378" s="4"/>
    </row>
    <row r="4379" spans="41:45" x14ac:dyDescent="0.25">
      <c r="AO4379" s="4"/>
      <c r="AP4379" s="4"/>
      <c r="AQ4379" s="4"/>
      <c r="AR4379" s="4"/>
      <c r="AS4379" s="4"/>
    </row>
    <row r="4380" spans="41:45" x14ac:dyDescent="0.25">
      <c r="AO4380" s="108"/>
      <c r="AP4380" s="108"/>
      <c r="AQ4380" s="108"/>
      <c r="AR4380" s="109"/>
      <c r="AS4380" s="109"/>
    </row>
    <row r="4381" spans="41:45" x14ac:dyDescent="0.25">
      <c r="AO4381" s="4"/>
      <c r="AP4381" s="4"/>
      <c r="AQ4381" s="4"/>
      <c r="AR4381" s="4"/>
      <c r="AS4381" s="4"/>
    </row>
    <row r="4382" spans="41:45" x14ac:dyDescent="0.25">
      <c r="AO4382" s="110"/>
      <c r="AP4382" s="111"/>
      <c r="AQ4382" s="112"/>
      <c r="AR4382" s="113"/>
      <c r="AS4382" s="113"/>
    </row>
    <row r="4383" spans="41:45" x14ac:dyDescent="0.25">
      <c r="AO4383" s="4"/>
      <c r="AP4383" s="4"/>
      <c r="AQ4383" s="4"/>
      <c r="AR4383" s="4"/>
      <c r="AS4383" s="4"/>
    </row>
    <row r="4384" spans="41:45" x14ac:dyDescent="0.25">
      <c r="AO4384" s="4"/>
      <c r="AP4384" s="4"/>
      <c r="AQ4384" s="4"/>
      <c r="AR4384" s="4"/>
      <c r="AS4384" s="4"/>
    </row>
    <row r="4385" spans="41:45" x14ac:dyDescent="0.25">
      <c r="AO4385" s="93"/>
      <c r="AP4385" s="26"/>
      <c r="AQ4385" s="88"/>
      <c r="AR4385" s="88"/>
      <c r="AS4385" s="4"/>
    </row>
    <row r="4386" spans="41:45" x14ac:dyDescent="0.25">
      <c r="AO4386" s="4"/>
      <c r="AP4386" s="4"/>
      <c r="AQ4386" s="4"/>
      <c r="AR4386" s="4"/>
      <c r="AS4386" s="4"/>
    </row>
    <row r="4387" spans="41:45" x14ac:dyDescent="0.25">
      <c r="AO4387" s="4"/>
      <c r="AP4387" s="31"/>
      <c r="AQ4387" s="31"/>
      <c r="AR4387" s="31"/>
      <c r="AS4387" s="31"/>
    </row>
    <row r="4388" spans="41:45" x14ac:dyDescent="0.25">
      <c r="AO4388" s="4"/>
      <c r="AP4388" s="4"/>
      <c r="AQ4388" s="4"/>
      <c r="AR4388" s="4"/>
      <c r="AS4388" s="4"/>
    </row>
    <row r="4389" spans="41:45" x14ac:dyDescent="0.25">
      <c r="AO4389" s="4"/>
      <c r="AP4389" s="4"/>
      <c r="AQ4389" s="4"/>
      <c r="AR4389" s="4"/>
      <c r="AS4389" s="4"/>
    </row>
    <row r="4390" spans="41:45" x14ac:dyDescent="0.25">
      <c r="AO4390" s="4"/>
      <c r="AP4390" s="4"/>
      <c r="AQ4390" s="4"/>
      <c r="AR4390" s="4"/>
      <c r="AS4390" s="4"/>
    </row>
    <row r="4391" spans="41:45" x14ac:dyDescent="0.25">
      <c r="AO4391" s="4"/>
      <c r="AP4391" s="4"/>
      <c r="AQ4391" s="4"/>
      <c r="AR4391" s="4"/>
      <c r="AS4391" s="4"/>
    </row>
    <row r="4392" spans="41:45" x14ac:dyDescent="0.25">
      <c r="AO4392" s="4"/>
      <c r="AP4392" s="4"/>
      <c r="AQ4392" s="4"/>
      <c r="AR4392" s="4"/>
      <c r="AS4392" s="4"/>
    </row>
    <row r="4393" spans="41:45" x14ac:dyDescent="0.25">
      <c r="AO4393" s="4"/>
      <c r="AP4393" s="4"/>
      <c r="AQ4393" s="4"/>
      <c r="AR4393" s="4"/>
      <c r="AS4393" s="4"/>
    </row>
    <row r="4394" spans="41:45" x14ac:dyDescent="0.25">
      <c r="AO4394" s="4"/>
      <c r="AP4394" s="4"/>
      <c r="AQ4394" s="4"/>
      <c r="AR4394" s="4"/>
      <c r="AS4394" s="4"/>
    </row>
    <row r="4395" spans="41:45" x14ac:dyDescent="0.25">
      <c r="AO4395" s="4"/>
      <c r="AP4395" s="91"/>
      <c r="AQ4395" s="91"/>
      <c r="AR4395" s="91"/>
      <c r="AS4395" s="91"/>
    </row>
    <row r="4396" spans="41:45" x14ac:dyDescent="0.25">
      <c r="AO4396" s="4"/>
      <c r="AP4396" s="4"/>
      <c r="AQ4396" s="4"/>
      <c r="AR4396" s="4"/>
      <c r="AS4396" s="4"/>
    </row>
    <row r="4397" spans="41:45" x14ac:dyDescent="0.25">
      <c r="AO4397" s="4"/>
      <c r="AP4397" s="4"/>
      <c r="AQ4397" s="4"/>
      <c r="AR4397" s="4"/>
      <c r="AS4397" s="4"/>
    </row>
    <row r="4398" spans="41:45" x14ac:dyDescent="0.25">
      <c r="AO4398" s="4"/>
      <c r="AP4398" s="4"/>
      <c r="AQ4398" s="4"/>
      <c r="AR4398" s="4"/>
      <c r="AS4398" s="4"/>
    </row>
    <row r="4399" spans="41:45" x14ac:dyDescent="0.25">
      <c r="AO4399" s="4"/>
      <c r="AP4399" s="4"/>
      <c r="AQ4399" s="4"/>
      <c r="AR4399" s="4"/>
      <c r="AS4399" s="4"/>
    </row>
    <row r="4400" spans="41:45" x14ac:dyDescent="0.25">
      <c r="AO4400" s="4"/>
      <c r="AP4400" s="4"/>
      <c r="AQ4400" s="4"/>
      <c r="AR4400" s="4"/>
      <c r="AS4400" s="4"/>
    </row>
    <row r="4401" spans="41:45" x14ac:dyDescent="0.25">
      <c r="AO4401" s="4"/>
      <c r="AP4401" s="4"/>
      <c r="AQ4401" s="4"/>
      <c r="AR4401" s="4"/>
      <c r="AS4401" s="4"/>
    </row>
    <row r="4402" spans="41:45" x14ac:dyDescent="0.25">
      <c r="AO4402" s="4"/>
      <c r="AP4402" s="4"/>
      <c r="AQ4402" s="4"/>
      <c r="AR4402" s="4"/>
      <c r="AS4402" s="4"/>
    </row>
    <row r="4403" spans="41:45" x14ac:dyDescent="0.25">
      <c r="AO4403" s="4"/>
      <c r="AP4403" s="89"/>
      <c r="AQ4403" s="89"/>
      <c r="AR4403" s="89"/>
      <c r="AS4403" s="89"/>
    </row>
    <row r="4404" spans="41:45" x14ac:dyDescent="0.25">
      <c r="AO4404" s="4"/>
      <c r="AP4404" s="4"/>
      <c r="AQ4404" s="4"/>
      <c r="AR4404" s="4"/>
      <c r="AS4404" s="4"/>
    </row>
    <row r="4405" spans="41:45" x14ac:dyDescent="0.25">
      <c r="AO4405" s="4"/>
      <c r="AP4405" s="4"/>
      <c r="AQ4405" s="4"/>
      <c r="AR4405" s="4"/>
      <c r="AS4405" s="4"/>
    </row>
    <row r="4406" spans="41:45" x14ac:dyDescent="0.25">
      <c r="AO4406" s="108"/>
      <c r="AP4406" s="108"/>
      <c r="AQ4406" s="108"/>
      <c r="AR4406" s="109"/>
      <c r="AS4406" s="109"/>
    </row>
    <row r="4407" spans="41:45" x14ac:dyDescent="0.25">
      <c r="AO4407" s="4"/>
      <c r="AP4407" s="4"/>
      <c r="AQ4407" s="4"/>
      <c r="AR4407" s="4"/>
      <c r="AS4407" s="4"/>
    </row>
    <row r="4408" spans="41:45" x14ac:dyDescent="0.25">
      <c r="AO4408" s="110"/>
      <c r="AP4408" s="111"/>
      <c r="AQ4408" s="112"/>
      <c r="AR4408" s="113"/>
      <c r="AS4408" s="113"/>
    </row>
    <row r="4409" spans="41:45" x14ac:dyDescent="0.25">
      <c r="AO4409" s="4"/>
      <c r="AP4409" s="4"/>
      <c r="AQ4409" s="4"/>
      <c r="AR4409" s="4"/>
      <c r="AS4409" s="4"/>
    </row>
    <row r="4410" spans="41:45" x14ac:dyDescent="0.25">
      <c r="AO4410" s="4"/>
      <c r="AP4410" s="4"/>
      <c r="AQ4410" s="4"/>
      <c r="AR4410" s="4"/>
      <c r="AS4410" s="4"/>
    </row>
    <row r="4411" spans="41:45" x14ac:dyDescent="0.25">
      <c r="AO4411" s="93"/>
      <c r="AP4411" s="26"/>
      <c r="AQ4411" s="88"/>
      <c r="AR4411" s="88"/>
      <c r="AS4411" s="4"/>
    </row>
    <row r="4412" spans="41:45" x14ac:dyDescent="0.25">
      <c r="AO4412" s="4"/>
      <c r="AP4412" s="4"/>
      <c r="AQ4412" s="4"/>
      <c r="AR4412" s="4"/>
      <c r="AS4412" s="4"/>
    </row>
    <row r="4413" spans="41:45" x14ac:dyDescent="0.25">
      <c r="AO4413" s="4"/>
      <c r="AP4413" s="31"/>
      <c r="AQ4413" s="31"/>
      <c r="AR4413" s="31"/>
      <c r="AS4413" s="31"/>
    </row>
    <row r="4414" spans="41:45" x14ac:dyDescent="0.25">
      <c r="AO4414" s="4"/>
      <c r="AP4414" s="4"/>
      <c r="AQ4414" s="4"/>
      <c r="AR4414" s="4"/>
      <c r="AS4414" s="4"/>
    </row>
    <row r="4415" spans="41:45" x14ac:dyDescent="0.25">
      <c r="AO4415" s="4"/>
      <c r="AP4415" s="4"/>
      <c r="AQ4415" s="4"/>
      <c r="AR4415" s="4"/>
      <c r="AS4415" s="4"/>
    </row>
    <row r="4416" spans="41:45" x14ac:dyDescent="0.25">
      <c r="AO4416" s="4"/>
      <c r="AP4416" s="4"/>
      <c r="AQ4416" s="4"/>
      <c r="AR4416" s="4"/>
      <c r="AS4416" s="4"/>
    </row>
    <row r="4417" spans="41:45" x14ac:dyDescent="0.25">
      <c r="AO4417" s="4"/>
      <c r="AP4417" s="4"/>
      <c r="AQ4417" s="4"/>
      <c r="AR4417" s="4"/>
      <c r="AS4417" s="4"/>
    </row>
    <row r="4418" spans="41:45" x14ac:dyDescent="0.25">
      <c r="AO4418" s="4"/>
      <c r="AP4418" s="4"/>
      <c r="AQ4418" s="4"/>
      <c r="AR4418" s="4"/>
      <c r="AS4418" s="4"/>
    </row>
    <row r="4419" spans="41:45" x14ac:dyDescent="0.25">
      <c r="AO4419" s="4"/>
      <c r="AP4419" s="4"/>
      <c r="AQ4419" s="4"/>
      <c r="AR4419" s="4"/>
      <c r="AS4419" s="4"/>
    </row>
    <row r="4420" spans="41:45" x14ac:dyDescent="0.25">
      <c r="AO4420" s="4"/>
      <c r="AP4420" s="4"/>
      <c r="AQ4420" s="4"/>
      <c r="AR4420" s="4"/>
      <c r="AS4420" s="4"/>
    </row>
    <row r="4421" spans="41:45" x14ac:dyDescent="0.25">
      <c r="AO4421" s="4"/>
      <c r="AP4421" s="91"/>
      <c r="AQ4421" s="91"/>
      <c r="AR4421" s="91"/>
      <c r="AS4421" s="91"/>
    </row>
    <row r="4422" spans="41:45" x14ac:dyDescent="0.25">
      <c r="AO4422" s="4"/>
      <c r="AP4422" s="4"/>
      <c r="AQ4422" s="4"/>
      <c r="AR4422" s="4"/>
      <c r="AS4422" s="4"/>
    </row>
    <row r="4423" spans="41:45" x14ac:dyDescent="0.25">
      <c r="AO4423" s="4"/>
      <c r="AP4423" s="4"/>
      <c r="AQ4423" s="4"/>
      <c r="AR4423" s="4"/>
      <c r="AS4423" s="4"/>
    </row>
    <row r="4424" spans="41:45" x14ac:dyDescent="0.25">
      <c r="AO4424" s="4"/>
      <c r="AP4424" s="4"/>
      <c r="AQ4424" s="4"/>
      <c r="AR4424" s="4"/>
      <c r="AS4424" s="4"/>
    </row>
    <row r="4425" spans="41:45" x14ac:dyDescent="0.25">
      <c r="AO4425" s="4"/>
      <c r="AP4425" s="4"/>
      <c r="AQ4425" s="4"/>
      <c r="AR4425" s="4"/>
      <c r="AS4425" s="4"/>
    </row>
    <row r="4426" spans="41:45" x14ac:dyDescent="0.25">
      <c r="AO4426" s="4"/>
      <c r="AP4426" s="4"/>
      <c r="AQ4426" s="4"/>
      <c r="AR4426" s="4"/>
      <c r="AS4426" s="4"/>
    </row>
    <row r="4427" spans="41:45" x14ac:dyDescent="0.25">
      <c r="AO4427" s="4"/>
      <c r="AP4427" s="4"/>
      <c r="AQ4427" s="4"/>
      <c r="AR4427" s="4"/>
      <c r="AS4427" s="4"/>
    </row>
    <row r="4428" spans="41:45" x14ac:dyDescent="0.25">
      <c r="AO4428" s="4"/>
      <c r="AP4428" s="4"/>
      <c r="AQ4428" s="4"/>
      <c r="AR4428" s="4"/>
      <c r="AS4428" s="4"/>
    </row>
    <row r="4429" spans="41:45" x14ac:dyDescent="0.25">
      <c r="AO4429" s="4"/>
      <c r="AP4429" s="89"/>
      <c r="AQ4429" s="89"/>
      <c r="AR4429" s="89"/>
      <c r="AS4429" s="89"/>
    </row>
    <row r="4430" spans="41:45" x14ac:dyDescent="0.25">
      <c r="AO4430" s="4"/>
      <c r="AP4430" s="4"/>
      <c r="AQ4430" s="4"/>
      <c r="AR4430" s="4"/>
      <c r="AS4430" s="4"/>
    </row>
    <row r="4431" spans="41:45" x14ac:dyDescent="0.25">
      <c r="AO4431" s="4"/>
      <c r="AP4431" s="4"/>
      <c r="AQ4431" s="4"/>
      <c r="AR4431" s="4"/>
      <c r="AS4431" s="4"/>
    </row>
    <row r="4432" spans="41:45" x14ac:dyDescent="0.25">
      <c r="AO4432" s="108"/>
      <c r="AP4432" s="108"/>
      <c r="AQ4432" s="108"/>
      <c r="AR4432" s="109"/>
      <c r="AS4432" s="109"/>
    </row>
    <row r="4433" spans="41:45" x14ac:dyDescent="0.25">
      <c r="AO4433" s="4"/>
      <c r="AP4433" s="4"/>
      <c r="AQ4433" s="4"/>
      <c r="AR4433" s="4"/>
      <c r="AS4433" s="4"/>
    </row>
    <row r="4434" spans="41:45" x14ac:dyDescent="0.25">
      <c r="AO4434" s="110"/>
      <c r="AP4434" s="111"/>
      <c r="AQ4434" s="112"/>
      <c r="AR4434" s="113"/>
      <c r="AS4434" s="113"/>
    </row>
    <row r="4435" spans="41:45" x14ac:dyDescent="0.25">
      <c r="AO4435" s="4"/>
      <c r="AP4435" s="4"/>
      <c r="AQ4435" s="4"/>
      <c r="AR4435" s="4"/>
      <c r="AS4435" s="4"/>
    </row>
    <row r="4436" spans="41:45" x14ac:dyDescent="0.25">
      <c r="AO4436" s="4"/>
      <c r="AP4436" s="4"/>
      <c r="AQ4436" s="4"/>
      <c r="AR4436" s="4"/>
      <c r="AS4436" s="4"/>
    </row>
    <row r="4437" spans="41:45" x14ac:dyDescent="0.25">
      <c r="AO4437" s="93"/>
      <c r="AP4437" s="26"/>
      <c r="AQ4437" s="88"/>
      <c r="AR4437" s="88"/>
      <c r="AS4437" s="4"/>
    </row>
    <row r="4438" spans="41:45" x14ac:dyDescent="0.25">
      <c r="AO4438" s="4"/>
      <c r="AP4438" s="4"/>
      <c r="AQ4438" s="4"/>
      <c r="AR4438" s="4"/>
      <c r="AS4438" s="4"/>
    </row>
    <row r="4439" spans="41:45" x14ac:dyDescent="0.25">
      <c r="AO4439" s="4"/>
      <c r="AP4439" s="31"/>
      <c r="AQ4439" s="31"/>
      <c r="AR4439" s="31"/>
      <c r="AS4439" s="31"/>
    </row>
    <row r="4440" spans="41:45" x14ac:dyDescent="0.25">
      <c r="AO4440" s="4"/>
      <c r="AP4440" s="4"/>
      <c r="AQ4440" s="4"/>
      <c r="AR4440" s="4"/>
      <c r="AS4440" s="4"/>
    </row>
    <row r="4441" spans="41:45" x14ac:dyDescent="0.25">
      <c r="AO4441" s="4"/>
      <c r="AP4441" s="4"/>
      <c r="AQ4441" s="4"/>
      <c r="AR4441" s="4"/>
      <c r="AS4441" s="4"/>
    </row>
    <row r="4442" spans="41:45" x14ac:dyDescent="0.25">
      <c r="AO4442" s="4"/>
      <c r="AP4442" s="4"/>
      <c r="AQ4442" s="4"/>
      <c r="AR4442" s="4"/>
      <c r="AS4442" s="4"/>
    </row>
    <row r="4443" spans="41:45" x14ac:dyDescent="0.25">
      <c r="AO4443" s="4"/>
      <c r="AP4443" s="4"/>
      <c r="AQ4443" s="4"/>
      <c r="AR4443" s="4"/>
      <c r="AS4443" s="4"/>
    </row>
    <row r="4444" spans="41:45" x14ac:dyDescent="0.25">
      <c r="AO4444" s="4"/>
      <c r="AP4444" s="4"/>
      <c r="AQ4444" s="4"/>
      <c r="AR4444" s="4"/>
      <c r="AS4444" s="4"/>
    </row>
    <row r="4445" spans="41:45" x14ac:dyDescent="0.25">
      <c r="AO4445" s="4"/>
      <c r="AP4445" s="4"/>
      <c r="AQ4445" s="4"/>
      <c r="AR4445" s="4"/>
      <c r="AS4445" s="4"/>
    </row>
    <row r="4446" spans="41:45" x14ac:dyDescent="0.25">
      <c r="AO4446" s="4"/>
      <c r="AP4446" s="4"/>
      <c r="AQ4446" s="4"/>
      <c r="AR4446" s="4"/>
      <c r="AS4446" s="4"/>
    </row>
    <row r="4447" spans="41:45" x14ac:dyDescent="0.25">
      <c r="AO4447" s="4"/>
      <c r="AP4447" s="91"/>
      <c r="AQ4447" s="91"/>
      <c r="AR4447" s="91"/>
      <c r="AS4447" s="91"/>
    </row>
    <row r="4448" spans="41:45" x14ac:dyDescent="0.25">
      <c r="AO4448" s="4"/>
      <c r="AP4448" s="4"/>
      <c r="AQ4448" s="4"/>
      <c r="AR4448" s="4"/>
      <c r="AS4448" s="4"/>
    </row>
    <row r="4449" spans="41:45" x14ac:dyDescent="0.25">
      <c r="AO4449" s="4"/>
      <c r="AP4449" s="4"/>
      <c r="AQ4449" s="4"/>
      <c r="AR4449" s="4"/>
      <c r="AS4449" s="4"/>
    </row>
    <row r="4450" spans="41:45" x14ac:dyDescent="0.25">
      <c r="AO4450" s="4"/>
      <c r="AP4450" s="4"/>
      <c r="AQ4450" s="4"/>
      <c r="AR4450" s="4"/>
      <c r="AS4450" s="4"/>
    </row>
    <row r="4451" spans="41:45" x14ac:dyDescent="0.25">
      <c r="AO4451" s="4"/>
      <c r="AP4451" s="4"/>
      <c r="AQ4451" s="4"/>
      <c r="AR4451" s="4"/>
      <c r="AS4451" s="4"/>
    </row>
    <row r="4452" spans="41:45" x14ac:dyDescent="0.25">
      <c r="AO4452" s="4"/>
      <c r="AP4452" s="4"/>
      <c r="AQ4452" s="4"/>
      <c r="AR4452" s="4"/>
      <c r="AS4452" s="4"/>
    </row>
    <row r="4453" spans="41:45" x14ac:dyDescent="0.25">
      <c r="AO4453" s="4"/>
      <c r="AP4453" s="4"/>
      <c r="AQ4453" s="4"/>
      <c r="AR4453" s="4"/>
      <c r="AS4453" s="4"/>
    </row>
    <row r="4454" spans="41:45" x14ac:dyDescent="0.25">
      <c r="AO4454" s="4"/>
      <c r="AP4454" s="4"/>
      <c r="AQ4454" s="4"/>
      <c r="AR4454" s="4"/>
      <c r="AS4454" s="4"/>
    </row>
    <row r="4455" spans="41:45" x14ac:dyDescent="0.25">
      <c r="AO4455" s="4"/>
      <c r="AP4455" s="89"/>
      <c r="AQ4455" s="89"/>
      <c r="AR4455" s="89"/>
      <c r="AS4455" s="89"/>
    </row>
    <row r="4456" spans="41:45" x14ac:dyDescent="0.25">
      <c r="AO4456" s="4"/>
      <c r="AP4456" s="4"/>
      <c r="AQ4456" s="4"/>
      <c r="AR4456" s="4"/>
      <c r="AS4456" s="4"/>
    </row>
    <row r="4457" spans="41:45" x14ac:dyDescent="0.25">
      <c r="AO4457" s="4"/>
      <c r="AP4457" s="4"/>
      <c r="AQ4457" s="4"/>
      <c r="AR4457" s="4"/>
      <c r="AS4457" s="4"/>
    </row>
    <row r="4458" spans="41:45" x14ac:dyDescent="0.25">
      <c r="AO4458" s="108"/>
      <c r="AP4458" s="108"/>
      <c r="AQ4458" s="108"/>
      <c r="AR4458" s="109"/>
      <c r="AS4458" s="109"/>
    </row>
    <row r="4459" spans="41:45" x14ac:dyDescent="0.25">
      <c r="AO4459" s="4"/>
      <c r="AP4459" s="4"/>
      <c r="AQ4459" s="4"/>
      <c r="AR4459" s="4"/>
      <c r="AS4459" s="4"/>
    </row>
    <row r="4460" spans="41:45" x14ac:dyDescent="0.25">
      <c r="AO4460" s="110"/>
      <c r="AP4460" s="111"/>
      <c r="AQ4460" s="112"/>
      <c r="AR4460" s="113"/>
      <c r="AS4460" s="113"/>
    </row>
    <row r="4461" spans="41:45" x14ac:dyDescent="0.25">
      <c r="AO4461" s="4"/>
      <c r="AP4461" s="4"/>
      <c r="AQ4461" s="4"/>
      <c r="AR4461" s="4"/>
      <c r="AS4461" s="4"/>
    </row>
    <row r="4462" spans="41:45" x14ac:dyDescent="0.25">
      <c r="AO4462" s="4"/>
      <c r="AP4462" s="4"/>
      <c r="AQ4462" s="4"/>
      <c r="AR4462" s="4"/>
      <c r="AS4462" s="4"/>
    </row>
    <row r="4463" spans="41:45" x14ac:dyDescent="0.25">
      <c r="AO4463" s="4"/>
      <c r="AP4463" s="4"/>
      <c r="AQ4463" s="4"/>
      <c r="AR4463" s="4"/>
      <c r="AS4463" s="4"/>
    </row>
    <row r="4464" spans="41:45" x14ac:dyDescent="0.25">
      <c r="AO4464" s="4"/>
      <c r="AP4464" s="4"/>
      <c r="AQ4464" s="4"/>
      <c r="AR4464" s="4"/>
      <c r="AS4464" s="4"/>
    </row>
    <row r="4465" spans="41:45" x14ac:dyDescent="0.25">
      <c r="AO4465" s="4"/>
      <c r="AP4465" s="4"/>
      <c r="AQ4465" s="4"/>
      <c r="AR4465" s="4"/>
      <c r="AS4465" s="4"/>
    </row>
    <row r="4466" spans="41:45" x14ac:dyDescent="0.25">
      <c r="AO4466" s="93"/>
      <c r="AP4466" s="26"/>
      <c r="AQ4466" s="88"/>
      <c r="AR4466" s="88"/>
      <c r="AS4466" s="4"/>
    </row>
    <row r="4467" spans="41:45" x14ac:dyDescent="0.25">
      <c r="AO4467" s="4"/>
      <c r="AP4467" s="4"/>
      <c r="AQ4467" s="4"/>
      <c r="AR4467" s="4"/>
      <c r="AS4467" s="4"/>
    </row>
    <row r="4468" spans="41:45" x14ac:dyDescent="0.25">
      <c r="AO4468" s="4"/>
      <c r="AP4468" s="31"/>
      <c r="AQ4468" s="31"/>
      <c r="AR4468" s="31"/>
      <c r="AS4468" s="31"/>
    </row>
    <row r="4469" spans="41:45" x14ac:dyDescent="0.25">
      <c r="AO4469" s="4"/>
      <c r="AP4469" s="4"/>
      <c r="AQ4469" s="4"/>
      <c r="AR4469" s="4"/>
      <c r="AS4469" s="4"/>
    </row>
    <row r="4470" spans="41:45" x14ac:dyDescent="0.25">
      <c r="AO4470" s="4"/>
      <c r="AP4470" s="4"/>
      <c r="AQ4470" s="4"/>
      <c r="AR4470" s="4"/>
      <c r="AS4470" s="4"/>
    </row>
    <row r="4471" spans="41:45" x14ac:dyDescent="0.25">
      <c r="AO4471" s="4"/>
      <c r="AP4471" s="4"/>
      <c r="AQ4471" s="4"/>
      <c r="AR4471" s="4"/>
      <c r="AS4471" s="4"/>
    </row>
    <row r="4472" spans="41:45" x14ac:dyDescent="0.25">
      <c r="AO4472" s="4"/>
      <c r="AP4472" s="4"/>
      <c r="AQ4472" s="4"/>
      <c r="AR4472" s="4"/>
      <c r="AS4472" s="4"/>
    </row>
    <row r="4473" spans="41:45" x14ac:dyDescent="0.25">
      <c r="AO4473" s="4"/>
      <c r="AP4473" s="4"/>
      <c r="AQ4473" s="4"/>
      <c r="AR4473" s="4"/>
      <c r="AS4473" s="4"/>
    </row>
    <row r="4474" spans="41:45" x14ac:dyDescent="0.25">
      <c r="AO4474" s="4"/>
      <c r="AP4474" s="4"/>
      <c r="AQ4474" s="4"/>
      <c r="AR4474" s="4"/>
      <c r="AS4474" s="4"/>
    </row>
    <row r="4475" spans="41:45" x14ac:dyDescent="0.25">
      <c r="AO4475" s="4"/>
      <c r="AP4475" s="4"/>
      <c r="AQ4475" s="4"/>
      <c r="AR4475" s="4"/>
      <c r="AS4475" s="4"/>
    </row>
    <row r="4476" spans="41:45" x14ac:dyDescent="0.25">
      <c r="AO4476" s="4"/>
      <c r="AP4476" s="4"/>
      <c r="AQ4476" s="4"/>
      <c r="AR4476" s="4"/>
      <c r="AS4476" s="4"/>
    </row>
    <row r="4477" spans="41:45" x14ac:dyDescent="0.25">
      <c r="AO4477" s="4"/>
      <c r="AP4477" s="4"/>
      <c r="AQ4477" s="4"/>
      <c r="AR4477" s="4"/>
      <c r="AS4477" s="4"/>
    </row>
    <row r="4478" spans="41:45" x14ac:dyDescent="0.25">
      <c r="AO4478" s="4"/>
      <c r="AP4478" s="4"/>
      <c r="AQ4478" s="4"/>
      <c r="AR4478" s="4"/>
      <c r="AS4478" s="4"/>
    </row>
    <row r="4479" spans="41:45" x14ac:dyDescent="0.25">
      <c r="AO4479" s="4"/>
      <c r="AP4479" s="91"/>
      <c r="AQ4479" s="91"/>
      <c r="AR4479" s="91"/>
      <c r="AS4479" s="91"/>
    </row>
    <row r="4480" spans="41:45" x14ac:dyDescent="0.25">
      <c r="AO4480" s="4"/>
      <c r="AP4480" s="4"/>
      <c r="AQ4480" s="4"/>
      <c r="AR4480" s="4"/>
      <c r="AS4480" s="4"/>
    </row>
    <row r="4481" spans="41:45" x14ac:dyDescent="0.25">
      <c r="AO4481" s="4"/>
      <c r="AP4481" s="4"/>
      <c r="AQ4481" s="4"/>
      <c r="AR4481" s="4"/>
      <c r="AS4481" s="4"/>
    </row>
    <row r="4482" spans="41:45" x14ac:dyDescent="0.25">
      <c r="AO4482" s="4"/>
      <c r="AP4482" s="4"/>
      <c r="AQ4482" s="4"/>
      <c r="AR4482" s="4"/>
      <c r="AS4482" s="4"/>
    </row>
    <row r="4483" spans="41:45" x14ac:dyDescent="0.25">
      <c r="AO4483" s="4"/>
      <c r="AP4483" s="4"/>
      <c r="AQ4483" s="4"/>
      <c r="AR4483" s="4"/>
      <c r="AS4483" s="4"/>
    </row>
    <row r="4484" spans="41:45" x14ac:dyDescent="0.25">
      <c r="AO4484" s="4"/>
      <c r="AP4484" s="4"/>
      <c r="AQ4484" s="4"/>
      <c r="AR4484" s="4"/>
      <c r="AS4484" s="4"/>
    </row>
    <row r="4485" spans="41:45" x14ac:dyDescent="0.25">
      <c r="AO4485" s="4"/>
      <c r="AP4485" s="4"/>
      <c r="AQ4485" s="4"/>
      <c r="AR4485" s="4"/>
      <c r="AS4485" s="4"/>
    </row>
    <row r="4486" spans="41:45" x14ac:dyDescent="0.25">
      <c r="AO4486" s="4"/>
      <c r="AP4486" s="4"/>
      <c r="AQ4486" s="4"/>
      <c r="AR4486" s="4"/>
      <c r="AS4486" s="4"/>
    </row>
    <row r="4487" spans="41:45" x14ac:dyDescent="0.25">
      <c r="AO4487" s="4"/>
      <c r="AP4487" s="89"/>
      <c r="AQ4487" s="89"/>
      <c r="AR4487" s="89"/>
      <c r="AS4487" s="89"/>
    </row>
    <row r="4488" spans="41:45" x14ac:dyDescent="0.25">
      <c r="AO4488" s="4"/>
      <c r="AP4488" s="4"/>
      <c r="AQ4488" s="4"/>
      <c r="AR4488" s="4"/>
      <c r="AS4488" s="4"/>
    </row>
    <row r="4489" spans="41:45" x14ac:dyDescent="0.25">
      <c r="AO4489" s="4"/>
      <c r="AP4489" s="4"/>
      <c r="AQ4489" s="4"/>
      <c r="AR4489" s="4"/>
      <c r="AS4489" s="4"/>
    </row>
    <row r="4490" spans="41:45" x14ac:dyDescent="0.25">
      <c r="AO4490" s="108"/>
      <c r="AP4490" s="108"/>
      <c r="AQ4490" s="108"/>
      <c r="AR4490" s="109"/>
      <c r="AS4490" s="109"/>
    </row>
    <row r="4491" spans="41:45" x14ac:dyDescent="0.25">
      <c r="AO4491" s="4"/>
      <c r="AP4491" s="4"/>
      <c r="AQ4491" s="4"/>
      <c r="AR4491" s="4"/>
      <c r="AS4491" s="4"/>
    </row>
    <row r="4492" spans="41:45" x14ac:dyDescent="0.25">
      <c r="AO4492" s="110"/>
      <c r="AP4492" s="111"/>
      <c r="AQ4492" s="112"/>
      <c r="AR4492" s="113"/>
      <c r="AS4492" s="113"/>
    </row>
    <row r="4493" spans="41:45" x14ac:dyDescent="0.25">
      <c r="AO4493" s="4"/>
      <c r="AP4493" s="4"/>
      <c r="AQ4493" s="4"/>
      <c r="AR4493" s="4"/>
      <c r="AS4493" s="4"/>
    </row>
    <row r="4494" spans="41:45" x14ac:dyDescent="0.25">
      <c r="AO4494" s="4"/>
      <c r="AP4494" s="4"/>
      <c r="AQ4494" s="4"/>
      <c r="AR4494" s="4"/>
      <c r="AS4494" s="4"/>
    </row>
    <row r="4495" spans="41:45" x14ac:dyDescent="0.25">
      <c r="AO4495" s="4"/>
      <c r="AP4495" s="4"/>
      <c r="AQ4495" s="4"/>
      <c r="AR4495" s="4"/>
      <c r="AS4495" s="4"/>
    </row>
    <row r="4496" spans="41:45" x14ac:dyDescent="0.25">
      <c r="AO4496" s="4"/>
      <c r="AP4496" s="4"/>
      <c r="AQ4496" s="4"/>
      <c r="AR4496" s="4"/>
      <c r="AS4496" s="4"/>
    </row>
    <row r="4497" spans="41:45" x14ac:dyDescent="0.25">
      <c r="AO4497" s="4"/>
      <c r="AP4497" s="4"/>
      <c r="AQ4497" s="4"/>
      <c r="AR4497" s="4"/>
      <c r="AS4497" s="4"/>
    </row>
    <row r="4498" spans="41:45" x14ac:dyDescent="0.25">
      <c r="AO4498" s="4"/>
      <c r="AP4498" s="4"/>
      <c r="AQ4498" s="4"/>
      <c r="AR4498" s="4"/>
      <c r="AS4498" s="4"/>
    </row>
    <row r="4499" spans="41:45" x14ac:dyDescent="0.25">
      <c r="AO4499" s="4"/>
      <c r="AP4499" s="31"/>
      <c r="AQ4499" s="31"/>
      <c r="AR4499" s="31"/>
      <c r="AS4499" s="31"/>
    </row>
    <row r="4500" spans="41:45" x14ac:dyDescent="0.25">
      <c r="AO4500" s="4"/>
      <c r="AP4500" s="4"/>
      <c r="AQ4500" s="4"/>
      <c r="AR4500" s="4"/>
      <c r="AS4500" s="4"/>
    </row>
    <row r="4501" spans="41:45" x14ac:dyDescent="0.25">
      <c r="AO4501" s="4"/>
      <c r="AP4501" s="4"/>
      <c r="AQ4501" s="4"/>
      <c r="AR4501" s="4"/>
      <c r="AS4501" s="4"/>
    </row>
    <row r="4502" spans="41:45" x14ac:dyDescent="0.25">
      <c r="AO4502" s="4"/>
      <c r="AP4502" s="4"/>
      <c r="AQ4502" s="4"/>
      <c r="AR4502" s="4"/>
      <c r="AS4502" s="4"/>
    </row>
    <row r="4503" spans="41:45" x14ac:dyDescent="0.25">
      <c r="AO4503" s="4"/>
      <c r="AP4503" s="4"/>
      <c r="AQ4503" s="4"/>
      <c r="AR4503" s="4"/>
      <c r="AS4503" s="4"/>
    </row>
    <row r="4504" spans="41:45" x14ac:dyDescent="0.25">
      <c r="AO4504" s="4"/>
      <c r="AP4504" s="4"/>
      <c r="AQ4504" s="4"/>
      <c r="AR4504" s="4"/>
      <c r="AS4504" s="4"/>
    </row>
    <row r="4505" spans="41:45" x14ac:dyDescent="0.25">
      <c r="AO4505" s="4"/>
      <c r="AP4505" s="4"/>
      <c r="AQ4505" s="4"/>
      <c r="AR4505" s="4"/>
      <c r="AS4505" s="4"/>
    </row>
    <row r="4506" spans="41:45" x14ac:dyDescent="0.25">
      <c r="AO4506" s="4"/>
      <c r="AP4506" s="4"/>
      <c r="AQ4506" s="4"/>
      <c r="AR4506" s="4"/>
      <c r="AS4506" s="4"/>
    </row>
    <row r="4507" spans="41:45" x14ac:dyDescent="0.25">
      <c r="AO4507" s="4"/>
      <c r="AP4507" s="4"/>
      <c r="AQ4507" s="4"/>
      <c r="AR4507" s="4"/>
      <c r="AS4507" s="4"/>
    </row>
    <row r="4508" spans="41:45" x14ac:dyDescent="0.25">
      <c r="AO4508" s="4"/>
      <c r="AP4508" s="4"/>
      <c r="AQ4508" s="4"/>
      <c r="AR4508" s="4"/>
      <c r="AS4508" s="4"/>
    </row>
    <row r="4509" spans="41:45" x14ac:dyDescent="0.25">
      <c r="AO4509" s="4"/>
      <c r="AP4509" s="91"/>
      <c r="AQ4509" s="91"/>
      <c r="AR4509" s="91"/>
      <c r="AS4509" s="91"/>
    </row>
    <row r="4510" spans="41:45" x14ac:dyDescent="0.25">
      <c r="AO4510" s="4"/>
      <c r="AP4510" s="4"/>
      <c r="AQ4510" s="4"/>
      <c r="AR4510" s="4"/>
      <c r="AS4510" s="4"/>
    </row>
    <row r="4511" spans="41:45" x14ac:dyDescent="0.25">
      <c r="AO4511" s="4"/>
      <c r="AP4511" s="4"/>
      <c r="AQ4511" s="4"/>
      <c r="AR4511" s="4"/>
      <c r="AS4511" s="4"/>
    </row>
    <row r="4512" spans="41:45" x14ac:dyDescent="0.25">
      <c r="AO4512" s="4"/>
      <c r="AP4512" s="4"/>
      <c r="AQ4512" s="4"/>
      <c r="AR4512" s="4"/>
      <c r="AS4512" s="4"/>
    </row>
    <row r="4513" spans="41:45" x14ac:dyDescent="0.25">
      <c r="AO4513" s="4"/>
      <c r="AP4513" s="4"/>
      <c r="AQ4513" s="4"/>
      <c r="AR4513" s="4"/>
      <c r="AS4513" s="4"/>
    </row>
    <row r="4514" spans="41:45" x14ac:dyDescent="0.25">
      <c r="AO4514" s="4"/>
      <c r="AP4514" s="4"/>
      <c r="AQ4514" s="4"/>
      <c r="AR4514" s="4"/>
      <c r="AS4514" s="4"/>
    </row>
    <row r="4515" spans="41:45" x14ac:dyDescent="0.25">
      <c r="AO4515" s="4"/>
      <c r="AP4515" s="4"/>
      <c r="AQ4515" s="4"/>
      <c r="AR4515" s="4"/>
      <c r="AS4515" s="4"/>
    </row>
    <row r="4516" spans="41:45" x14ac:dyDescent="0.25">
      <c r="AO4516" s="4"/>
      <c r="AP4516" s="4"/>
      <c r="AQ4516" s="4"/>
      <c r="AR4516" s="4"/>
      <c r="AS4516" s="4"/>
    </row>
    <row r="4517" spans="41:45" x14ac:dyDescent="0.25">
      <c r="AO4517" s="4"/>
      <c r="AP4517" s="89"/>
      <c r="AQ4517" s="89"/>
      <c r="AR4517" s="89"/>
      <c r="AS4517" s="89"/>
    </row>
    <row r="4518" spans="41:45" x14ac:dyDescent="0.25">
      <c r="AO4518" s="4"/>
      <c r="AP4518" s="4"/>
      <c r="AQ4518" s="4"/>
      <c r="AR4518" s="4"/>
      <c r="AS4518" s="4"/>
    </row>
    <row r="4519" spans="41:45" x14ac:dyDescent="0.25">
      <c r="AO4519" s="4"/>
      <c r="AP4519" s="4"/>
      <c r="AQ4519" s="4"/>
      <c r="AR4519" s="4"/>
      <c r="AS4519" s="4"/>
    </row>
    <row r="4520" spans="41:45" x14ac:dyDescent="0.25">
      <c r="AO4520" s="108"/>
      <c r="AP4520" s="108"/>
      <c r="AQ4520" s="108"/>
      <c r="AR4520" s="109"/>
      <c r="AS4520" s="109"/>
    </row>
    <row r="4521" spans="41:45" x14ac:dyDescent="0.25">
      <c r="AO4521" s="4"/>
      <c r="AP4521" s="4"/>
      <c r="AQ4521" s="4"/>
      <c r="AR4521" s="4"/>
      <c r="AS4521" s="4"/>
    </row>
    <row r="4522" spans="41:45" x14ac:dyDescent="0.25">
      <c r="AO4522" s="110"/>
      <c r="AP4522" s="111"/>
      <c r="AQ4522" s="112"/>
      <c r="AR4522" s="113"/>
      <c r="AS4522" s="113"/>
    </row>
    <row r="4523" spans="41:45" x14ac:dyDescent="0.25">
      <c r="AO4523" s="4"/>
      <c r="AP4523" s="4"/>
      <c r="AQ4523" s="4"/>
      <c r="AR4523" s="4"/>
      <c r="AS4523" s="4"/>
    </row>
    <row r="4524" spans="41:45" x14ac:dyDescent="0.25">
      <c r="AO4524" s="4"/>
      <c r="AP4524" s="4"/>
      <c r="AQ4524" s="4"/>
      <c r="AR4524" s="4"/>
      <c r="AS4524" s="4"/>
    </row>
    <row r="4525" spans="41:45" x14ac:dyDescent="0.25">
      <c r="AO4525" s="4"/>
      <c r="AP4525" s="4"/>
      <c r="AQ4525" s="4"/>
      <c r="AR4525" s="4"/>
      <c r="AS4525" s="4"/>
    </row>
    <row r="4526" spans="41:45" x14ac:dyDescent="0.25">
      <c r="AO4526" s="4"/>
      <c r="AP4526" s="4"/>
      <c r="AQ4526" s="4"/>
      <c r="AR4526" s="4"/>
      <c r="AS4526" s="4"/>
    </row>
    <row r="4527" spans="41:45" x14ac:dyDescent="0.25">
      <c r="AO4527" s="4"/>
      <c r="AP4527" s="4"/>
      <c r="AQ4527" s="4"/>
      <c r="AR4527" s="4"/>
      <c r="AS4527" s="4"/>
    </row>
    <row r="4528" spans="41:45" x14ac:dyDescent="0.25">
      <c r="AO4528" s="93"/>
      <c r="AP4528" s="26"/>
      <c r="AQ4528" s="88"/>
      <c r="AR4528" s="88"/>
      <c r="AS4528" s="4"/>
    </row>
    <row r="4529" spans="41:45" x14ac:dyDescent="0.25">
      <c r="AO4529" s="4"/>
      <c r="AP4529" s="4"/>
      <c r="AQ4529" s="4"/>
      <c r="AR4529" s="4"/>
      <c r="AS4529" s="4"/>
    </row>
    <row r="4530" spans="41:45" x14ac:dyDescent="0.25">
      <c r="AO4530" s="4"/>
      <c r="AP4530" s="31"/>
      <c r="AQ4530" s="31"/>
      <c r="AR4530" s="31"/>
      <c r="AS4530" s="31"/>
    </row>
    <row r="4531" spans="41:45" x14ac:dyDescent="0.25">
      <c r="AO4531" s="4"/>
      <c r="AP4531" s="4"/>
      <c r="AQ4531" s="4"/>
      <c r="AR4531" s="4"/>
      <c r="AS4531" s="4"/>
    </row>
    <row r="4532" spans="41:45" x14ac:dyDescent="0.25">
      <c r="AO4532" s="4"/>
      <c r="AP4532" s="4"/>
      <c r="AQ4532" s="4"/>
      <c r="AR4532" s="4"/>
      <c r="AS4532" s="4"/>
    </row>
    <row r="4533" spans="41:45" x14ac:dyDescent="0.25">
      <c r="AO4533" s="4"/>
      <c r="AP4533" s="4"/>
      <c r="AQ4533" s="4"/>
      <c r="AR4533" s="4"/>
      <c r="AS4533" s="4"/>
    </row>
    <row r="4534" spans="41:45" x14ac:dyDescent="0.25">
      <c r="AO4534" s="4"/>
      <c r="AP4534" s="4"/>
      <c r="AQ4534" s="4"/>
      <c r="AR4534" s="4"/>
      <c r="AS4534" s="4"/>
    </row>
    <row r="4535" spans="41:45" x14ac:dyDescent="0.25">
      <c r="AO4535" s="4"/>
      <c r="AP4535" s="4"/>
      <c r="AQ4535" s="4"/>
      <c r="AR4535" s="4"/>
      <c r="AS4535" s="4"/>
    </row>
    <row r="4536" spans="41:45" x14ac:dyDescent="0.25">
      <c r="AO4536" s="4"/>
      <c r="AP4536" s="4"/>
      <c r="AQ4536" s="4"/>
      <c r="AR4536" s="4"/>
      <c r="AS4536" s="4"/>
    </row>
    <row r="4537" spans="41:45" x14ac:dyDescent="0.25">
      <c r="AO4537" s="4"/>
      <c r="AP4537" s="4"/>
      <c r="AQ4537" s="4"/>
      <c r="AR4537" s="4"/>
      <c r="AS4537" s="4"/>
    </row>
    <row r="4538" spans="41:45" x14ac:dyDescent="0.25">
      <c r="AO4538" s="4"/>
      <c r="AP4538" s="4"/>
      <c r="AQ4538" s="4"/>
      <c r="AR4538" s="4"/>
      <c r="AS4538" s="4"/>
    </row>
    <row r="4539" spans="41:45" x14ac:dyDescent="0.25">
      <c r="AO4539" s="4"/>
      <c r="AP4539" s="4"/>
      <c r="AQ4539" s="4"/>
      <c r="AR4539" s="4"/>
      <c r="AS4539" s="4"/>
    </row>
    <row r="4540" spans="41:45" x14ac:dyDescent="0.25">
      <c r="AO4540" s="4"/>
      <c r="AP4540" s="4"/>
      <c r="AQ4540" s="4"/>
      <c r="AR4540" s="4"/>
      <c r="AS4540" s="4"/>
    </row>
    <row r="4541" spans="41:45" x14ac:dyDescent="0.25">
      <c r="AO4541" s="4"/>
      <c r="AP4541" s="91"/>
      <c r="AQ4541" s="91"/>
      <c r="AR4541" s="91"/>
      <c r="AS4541" s="91"/>
    </row>
    <row r="4542" spans="41:45" x14ac:dyDescent="0.25">
      <c r="AO4542" s="4"/>
      <c r="AP4542" s="4"/>
      <c r="AQ4542" s="4"/>
      <c r="AR4542" s="4"/>
      <c r="AS4542" s="4"/>
    </row>
    <row r="4543" spans="41:45" x14ac:dyDescent="0.25">
      <c r="AO4543" s="4"/>
      <c r="AP4543" s="4"/>
      <c r="AQ4543" s="4"/>
      <c r="AR4543" s="4"/>
      <c r="AS4543" s="4"/>
    </row>
    <row r="4544" spans="41:45" x14ac:dyDescent="0.25">
      <c r="AO4544" s="4"/>
      <c r="AP4544" s="4"/>
      <c r="AQ4544" s="4"/>
      <c r="AR4544" s="4"/>
      <c r="AS4544" s="4"/>
    </row>
    <row r="4545" spans="41:45" x14ac:dyDescent="0.25">
      <c r="AO4545" s="4"/>
      <c r="AP4545" s="4"/>
      <c r="AQ4545" s="4"/>
      <c r="AR4545" s="4"/>
      <c r="AS4545" s="4"/>
    </row>
    <row r="4546" spans="41:45" x14ac:dyDescent="0.25">
      <c r="AO4546" s="4"/>
      <c r="AP4546" s="4"/>
      <c r="AQ4546" s="4"/>
      <c r="AR4546" s="4"/>
      <c r="AS4546" s="4"/>
    </row>
    <row r="4547" spans="41:45" x14ac:dyDescent="0.25">
      <c r="AO4547" s="4"/>
      <c r="AP4547" s="4"/>
      <c r="AQ4547" s="4"/>
      <c r="AR4547" s="4"/>
      <c r="AS4547" s="4"/>
    </row>
    <row r="4548" spans="41:45" x14ac:dyDescent="0.25">
      <c r="AO4548" s="4"/>
      <c r="AP4548" s="4"/>
      <c r="AQ4548" s="4"/>
      <c r="AR4548" s="4"/>
      <c r="AS4548" s="4"/>
    </row>
    <row r="4549" spans="41:45" x14ac:dyDescent="0.25">
      <c r="AO4549" s="4"/>
      <c r="AP4549" s="89"/>
      <c r="AQ4549" s="89"/>
      <c r="AR4549" s="89"/>
      <c r="AS4549" s="89"/>
    </row>
    <row r="4550" spans="41:45" x14ac:dyDescent="0.25">
      <c r="AO4550" s="4"/>
      <c r="AP4550" s="4"/>
      <c r="AQ4550" s="4"/>
      <c r="AR4550" s="4"/>
      <c r="AS4550" s="4"/>
    </row>
    <row r="4551" spans="41:45" x14ac:dyDescent="0.25">
      <c r="AO4551" s="4"/>
      <c r="AP4551" s="4"/>
      <c r="AQ4551" s="4"/>
      <c r="AR4551" s="4"/>
      <c r="AS4551" s="4"/>
    </row>
    <row r="4552" spans="41:45" x14ac:dyDescent="0.25">
      <c r="AO4552" s="108"/>
      <c r="AP4552" s="108"/>
      <c r="AQ4552" s="108"/>
      <c r="AR4552" s="109"/>
      <c r="AS4552" s="109"/>
    </row>
    <row r="4553" spans="41:45" x14ac:dyDescent="0.25">
      <c r="AO4553" s="4"/>
      <c r="AP4553" s="4"/>
      <c r="AQ4553" s="4"/>
      <c r="AR4553" s="4"/>
      <c r="AS4553" s="4"/>
    </row>
    <row r="4554" spans="41:45" x14ac:dyDescent="0.25">
      <c r="AO4554" s="110"/>
      <c r="AP4554" s="111"/>
      <c r="AQ4554" s="112"/>
      <c r="AR4554" s="113"/>
      <c r="AS4554" s="113"/>
    </row>
    <row r="4555" spans="41:45" x14ac:dyDescent="0.25">
      <c r="AO4555" s="4"/>
      <c r="AP4555" s="4"/>
      <c r="AQ4555" s="4"/>
      <c r="AR4555" s="4"/>
      <c r="AS4555" s="4"/>
    </row>
    <row r="4556" spans="41:45" x14ac:dyDescent="0.25">
      <c r="AO4556" s="4"/>
      <c r="AP4556" s="4"/>
      <c r="AQ4556" s="4"/>
      <c r="AR4556" s="4"/>
      <c r="AS4556" s="4"/>
    </row>
    <row r="4557" spans="41:45" x14ac:dyDescent="0.25">
      <c r="AO4557" s="4"/>
      <c r="AP4557" s="4"/>
      <c r="AQ4557" s="4"/>
      <c r="AR4557" s="4"/>
      <c r="AS4557" s="4"/>
    </row>
    <row r="4558" spans="41:45" x14ac:dyDescent="0.25">
      <c r="AO4558" s="4"/>
      <c r="AP4558" s="4"/>
      <c r="AQ4558" s="4"/>
      <c r="AR4558" s="4"/>
      <c r="AS4558" s="4"/>
    </row>
    <row r="4559" spans="41:45" x14ac:dyDescent="0.25">
      <c r="AO4559" s="4"/>
      <c r="AP4559" s="4"/>
      <c r="AQ4559" s="4"/>
      <c r="AR4559" s="4"/>
      <c r="AS4559" s="4"/>
    </row>
    <row r="4560" spans="41:45" x14ac:dyDescent="0.25">
      <c r="AO4560" s="4"/>
      <c r="AP4560" s="4"/>
      <c r="AQ4560" s="4"/>
      <c r="AR4560" s="4"/>
      <c r="AS4560" s="4"/>
    </row>
    <row r="4561" spans="41:45" x14ac:dyDescent="0.25">
      <c r="AO4561" s="4"/>
      <c r="AP4561" s="31"/>
      <c r="AQ4561" s="31"/>
      <c r="AR4561" s="31"/>
      <c r="AS4561" s="31"/>
    </row>
    <row r="4562" spans="41:45" x14ac:dyDescent="0.25">
      <c r="AO4562" s="4"/>
      <c r="AP4562" s="4"/>
      <c r="AQ4562" s="4"/>
      <c r="AR4562" s="4"/>
      <c r="AS4562" s="4"/>
    </row>
    <row r="4563" spans="41:45" x14ac:dyDescent="0.25">
      <c r="AO4563" s="4"/>
      <c r="AP4563" s="4"/>
      <c r="AQ4563" s="4"/>
      <c r="AR4563" s="4"/>
      <c r="AS4563" s="4"/>
    </row>
    <row r="4564" spans="41:45" x14ac:dyDescent="0.25">
      <c r="AO4564" s="4"/>
      <c r="AP4564" s="4"/>
      <c r="AQ4564" s="4"/>
      <c r="AR4564" s="4"/>
      <c r="AS4564" s="4"/>
    </row>
    <row r="4565" spans="41:45" x14ac:dyDescent="0.25">
      <c r="AO4565" s="4"/>
      <c r="AP4565" s="4"/>
      <c r="AQ4565" s="4"/>
      <c r="AR4565" s="4"/>
      <c r="AS4565" s="4"/>
    </row>
    <row r="4566" spans="41:45" x14ac:dyDescent="0.25">
      <c r="AO4566" s="4"/>
      <c r="AP4566" s="4"/>
      <c r="AQ4566" s="4"/>
      <c r="AR4566" s="4"/>
      <c r="AS4566" s="4"/>
    </row>
    <row r="4567" spans="41:45" x14ac:dyDescent="0.25">
      <c r="AO4567" s="4"/>
      <c r="AP4567" s="4"/>
      <c r="AQ4567" s="4"/>
      <c r="AR4567" s="4"/>
      <c r="AS4567" s="4"/>
    </row>
    <row r="4568" spans="41:45" x14ac:dyDescent="0.25">
      <c r="AO4568" s="4"/>
      <c r="AP4568" s="4"/>
      <c r="AQ4568" s="4"/>
      <c r="AR4568" s="4"/>
      <c r="AS4568" s="4"/>
    </row>
    <row r="4569" spans="41:45" x14ac:dyDescent="0.25">
      <c r="AO4569" s="4"/>
      <c r="AP4569" s="4"/>
      <c r="AQ4569" s="4"/>
      <c r="AR4569" s="4"/>
      <c r="AS4569" s="4"/>
    </row>
    <row r="4570" spans="41:45" x14ac:dyDescent="0.25">
      <c r="AO4570" s="4"/>
      <c r="AP4570" s="4"/>
      <c r="AQ4570" s="4"/>
      <c r="AR4570" s="4"/>
      <c r="AS4570" s="4"/>
    </row>
    <row r="4571" spans="41:45" x14ac:dyDescent="0.25">
      <c r="AO4571" s="4"/>
      <c r="AP4571" s="91"/>
      <c r="AQ4571" s="91"/>
      <c r="AR4571" s="91"/>
      <c r="AS4571" s="91"/>
    </row>
    <row r="4572" spans="41:45" x14ac:dyDescent="0.25">
      <c r="AO4572" s="4"/>
      <c r="AP4572" s="4"/>
      <c r="AQ4572" s="4"/>
      <c r="AR4572" s="4"/>
      <c r="AS4572" s="4"/>
    </row>
    <row r="4573" spans="41:45" x14ac:dyDescent="0.25">
      <c r="AO4573" s="4"/>
      <c r="AP4573" s="4"/>
      <c r="AQ4573" s="4"/>
      <c r="AR4573" s="4"/>
      <c r="AS4573" s="4"/>
    </row>
    <row r="4574" spans="41:45" x14ac:dyDescent="0.25">
      <c r="AO4574" s="4"/>
      <c r="AP4574" s="4"/>
      <c r="AQ4574" s="4"/>
      <c r="AR4574" s="4"/>
      <c r="AS4574" s="4"/>
    </row>
    <row r="4575" spans="41:45" x14ac:dyDescent="0.25">
      <c r="AO4575" s="4"/>
      <c r="AP4575" s="4"/>
      <c r="AQ4575" s="4"/>
      <c r="AR4575" s="4"/>
      <c r="AS4575" s="4"/>
    </row>
    <row r="4576" spans="41:45" x14ac:dyDescent="0.25">
      <c r="AO4576" s="4"/>
      <c r="AP4576" s="4"/>
      <c r="AQ4576" s="4"/>
      <c r="AR4576" s="4"/>
      <c r="AS4576" s="4"/>
    </row>
    <row r="4577" spans="41:45" x14ac:dyDescent="0.25">
      <c r="AO4577" s="4"/>
      <c r="AP4577" s="4"/>
      <c r="AQ4577" s="4"/>
      <c r="AR4577" s="4"/>
      <c r="AS4577" s="4"/>
    </row>
    <row r="4578" spans="41:45" x14ac:dyDescent="0.25">
      <c r="AO4578" s="4"/>
      <c r="AP4578" s="4"/>
      <c r="AQ4578" s="4"/>
      <c r="AR4578" s="4"/>
      <c r="AS4578" s="4"/>
    </row>
    <row r="4579" spans="41:45" x14ac:dyDescent="0.25">
      <c r="AO4579" s="4"/>
      <c r="AP4579" s="89"/>
      <c r="AQ4579" s="89"/>
      <c r="AR4579" s="89"/>
      <c r="AS4579" s="89"/>
    </row>
    <row r="4580" spans="41:45" x14ac:dyDescent="0.25">
      <c r="AO4580" s="4"/>
      <c r="AP4580" s="4"/>
      <c r="AQ4580" s="4"/>
      <c r="AR4580" s="4"/>
      <c r="AS4580" s="4"/>
    </row>
    <row r="4581" spans="41:45" x14ac:dyDescent="0.25">
      <c r="AO4581" s="4"/>
      <c r="AP4581" s="4"/>
      <c r="AQ4581" s="4"/>
      <c r="AR4581" s="4"/>
      <c r="AS4581" s="4"/>
    </row>
    <row r="4582" spans="41:45" x14ac:dyDescent="0.25">
      <c r="AO4582" s="108"/>
      <c r="AP4582" s="108"/>
      <c r="AQ4582" s="108"/>
      <c r="AR4582" s="109"/>
      <c r="AS4582" s="109"/>
    </row>
    <row r="4583" spans="41:45" x14ac:dyDescent="0.25">
      <c r="AO4583" s="4"/>
      <c r="AP4583" s="4"/>
      <c r="AQ4583" s="4"/>
      <c r="AR4583" s="4"/>
      <c r="AS4583" s="4"/>
    </row>
    <row r="4584" spans="41:45" x14ac:dyDescent="0.25">
      <c r="AO4584" s="110"/>
      <c r="AP4584" s="111"/>
      <c r="AQ4584" s="112"/>
      <c r="AR4584" s="113"/>
      <c r="AS4584" s="113"/>
    </row>
    <row r="4585" spans="41:45" x14ac:dyDescent="0.25">
      <c r="AO4585" s="4"/>
      <c r="AP4585" s="4"/>
      <c r="AQ4585" s="4"/>
      <c r="AR4585" s="4"/>
      <c r="AS4585" s="4"/>
    </row>
    <row r="4586" spans="41:45" x14ac:dyDescent="0.25">
      <c r="AO4586" s="4"/>
      <c r="AP4586" s="4"/>
      <c r="AQ4586" s="4"/>
      <c r="AR4586" s="4"/>
      <c r="AS4586" s="4"/>
    </row>
    <row r="4587" spans="41:45" x14ac:dyDescent="0.25">
      <c r="AO4587" s="4"/>
      <c r="AP4587" s="4"/>
      <c r="AQ4587" s="4"/>
      <c r="AR4587" s="4"/>
      <c r="AS4587" s="4"/>
    </row>
    <row r="4588" spans="41:45" x14ac:dyDescent="0.25">
      <c r="AO4588" s="4"/>
      <c r="AP4588" s="4"/>
      <c r="AQ4588" s="4"/>
      <c r="AR4588" s="4"/>
      <c r="AS4588" s="4"/>
    </row>
    <row r="4589" spans="41:45" x14ac:dyDescent="0.25">
      <c r="AO4589" s="4"/>
      <c r="AP4589" s="4"/>
      <c r="AQ4589" s="4"/>
      <c r="AR4589" s="4"/>
      <c r="AS4589" s="4"/>
    </row>
    <row r="4590" spans="41:45" x14ac:dyDescent="0.25">
      <c r="AO4590" s="93"/>
      <c r="AP4590" s="26"/>
      <c r="AQ4590" s="88"/>
      <c r="AR4590" s="88"/>
      <c r="AS4590" s="4"/>
    </row>
    <row r="4591" spans="41:45" x14ac:dyDescent="0.25">
      <c r="AO4591" s="4"/>
      <c r="AP4591" s="4"/>
      <c r="AQ4591" s="4"/>
      <c r="AR4591" s="4"/>
      <c r="AS4591" s="4"/>
    </row>
    <row r="4592" spans="41:45" x14ac:dyDescent="0.25">
      <c r="AO4592" s="4"/>
      <c r="AP4592" s="31"/>
      <c r="AQ4592" s="31"/>
      <c r="AR4592" s="31"/>
      <c r="AS4592" s="31"/>
    </row>
    <row r="4593" spans="41:45" x14ac:dyDescent="0.25">
      <c r="AO4593" s="4"/>
      <c r="AP4593" s="4"/>
      <c r="AQ4593" s="4"/>
      <c r="AR4593" s="4"/>
      <c r="AS4593" s="4"/>
    </row>
    <row r="4594" spans="41:45" x14ac:dyDescent="0.25">
      <c r="AO4594" s="4"/>
      <c r="AP4594" s="4"/>
      <c r="AQ4594" s="4"/>
      <c r="AR4594" s="4"/>
      <c r="AS4594" s="4"/>
    </row>
    <row r="4595" spans="41:45" x14ac:dyDescent="0.25">
      <c r="AO4595" s="4"/>
      <c r="AP4595" s="4"/>
      <c r="AQ4595" s="4"/>
      <c r="AR4595" s="4"/>
      <c r="AS4595" s="4"/>
    </row>
    <row r="4596" spans="41:45" x14ac:dyDescent="0.25">
      <c r="AO4596" s="4"/>
      <c r="AP4596" s="4"/>
      <c r="AQ4596" s="4"/>
      <c r="AR4596" s="4"/>
      <c r="AS4596" s="4"/>
    </row>
    <row r="4597" spans="41:45" x14ac:dyDescent="0.25">
      <c r="AO4597" s="4"/>
      <c r="AP4597" s="4"/>
      <c r="AQ4597" s="4"/>
      <c r="AR4597" s="4"/>
      <c r="AS4597" s="4"/>
    </row>
    <row r="4598" spans="41:45" x14ac:dyDescent="0.25">
      <c r="AO4598" s="4"/>
      <c r="AP4598" s="4"/>
      <c r="AQ4598" s="4"/>
      <c r="AR4598" s="4"/>
      <c r="AS4598" s="4"/>
    </row>
    <row r="4599" spans="41:45" x14ac:dyDescent="0.25">
      <c r="AO4599" s="4"/>
      <c r="AP4599" s="4"/>
      <c r="AQ4599" s="4"/>
      <c r="AR4599" s="4"/>
      <c r="AS4599" s="4"/>
    </row>
    <row r="4600" spans="41:45" x14ac:dyDescent="0.25">
      <c r="AO4600" s="4"/>
      <c r="AP4600" s="4"/>
      <c r="AQ4600" s="4"/>
      <c r="AR4600" s="4"/>
      <c r="AS4600" s="4"/>
    </row>
    <row r="4601" spans="41:45" x14ac:dyDescent="0.25">
      <c r="AO4601" s="4"/>
      <c r="AP4601" s="4"/>
      <c r="AQ4601" s="4"/>
      <c r="AR4601" s="4"/>
      <c r="AS4601" s="4"/>
    </row>
    <row r="4602" spans="41:45" x14ac:dyDescent="0.25">
      <c r="AO4602" s="4"/>
      <c r="AP4602" s="4"/>
      <c r="AQ4602" s="4"/>
      <c r="AR4602" s="4"/>
      <c r="AS4602" s="4"/>
    </row>
    <row r="4603" spans="41:45" x14ac:dyDescent="0.25">
      <c r="AO4603" s="4"/>
      <c r="AP4603" s="91"/>
      <c r="AQ4603" s="91"/>
      <c r="AR4603" s="91"/>
      <c r="AS4603" s="91"/>
    </row>
    <row r="4604" spans="41:45" x14ac:dyDescent="0.25">
      <c r="AO4604" s="4"/>
      <c r="AP4604" s="4"/>
      <c r="AQ4604" s="4"/>
      <c r="AR4604" s="4"/>
      <c r="AS4604" s="4"/>
    </row>
    <row r="4605" spans="41:45" x14ac:dyDescent="0.25">
      <c r="AO4605" s="4"/>
      <c r="AP4605" s="4"/>
      <c r="AQ4605" s="4"/>
      <c r="AR4605" s="4"/>
      <c r="AS4605" s="4"/>
    </row>
    <row r="4606" spans="41:45" x14ac:dyDescent="0.25">
      <c r="AO4606" s="4"/>
      <c r="AP4606" s="4"/>
      <c r="AQ4606" s="4"/>
      <c r="AR4606" s="4"/>
      <c r="AS4606" s="4"/>
    </row>
    <row r="4607" spans="41:45" x14ac:dyDescent="0.25">
      <c r="AO4607" s="4"/>
      <c r="AP4607" s="4"/>
      <c r="AQ4607" s="4"/>
      <c r="AR4607" s="4"/>
      <c r="AS4607" s="4"/>
    </row>
    <row r="4608" spans="41:45" x14ac:dyDescent="0.25">
      <c r="AO4608" s="4"/>
      <c r="AP4608" s="4"/>
      <c r="AQ4608" s="4"/>
      <c r="AR4608" s="4"/>
      <c r="AS4608" s="4"/>
    </row>
    <row r="4609" spans="41:45" x14ac:dyDescent="0.25">
      <c r="AO4609" s="4"/>
      <c r="AP4609" s="4"/>
      <c r="AQ4609" s="4"/>
      <c r="AR4609" s="4"/>
      <c r="AS4609" s="4"/>
    </row>
    <row r="4610" spans="41:45" x14ac:dyDescent="0.25">
      <c r="AO4610" s="4"/>
      <c r="AP4610" s="4"/>
      <c r="AQ4610" s="4"/>
      <c r="AR4610" s="4"/>
      <c r="AS4610" s="4"/>
    </row>
    <row r="4611" spans="41:45" x14ac:dyDescent="0.25">
      <c r="AO4611" s="4"/>
      <c r="AP4611" s="4"/>
      <c r="AQ4611" s="4"/>
      <c r="AR4611" s="4"/>
      <c r="AS4611" s="4"/>
    </row>
    <row r="4612" spans="41:45" x14ac:dyDescent="0.25">
      <c r="AO4612" s="4"/>
      <c r="AP4612" s="89"/>
      <c r="AQ4612" s="89"/>
      <c r="AR4612" s="89"/>
      <c r="AS4612" s="89"/>
    </row>
    <row r="4613" spans="41:45" x14ac:dyDescent="0.25">
      <c r="AO4613" s="4"/>
      <c r="AP4613" s="4"/>
      <c r="AQ4613" s="4"/>
      <c r="AR4613" s="4"/>
      <c r="AS4613" s="4"/>
    </row>
    <row r="4614" spans="41:45" x14ac:dyDescent="0.25">
      <c r="AO4614" s="4"/>
      <c r="AP4614" s="4"/>
      <c r="AQ4614" s="4"/>
      <c r="AR4614" s="4"/>
      <c r="AS4614" s="4"/>
    </row>
    <row r="4615" spans="41:45" x14ac:dyDescent="0.25">
      <c r="AO4615" s="108"/>
      <c r="AP4615" s="108"/>
      <c r="AQ4615" s="108"/>
      <c r="AR4615" s="109"/>
      <c r="AS4615" s="109"/>
    </row>
    <row r="4616" spans="41:45" x14ac:dyDescent="0.25">
      <c r="AO4616" s="4"/>
      <c r="AP4616" s="4"/>
      <c r="AQ4616" s="4"/>
      <c r="AR4616" s="4"/>
      <c r="AS4616" s="4"/>
    </row>
    <row r="4617" spans="41:45" x14ac:dyDescent="0.25">
      <c r="AO4617" s="110"/>
      <c r="AP4617" s="111"/>
      <c r="AQ4617" s="112"/>
      <c r="AR4617" s="113"/>
      <c r="AS4617" s="113"/>
    </row>
    <row r="4618" spans="41:45" x14ac:dyDescent="0.25">
      <c r="AO4618" s="4"/>
      <c r="AP4618" s="4"/>
      <c r="AQ4618" s="4"/>
      <c r="AR4618" s="4"/>
      <c r="AS4618" s="4"/>
    </row>
    <row r="4619" spans="41:45" x14ac:dyDescent="0.25">
      <c r="AO4619" s="4"/>
      <c r="AP4619" s="4"/>
      <c r="AQ4619" s="4"/>
      <c r="AR4619" s="4"/>
      <c r="AS4619" s="4"/>
    </row>
    <row r="4620" spans="41:45" x14ac:dyDescent="0.25">
      <c r="AO4620" s="4"/>
      <c r="AP4620" s="4"/>
      <c r="AQ4620" s="4"/>
      <c r="AR4620" s="4"/>
      <c r="AS4620" s="4"/>
    </row>
    <row r="4621" spans="41:45" x14ac:dyDescent="0.25">
      <c r="AO4621" s="4"/>
      <c r="AP4621" s="4"/>
      <c r="AQ4621" s="4"/>
      <c r="AR4621" s="4"/>
      <c r="AS4621" s="4"/>
    </row>
    <row r="4622" spans="41:45" x14ac:dyDescent="0.25">
      <c r="AO4622" s="4"/>
      <c r="AP4622" s="4"/>
      <c r="AQ4622" s="4"/>
      <c r="AR4622" s="4"/>
      <c r="AS4622" s="4"/>
    </row>
    <row r="4623" spans="41:45" x14ac:dyDescent="0.25">
      <c r="AO4623" s="4"/>
      <c r="AP4623" s="4"/>
      <c r="AQ4623" s="4"/>
      <c r="AR4623" s="4"/>
      <c r="AS4623" s="4"/>
    </row>
    <row r="4624" spans="41:45" x14ac:dyDescent="0.25">
      <c r="AO4624" s="4"/>
      <c r="AP4624" s="31"/>
      <c r="AQ4624" s="31"/>
      <c r="AR4624" s="31"/>
      <c r="AS4624" s="31"/>
    </row>
    <row r="4625" spans="41:45" x14ac:dyDescent="0.25">
      <c r="AO4625" s="4"/>
      <c r="AP4625" s="4"/>
      <c r="AQ4625" s="4"/>
      <c r="AR4625" s="4"/>
      <c r="AS4625" s="4"/>
    </row>
    <row r="4626" spans="41:45" x14ac:dyDescent="0.25">
      <c r="AO4626" s="4"/>
      <c r="AP4626" s="4"/>
      <c r="AQ4626" s="4"/>
      <c r="AR4626" s="4"/>
      <c r="AS4626" s="4"/>
    </row>
    <row r="4627" spans="41:45" x14ac:dyDescent="0.25">
      <c r="AO4627" s="4"/>
      <c r="AP4627" s="4"/>
      <c r="AQ4627" s="4"/>
      <c r="AR4627" s="4"/>
      <c r="AS4627" s="4"/>
    </row>
    <row r="4628" spans="41:45" x14ac:dyDescent="0.25">
      <c r="AO4628" s="4"/>
      <c r="AP4628" s="4"/>
      <c r="AQ4628" s="4"/>
      <c r="AR4628" s="4"/>
      <c r="AS4628" s="4"/>
    </row>
    <row r="4629" spans="41:45" x14ac:dyDescent="0.25">
      <c r="AO4629" s="4"/>
      <c r="AP4629" s="4"/>
      <c r="AQ4629" s="4"/>
      <c r="AR4629" s="4"/>
      <c r="AS4629" s="4"/>
    </row>
    <row r="4630" spans="41:45" x14ac:dyDescent="0.25">
      <c r="AO4630" s="4"/>
      <c r="AP4630" s="4"/>
      <c r="AQ4630" s="4"/>
      <c r="AR4630" s="4"/>
      <c r="AS4630" s="4"/>
    </row>
    <row r="4631" spans="41:45" x14ac:dyDescent="0.25">
      <c r="AO4631" s="4"/>
      <c r="AP4631" s="4"/>
      <c r="AQ4631" s="4"/>
      <c r="AR4631" s="4"/>
      <c r="AS4631" s="4"/>
    </row>
    <row r="4632" spans="41:45" x14ac:dyDescent="0.25">
      <c r="AO4632" s="4"/>
      <c r="AP4632" s="4"/>
      <c r="AQ4632" s="4"/>
      <c r="AR4632" s="4"/>
      <c r="AS4632" s="4"/>
    </row>
    <row r="4633" spans="41:45" x14ac:dyDescent="0.25">
      <c r="AO4633" s="4"/>
      <c r="AP4633" s="4"/>
      <c r="AQ4633" s="4"/>
      <c r="AR4633" s="4"/>
      <c r="AS4633" s="4"/>
    </row>
    <row r="4634" spans="41:45" x14ac:dyDescent="0.25">
      <c r="AO4634" s="4"/>
      <c r="AP4634" s="91"/>
      <c r="AQ4634" s="91"/>
      <c r="AR4634" s="91"/>
      <c r="AS4634" s="91"/>
    </row>
    <row r="4635" spans="41:45" x14ac:dyDescent="0.25">
      <c r="AO4635" s="4"/>
      <c r="AP4635" s="4"/>
      <c r="AQ4635" s="4"/>
      <c r="AR4635" s="4"/>
      <c r="AS4635" s="4"/>
    </row>
    <row r="4636" spans="41:45" x14ac:dyDescent="0.25">
      <c r="AO4636" s="4"/>
      <c r="AP4636" s="4"/>
      <c r="AQ4636" s="4"/>
      <c r="AR4636" s="4"/>
      <c r="AS4636" s="4"/>
    </row>
    <row r="4637" spans="41:45" x14ac:dyDescent="0.25">
      <c r="AO4637" s="4"/>
      <c r="AP4637" s="4"/>
      <c r="AQ4637" s="4"/>
      <c r="AR4637" s="4"/>
      <c r="AS4637" s="4"/>
    </row>
    <row r="4638" spans="41:45" x14ac:dyDescent="0.25">
      <c r="AO4638" s="4"/>
      <c r="AP4638" s="4"/>
      <c r="AQ4638" s="4"/>
      <c r="AR4638" s="4"/>
      <c r="AS4638" s="4"/>
    </row>
    <row r="4639" spans="41:45" x14ac:dyDescent="0.25">
      <c r="AO4639" s="4"/>
      <c r="AP4639" s="4"/>
      <c r="AQ4639" s="4"/>
      <c r="AR4639" s="4"/>
      <c r="AS4639" s="4"/>
    </row>
    <row r="4640" spans="41:45" x14ac:dyDescent="0.25">
      <c r="AO4640" s="4"/>
      <c r="AP4640" s="4"/>
      <c r="AQ4640" s="4"/>
      <c r="AR4640" s="4"/>
      <c r="AS4640" s="4"/>
    </row>
    <row r="4641" spans="41:45" x14ac:dyDescent="0.25">
      <c r="AO4641" s="4"/>
      <c r="AP4641" s="4"/>
      <c r="AQ4641" s="4"/>
      <c r="AR4641" s="4"/>
      <c r="AS4641" s="4"/>
    </row>
    <row r="4642" spans="41:45" x14ac:dyDescent="0.25">
      <c r="AO4642" s="4"/>
      <c r="AP4642" s="89"/>
      <c r="AQ4642" s="89"/>
      <c r="AR4642" s="89"/>
      <c r="AS4642" s="89"/>
    </row>
    <row r="4643" spans="41:45" x14ac:dyDescent="0.25">
      <c r="AO4643" s="4"/>
      <c r="AP4643" s="4"/>
      <c r="AQ4643" s="4"/>
      <c r="AR4643" s="4"/>
      <c r="AS4643" s="4"/>
    </row>
    <row r="4644" spans="41:45" x14ac:dyDescent="0.25">
      <c r="AO4644" s="4"/>
      <c r="AP4644" s="4"/>
      <c r="AQ4644" s="4"/>
      <c r="AR4644" s="4"/>
      <c r="AS4644" s="4"/>
    </row>
    <row r="4645" spans="41:45" x14ac:dyDescent="0.25">
      <c r="AO4645" s="108"/>
      <c r="AP4645" s="108"/>
      <c r="AQ4645" s="108"/>
      <c r="AR4645" s="109"/>
      <c r="AS4645" s="109"/>
    </row>
    <row r="4646" spans="41:45" x14ac:dyDescent="0.25">
      <c r="AO4646" s="4"/>
      <c r="AP4646" s="4"/>
      <c r="AQ4646" s="4"/>
      <c r="AR4646" s="4"/>
      <c r="AS4646" s="4"/>
    </row>
    <row r="4647" spans="41:45" x14ac:dyDescent="0.25">
      <c r="AO4647" s="110"/>
      <c r="AP4647" s="111"/>
      <c r="AQ4647" s="112"/>
      <c r="AR4647" s="113"/>
      <c r="AS4647" s="113"/>
    </row>
    <row r="4648" spans="41:45" x14ac:dyDescent="0.25">
      <c r="AO4648" s="4"/>
      <c r="AP4648" s="4"/>
      <c r="AQ4648" s="4"/>
      <c r="AR4648" s="4"/>
      <c r="AS4648" s="4"/>
    </row>
    <row r="4649" spans="41:45" x14ac:dyDescent="0.25">
      <c r="AO4649" s="4"/>
      <c r="AP4649" s="4"/>
      <c r="AQ4649" s="4"/>
      <c r="AR4649" s="4"/>
      <c r="AS4649" s="4"/>
    </row>
    <row r="4650" spans="41:45" x14ac:dyDescent="0.25">
      <c r="AO4650" s="4"/>
      <c r="AP4650" s="4"/>
      <c r="AQ4650" s="4"/>
      <c r="AR4650" s="4"/>
      <c r="AS4650" s="4"/>
    </row>
    <row r="4651" spans="41:45" x14ac:dyDescent="0.25">
      <c r="AO4651" s="4"/>
      <c r="AP4651" s="4"/>
      <c r="AQ4651" s="4"/>
      <c r="AR4651" s="4"/>
      <c r="AS4651" s="4"/>
    </row>
    <row r="4652" spans="41:45" x14ac:dyDescent="0.25">
      <c r="AO4652" s="4"/>
      <c r="AP4652" s="4"/>
      <c r="AQ4652" s="4"/>
      <c r="AR4652" s="4"/>
      <c r="AS4652" s="4"/>
    </row>
    <row r="4653" spans="41:45" x14ac:dyDescent="0.25">
      <c r="AO4653" s="93"/>
      <c r="AP4653" s="26"/>
      <c r="AQ4653" s="88"/>
      <c r="AR4653" s="88"/>
      <c r="AS4653" s="4"/>
    </row>
    <row r="4654" spans="41:45" x14ac:dyDescent="0.25">
      <c r="AO4654" s="4"/>
      <c r="AP4654" s="4"/>
      <c r="AQ4654" s="4"/>
      <c r="AR4654" s="4"/>
      <c r="AS4654" s="4"/>
    </row>
    <row r="4655" spans="41:45" x14ac:dyDescent="0.25">
      <c r="AO4655" s="4"/>
      <c r="AP4655" s="31"/>
      <c r="AQ4655" s="31"/>
      <c r="AR4655" s="31"/>
      <c r="AS4655" s="31"/>
    </row>
    <row r="4656" spans="41:45" x14ac:dyDescent="0.25">
      <c r="AO4656" s="4"/>
      <c r="AP4656" s="4"/>
      <c r="AQ4656" s="4"/>
      <c r="AR4656" s="4"/>
      <c r="AS4656" s="4"/>
    </row>
    <row r="4657" spans="41:45" x14ac:dyDescent="0.25">
      <c r="AO4657" s="4"/>
      <c r="AP4657" s="4"/>
      <c r="AQ4657" s="4"/>
      <c r="AR4657" s="4"/>
      <c r="AS4657" s="4"/>
    </row>
    <row r="4658" spans="41:45" x14ac:dyDescent="0.25">
      <c r="AO4658" s="4"/>
      <c r="AP4658" s="4"/>
      <c r="AQ4658" s="4"/>
      <c r="AR4658" s="4"/>
      <c r="AS4658" s="4"/>
    </row>
    <row r="4659" spans="41:45" x14ac:dyDescent="0.25">
      <c r="AO4659" s="4"/>
      <c r="AP4659" s="4"/>
      <c r="AQ4659" s="4"/>
      <c r="AR4659" s="4"/>
      <c r="AS4659" s="4"/>
    </row>
    <row r="4660" spans="41:45" x14ac:dyDescent="0.25">
      <c r="AO4660" s="4"/>
      <c r="AP4660" s="4"/>
      <c r="AQ4660" s="4"/>
      <c r="AR4660" s="4"/>
      <c r="AS4660" s="4"/>
    </row>
    <row r="4661" spans="41:45" x14ac:dyDescent="0.25">
      <c r="AO4661" s="4"/>
      <c r="AP4661" s="4"/>
      <c r="AQ4661" s="4"/>
      <c r="AR4661" s="4"/>
      <c r="AS4661" s="4"/>
    </row>
    <row r="4662" spans="41:45" x14ac:dyDescent="0.25">
      <c r="AO4662" s="4"/>
      <c r="AP4662" s="4"/>
      <c r="AQ4662" s="4"/>
      <c r="AR4662" s="4"/>
      <c r="AS4662" s="4"/>
    </row>
    <row r="4663" spans="41:45" x14ac:dyDescent="0.25">
      <c r="AO4663" s="4"/>
      <c r="AP4663" s="4"/>
      <c r="AQ4663" s="4"/>
      <c r="AR4663" s="4"/>
      <c r="AS4663" s="4"/>
    </row>
    <row r="4664" spans="41:45" x14ac:dyDescent="0.25">
      <c r="AO4664" s="4"/>
      <c r="AP4664" s="4"/>
      <c r="AQ4664" s="4"/>
      <c r="AR4664" s="4"/>
      <c r="AS4664" s="4"/>
    </row>
    <row r="4665" spans="41:45" x14ac:dyDescent="0.25">
      <c r="AO4665" s="4"/>
      <c r="AP4665" s="4"/>
      <c r="AQ4665" s="4"/>
      <c r="AR4665" s="4"/>
      <c r="AS4665" s="4"/>
    </row>
    <row r="4666" spans="41:45" x14ac:dyDescent="0.25">
      <c r="AO4666" s="4"/>
      <c r="AP4666" s="91"/>
      <c r="AQ4666" s="91"/>
      <c r="AR4666" s="91"/>
      <c r="AS4666" s="91"/>
    </row>
    <row r="4667" spans="41:45" x14ac:dyDescent="0.25">
      <c r="AO4667" s="4"/>
      <c r="AP4667" s="4"/>
      <c r="AQ4667" s="4"/>
      <c r="AR4667" s="4"/>
      <c r="AS4667" s="4"/>
    </row>
    <row r="4668" spans="41:45" x14ac:dyDescent="0.25">
      <c r="AO4668" s="4"/>
      <c r="AP4668" s="4"/>
      <c r="AQ4668" s="4"/>
      <c r="AR4668" s="4"/>
      <c r="AS4668" s="4"/>
    </row>
    <row r="4669" spans="41:45" x14ac:dyDescent="0.25">
      <c r="AO4669" s="4"/>
      <c r="AP4669" s="4"/>
      <c r="AQ4669" s="4"/>
      <c r="AR4669" s="4"/>
      <c r="AS4669" s="4"/>
    </row>
    <row r="4670" spans="41:45" x14ac:dyDescent="0.25">
      <c r="AO4670" s="4"/>
      <c r="AP4670" s="4"/>
      <c r="AQ4670" s="4"/>
      <c r="AR4670" s="4"/>
      <c r="AS4670" s="4"/>
    </row>
    <row r="4671" spans="41:45" x14ac:dyDescent="0.25">
      <c r="AO4671" s="4"/>
      <c r="AP4671" s="4"/>
      <c r="AQ4671" s="4"/>
      <c r="AR4671" s="4"/>
      <c r="AS4671" s="4"/>
    </row>
    <row r="4672" spans="41:45" x14ac:dyDescent="0.25">
      <c r="AO4672" s="4"/>
      <c r="AP4672" s="4"/>
      <c r="AQ4672" s="4"/>
      <c r="AR4672" s="4"/>
      <c r="AS4672" s="4"/>
    </row>
    <row r="4673" spans="41:45" x14ac:dyDescent="0.25">
      <c r="AO4673" s="4"/>
      <c r="AP4673" s="4"/>
      <c r="AQ4673" s="4"/>
      <c r="AR4673" s="4"/>
      <c r="AS4673" s="4"/>
    </row>
    <row r="4674" spans="41:45" x14ac:dyDescent="0.25">
      <c r="AO4674" s="4"/>
      <c r="AP4674" s="4"/>
      <c r="AQ4674" s="4"/>
      <c r="AR4674" s="4"/>
      <c r="AS4674" s="4"/>
    </row>
    <row r="4675" spans="41:45" x14ac:dyDescent="0.25">
      <c r="AO4675" s="4"/>
      <c r="AP4675" s="89"/>
      <c r="AQ4675" s="89"/>
      <c r="AR4675" s="89"/>
      <c r="AS4675" s="89"/>
    </row>
    <row r="4676" spans="41:45" x14ac:dyDescent="0.25">
      <c r="AO4676" s="4"/>
      <c r="AP4676" s="4"/>
      <c r="AQ4676" s="4"/>
      <c r="AR4676" s="4"/>
      <c r="AS4676" s="4"/>
    </row>
    <row r="4677" spans="41:45" x14ac:dyDescent="0.25">
      <c r="AO4677" s="4"/>
      <c r="AP4677" s="4"/>
      <c r="AQ4677" s="4"/>
      <c r="AR4677" s="4"/>
      <c r="AS4677" s="4"/>
    </row>
    <row r="4678" spans="41:45" x14ac:dyDescent="0.25">
      <c r="AO4678" s="108"/>
      <c r="AP4678" s="108"/>
      <c r="AQ4678" s="108"/>
      <c r="AR4678" s="109"/>
      <c r="AS4678" s="109"/>
    </row>
    <row r="4679" spans="41:45" x14ac:dyDescent="0.25">
      <c r="AO4679" s="4"/>
      <c r="AP4679" s="4"/>
      <c r="AQ4679" s="4"/>
      <c r="AR4679" s="4"/>
      <c r="AS4679" s="4"/>
    </row>
    <row r="4680" spans="41:45" x14ac:dyDescent="0.25">
      <c r="AO4680" s="110"/>
      <c r="AP4680" s="111"/>
      <c r="AQ4680" s="112"/>
      <c r="AR4680" s="113"/>
      <c r="AS4680" s="113"/>
    </row>
    <row r="4681" spans="41:45" x14ac:dyDescent="0.25">
      <c r="AO4681" s="4"/>
      <c r="AP4681" s="4"/>
      <c r="AQ4681" s="4"/>
      <c r="AR4681" s="4"/>
      <c r="AS4681" s="4"/>
    </row>
    <row r="4682" spans="41:45" x14ac:dyDescent="0.25">
      <c r="AO4682" s="4"/>
      <c r="AP4682" s="4"/>
      <c r="AQ4682" s="4"/>
      <c r="AR4682" s="4"/>
      <c r="AS4682" s="4"/>
    </row>
    <row r="4683" spans="41:45" x14ac:dyDescent="0.25">
      <c r="AO4683" s="4"/>
      <c r="AP4683" s="4"/>
      <c r="AQ4683" s="4"/>
      <c r="AR4683" s="4"/>
      <c r="AS4683" s="4"/>
    </row>
    <row r="4684" spans="41:45" x14ac:dyDescent="0.25">
      <c r="AO4684" s="4"/>
      <c r="AP4684" s="4"/>
      <c r="AQ4684" s="4"/>
      <c r="AR4684" s="4"/>
      <c r="AS4684" s="4"/>
    </row>
    <row r="4685" spans="41:45" x14ac:dyDescent="0.25">
      <c r="AO4685" s="4"/>
      <c r="AP4685" s="4"/>
      <c r="AQ4685" s="4"/>
      <c r="AR4685" s="4"/>
      <c r="AS4685" s="4"/>
    </row>
    <row r="4686" spans="41:45" x14ac:dyDescent="0.25">
      <c r="AO4686" s="4"/>
      <c r="AP4686" s="4"/>
      <c r="AQ4686" s="4"/>
      <c r="AR4686" s="4"/>
      <c r="AS4686" s="4"/>
    </row>
    <row r="4687" spans="41:45" x14ac:dyDescent="0.25">
      <c r="AO4687" s="4"/>
      <c r="AP4687" s="31"/>
      <c r="AQ4687" s="31"/>
      <c r="AR4687" s="31"/>
      <c r="AS4687" s="31"/>
    </row>
    <row r="4688" spans="41:45" x14ac:dyDescent="0.25">
      <c r="AO4688" s="4"/>
      <c r="AP4688" s="4"/>
      <c r="AQ4688" s="4"/>
      <c r="AR4688" s="4"/>
      <c r="AS4688" s="4"/>
    </row>
    <row r="4689" spans="41:45" x14ac:dyDescent="0.25">
      <c r="AO4689" s="4"/>
      <c r="AP4689" s="4"/>
      <c r="AQ4689" s="4"/>
      <c r="AR4689" s="4"/>
      <c r="AS4689" s="4"/>
    </row>
    <row r="4690" spans="41:45" x14ac:dyDescent="0.25">
      <c r="AO4690" s="4"/>
      <c r="AP4690" s="4"/>
      <c r="AQ4690" s="4"/>
      <c r="AR4690" s="4"/>
      <c r="AS4690" s="4"/>
    </row>
    <row r="4691" spans="41:45" x14ac:dyDescent="0.25">
      <c r="AO4691" s="4"/>
      <c r="AP4691" s="4"/>
      <c r="AQ4691" s="4"/>
      <c r="AR4691" s="4"/>
      <c r="AS4691" s="4"/>
    </row>
    <row r="4692" spans="41:45" x14ac:dyDescent="0.25">
      <c r="AO4692" s="4"/>
      <c r="AP4692" s="4"/>
      <c r="AQ4692" s="4"/>
      <c r="AR4692" s="4"/>
      <c r="AS4692" s="4"/>
    </row>
    <row r="4693" spans="41:45" x14ac:dyDescent="0.25">
      <c r="AO4693" s="4"/>
      <c r="AP4693" s="4"/>
      <c r="AQ4693" s="4"/>
      <c r="AR4693" s="4"/>
      <c r="AS4693" s="4"/>
    </row>
    <row r="4694" spans="41:45" x14ac:dyDescent="0.25">
      <c r="AO4694" s="4"/>
      <c r="AP4694" s="4"/>
      <c r="AQ4694" s="4"/>
      <c r="AR4694" s="4"/>
      <c r="AS4694" s="4"/>
    </row>
    <row r="4695" spans="41:45" x14ac:dyDescent="0.25">
      <c r="AO4695" s="4"/>
      <c r="AP4695" s="4"/>
      <c r="AQ4695" s="4"/>
      <c r="AR4695" s="4"/>
      <c r="AS4695" s="4"/>
    </row>
    <row r="4696" spans="41:45" x14ac:dyDescent="0.25">
      <c r="AO4696" s="4"/>
      <c r="AP4696" s="4"/>
      <c r="AQ4696" s="4"/>
      <c r="AR4696" s="4"/>
      <c r="AS4696" s="4"/>
    </row>
    <row r="4697" spans="41:45" x14ac:dyDescent="0.25">
      <c r="AO4697" s="4"/>
      <c r="AP4697" s="91"/>
      <c r="AQ4697" s="91"/>
      <c r="AR4697" s="91"/>
      <c r="AS4697" s="91"/>
    </row>
    <row r="4698" spans="41:45" x14ac:dyDescent="0.25">
      <c r="AO4698" s="4"/>
      <c r="AP4698" s="4"/>
      <c r="AQ4698" s="4"/>
      <c r="AR4698" s="4"/>
      <c r="AS4698" s="4"/>
    </row>
    <row r="4699" spans="41:45" x14ac:dyDescent="0.25">
      <c r="AO4699" s="4"/>
      <c r="AP4699" s="4"/>
      <c r="AQ4699" s="4"/>
      <c r="AR4699" s="4"/>
      <c r="AS4699" s="4"/>
    </row>
    <row r="4700" spans="41:45" x14ac:dyDescent="0.25">
      <c r="AO4700" s="4"/>
      <c r="AP4700" s="4"/>
      <c r="AQ4700" s="4"/>
      <c r="AR4700" s="4"/>
      <c r="AS4700" s="4"/>
    </row>
    <row r="4701" spans="41:45" x14ac:dyDescent="0.25">
      <c r="AO4701" s="4"/>
      <c r="AP4701" s="4"/>
      <c r="AQ4701" s="4"/>
      <c r="AR4701" s="4"/>
      <c r="AS4701" s="4"/>
    </row>
    <row r="4702" spans="41:45" x14ac:dyDescent="0.25">
      <c r="AO4702" s="4"/>
      <c r="AP4702" s="4"/>
      <c r="AQ4702" s="4"/>
      <c r="AR4702" s="4"/>
      <c r="AS4702" s="4"/>
    </row>
    <row r="4703" spans="41:45" x14ac:dyDescent="0.25">
      <c r="AO4703" s="4"/>
      <c r="AP4703" s="4"/>
      <c r="AQ4703" s="4"/>
      <c r="AR4703" s="4"/>
      <c r="AS4703" s="4"/>
    </row>
    <row r="4704" spans="41:45" x14ac:dyDescent="0.25">
      <c r="AO4704" s="4"/>
      <c r="AP4704" s="4"/>
      <c r="AQ4704" s="4"/>
      <c r="AR4704" s="4"/>
      <c r="AS4704" s="4"/>
    </row>
    <row r="4705" spans="41:45" x14ac:dyDescent="0.25">
      <c r="AO4705" s="4"/>
      <c r="AP4705" s="89"/>
      <c r="AQ4705" s="89"/>
      <c r="AR4705" s="89"/>
      <c r="AS4705" s="89"/>
    </row>
    <row r="4706" spans="41:45" x14ac:dyDescent="0.25">
      <c r="AO4706" s="4"/>
      <c r="AP4706" s="4"/>
      <c r="AQ4706" s="4"/>
      <c r="AR4706" s="4"/>
      <c r="AS4706" s="4"/>
    </row>
    <row r="4707" spans="41:45" x14ac:dyDescent="0.25">
      <c r="AO4707" s="4"/>
      <c r="AP4707" s="4"/>
      <c r="AQ4707" s="4"/>
      <c r="AR4707" s="4"/>
      <c r="AS4707" s="4"/>
    </row>
    <row r="4708" spans="41:45" x14ac:dyDescent="0.25">
      <c r="AO4708" s="108"/>
      <c r="AP4708" s="108"/>
      <c r="AQ4708" s="108"/>
      <c r="AR4708" s="109"/>
      <c r="AS4708" s="109"/>
    </row>
    <row r="4709" spans="41:45" x14ac:dyDescent="0.25">
      <c r="AO4709" s="4"/>
      <c r="AP4709" s="4"/>
      <c r="AQ4709" s="4"/>
      <c r="AR4709" s="4"/>
      <c r="AS4709" s="4"/>
    </row>
    <row r="4710" spans="41:45" x14ac:dyDescent="0.25">
      <c r="AO4710" s="110"/>
      <c r="AP4710" s="111"/>
      <c r="AQ4710" s="112"/>
      <c r="AR4710" s="113"/>
      <c r="AS4710" s="113"/>
    </row>
    <row r="4711" spans="41:45" x14ac:dyDescent="0.25">
      <c r="AO4711" s="4"/>
      <c r="AP4711" s="4"/>
      <c r="AQ4711" s="4"/>
      <c r="AR4711" s="4"/>
      <c r="AS4711" s="4"/>
    </row>
    <row r="4712" spans="41:45" x14ac:dyDescent="0.25">
      <c r="AO4712" s="93"/>
      <c r="AP4712" s="26"/>
      <c r="AQ4712" s="88"/>
      <c r="AR4712" s="88"/>
      <c r="AS4712" s="4"/>
    </row>
    <row r="4713" spans="41:45" x14ac:dyDescent="0.25">
      <c r="AO4713" s="4"/>
      <c r="AP4713" s="4"/>
      <c r="AQ4713" s="4"/>
      <c r="AR4713" s="4"/>
      <c r="AS4713" s="4"/>
    </row>
    <row r="4714" spans="41:45" x14ac:dyDescent="0.25">
      <c r="AO4714" s="4"/>
      <c r="AP4714" s="31"/>
      <c r="AQ4714" s="31"/>
      <c r="AR4714" s="31"/>
      <c r="AS4714" s="31"/>
    </row>
    <row r="4715" spans="41:45" x14ac:dyDescent="0.25">
      <c r="AO4715" s="4"/>
      <c r="AP4715" s="4"/>
      <c r="AQ4715" s="4"/>
      <c r="AR4715" s="4"/>
      <c r="AS4715" s="4"/>
    </row>
    <row r="4716" spans="41:45" x14ac:dyDescent="0.25">
      <c r="AO4716" s="4"/>
      <c r="AP4716" s="4"/>
      <c r="AQ4716" s="4"/>
      <c r="AR4716" s="4"/>
      <c r="AS4716" s="4"/>
    </row>
    <row r="4717" spans="41:45" x14ac:dyDescent="0.25">
      <c r="AO4717" s="4"/>
      <c r="AP4717" s="4"/>
      <c r="AQ4717" s="4"/>
      <c r="AR4717" s="4"/>
      <c r="AS4717" s="4"/>
    </row>
    <row r="4718" spans="41:45" x14ac:dyDescent="0.25">
      <c r="AO4718" s="4"/>
      <c r="AP4718" s="4"/>
      <c r="AQ4718" s="4"/>
      <c r="AR4718" s="4"/>
      <c r="AS4718" s="4"/>
    </row>
    <row r="4719" spans="41:45" x14ac:dyDescent="0.25">
      <c r="AO4719" s="4"/>
      <c r="AP4719" s="4"/>
      <c r="AQ4719" s="4"/>
      <c r="AR4719" s="4"/>
      <c r="AS4719" s="4"/>
    </row>
    <row r="4720" spans="41:45" x14ac:dyDescent="0.25">
      <c r="AO4720" s="4"/>
      <c r="AP4720" s="4"/>
      <c r="AQ4720" s="4"/>
      <c r="AR4720" s="4"/>
      <c r="AS4720" s="4"/>
    </row>
    <row r="4721" spans="41:45" x14ac:dyDescent="0.25">
      <c r="AO4721" s="4"/>
      <c r="AP4721" s="91"/>
      <c r="AQ4721" s="91"/>
      <c r="AR4721" s="91"/>
      <c r="AS4721" s="91"/>
    </row>
    <row r="4722" spans="41:45" x14ac:dyDescent="0.25">
      <c r="AO4722" s="4"/>
      <c r="AP4722" s="4"/>
      <c r="AQ4722" s="4"/>
      <c r="AR4722" s="4"/>
      <c r="AS4722" s="4"/>
    </row>
    <row r="4723" spans="41:45" x14ac:dyDescent="0.25">
      <c r="AO4723" s="4"/>
      <c r="AP4723" s="4"/>
      <c r="AQ4723" s="4"/>
      <c r="AR4723" s="4"/>
      <c r="AS4723" s="4"/>
    </row>
    <row r="4724" spans="41:45" x14ac:dyDescent="0.25">
      <c r="AO4724" s="4"/>
      <c r="AP4724" s="4"/>
      <c r="AQ4724" s="4"/>
      <c r="AR4724" s="4"/>
      <c r="AS4724" s="4"/>
    </row>
    <row r="4725" spans="41:45" x14ac:dyDescent="0.25">
      <c r="AO4725" s="4"/>
      <c r="AP4725" s="4"/>
      <c r="AQ4725" s="4"/>
      <c r="AR4725" s="4"/>
      <c r="AS4725" s="4"/>
    </row>
    <row r="4726" spans="41:45" x14ac:dyDescent="0.25">
      <c r="AO4726" s="4"/>
      <c r="AP4726" s="4"/>
      <c r="AQ4726" s="4"/>
      <c r="AR4726" s="4"/>
      <c r="AS4726" s="4"/>
    </row>
    <row r="4727" spans="41:45" x14ac:dyDescent="0.25">
      <c r="AO4727" s="4"/>
      <c r="AP4727" s="4"/>
      <c r="AQ4727" s="4"/>
      <c r="AR4727" s="4"/>
      <c r="AS4727" s="4"/>
    </row>
    <row r="4728" spans="41:45" x14ac:dyDescent="0.25">
      <c r="AO4728" s="4"/>
      <c r="AP4728" s="4"/>
      <c r="AQ4728" s="4"/>
      <c r="AR4728" s="4"/>
      <c r="AS4728" s="4"/>
    </row>
    <row r="4729" spans="41:45" x14ac:dyDescent="0.25">
      <c r="AO4729" s="4"/>
      <c r="AP4729" s="89"/>
      <c r="AQ4729" s="89"/>
      <c r="AR4729" s="89"/>
      <c r="AS4729" s="89"/>
    </row>
    <row r="4730" spans="41:45" x14ac:dyDescent="0.25">
      <c r="AO4730" s="4"/>
      <c r="AP4730" s="4"/>
      <c r="AQ4730" s="4"/>
      <c r="AR4730" s="4"/>
      <c r="AS4730" s="4"/>
    </row>
    <row r="4731" spans="41:45" x14ac:dyDescent="0.25">
      <c r="AO4731" s="4"/>
      <c r="AP4731" s="4"/>
      <c r="AQ4731" s="4"/>
      <c r="AR4731" s="4"/>
      <c r="AS4731" s="4"/>
    </row>
    <row r="4732" spans="41:45" x14ac:dyDescent="0.25">
      <c r="AO4732" s="108"/>
      <c r="AP4732" s="108"/>
      <c r="AQ4732" s="108"/>
      <c r="AR4732" s="109"/>
      <c r="AS4732" s="109"/>
    </row>
    <row r="4733" spans="41:45" x14ac:dyDescent="0.25">
      <c r="AO4733" s="4"/>
      <c r="AP4733" s="4"/>
      <c r="AQ4733" s="4"/>
      <c r="AR4733" s="4"/>
      <c r="AS4733" s="4"/>
    </row>
    <row r="4734" spans="41:45" x14ac:dyDescent="0.25">
      <c r="AO4734" s="110"/>
      <c r="AP4734" s="111"/>
      <c r="AQ4734" s="112"/>
      <c r="AR4734" s="113"/>
      <c r="AS4734" s="113"/>
    </row>
    <row r="4735" spans="41:45" x14ac:dyDescent="0.25">
      <c r="AO4735" s="4"/>
      <c r="AP4735" s="4"/>
      <c r="AQ4735" s="4"/>
      <c r="AR4735" s="4"/>
      <c r="AS4735" s="4"/>
    </row>
    <row r="4736" spans="41:45" x14ac:dyDescent="0.25">
      <c r="AO4736" s="4"/>
      <c r="AP4736" s="4"/>
      <c r="AQ4736" s="4"/>
      <c r="AR4736" s="4"/>
      <c r="AS4736" s="4"/>
    </row>
    <row r="4737" spans="41:45" x14ac:dyDescent="0.25">
      <c r="AO4737" s="4"/>
      <c r="AP4737" s="31"/>
      <c r="AQ4737" s="31"/>
      <c r="AR4737" s="31"/>
      <c r="AS4737" s="31"/>
    </row>
    <row r="4738" spans="41:45" x14ac:dyDescent="0.25">
      <c r="AO4738" s="4"/>
      <c r="AP4738" s="4"/>
      <c r="AQ4738" s="4"/>
      <c r="AR4738" s="4"/>
      <c r="AS4738" s="4"/>
    </row>
    <row r="4739" spans="41:45" x14ac:dyDescent="0.25">
      <c r="AO4739" s="4"/>
      <c r="AP4739" s="4"/>
      <c r="AQ4739" s="4"/>
      <c r="AR4739" s="4"/>
      <c r="AS4739" s="4"/>
    </row>
    <row r="4740" spans="41:45" x14ac:dyDescent="0.25">
      <c r="AO4740" s="4"/>
      <c r="AP4740" s="4"/>
      <c r="AQ4740" s="4"/>
      <c r="AR4740" s="4"/>
      <c r="AS4740" s="4"/>
    </row>
    <row r="4741" spans="41:45" x14ac:dyDescent="0.25">
      <c r="AO4741" s="4"/>
      <c r="AP4741" s="4"/>
      <c r="AQ4741" s="4"/>
      <c r="AR4741" s="4"/>
      <c r="AS4741" s="4"/>
    </row>
    <row r="4742" spans="41:45" x14ac:dyDescent="0.25">
      <c r="AO4742" s="4"/>
      <c r="AP4742" s="4"/>
      <c r="AQ4742" s="4"/>
      <c r="AR4742" s="4"/>
      <c r="AS4742" s="4"/>
    </row>
    <row r="4743" spans="41:45" x14ac:dyDescent="0.25">
      <c r="AO4743" s="4"/>
      <c r="AP4743" s="91"/>
      <c r="AQ4743" s="91"/>
      <c r="AR4743" s="91"/>
      <c r="AS4743" s="91"/>
    </row>
    <row r="4744" spans="41:45" x14ac:dyDescent="0.25">
      <c r="AO4744" s="4"/>
      <c r="AP4744" s="4"/>
      <c r="AQ4744" s="4"/>
      <c r="AR4744" s="4"/>
      <c r="AS4744" s="4"/>
    </row>
    <row r="4745" spans="41:45" x14ac:dyDescent="0.25">
      <c r="AO4745" s="4"/>
      <c r="AP4745" s="4"/>
      <c r="AQ4745" s="4"/>
      <c r="AR4745" s="4"/>
      <c r="AS4745" s="4"/>
    </row>
    <row r="4746" spans="41:45" x14ac:dyDescent="0.25">
      <c r="AO4746" s="4"/>
      <c r="AP4746" s="4"/>
      <c r="AQ4746" s="4"/>
      <c r="AR4746" s="4"/>
      <c r="AS4746" s="4"/>
    </row>
    <row r="4747" spans="41:45" x14ac:dyDescent="0.25">
      <c r="AO4747" s="4"/>
      <c r="AP4747" s="4"/>
      <c r="AQ4747" s="4"/>
      <c r="AR4747" s="4"/>
      <c r="AS4747" s="4"/>
    </row>
    <row r="4748" spans="41:45" x14ac:dyDescent="0.25">
      <c r="AO4748" s="4"/>
      <c r="AP4748" s="4"/>
      <c r="AQ4748" s="4"/>
      <c r="AR4748" s="4"/>
      <c r="AS4748" s="4"/>
    </row>
    <row r="4749" spans="41:45" x14ac:dyDescent="0.25">
      <c r="AO4749" s="4"/>
      <c r="AP4749" s="4"/>
      <c r="AQ4749" s="4"/>
      <c r="AR4749" s="4"/>
      <c r="AS4749" s="4"/>
    </row>
    <row r="4750" spans="41:45" x14ac:dyDescent="0.25">
      <c r="AO4750" s="4"/>
      <c r="AP4750" s="4"/>
      <c r="AQ4750" s="4"/>
      <c r="AR4750" s="4"/>
      <c r="AS4750" s="4"/>
    </row>
    <row r="4751" spans="41:45" x14ac:dyDescent="0.25">
      <c r="AO4751" s="4"/>
      <c r="AP4751" s="89"/>
      <c r="AQ4751" s="89"/>
      <c r="AR4751" s="89"/>
      <c r="AS4751" s="89"/>
    </row>
    <row r="4752" spans="41:45" x14ac:dyDescent="0.25">
      <c r="AO4752" s="4"/>
      <c r="AP4752" s="4"/>
      <c r="AQ4752" s="4"/>
      <c r="AR4752" s="4"/>
      <c r="AS4752" s="4"/>
    </row>
    <row r="4753" spans="41:45" x14ac:dyDescent="0.25">
      <c r="AO4753" s="4"/>
      <c r="AP4753" s="4"/>
      <c r="AQ4753" s="4"/>
      <c r="AR4753" s="4"/>
      <c r="AS4753" s="4"/>
    </row>
    <row r="4754" spans="41:45" x14ac:dyDescent="0.25">
      <c r="AO4754" s="108"/>
      <c r="AP4754" s="108"/>
      <c r="AQ4754" s="108"/>
      <c r="AR4754" s="109"/>
      <c r="AS4754" s="109"/>
    </row>
    <row r="4755" spans="41:45" x14ac:dyDescent="0.25">
      <c r="AO4755" s="4"/>
      <c r="AP4755" s="4"/>
      <c r="AQ4755" s="4"/>
      <c r="AR4755" s="4"/>
      <c r="AS4755" s="4"/>
    </row>
    <row r="4756" spans="41:45" x14ac:dyDescent="0.25">
      <c r="AO4756" s="110"/>
      <c r="AP4756" s="111"/>
      <c r="AQ4756" s="112"/>
      <c r="AR4756" s="113"/>
      <c r="AS4756" s="113"/>
    </row>
    <row r="4757" spans="41:45" x14ac:dyDescent="0.25">
      <c r="AO4757" s="93"/>
      <c r="AP4757" s="26"/>
      <c r="AQ4757" s="88"/>
      <c r="AR4757" s="88"/>
      <c r="AS4757" s="4"/>
    </row>
    <row r="4758" spans="41:45" x14ac:dyDescent="0.25">
      <c r="AO4758" s="4"/>
      <c r="AP4758" s="4"/>
      <c r="AQ4758" s="4"/>
      <c r="AR4758" s="4"/>
      <c r="AS4758" s="4"/>
    </row>
    <row r="4759" spans="41:45" x14ac:dyDescent="0.25">
      <c r="AO4759" s="4"/>
      <c r="AP4759" s="31"/>
      <c r="AQ4759" s="31"/>
      <c r="AR4759" s="31"/>
      <c r="AS4759" s="31"/>
    </row>
    <row r="4760" spans="41:45" x14ac:dyDescent="0.25">
      <c r="AO4760" s="4"/>
      <c r="AP4760" s="4"/>
      <c r="AQ4760" s="4"/>
      <c r="AR4760" s="4"/>
      <c r="AS4760" s="4"/>
    </row>
    <row r="4761" spans="41:45" x14ac:dyDescent="0.25">
      <c r="AO4761" s="4"/>
      <c r="AP4761" s="4"/>
      <c r="AQ4761" s="4"/>
      <c r="AR4761" s="4"/>
      <c r="AS4761" s="4"/>
    </row>
    <row r="4762" spans="41:45" x14ac:dyDescent="0.25">
      <c r="AO4762" s="4"/>
      <c r="AP4762" s="4"/>
      <c r="AQ4762" s="4"/>
      <c r="AR4762" s="4"/>
      <c r="AS4762" s="4"/>
    </row>
    <row r="4763" spans="41:45" x14ac:dyDescent="0.25">
      <c r="AO4763" s="4"/>
      <c r="AP4763" s="4"/>
      <c r="AQ4763" s="4"/>
      <c r="AR4763" s="4"/>
      <c r="AS4763" s="4"/>
    </row>
    <row r="4764" spans="41:45" x14ac:dyDescent="0.25">
      <c r="AO4764" s="4"/>
      <c r="AP4764" s="4"/>
      <c r="AQ4764" s="4"/>
      <c r="AR4764" s="4"/>
      <c r="AS4764" s="4"/>
    </row>
    <row r="4765" spans="41:45" x14ac:dyDescent="0.25">
      <c r="AO4765" s="4"/>
      <c r="AP4765" s="91"/>
      <c r="AQ4765" s="91"/>
      <c r="AR4765" s="91"/>
      <c r="AS4765" s="91"/>
    </row>
    <row r="4766" spans="41:45" x14ac:dyDescent="0.25">
      <c r="AO4766" s="4"/>
      <c r="AP4766" s="4"/>
      <c r="AQ4766" s="4"/>
      <c r="AR4766" s="4"/>
      <c r="AS4766" s="4"/>
    </row>
    <row r="4767" spans="41:45" x14ac:dyDescent="0.25">
      <c r="AO4767" s="4"/>
      <c r="AP4767" s="4"/>
      <c r="AQ4767" s="4"/>
      <c r="AR4767" s="4"/>
      <c r="AS4767" s="4"/>
    </row>
    <row r="4768" spans="41:45" x14ac:dyDescent="0.25">
      <c r="AO4768" s="4"/>
      <c r="AP4768" s="4"/>
      <c r="AQ4768" s="4"/>
      <c r="AR4768" s="4"/>
      <c r="AS4768" s="4"/>
    </row>
    <row r="4769" spans="41:45" x14ac:dyDescent="0.25">
      <c r="AO4769" s="4"/>
      <c r="AP4769" s="4"/>
      <c r="AQ4769" s="4"/>
      <c r="AR4769" s="4"/>
      <c r="AS4769" s="4"/>
    </row>
    <row r="4770" spans="41:45" x14ac:dyDescent="0.25">
      <c r="AO4770" s="4"/>
      <c r="AP4770" s="4"/>
      <c r="AQ4770" s="4"/>
      <c r="AR4770" s="4"/>
      <c r="AS4770" s="4"/>
    </row>
    <row r="4771" spans="41:45" x14ac:dyDescent="0.25">
      <c r="AO4771" s="4"/>
      <c r="AP4771" s="4"/>
      <c r="AQ4771" s="4"/>
      <c r="AR4771" s="4"/>
      <c r="AS4771" s="4"/>
    </row>
    <row r="4772" spans="41:45" x14ac:dyDescent="0.25">
      <c r="AO4772" s="4"/>
      <c r="AP4772" s="4"/>
      <c r="AQ4772" s="4"/>
      <c r="AR4772" s="4"/>
      <c r="AS4772" s="4"/>
    </row>
    <row r="4773" spans="41:45" x14ac:dyDescent="0.25">
      <c r="AO4773" s="4"/>
      <c r="AP4773" s="89"/>
      <c r="AQ4773" s="89"/>
      <c r="AR4773" s="89"/>
      <c r="AS4773" s="89"/>
    </row>
    <row r="4774" spans="41:45" x14ac:dyDescent="0.25">
      <c r="AO4774" s="4"/>
      <c r="AP4774" s="4"/>
      <c r="AQ4774" s="4"/>
      <c r="AR4774" s="4"/>
      <c r="AS4774" s="4"/>
    </row>
    <row r="4775" spans="41:45" x14ac:dyDescent="0.25">
      <c r="AO4775" s="4"/>
      <c r="AP4775" s="4"/>
      <c r="AQ4775" s="4"/>
      <c r="AR4775" s="4"/>
      <c r="AS4775" s="4"/>
    </row>
    <row r="4776" spans="41:45" x14ac:dyDescent="0.25">
      <c r="AO4776" s="108"/>
      <c r="AP4776" s="108"/>
      <c r="AQ4776" s="108"/>
      <c r="AR4776" s="109"/>
      <c r="AS4776" s="109"/>
    </row>
    <row r="4777" spans="41:45" x14ac:dyDescent="0.25">
      <c r="AO4777" s="4"/>
      <c r="AP4777" s="4"/>
      <c r="AQ4777" s="4"/>
      <c r="AR4777" s="4"/>
      <c r="AS4777" s="4"/>
    </row>
    <row r="4778" spans="41:45" x14ac:dyDescent="0.25">
      <c r="AO4778" s="110"/>
      <c r="AP4778" s="111"/>
      <c r="AQ4778" s="112"/>
      <c r="AR4778" s="113"/>
      <c r="AS4778" s="113"/>
    </row>
    <row r="4779" spans="41:45" x14ac:dyDescent="0.25">
      <c r="AO4779" s="4"/>
      <c r="AP4779" s="4"/>
      <c r="AQ4779" s="4"/>
      <c r="AR4779" s="4"/>
      <c r="AS4779" s="4"/>
    </row>
    <row r="4780" spans="41:45" x14ac:dyDescent="0.25">
      <c r="AO4780" s="4"/>
      <c r="AP4780" s="31"/>
      <c r="AQ4780" s="31"/>
      <c r="AR4780" s="31"/>
      <c r="AS4780" s="31"/>
    </row>
    <row r="4781" spans="41:45" x14ac:dyDescent="0.25">
      <c r="AO4781" s="4"/>
      <c r="AP4781" s="4"/>
      <c r="AQ4781" s="4"/>
      <c r="AR4781" s="4"/>
      <c r="AS4781" s="4"/>
    </row>
    <row r="4782" spans="41:45" x14ac:dyDescent="0.25">
      <c r="AO4782" s="4"/>
      <c r="AP4782" s="4"/>
      <c r="AQ4782" s="4"/>
      <c r="AR4782" s="4"/>
      <c r="AS4782" s="4"/>
    </row>
    <row r="4783" spans="41:45" x14ac:dyDescent="0.25">
      <c r="AO4783" s="4"/>
      <c r="AP4783" s="4"/>
      <c r="AQ4783" s="4"/>
      <c r="AR4783" s="4"/>
      <c r="AS4783" s="4"/>
    </row>
    <row r="4784" spans="41:45" x14ac:dyDescent="0.25">
      <c r="AO4784" s="4"/>
      <c r="AP4784" s="4"/>
      <c r="AQ4784" s="4"/>
      <c r="AR4784" s="4"/>
      <c r="AS4784" s="4"/>
    </row>
    <row r="4785" spans="41:45" x14ac:dyDescent="0.25">
      <c r="AO4785" s="4"/>
      <c r="AP4785" s="91"/>
      <c r="AQ4785" s="91"/>
      <c r="AR4785" s="91"/>
      <c r="AS4785" s="91"/>
    </row>
    <row r="4786" spans="41:45" x14ac:dyDescent="0.25">
      <c r="AO4786" s="4"/>
      <c r="AP4786" s="4"/>
      <c r="AQ4786" s="4"/>
      <c r="AR4786" s="4"/>
      <c r="AS4786" s="4"/>
    </row>
    <row r="4787" spans="41:45" x14ac:dyDescent="0.25">
      <c r="AO4787" s="4"/>
      <c r="AP4787" s="4"/>
      <c r="AQ4787" s="4"/>
      <c r="AR4787" s="4"/>
      <c r="AS4787" s="4"/>
    </row>
    <row r="4788" spans="41:45" x14ac:dyDescent="0.25">
      <c r="AO4788" s="4"/>
      <c r="AP4788" s="4"/>
      <c r="AQ4788" s="4"/>
      <c r="AR4788" s="4"/>
      <c r="AS4788" s="4"/>
    </row>
    <row r="4789" spans="41:45" x14ac:dyDescent="0.25">
      <c r="AO4789" s="4"/>
      <c r="AP4789" s="4"/>
      <c r="AQ4789" s="4"/>
      <c r="AR4789" s="4"/>
      <c r="AS4789" s="4"/>
    </row>
    <row r="4790" spans="41:45" x14ac:dyDescent="0.25">
      <c r="AO4790" s="4"/>
      <c r="AP4790" s="4"/>
      <c r="AQ4790" s="4"/>
      <c r="AR4790" s="4"/>
      <c r="AS4790" s="4"/>
    </row>
    <row r="4791" spans="41:45" x14ac:dyDescent="0.25">
      <c r="AO4791" s="4"/>
      <c r="AP4791" s="4"/>
      <c r="AQ4791" s="4"/>
      <c r="AR4791" s="4"/>
      <c r="AS4791" s="4"/>
    </row>
    <row r="4792" spans="41:45" x14ac:dyDescent="0.25">
      <c r="AO4792" s="4"/>
      <c r="AP4792" s="4"/>
      <c r="AQ4792" s="4"/>
      <c r="AR4792" s="4"/>
      <c r="AS4792" s="4"/>
    </row>
    <row r="4793" spans="41:45" x14ac:dyDescent="0.25">
      <c r="AO4793" s="4"/>
      <c r="AP4793" s="89"/>
      <c r="AQ4793" s="89"/>
      <c r="AR4793" s="89"/>
      <c r="AS4793" s="89"/>
    </row>
    <row r="4794" spans="41:45" x14ac:dyDescent="0.25">
      <c r="AO4794" s="4"/>
      <c r="AP4794" s="4"/>
      <c r="AQ4794" s="4"/>
      <c r="AR4794" s="4"/>
      <c r="AS4794" s="4"/>
    </row>
    <row r="4795" spans="41:45" x14ac:dyDescent="0.25">
      <c r="AO4795" s="4"/>
      <c r="AP4795" s="4"/>
      <c r="AQ4795" s="4"/>
      <c r="AR4795" s="4"/>
      <c r="AS4795" s="4"/>
    </row>
    <row r="4796" spans="41:45" x14ac:dyDescent="0.25">
      <c r="AO4796" s="108"/>
      <c r="AP4796" s="108"/>
      <c r="AQ4796" s="108"/>
      <c r="AR4796" s="109"/>
      <c r="AS4796" s="109"/>
    </row>
    <row r="4797" spans="41:45" x14ac:dyDescent="0.25">
      <c r="AO4797" s="4"/>
      <c r="AP4797" s="4"/>
      <c r="AQ4797" s="4"/>
      <c r="AR4797" s="4"/>
      <c r="AS4797" s="4"/>
    </row>
    <row r="4798" spans="41:45" x14ac:dyDescent="0.25">
      <c r="AO4798" s="110"/>
      <c r="AP4798" s="111"/>
      <c r="AQ4798" s="112"/>
      <c r="AR4798" s="113"/>
      <c r="AS4798" s="113"/>
    </row>
    <row r="4799" spans="41:45" x14ac:dyDescent="0.25">
      <c r="AO4799" s="93"/>
      <c r="AP4799" s="26"/>
      <c r="AQ4799" s="88"/>
      <c r="AR4799" s="88"/>
      <c r="AS4799" s="4"/>
    </row>
    <row r="4800" spans="41:45" x14ac:dyDescent="0.25">
      <c r="AO4800" s="4"/>
      <c r="AP4800" s="4"/>
      <c r="AQ4800" s="4"/>
      <c r="AR4800" s="4"/>
      <c r="AS4800" s="4"/>
    </row>
    <row r="4801" spans="41:45" x14ac:dyDescent="0.25">
      <c r="AO4801" s="4"/>
      <c r="AP4801" s="31"/>
      <c r="AQ4801" s="31"/>
      <c r="AR4801" s="31"/>
      <c r="AS4801" s="31"/>
    </row>
    <row r="4802" spans="41:45" x14ac:dyDescent="0.25">
      <c r="AO4802" s="4"/>
      <c r="AP4802" s="4"/>
      <c r="AQ4802" s="4"/>
      <c r="AR4802" s="4"/>
      <c r="AS4802" s="4"/>
    </row>
    <row r="4803" spans="41:45" x14ac:dyDescent="0.25">
      <c r="AO4803" s="4"/>
      <c r="AP4803" s="4"/>
      <c r="AQ4803" s="4"/>
      <c r="AR4803" s="4"/>
      <c r="AS4803" s="4"/>
    </row>
    <row r="4804" spans="41:45" x14ac:dyDescent="0.25">
      <c r="AO4804" s="4"/>
      <c r="AP4804" s="4"/>
      <c r="AQ4804" s="4"/>
      <c r="AR4804" s="4"/>
      <c r="AS4804" s="4"/>
    </row>
    <row r="4805" spans="41:45" x14ac:dyDescent="0.25">
      <c r="AO4805" s="4"/>
      <c r="AP4805" s="4"/>
      <c r="AQ4805" s="4"/>
      <c r="AR4805" s="4"/>
      <c r="AS4805" s="4"/>
    </row>
    <row r="4806" spans="41:45" x14ac:dyDescent="0.25">
      <c r="AO4806" s="4"/>
      <c r="AP4806" s="4"/>
      <c r="AQ4806" s="4"/>
      <c r="AR4806" s="4"/>
      <c r="AS4806" s="4"/>
    </row>
    <row r="4807" spans="41:45" x14ac:dyDescent="0.25">
      <c r="AO4807" s="4"/>
      <c r="AP4807" s="91"/>
      <c r="AQ4807" s="91"/>
      <c r="AR4807" s="91"/>
      <c r="AS4807" s="91"/>
    </row>
    <row r="4808" spans="41:45" x14ac:dyDescent="0.25">
      <c r="AO4808" s="4"/>
      <c r="AP4808" s="4"/>
      <c r="AQ4808" s="4"/>
      <c r="AR4808" s="4"/>
      <c r="AS4808" s="4"/>
    </row>
    <row r="4809" spans="41:45" x14ac:dyDescent="0.25">
      <c r="AO4809" s="4"/>
      <c r="AP4809" s="4"/>
      <c r="AQ4809" s="4"/>
      <c r="AR4809" s="4"/>
      <c r="AS4809" s="4"/>
    </row>
    <row r="4810" spans="41:45" x14ac:dyDescent="0.25">
      <c r="AO4810" s="4"/>
      <c r="AP4810" s="4"/>
      <c r="AQ4810" s="4"/>
      <c r="AR4810" s="4"/>
      <c r="AS4810" s="4"/>
    </row>
    <row r="4811" spans="41:45" x14ac:dyDescent="0.25">
      <c r="AO4811" s="4"/>
      <c r="AP4811" s="4"/>
      <c r="AQ4811" s="4"/>
      <c r="AR4811" s="4"/>
      <c r="AS4811" s="4"/>
    </row>
    <row r="4812" spans="41:45" x14ac:dyDescent="0.25">
      <c r="AO4812" s="4"/>
      <c r="AP4812" s="4"/>
      <c r="AQ4812" s="4"/>
      <c r="AR4812" s="4"/>
      <c r="AS4812" s="4"/>
    </row>
    <row r="4813" spans="41:45" x14ac:dyDescent="0.25">
      <c r="AO4813" s="4"/>
      <c r="AP4813" s="4"/>
      <c r="AQ4813" s="4"/>
      <c r="AR4813" s="4"/>
      <c r="AS4813" s="4"/>
    </row>
    <row r="4814" spans="41:45" x14ac:dyDescent="0.25">
      <c r="AO4814" s="4"/>
      <c r="AP4814" s="4"/>
      <c r="AQ4814" s="4"/>
      <c r="AR4814" s="4"/>
      <c r="AS4814" s="4"/>
    </row>
    <row r="4815" spans="41:45" x14ac:dyDescent="0.25">
      <c r="AO4815" s="4"/>
      <c r="AP4815" s="89"/>
      <c r="AQ4815" s="89"/>
      <c r="AR4815" s="89"/>
      <c r="AS4815" s="89"/>
    </row>
    <row r="4816" spans="41:45" x14ac:dyDescent="0.25">
      <c r="AO4816" s="4"/>
      <c r="AP4816" s="4"/>
      <c r="AQ4816" s="4"/>
      <c r="AR4816" s="4"/>
      <c r="AS4816" s="4"/>
    </row>
    <row r="4817" spans="41:45" x14ac:dyDescent="0.25">
      <c r="AO4817" s="4"/>
      <c r="AP4817" s="4"/>
      <c r="AQ4817" s="4"/>
      <c r="AR4817" s="4"/>
      <c r="AS4817" s="4"/>
    </row>
    <row r="4818" spans="41:45" x14ac:dyDescent="0.25">
      <c r="AO4818" s="108"/>
      <c r="AP4818" s="108"/>
      <c r="AQ4818" s="108"/>
      <c r="AR4818" s="109"/>
      <c r="AS4818" s="109"/>
    </row>
    <row r="4819" spans="41:45" x14ac:dyDescent="0.25">
      <c r="AO4819" s="4"/>
      <c r="AP4819" s="4"/>
      <c r="AQ4819" s="4"/>
      <c r="AR4819" s="4"/>
      <c r="AS4819" s="4"/>
    </row>
    <row r="4820" spans="41:45" x14ac:dyDescent="0.25">
      <c r="AO4820" s="110"/>
      <c r="AP4820" s="111"/>
      <c r="AQ4820" s="112"/>
      <c r="AR4820" s="113"/>
      <c r="AS4820" s="113"/>
    </row>
    <row r="4821" spans="41:45" x14ac:dyDescent="0.25">
      <c r="AO4821" s="4"/>
      <c r="AP4821" s="4"/>
      <c r="AQ4821" s="4"/>
      <c r="AR4821" s="4"/>
      <c r="AS4821" s="4"/>
    </row>
    <row r="4822" spans="41:45" x14ac:dyDescent="0.25">
      <c r="AO4822" s="4"/>
      <c r="AP4822" s="31"/>
      <c r="AQ4822" s="31"/>
      <c r="AR4822" s="31"/>
      <c r="AS4822" s="31"/>
    </row>
    <row r="4823" spans="41:45" x14ac:dyDescent="0.25">
      <c r="AO4823" s="4"/>
      <c r="AP4823" s="4"/>
      <c r="AQ4823" s="4"/>
      <c r="AR4823" s="4"/>
      <c r="AS4823" s="4"/>
    </row>
    <row r="4824" spans="41:45" x14ac:dyDescent="0.25">
      <c r="AO4824" s="4"/>
      <c r="AP4824" s="4"/>
      <c r="AQ4824" s="4"/>
      <c r="AR4824" s="4"/>
      <c r="AS4824" s="4"/>
    </row>
    <row r="4825" spans="41:45" x14ac:dyDescent="0.25">
      <c r="AO4825" s="4"/>
      <c r="AP4825" s="4"/>
      <c r="AQ4825" s="4"/>
      <c r="AR4825" s="4"/>
      <c r="AS4825" s="4"/>
    </row>
    <row r="4826" spans="41:45" x14ac:dyDescent="0.25">
      <c r="AO4826" s="4"/>
      <c r="AP4826" s="4"/>
      <c r="AQ4826" s="4"/>
      <c r="AR4826" s="4"/>
      <c r="AS4826" s="4"/>
    </row>
    <row r="4827" spans="41:45" x14ac:dyDescent="0.25">
      <c r="AO4827" s="4"/>
      <c r="AP4827" s="91"/>
      <c r="AQ4827" s="91"/>
      <c r="AR4827" s="91"/>
      <c r="AS4827" s="91"/>
    </row>
    <row r="4828" spans="41:45" x14ac:dyDescent="0.25">
      <c r="AO4828" s="4"/>
      <c r="AP4828" s="4"/>
      <c r="AQ4828" s="4"/>
      <c r="AR4828" s="4"/>
      <c r="AS4828" s="4"/>
    </row>
    <row r="4829" spans="41:45" x14ac:dyDescent="0.25">
      <c r="AO4829" s="4"/>
      <c r="AP4829" s="4"/>
      <c r="AQ4829" s="4"/>
      <c r="AR4829" s="4"/>
      <c r="AS4829" s="4"/>
    </row>
    <row r="4830" spans="41:45" x14ac:dyDescent="0.25">
      <c r="AO4830" s="4"/>
      <c r="AP4830" s="4"/>
      <c r="AQ4830" s="4"/>
      <c r="AR4830" s="4"/>
      <c r="AS4830" s="4"/>
    </row>
    <row r="4831" spans="41:45" x14ac:dyDescent="0.25">
      <c r="AO4831" s="4"/>
      <c r="AP4831" s="4"/>
      <c r="AQ4831" s="4"/>
      <c r="AR4831" s="4"/>
      <c r="AS4831" s="4"/>
    </row>
    <row r="4832" spans="41:45" x14ac:dyDescent="0.25">
      <c r="AO4832" s="4"/>
      <c r="AP4832" s="4"/>
      <c r="AQ4832" s="4"/>
      <c r="AR4832" s="4"/>
      <c r="AS4832" s="4"/>
    </row>
    <row r="4833" spans="41:45" x14ac:dyDescent="0.25">
      <c r="AO4833" s="4"/>
      <c r="AP4833" s="4"/>
      <c r="AQ4833" s="4"/>
      <c r="AR4833" s="4"/>
      <c r="AS4833" s="4"/>
    </row>
    <row r="4834" spans="41:45" x14ac:dyDescent="0.25">
      <c r="AO4834" s="4"/>
      <c r="AP4834" s="4"/>
      <c r="AQ4834" s="4"/>
      <c r="AR4834" s="4"/>
      <c r="AS4834" s="4"/>
    </row>
    <row r="4835" spans="41:45" x14ac:dyDescent="0.25">
      <c r="AO4835" s="4"/>
      <c r="AP4835" s="89"/>
      <c r="AQ4835" s="89"/>
      <c r="AR4835" s="89"/>
      <c r="AS4835" s="89"/>
    </row>
    <row r="4836" spans="41:45" x14ac:dyDescent="0.25">
      <c r="AO4836" s="4"/>
      <c r="AP4836" s="4"/>
      <c r="AQ4836" s="4"/>
      <c r="AR4836" s="4"/>
      <c r="AS4836" s="4"/>
    </row>
    <row r="4837" spans="41:45" x14ac:dyDescent="0.25">
      <c r="AO4837" s="4"/>
      <c r="AP4837" s="4"/>
      <c r="AQ4837" s="4"/>
      <c r="AR4837" s="4"/>
      <c r="AS4837" s="4"/>
    </row>
    <row r="4838" spans="41:45" x14ac:dyDescent="0.25">
      <c r="AO4838" s="108"/>
      <c r="AP4838" s="108"/>
      <c r="AQ4838" s="108"/>
      <c r="AR4838" s="109"/>
      <c r="AS4838" s="109"/>
    </row>
    <row r="4839" spans="41:45" x14ac:dyDescent="0.25">
      <c r="AO4839" s="108"/>
      <c r="AP4839" s="108"/>
      <c r="AQ4839" s="108">
        <v>0</v>
      </c>
      <c r="AR4839" s="109"/>
      <c r="AS4839" s="109"/>
    </row>
    <row r="4840" spans="41:45" x14ac:dyDescent="0.25">
      <c r="AO4840" s="93"/>
      <c r="AP4840" s="26"/>
      <c r="AQ4840" s="88"/>
      <c r="AR4840" s="88"/>
      <c r="AS4840" s="4"/>
    </row>
    <row r="4841" spans="41:45" x14ac:dyDescent="0.25">
      <c r="AO4841" s="4"/>
      <c r="AP4841" s="4"/>
      <c r="AQ4841" s="4"/>
      <c r="AR4841" s="4"/>
      <c r="AS4841" s="4"/>
    </row>
    <row r="4842" spans="41:45" x14ac:dyDescent="0.25">
      <c r="AO4842" s="4"/>
      <c r="AP4842" s="31"/>
      <c r="AQ4842" s="31"/>
      <c r="AR4842" s="31"/>
      <c r="AS4842" s="31"/>
    </row>
    <row r="4843" spans="41:45" x14ac:dyDescent="0.25">
      <c r="AO4843" s="4"/>
      <c r="AP4843" s="4"/>
      <c r="AQ4843" s="4"/>
      <c r="AR4843" s="4"/>
      <c r="AS4843" s="4"/>
    </row>
    <row r="4844" spans="41:45" x14ac:dyDescent="0.25">
      <c r="AO4844" s="4"/>
      <c r="AP4844" s="4"/>
      <c r="AQ4844" s="4"/>
      <c r="AR4844" s="4"/>
      <c r="AS4844" s="4"/>
    </row>
    <row r="4845" spans="41:45" x14ac:dyDescent="0.25">
      <c r="AO4845" s="4"/>
      <c r="AP4845" s="4"/>
      <c r="AQ4845" s="4"/>
      <c r="AR4845" s="4"/>
      <c r="AS4845" s="4"/>
    </row>
    <row r="4846" spans="41:45" x14ac:dyDescent="0.25">
      <c r="AO4846" s="4"/>
      <c r="AP4846" s="4"/>
      <c r="AQ4846" s="4"/>
      <c r="AR4846" s="4"/>
      <c r="AS4846" s="4"/>
    </row>
    <row r="4847" spans="41:45" x14ac:dyDescent="0.25">
      <c r="AO4847" s="4"/>
      <c r="AP4847" s="91"/>
      <c r="AQ4847" s="91"/>
      <c r="AR4847" s="91"/>
      <c r="AS4847" s="91"/>
    </row>
    <row r="4848" spans="41:45" x14ac:dyDescent="0.25">
      <c r="AO4848" s="4"/>
      <c r="AP4848" s="4"/>
      <c r="AQ4848" s="4"/>
      <c r="AR4848" s="4"/>
      <c r="AS4848" s="4"/>
    </row>
    <row r="4849" spans="41:45" x14ac:dyDescent="0.25">
      <c r="AO4849" s="4"/>
      <c r="AP4849" s="4"/>
      <c r="AQ4849" s="4"/>
      <c r="AR4849" s="4"/>
      <c r="AS4849" s="4"/>
    </row>
    <row r="4850" spans="41:45" x14ac:dyDescent="0.25">
      <c r="AO4850" s="4"/>
      <c r="AP4850" s="4"/>
      <c r="AQ4850" s="4"/>
      <c r="AR4850" s="4"/>
      <c r="AS4850" s="4"/>
    </row>
    <row r="4851" spans="41:45" x14ac:dyDescent="0.25">
      <c r="AO4851" s="4"/>
      <c r="AP4851" s="4"/>
      <c r="AQ4851" s="4"/>
      <c r="AR4851" s="4"/>
      <c r="AS4851" s="4"/>
    </row>
    <row r="4852" spans="41:45" x14ac:dyDescent="0.25">
      <c r="AO4852" s="4"/>
      <c r="AP4852" s="4"/>
      <c r="AQ4852" s="4"/>
      <c r="AR4852" s="4"/>
      <c r="AS4852" s="4"/>
    </row>
    <row r="4853" spans="41:45" x14ac:dyDescent="0.25">
      <c r="AO4853" s="4"/>
      <c r="AP4853" s="4"/>
      <c r="AQ4853" s="4"/>
      <c r="AR4853" s="4"/>
      <c r="AS4853" s="4"/>
    </row>
    <row r="4854" spans="41:45" x14ac:dyDescent="0.25">
      <c r="AO4854" s="4"/>
      <c r="AP4854" s="4"/>
      <c r="AQ4854" s="4"/>
      <c r="AR4854" s="4"/>
      <c r="AS4854" s="4"/>
    </row>
    <row r="4855" spans="41:45" x14ac:dyDescent="0.25">
      <c r="AO4855" s="4"/>
      <c r="AP4855" s="89"/>
      <c r="AQ4855" s="89"/>
      <c r="AR4855" s="89"/>
      <c r="AS4855" s="89"/>
    </row>
    <row r="4856" spans="41:45" x14ac:dyDescent="0.25">
      <c r="AO4856" s="4"/>
      <c r="AP4856" s="4"/>
      <c r="AQ4856" s="4"/>
      <c r="AR4856" s="4"/>
      <c r="AS4856" s="4"/>
    </row>
    <row r="4857" spans="41:45" x14ac:dyDescent="0.25">
      <c r="AO4857" s="4"/>
      <c r="AP4857" s="4"/>
      <c r="AQ4857" s="4"/>
      <c r="AR4857" s="4"/>
      <c r="AS4857" s="4"/>
    </row>
    <row r="4858" spans="41:45" x14ac:dyDescent="0.25">
      <c r="AO4858" s="108"/>
      <c r="AP4858" s="108"/>
      <c r="AQ4858" s="108"/>
      <c r="AR4858" s="109"/>
      <c r="AS4858" s="109"/>
    </row>
    <row r="4859" spans="41:45" x14ac:dyDescent="0.25">
      <c r="AO4859" s="108"/>
      <c r="AP4859" s="108"/>
      <c r="AQ4859" s="108">
        <v>0</v>
      </c>
      <c r="AR4859" s="109"/>
      <c r="AS4859" s="109"/>
    </row>
    <row r="4860" spans="41:45" x14ac:dyDescent="0.25">
      <c r="AO4860" s="4"/>
      <c r="AP4860" s="4"/>
      <c r="AQ4860" s="4"/>
      <c r="AR4860" s="4"/>
      <c r="AS4860" s="4"/>
    </row>
    <row r="4861" spans="41:45" x14ac:dyDescent="0.25">
      <c r="AO4861" s="4"/>
      <c r="AP4861" s="31"/>
      <c r="AQ4861" s="31"/>
      <c r="AR4861" s="31"/>
      <c r="AS4861" s="31"/>
    </row>
    <row r="4862" spans="41:45" x14ac:dyDescent="0.25">
      <c r="AO4862" s="4"/>
      <c r="AP4862" s="4"/>
      <c r="AQ4862" s="4"/>
      <c r="AR4862" s="4"/>
      <c r="AS4862" s="4"/>
    </row>
    <row r="4863" spans="41:45" x14ac:dyDescent="0.25">
      <c r="AO4863" s="4"/>
      <c r="AP4863" s="4"/>
      <c r="AQ4863" s="4"/>
      <c r="AR4863" s="4"/>
      <c r="AS4863" s="4"/>
    </row>
    <row r="4864" spans="41:45" x14ac:dyDescent="0.25">
      <c r="AO4864" s="4"/>
      <c r="AP4864" s="4"/>
      <c r="AQ4864" s="4"/>
      <c r="AR4864" s="4"/>
      <c r="AS4864" s="4"/>
    </row>
    <row r="4865" spans="41:45" x14ac:dyDescent="0.25">
      <c r="AO4865" s="4"/>
      <c r="AP4865" s="91"/>
      <c r="AQ4865" s="91"/>
      <c r="AR4865" s="91"/>
      <c r="AS4865" s="91"/>
    </row>
    <row r="4866" spans="41:45" x14ac:dyDescent="0.25">
      <c r="AO4866" s="4"/>
      <c r="AP4866" s="4"/>
      <c r="AQ4866" s="4"/>
      <c r="AR4866" s="4"/>
      <c r="AS4866" s="4"/>
    </row>
    <row r="4867" spans="41:45" x14ac:dyDescent="0.25">
      <c r="AO4867" s="4"/>
      <c r="AP4867" s="4"/>
      <c r="AQ4867" s="4"/>
      <c r="AR4867" s="4"/>
      <c r="AS4867" s="4"/>
    </row>
    <row r="4868" spans="41:45" x14ac:dyDescent="0.25">
      <c r="AO4868" s="4"/>
      <c r="AP4868" s="4"/>
      <c r="AQ4868" s="4"/>
      <c r="AR4868" s="4"/>
      <c r="AS4868" s="4"/>
    </row>
    <row r="4869" spans="41:45" x14ac:dyDescent="0.25">
      <c r="AO4869" s="4"/>
      <c r="AP4869" s="4"/>
      <c r="AQ4869" s="4"/>
      <c r="AR4869" s="4"/>
      <c r="AS4869" s="4"/>
    </row>
    <row r="4870" spans="41:45" x14ac:dyDescent="0.25">
      <c r="AO4870" s="4"/>
      <c r="AP4870" s="4"/>
      <c r="AQ4870" s="4"/>
      <c r="AR4870" s="4"/>
      <c r="AS4870" s="4"/>
    </row>
    <row r="4871" spans="41:45" x14ac:dyDescent="0.25">
      <c r="AO4871" s="4"/>
      <c r="AP4871" s="4"/>
      <c r="AQ4871" s="4"/>
      <c r="AR4871" s="4"/>
      <c r="AS4871" s="4"/>
    </row>
    <row r="4872" spans="41:45" x14ac:dyDescent="0.25">
      <c r="AO4872" s="4"/>
      <c r="AP4872" s="4"/>
      <c r="AQ4872" s="4"/>
      <c r="AR4872" s="4"/>
      <c r="AS4872" s="4"/>
    </row>
    <row r="4873" spans="41:45" x14ac:dyDescent="0.25">
      <c r="AO4873" s="4"/>
      <c r="AP4873" s="89"/>
      <c r="AQ4873" s="89"/>
      <c r="AR4873" s="89"/>
      <c r="AS4873" s="89"/>
    </row>
    <row r="4874" spans="41:45" x14ac:dyDescent="0.25">
      <c r="AO4874" s="4"/>
      <c r="AP4874" s="4"/>
      <c r="AQ4874" s="4"/>
      <c r="AR4874" s="4"/>
      <c r="AS4874" s="4"/>
    </row>
    <row r="4875" spans="41:45" x14ac:dyDescent="0.25">
      <c r="AO4875" s="4"/>
      <c r="AP4875" s="4"/>
      <c r="AQ4875" s="4"/>
      <c r="AR4875" s="4"/>
      <c r="AS4875" s="4"/>
    </row>
    <row r="4876" spans="41:45" x14ac:dyDescent="0.25">
      <c r="AO4876" s="108"/>
      <c r="AP4876" s="108"/>
      <c r="AQ4876" s="108"/>
      <c r="AR4876" s="109"/>
      <c r="AS4876" s="109"/>
    </row>
    <row r="4877" spans="41:45" x14ac:dyDescent="0.25">
      <c r="AO4877" s="108"/>
      <c r="AP4877" s="108"/>
      <c r="AQ4877" s="108">
        <v>0</v>
      </c>
      <c r="AR4877" s="109"/>
      <c r="AS4877" s="109"/>
    </row>
    <row r="4878" spans="41:45" x14ac:dyDescent="0.25">
      <c r="AO4878" s="93"/>
      <c r="AP4878" s="26"/>
      <c r="AQ4878" s="88"/>
      <c r="AR4878" s="88"/>
      <c r="AS4878" s="4"/>
    </row>
    <row r="4879" spans="41:45" x14ac:dyDescent="0.25">
      <c r="AO4879" s="4"/>
      <c r="AP4879" s="4"/>
      <c r="AQ4879" s="4"/>
      <c r="AR4879" s="4"/>
      <c r="AS4879" s="4"/>
    </row>
    <row r="4880" spans="41:45" x14ac:dyDescent="0.25">
      <c r="AO4880" s="4"/>
      <c r="AP4880" s="31"/>
      <c r="AQ4880" s="31"/>
      <c r="AR4880" s="31"/>
      <c r="AS4880" s="31"/>
    </row>
    <row r="4881" spans="41:45" x14ac:dyDescent="0.25">
      <c r="AO4881" s="4"/>
      <c r="AP4881" s="4"/>
      <c r="AQ4881" s="4"/>
      <c r="AR4881" s="4"/>
      <c r="AS4881" s="4"/>
    </row>
    <row r="4882" spans="41:45" x14ac:dyDescent="0.25">
      <c r="AO4882" s="4"/>
      <c r="AP4882" s="4"/>
      <c r="AQ4882" s="4"/>
      <c r="AR4882" s="4"/>
      <c r="AS4882" s="4"/>
    </row>
    <row r="4883" spans="41:45" x14ac:dyDescent="0.25">
      <c r="AO4883" s="4"/>
      <c r="AP4883" s="4"/>
      <c r="AQ4883" s="4"/>
      <c r="AR4883" s="4"/>
      <c r="AS4883" s="4"/>
    </row>
    <row r="4884" spans="41:45" x14ac:dyDescent="0.25">
      <c r="AO4884" s="4"/>
      <c r="AP4884" s="4"/>
      <c r="AQ4884" s="4"/>
      <c r="AR4884" s="4"/>
      <c r="AS4884" s="4"/>
    </row>
    <row r="4885" spans="41:45" x14ac:dyDescent="0.25">
      <c r="AO4885" s="4"/>
      <c r="AP4885" s="91"/>
      <c r="AQ4885" s="91"/>
      <c r="AR4885" s="91"/>
      <c r="AS4885" s="91"/>
    </row>
    <row r="4886" spans="41:45" x14ac:dyDescent="0.25">
      <c r="AO4886" s="4"/>
      <c r="AP4886" s="4"/>
      <c r="AQ4886" s="4"/>
      <c r="AR4886" s="4"/>
      <c r="AS4886" s="4"/>
    </row>
    <row r="4887" spans="41:45" x14ac:dyDescent="0.25">
      <c r="AO4887" s="4"/>
      <c r="AP4887" s="4"/>
      <c r="AQ4887" s="4"/>
      <c r="AR4887" s="4"/>
      <c r="AS4887" s="4"/>
    </row>
    <row r="4888" spans="41:45" x14ac:dyDescent="0.25">
      <c r="AO4888" s="4"/>
      <c r="AP4888" s="4"/>
      <c r="AQ4888" s="4"/>
      <c r="AR4888" s="4"/>
      <c r="AS4888" s="4"/>
    </row>
    <row r="4889" spans="41:45" x14ac:dyDescent="0.25">
      <c r="AO4889" s="4"/>
      <c r="AP4889" s="4"/>
      <c r="AQ4889" s="4"/>
      <c r="AR4889" s="4"/>
      <c r="AS4889" s="4"/>
    </row>
    <row r="4890" spans="41:45" x14ac:dyDescent="0.25">
      <c r="AO4890" s="4"/>
      <c r="AP4890" s="4"/>
      <c r="AQ4890" s="4"/>
      <c r="AR4890" s="4"/>
      <c r="AS4890" s="4"/>
    </row>
    <row r="4891" spans="41:45" x14ac:dyDescent="0.25">
      <c r="AO4891" s="4"/>
      <c r="AP4891" s="4"/>
      <c r="AQ4891" s="4"/>
      <c r="AR4891" s="4"/>
      <c r="AS4891" s="4"/>
    </row>
    <row r="4892" spans="41:45" x14ac:dyDescent="0.25">
      <c r="AO4892" s="4"/>
      <c r="AP4892" s="4"/>
      <c r="AQ4892" s="4"/>
      <c r="AR4892" s="4"/>
      <c r="AS4892" s="4"/>
    </row>
    <row r="4893" spans="41:45" x14ac:dyDescent="0.25">
      <c r="AO4893" s="4"/>
      <c r="AP4893" s="89"/>
      <c r="AQ4893" s="89"/>
      <c r="AR4893" s="89"/>
      <c r="AS4893" s="89"/>
    </row>
    <row r="4894" spans="41:45" x14ac:dyDescent="0.25">
      <c r="AO4894" s="4"/>
      <c r="AP4894" s="4"/>
      <c r="AQ4894" s="4"/>
      <c r="AR4894" s="4"/>
      <c r="AS4894" s="4"/>
    </row>
    <row r="4895" spans="41:45" x14ac:dyDescent="0.25">
      <c r="AO4895" s="4"/>
      <c r="AP4895" s="4"/>
      <c r="AQ4895" s="4"/>
      <c r="AR4895" s="4"/>
      <c r="AS4895" s="4"/>
    </row>
    <row r="4896" spans="41:45" x14ac:dyDescent="0.25">
      <c r="AO4896" s="108"/>
      <c r="AP4896" s="108"/>
      <c r="AQ4896" s="108"/>
      <c r="AR4896" s="109"/>
      <c r="AS4896" s="109"/>
    </row>
    <row r="4897" spans="41:45" x14ac:dyDescent="0.25">
      <c r="AO4897" s="108"/>
      <c r="AP4897" s="108"/>
      <c r="AQ4897" s="108">
        <v>0</v>
      </c>
      <c r="AR4897" s="109"/>
      <c r="AS4897" s="109"/>
    </row>
    <row r="4898" spans="41:45" x14ac:dyDescent="0.25">
      <c r="AO4898" s="4"/>
      <c r="AP4898" s="4"/>
      <c r="AQ4898" s="4"/>
      <c r="AR4898" s="4"/>
      <c r="AS4898" s="4"/>
    </row>
    <row r="4899" spans="41:45" x14ac:dyDescent="0.25">
      <c r="AO4899" s="4"/>
      <c r="AP4899" s="31"/>
      <c r="AQ4899" s="31"/>
      <c r="AR4899" s="31"/>
      <c r="AS4899" s="31"/>
    </row>
    <row r="4900" spans="41:45" x14ac:dyDescent="0.25">
      <c r="AO4900" s="4"/>
      <c r="AP4900" s="4"/>
      <c r="AQ4900" s="4"/>
      <c r="AR4900" s="4"/>
      <c r="AS4900" s="4"/>
    </row>
    <row r="4901" spans="41:45" x14ac:dyDescent="0.25">
      <c r="AO4901" s="4"/>
      <c r="AP4901" s="4"/>
      <c r="AQ4901" s="4"/>
      <c r="AR4901" s="4"/>
      <c r="AS4901" s="4"/>
    </row>
    <row r="4902" spans="41:45" x14ac:dyDescent="0.25">
      <c r="AO4902" s="4"/>
      <c r="AP4902" s="4"/>
      <c r="AQ4902" s="4"/>
      <c r="AR4902" s="4"/>
      <c r="AS4902" s="4"/>
    </row>
    <row r="4903" spans="41:45" x14ac:dyDescent="0.25">
      <c r="AO4903" s="4"/>
      <c r="AP4903" s="91"/>
      <c r="AQ4903" s="91"/>
      <c r="AR4903" s="91"/>
      <c r="AS4903" s="91"/>
    </row>
    <row r="4904" spans="41:45" x14ac:dyDescent="0.25">
      <c r="AO4904" s="4"/>
      <c r="AP4904" s="4"/>
      <c r="AQ4904" s="4"/>
      <c r="AR4904" s="4"/>
      <c r="AS4904" s="4"/>
    </row>
    <row r="4905" spans="41:45" x14ac:dyDescent="0.25">
      <c r="AO4905" s="4"/>
      <c r="AP4905" s="4"/>
      <c r="AQ4905" s="4"/>
      <c r="AR4905" s="4"/>
      <c r="AS4905" s="4"/>
    </row>
    <row r="4906" spans="41:45" x14ac:dyDescent="0.25">
      <c r="AO4906" s="4"/>
      <c r="AP4906" s="4"/>
      <c r="AQ4906" s="4"/>
      <c r="AR4906" s="4"/>
      <c r="AS4906" s="4"/>
    </row>
    <row r="4907" spans="41:45" x14ac:dyDescent="0.25">
      <c r="AO4907" s="4"/>
      <c r="AP4907" s="4"/>
      <c r="AQ4907" s="4"/>
      <c r="AR4907" s="4"/>
      <c r="AS4907" s="4"/>
    </row>
    <row r="4908" spans="41:45" x14ac:dyDescent="0.25">
      <c r="AO4908" s="4"/>
      <c r="AP4908" s="4"/>
      <c r="AQ4908" s="4"/>
      <c r="AR4908" s="4"/>
      <c r="AS4908" s="4"/>
    </row>
    <row r="4909" spans="41:45" x14ac:dyDescent="0.25">
      <c r="AO4909" s="4"/>
      <c r="AP4909" s="4"/>
      <c r="AQ4909" s="4"/>
      <c r="AR4909" s="4"/>
      <c r="AS4909" s="4"/>
    </row>
    <row r="4910" spans="41:45" x14ac:dyDescent="0.25">
      <c r="AO4910" s="4"/>
      <c r="AP4910" s="4"/>
      <c r="AQ4910" s="4"/>
      <c r="AR4910" s="4"/>
      <c r="AS4910" s="4"/>
    </row>
    <row r="4911" spans="41:45" x14ac:dyDescent="0.25">
      <c r="AO4911" s="4"/>
      <c r="AP4911" s="89"/>
      <c r="AQ4911" s="89"/>
      <c r="AR4911" s="89"/>
      <c r="AS4911" s="89"/>
    </row>
    <row r="4912" spans="41:45" x14ac:dyDescent="0.25">
      <c r="AO4912" s="4"/>
      <c r="AP4912" s="4"/>
      <c r="AQ4912" s="4"/>
      <c r="AR4912" s="4"/>
      <c r="AS4912" s="4"/>
    </row>
    <row r="4913" spans="41:45" x14ac:dyDescent="0.25">
      <c r="AO4913" s="4"/>
      <c r="AP4913" s="4"/>
      <c r="AQ4913" s="4"/>
      <c r="AR4913" s="4"/>
      <c r="AS4913" s="4"/>
    </row>
    <row r="4914" spans="41:45" x14ac:dyDescent="0.25">
      <c r="AO4914" s="108"/>
      <c r="AP4914" s="108"/>
      <c r="AQ4914" s="108"/>
      <c r="AR4914" s="109"/>
      <c r="AS4914" s="109"/>
    </row>
    <row r="4915" spans="41:45" x14ac:dyDescent="0.25">
      <c r="AO4915" s="4"/>
      <c r="AP4915" s="4"/>
      <c r="AQ4915" s="4"/>
      <c r="AR4915" s="4"/>
      <c r="AS4915" s="4"/>
    </row>
    <row r="4916" spans="41:45" x14ac:dyDescent="0.25">
      <c r="AO4916" s="4"/>
      <c r="AP4916" s="4"/>
      <c r="AQ4916" s="4"/>
      <c r="AR4916" s="4"/>
      <c r="AS4916" s="4"/>
    </row>
    <row r="4917" spans="41:45" x14ac:dyDescent="0.25">
      <c r="AO4917" s="93"/>
      <c r="AP4917" s="26"/>
      <c r="AQ4917" s="88"/>
      <c r="AR4917" s="88"/>
      <c r="AS4917" s="4"/>
    </row>
    <row r="4918" spans="41:45" x14ac:dyDescent="0.25">
      <c r="AO4918" s="4"/>
      <c r="AP4918" s="4"/>
      <c r="AQ4918" s="4"/>
      <c r="AR4918" s="4"/>
      <c r="AS4918" s="4"/>
    </row>
    <row r="4919" spans="41:45" x14ac:dyDescent="0.25">
      <c r="AO4919" s="4"/>
      <c r="AP4919" s="31"/>
      <c r="AQ4919" s="31"/>
      <c r="AR4919" s="31"/>
      <c r="AS4919" s="31"/>
    </row>
    <row r="4920" spans="41:45" x14ac:dyDescent="0.25">
      <c r="AO4920" s="4"/>
      <c r="AP4920" s="4"/>
      <c r="AQ4920" s="4"/>
      <c r="AR4920" s="4"/>
      <c r="AS4920" s="4"/>
    </row>
    <row r="4921" spans="41:45" x14ac:dyDescent="0.25">
      <c r="AO4921" s="4"/>
      <c r="AP4921" s="4"/>
      <c r="AQ4921" s="4"/>
      <c r="AR4921" s="4"/>
      <c r="AS4921" s="4"/>
    </row>
    <row r="4922" spans="41:45" x14ac:dyDescent="0.25">
      <c r="AO4922" s="4"/>
      <c r="AP4922" s="4"/>
      <c r="AQ4922" s="4"/>
      <c r="AR4922" s="4"/>
      <c r="AS4922" s="4"/>
    </row>
    <row r="4923" spans="41:45" x14ac:dyDescent="0.25">
      <c r="AO4923" s="4"/>
      <c r="AP4923" s="4"/>
      <c r="AQ4923" s="4"/>
      <c r="AR4923" s="4"/>
      <c r="AS4923" s="4"/>
    </row>
    <row r="4924" spans="41:45" x14ac:dyDescent="0.25">
      <c r="AO4924" s="4"/>
      <c r="AP4924" s="4"/>
      <c r="AQ4924" s="4"/>
      <c r="AR4924" s="4"/>
      <c r="AS4924" s="4"/>
    </row>
    <row r="4925" spans="41:45" x14ac:dyDescent="0.25">
      <c r="AO4925" s="4"/>
      <c r="AP4925" s="91"/>
      <c r="AQ4925" s="91"/>
      <c r="AR4925" s="91"/>
      <c r="AS4925" s="91"/>
    </row>
    <row r="4926" spans="41:45" x14ac:dyDescent="0.25">
      <c r="AO4926" s="4"/>
      <c r="AP4926" s="4"/>
      <c r="AQ4926" s="4"/>
      <c r="AR4926" s="4"/>
      <c r="AS4926" s="4"/>
    </row>
    <row r="4927" spans="41:45" x14ac:dyDescent="0.25">
      <c r="AO4927" s="4"/>
      <c r="AP4927" s="4"/>
      <c r="AQ4927" s="4"/>
      <c r="AR4927" s="4"/>
      <c r="AS4927" s="4"/>
    </row>
    <row r="4928" spans="41:45" x14ac:dyDescent="0.25">
      <c r="AO4928" s="4"/>
      <c r="AP4928" s="4"/>
      <c r="AQ4928" s="4"/>
      <c r="AR4928" s="4"/>
      <c r="AS4928" s="4"/>
    </row>
    <row r="4929" spans="41:45" x14ac:dyDescent="0.25">
      <c r="AO4929" s="4"/>
      <c r="AP4929" s="4"/>
      <c r="AQ4929" s="4"/>
      <c r="AR4929" s="4"/>
      <c r="AS4929" s="4"/>
    </row>
    <row r="4930" spans="41:45" x14ac:dyDescent="0.25">
      <c r="AO4930" s="4"/>
      <c r="AP4930" s="4"/>
      <c r="AQ4930" s="4"/>
      <c r="AR4930" s="4"/>
      <c r="AS4930" s="4"/>
    </row>
    <row r="4931" spans="41:45" x14ac:dyDescent="0.25">
      <c r="AO4931" s="4"/>
      <c r="AP4931" s="4"/>
      <c r="AQ4931" s="4"/>
      <c r="AR4931" s="4"/>
      <c r="AS4931" s="4"/>
    </row>
    <row r="4932" spans="41:45" x14ac:dyDescent="0.25">
      <c r="AO4932" s="4"/>
      <c r="AP4932" s="4"/>
      <c r="AQ4932" s="4"/>
      <c r="AR4932" s="4"/>
      <c r="AS4932" s="4"/>
    </row>
    <row r="4933" spans="41:45" x14ac:dyDescent="0.25">
      <c r="AO4933" s="4"/>
      <c r="AP4933" s="89"/>
      <c r="AQ4933" s="89"/>
      <c r="AR4933" s="89"/>
      <c r="AS4933" s="89"/>
    </row>
    <row r="4934" spans="41:45" x14ac:dyDescent="0.25">
      <c r="AO4934" s="4"/>
      <c r="AP4934" s="4"/>
      <c r="AQ4934" s="4"/>
      <c r="AR4934" s="4"/>
      <c r="AS4934" s="4"/>
    </row>
    <row r="4935" spans="41:45" x14ac:dyDescent="0.25">
      <c r="AO4935" s="4"/>
      <c r="AP4935" s="4"/>
      <c r="AQ4935" s="4"/>
      <c r="AR4935" s="4"/>
      <c r="AS4935" s="4"/>
    </row>
    <row r="4936" spans="41:45" x14ac:dyDescent="0.25">
      <c r="AO4936" s="108"/>
      <c r="AP4936" s="108"/>
      <c r="AQ4936" s="108"/>
      <c r="AR4936" s="109"/>
      <c r="AS4936" s="109"/>
    </row>
    <row r="4937" spans="41:45" x14ac:dyDescent="0.25">
      <c r="AO4937" s="4"/>
      <c r="AP4937" s="4"/>
      <c r="AQ4937" s="4"/>
      <c r="AR4937" s="4"/>
      <c r="AS4937" s="4"/>
    </row>
    <row r="4938" spans="41:45" x14ac:dyDescent="0.25">
      <c r="AO4938" s="4"/>
      <c r="AP4938" s="4"/>
      <c r="AQ4938" s="4"/>
      <c r="AR4938" s="4"/>
      <c r="AS4938" s="4"/>
    </row>
    <row r="4939" spans="41:45" x14ac:dyDescent="0.25">
      <c r="AO4939" s="93"/>
      <c r="AP4939" s="26"/>
      <c r="AQ4939" s="88"/>
      <c r="AR4939" s="88"/>
      <c r="AS4939" s="4"/>
    </row>
    <row r="4940" spans="41:45" x14ac:dyDescent="0.25">
      <c r="AO4940" s="4"/>
      <c r="AP4940" s="4"/>
      <c r="AQ4940" s="4"/>
      <c r="AR4940" s="4"/>
      <c r="AS4940" s="4"/>
    </row>
    <row r="4941" spans="41:45" x14ac:dyDescent="0.25">
      <c r="AO4941" s="4"/>
      <c r="AP4941" s="31"/>
      <c r="AQ4941" s="31"/>
      <c r="AR4941" s="31"/>
      <c r="AS4941" s="31"/>
    </row>
    <row r="4942" spans="41:45" x14ac:dyDescent="0.25">
      <c r="AO4942" s="4"/>
      <c r="AP4942" s="4"/>
      <c r="AQ4942" s="4"/>
      <c r="AR4942" s="4"/>
      <c r="AS4942" s="4"/>
    </row>
    <row r="4943" spans="41:45" x14ac:dyDescent="0.25">
      <c r="AO4943" s="4"/>
      <c r="AP4943" s="4"/>
      <c r="AQ4943" s="4"/>
      <c r="AR4943" s="4"/>
      <c r="AS4943" s="4"/>
    </row>
    <row r="4944" spans="41:45" x14ac:dyDescent="0.25">
      <c r="AO4944" s="4"/>
      <c r="AP4944" s="4"/>
      <c r="AQ4944" s="4"/>
      <c r="AR4944" s="4"/>
      <c r="AS4944" s="4"/>
    </row>
    <row r="4945" spans="41:45" x14ac:dyDescent="0.25">
      <c r="AO4945" s="4"/>
      <c r="AP4945" s="4"/>
      <c r="AQ4945" s="4"/>
      <c r="AR4945" s="4"/>
      <c r="AS4945" s="4"/>
    </row>
    <row r="4946" spans="41:45" x14ac:dyDescent="0.25">
      <c r="AO4946" s="4"/>
      <c r="AP4946" s="4"/>
      <c r="AQ4946" s="4"/>
      <c r="AR4946" s="4"/>
      <c r="AS4946" s="4"/>
    </row>
    <row r="4947" spans="41:45" x14ac:dyDescent="0.25">
      <c r="AO4947" s="4"/>
      <c r="AP4947" s="91"/>
      <c r="AQ4947" s="91"/>
      <c r="AR4947" s="91"/>
      <c r="AS4947" s="91"/>
    </row>
    <row r="4948" spans="41:45" x14ac:dyDescent="0.25">
      <c r="AO4948" s="4"/>
      <c r="AP4948" s="4"/>
      <c r="AQ4948" s="4"/>
      <c r="AR4948" s="4"/>
      <c r="AS4948" s="4"/>
    </row>
    <row r="4949" spans="41:45" x14ac:dyDescent="0.25">
      <c r="AO4949" s="4"/>
      <c r="AP4949" s="4"/>
      <c r="AQ4949" s="4"/>
      <c r="AR4949" s="4"/>
      <c r="AS4949" s="4"/>
    </row>
    <row r="4950" spans="41:45" x14ac:dyDescent="0.25">
      <c r="AO4950" s="4"/>
      <c r="AP4950" s="4"/>
      <c r="AQ4950" s="4"/>
      <c r="AR4950" s="4"/>
      <c r="AS4950" s="4"/>
    </row>
    <row r="4951" spans="41:45" x14ac:dyDescent="0.25">
      <c r="AO4951" s="4"/>
      <c r="AP4951" s="4"/>
      <c r="AQ4951" s="4"/>
      <c r="AR4951" s="4"/>
      <c r="AS4951" s="4"/>
    </row>
    <row r="4952" spans="41:45" x14ac:dyDescent="0.25">
      <c r="AO4952" s="4"/>
      <c r="AP4952" s="4"/>
      <c r="AQ4952" s="4"/>
      <c r="AR4952" s="4"/>
      <c r="AS4952" s="4"/>
    </row>
    <row r="4953" spans="41:45" x14ac:dyDescent="0.25">
      <c r="AO4953" s="4"/>
      <c r="AP4953" s="4"/>
      <c r="AQ4953" s="4"/>
      <c r="AR4953" s="4"/>
      <c r="AS4953" s="4"/>
    </row>
    <row r="4954" spans="41:45" x14ac:dyDescent="0.25">
      <c r="AO4954" s="4"/>
      <c r="AP4954" s="4"/>
      <c r="AQ4954" s="4"/>
      <c r="AR4954" s="4"/>
      <c r="AS4954" s="4"/>
    </row>
    <row r="4955" spans="41:45" x14ac:dyDescent="0.25">
      <c r="AO4955" s="4"/>
      <c r="AP4955" s="89"/>
      <c r="AQ4955" s="89"/>
      <c r="AR4955" s="89"/>
      <c r="AS4955" s="89"/>
    </row>
    <row r="4956" spans="41:45" x14ac:dyDescent="0.25">
      <c r="AO4956" s="4"/>
      <c r="AP4956" s="4"/>
      <c r="AQ4956" s="4"/>
      <c r="AR4956" s="4"/>
      <c r="AS4956" s="4"/>
    </row>
    <row r="4957" spans="41:45" x14ac:dyDescent="0.25">
      <c r="AO4957" s="4"/>
      <c r="AP4957" s="4"/>
      <c r="AQ4957" s="4"/>
      <c r="AR4957" s="4"/>
      <c r="AS4957" s="4"/>
    </row>
    <row r="4958" spans="41:45" x14ac:dyDescent="0.25">
      <c r="AO4958" s="108"/>
      <c r="AP4958" s="108"/>
      <c r="AQ4958" s="108"/>
      <c r="AR4958" s="109"/>
      <c r="AS4958" s="109"/>
    </row>
    <row r="4959" spans="41:45" x14ac:dyDescent="0.25">
      <c r="AO4959" s="4"/>
      <c r="AP4959" s="4"/>
      <c r="AQ4959" s="4"/>
      <c r="AR4959" s="4"/>
      <c r="AS4959" s="4"/>
    </row>
    <row r="4960" spans="41:45" x14ac:dyDescent="0.25">
      <c r="AO4960" s="4"/>
      <c r="AP4960" s="4"/>
      <c r="AQ4960" s="4"/>
      <c r="AR4960" s="4"/>
      <c r="AS4960" s="4"/>
    </row>
    <row r="4961" spans="41:45" x14ac:dyDescent="0.25">
      <c r="AO4961" s="4"/>
      <c r="AP4961" s="4"/>
      <c r="AQ4961" s="4"/>
      <c r="AR4961" s="4"/>
      <c r="AS4961" s="4"/>
    </row>
    <row r="4962" spans="41:45" x14ac:dyDescent="0.25">
      <c r="AO4962" s="4"/>
      <c r="AP4962" s="31"/>
      <c r="AQ4962" s="31"/>
      <c r="AR4962" s="31"/>
      <c r="AS4962" s="31"/>
    </row>
    <row r="4963" spans="41:45" x14ac:dyDescent="0.25">
      <c r="AO4963" s="4"/>
      <c r="AP4963" s="4"/>
      <c r="AQ4963" s="4"/>
      <c r="AR4963" s="4"/>
      <c r="AS4963" s="4"/>
    </row>
    <row r="4964" spans="41:45" x14ac:dyDescent="0.25">
      <c r="AO4964" s="4"/>
      <c r="AP4964" s="4"/>
      <c r="AQ4964" s="4"/>
      <c r="AR4964" s="4"/>
      <c r="AS4964" s="4"/>
    </row>
    <row r="4965" spans="41:45" x14ac:dyDescent="0.25">
      <c r="AO4965" s="4"/>
      <c r="AP4965" s="4"/>
      <c r="AQ4965" s="4"/>
      <c r="AR4965" s="4"/>
      <c r="AS4965" s="4"/>
    </row>
    <row r="4966" spans="41:45" x14ac:dyDescent="0.25">
      <c r="AO4966" s="4"/>
      <c r="AP4966" s="4"/>
      <c r="AQ4966" s="4"/>
      <c r="AR4966" s="4"/>
      <c r="AS4966" s="4"/>
    </row>
    <row r="4967" spans="41:45" x14ac:dyDescent="0.25">
      <c r="AO4967" s="4"/>
      <c r="AP4967" s="91"/>
      <c r="AQ4967" s="91"/>
      <c r="AR4967" s="91"/>
      <c r="AS4967" s="91"/>
    </row>
    <row r="4968" spans="41:45" x14ac:dyDescent="0.25">
      <c r="AO4968" s="4"/>
      <c r="AP4968" s="4"/>
      <c r="AQ4968" s="4"/>
      <c r="AR4968" s="4"/>
      <c r="AS4968" s="4"/>
    </row>
    <row r="4969" spans="41:45" x14ac:dyDescent="0.25">
      <c r="AO4969" s="4"/>
      <c r="AP4969" s="4"/>
      <c r="AQ4969" s="4"/>
      <c r="AR4969" s="4"/>
      <c r="AS4969" s="4"/>
    </row>
    <row r="4970" spans="41:45" x14ac:dyDescent="0.25">
      <c r="AO4970" s="4"/>
      <c r="AP4970" s="4"/>
      <c r="AQ4970" s="4"/>
      <c r="AR4970" s="4"/>
      <c r="AS4970" s="4"/>
    </row>
    <row r="4971" spans="41:45" x14ac:dyDescent="0.25">
      <c r="AO4971" s="4"/>
      <c r="AP4971" s="4"/>
      <c r="AQ4971" s="4"/>
      <c r="AR4971" s="4"/>
      <c r="AS4971" s="4"/>
    </row>
    <row r="4972" spans="41:45" x14ac:dyDescent="0.25">
      <c r="AO4972" s="4"/>
      <c r="AP4972" s="4"/>
      <c r="AQ4972" s="4"/>
      <c r="AR4972" s="4"/>
      <c r="AS4972" s="4"/>
    </row>
    <row r="4973" spans="41:45" x14ac:dyDescent="0.25">
      <c r="AO4973" s="4"/>
      <c r="AP4973" s="4"/>
      <c r="AQ4973" s="4"/>
      <c r="AR4973" s="4"/>
      <c r="AS4973" s="4"/>
    </row>
    <row r="4974" spans="41:45" x14ac:dyDescent="0.25">
      <c r="AO4974" s="4"/>
      <c r="AP4974" s="4"/>
      <c r="AQ4974" s="4"/>
      <c r="AR4974" s="4"/>
      <c r="AS4974" s="4"/>
    </row>
    <row r="4975" spans="41:45" x14ac:dyDescent="0.25">
      <c r="AO4975" s="4"/>
      <c r="AP4975" s="89"/>
      <c r="AQ4975" s="89"/>
      <c r="AR4975" s="89"/>
      <c r="AS4975" s="89"/>
    </row>
    <row r="4976" spans="41:45" x14ac:dyDescent="0.25">
      <c r="AO4976" s="4"/>
      <c r="AP4976" s="4"/>
      <c r="AQ4976" s="4"/>
      <c r="AR4976" s="4"/>
      <c r="AS4976" s="4"/>
    </row>
    <row r="4977" spans="41:45" x14ac:dyDescent="0.25">
      <c r="AO4977" s="4"/>
      <c r="AP4977" s="4"/>
      <c r="AQ4977" s="4"/>
      <c r="AR4977" s="4"/>
      <c r="AS4977" s="4"/>
    </row>
    <row r="4978" spans="41:45" x14ac:dyDescent="0.25">
      <c r="AO4978" s="108"/>
      <c r="AP4978" s="108"/>
      <c r="AQ4978" s="108"/>
      <c r="AR4978" s="109"/>
      <c r="AS4978" s="109"/>
    </row>
    <row r="4979" spans="41:45" x14ac:dyDescent="0.25">
      <c r="AO4979" s="4"/>
      <c r="AP4979" s="4"/>
      <c r="AQ4979" s="4"/>
      <c r="AR4979" s="4"/>
      <c r="AS4979" s="4"/>
    </row>
    <row r="4980" spans="41:45" x14ac:dyDescent="0.25">
      <c r="AO4980" s="4"/>
      <c r="AP4980" s="4"/>
      <c r="AQ4980" s="4"/>
      <c r="AR4980" s="4"/>
      <c r="AS4980" s="4"/>
    </row>
    <row r="4981" spans="41:45" x14ac:dyDescent="0.25">
      <c r="AO4981" s="110"/>
      <c r="AP4981" s="110"/>
      <c r="AQ4981" s="110"/>
      <c r="AR4981" s="113"/>
      <c r="AS4981" s="113"/>
    </row>
    <row r="4982" spans="41:45" x14ac:dyDescent="0.25">
      <c r="AO4982" s="93"/>
      <c r="AP4982" s="26"/>
      <c r="AQ4982" s="88"/>
      <c r="AR4982" s="88"/>
      <c r="AS4982" s="4"/>
    </row>
    <row r="4983" spans="41:45" x14ac:dyDescent="0.25">
      <c r="AO4983" s="4"/>
      <c r="AP4983" s="4"/>
      <c r="AQ4983" s="4"/>
      <c r="AR4983" s="4"/>
      <c r="AS4983" s="4"/>
    </row>
    <row r="4984" spans="41:45" x14ac:dyDescent="0.25">
      <c r="AO4984" s="4"/>
      <c r="AP4984" s="31"/>
      <c r="AQ4984" s="31"/>
      <c r="AR4984" s="31"/>
      <c r="AS4984" s="31"/>
    </row>
    <row r="4985" spans="41:45" x14ac:dyDescent="0.25">
      <c r="AO4985" s="4"/>
      <c r="AP4985" s="4"/>
      <c r="AQ4985" s="4"/>
      <c r="AR4985" s="4"/>
      <c r="AS4985" s="4"/>
    </row>
    <row r="4986" spans="41:45" x14ac:dyDescent="0.25">
      <c r="AO4986" s="4"/>
      <c r="AP4986" s="4"/>
      <c r="AQ4986" s="4"/>
      <c r="AR4986" s="4"/>
      <c r="AS4986" s="4"/>
    </row>
    <row r="4987" spans="41:45" x14ac:dyDescent="0.25">
      <c r="AO4987" s="4"/>
      <c r="AP4987" s="4"/>
      <c r="AQ4987" s="4"/>
      <c r="AR4987" s="4"/>
      <c r="AS4987" s="4"/>
    </row>
    <row r="4988" spans="41:45" x14ac:dyDescent="0.25">
      <c r="AO4988" s="4"/>
      <c r="AP4988" s="4"/>
      <c r="AQ4988" s="4"/>
      <c r="AR4988" s="4"/>
      <c r="AS4988" s="4"/>
    </row>
    <row r="4989" spans="41:45" x14ac:dyDescent="0.25">
      <c r="AO4989" s="4"/>
      <c r="AP4989" s="4"/>
      <c r="AQ4989" s="4"/>
      <c r="AR4989" s="4"/>
      <c r="AS4989" s="4"/>
    </row>
    <row r="4990" spans="41:45" x14ac:dyDescent="0.25">
      <c r="AO4990" s="4"/>
      <c r="AP4990" s="4"/>
      <c r="AQ4990" s="4"/>
      <c r="AR4990" s="4"/>
      <c r="AS4990" s="4"/>
    </row>
    <row r="4991" spans="41:45" x14ac:dyDescent="0.25">
      <c r="AO4991" s="4"/>
      <c r="AP4991" s="91"/>
      <c r="AQ4991" s="91"/>
      <c r="AR4991" s="91"/>
      <c r="AS4991" s="91"/>
    </row>
    <row r="4992" spans="41:45" x14ac:dyDescent="0.25">
      <c r="AO4992" s="4"/>
      <c r="AP4992" s="4"/>
      <c r="AQ4992" s="4"/>
      <c r="AR4992" s="4"/>
      <c r="AS4992" s="4"/>
    </row>
    <row r="4993" spans="41:45" x14ac:dyDescent="0.25">
      <c r="AO4993" s="4"/>
      <c r="AP4993" s="4"/>
      <c r="AQ4993" s="4"/>
      <c r="AR4993" s="4"/>
      <c r="AS4993" s="4"/>
    </row>
    <row r="4994" spans="41:45" x14ac:dyDescent="0.25">
      <c r="AO4994" s="4"/>
      <c r="AP4994" s="4"/>
      <c r="AQ4994" s="4"/>
      <c r="AR4994" s="4"/>
      <c r="AS4994" s="4"/>
    </row>
    <row r="4995" spans="41:45" x14ac:dyDescent="0.25">
      <c r="AO4995" s="4"/>
      <c r="AP4995" s="4"/>
      <c r="AQ4995" s="4"/>
      <c r="AR4995" s="4"/>
      <c r="AS4995" s="4"/>
    </row>
    <row r="4996" spans="41:45" x14ac:dyDescent="0.25">
      <c r="AO4996" s="4"/>
      <c r="AP4996" s="4"/>
      <c r="AQ4996" s="4"/>
      <c r="AR4996" s="4"/>
      <c r="AS4996" s="4"/>
    </row>
    <row r="4997" spans="41:45" x14ac:dyDescent="0.25">
      <c r="AO4997" s="4"/>
      <c r="AP4997" s="4"/>
      <c r="AQ4997" s="4"/>
      <c r="AR4997" s="4"/>
      <c r="AS4997" s="4"/>
    </row>
    <row r="4998" spans="41:45" x14ac:dyDescent="0.25">
      <c r="AO4998" s="4"/>
      <c r="AP4998" s="4"/>
      <c r="AQ4998" s="4"/>
      <c r="AR4998" s="4"/>
      <c r="AS4998" s="4"/>
    </row>
    <row r="4999" spans="41:45" x14ac:dyDescent="0.25">
      <c r="AO4999" s="4"/>
      <c r="AP4999" s="89"/>
      <c r="AQ4999" s="89"/>
      <c r="AR4999" s="89"/>
      <c r="AS4999" s="89"/>
    </row>
    <row r="5000" spans="41:45" x14ac:dyDescent="0.25">
      <c r="AO5000" s="4"/>
      <c r="AP5000" s="4"/>
      <c r="AQ5000" s="4"/>
      <c r="AR5000" s="4"/>
      <c r="AS5000" s="4"/>
    </row>
    <row r="5001" spans="41:45" x14ac:dyDescent="0.25">
      <c r="AO5001" s="4"/>
      <c r="AP5001" s="4"/>
      <c r="AQ5001" s="4"/>
      <c r="AR5001" s="4"/>
      <c r="AS5001" s="4"/>
    </row>
    <row r="5002" spans="41:45" x14ac:dyDescent="0.25">
      <c r="AO5002" s="108"/>
      <c r="AP5002" s="108"/>
      <c r="AQ5002" s="108"/>
      <c r="AR5002" s="109"/>
      <c r="AS5002" s="109"/>
    </row>
    <row r="5003" spans="41:45" x14ac:dyDescent="0.25">
      <c r="AO5003" s="4"/>
      <c r="AP5003" s="4"/>
      <c r="AQ5003" s="4"/>
      <c r="AR5003" s="4"/>
      <c r="AS5003" s="4"/>
    </row>
    <row r="5004" spans="41:45" x14ac:dyDescent="0.25">
      <c r="AO5004" s="4"/>
      <c r="AP5004" s="4"/>
      <c r="AQ5004" s="4"/>
      <c r="AR5004" s="4"/>
      <c r="AS5004" s="4"/>
    </row>
    <row r="5005" spans="41:45" x14ac:dyDescent="0.25">
      <c r="AO5005" s="110"/>
      <c r="AP5005" s="110"/>
      <c r="AQ5005" s="110"/>
      <c r="AR5005" s="113"/>
      <c r="AS5005" s="113"/>
    </row>
    <row r="5006" spans="41:45" x14ac:dyDescent="0.25">
      <c r="AO5006" s="4"/>
      <c r="AP5006" s="4"/>
      <c r="AQ5006" s="4"/>
      <c r="AR5006" s="4"/>
      <c r="AS5006" s="4"/>
    </row>
    <row r="5007" spans="41:45" x14ac:dyDescent="0.25">
      <c r="AO5007" s="4"/>
      <c r="AP5007" s="31"/>
      <c r="AQ5007" s="31"/>
      <c r="AR5007" s="31"/>
      <c r="AS5007" s="31"/>
    </row>
    <row r="5008" spans="41:45" x14ac:dyDescent="0.25">
      <c r="AO5008" s="4"/>
      <c r="AP5008" s="4"/>
      <c r="AQ5008" s="4"/>
      <c r="AR5008" s="4"/>
      <c r="AS5008" s="4"/>
    </row>
    <row r="5009" spans="41:45" x14ac:dyDescent="0.25">
      <c r="AO5009" s="4"/>
      <c r="AP5009" s="4"/>
      <c r="AQ5009" s="4"/>
      <c r="AR5009" s="4"/>
      <c r="AS5009" s="4"/>
    </row>
    <row r="5010" spans="41:45" x14ac:dyDescent="0.25">
      <c r="AO5010" s="4"/>
      <c r="AP5010" s="4"/>
      <c r="AQ5010" s="4"/>
      <c r="AR5010" s="4"/>
      <c r="AS5010" s="4"/>
    </row>
    <row r="5011" spans="41:45" x14ac:dyDescent="0.25">
      <c r="AO5011" s="4"/>
      <c r="AP5011" s="4"/>
      <c r="AQ5011" s="4"/>
      <c r="AR5011" s="4"/>
      <c r="AS5011" s="4"/>
    </row>
    <row r="5012" spans="41:45" x14ac:dyDescent="0.25">
      <c r="AO5012" s="4"/>
      <c r="AP5012" s="4"/>
      <c r="AQ5012" s="4"/>
      <c r="AR5012" s="4"/>
      <c r="AS5012" s="4"/>
    </row>
    <row r="5013" spans="41:45" x14ac:dyDescent="0.25">
      <c r="AO5013" s="4"/>
      <c r="AP5013" s="91"/>
      <c r="AQ5013" s="91"/>
      <c r="AR5013" s="91"/>
      <c r="AS5013" s="91"/>
    </row>
    <row r="5014" spans="41:45" x14ac:dyDescent="0.25">
      <c r="AO5014" s="4"/>
      <c r="AP5014" s="4"/>
      <c r="AQ5014" s="4"/>
      <c r="AR5014" s="4"/>
      <c r="AS5014" s="4"/>
    </row>
    <row r="5015" spans="41:45" x14ac:dyDescent="0.25">
      <c r="AO5015" s="4"/>
      <c r="AP5015" s="4"/>
      <c r="AQ5015" s="4"/>
      <c r="AR5015" s="4"/>
      <c r="AS5015" s="4"/>
    </row>
    <row r="5016" spans="41:45" x14ac:dyDescent="0.25">
      <c r="AO5016" s="4"/>
      <c r="AP5016" s="4"/>
      <c r="AQ5016" s="4"/>
      <c r="AR5016" s="4"/>
      <c r="AS5016" s="4"/>
    </row>
    <row r="5017" spans="41:45" x14ac:dyDescent="0.25">
      <c r="AO5017" s="4"/>
      <c r="AP5017" s="4"/>
      <c r="AQ5017" s="4"/>
      <c r="AR5017" s="4"/>
      <c r="AS5017" s="4"/>
    </row>
    <row r="5018" spans="41:45" x14ac:dyDescent="0.25">
      <c r="AO5018" s="4"/>
      <c r="AP5018" s="4"/>
      <c r="AQ5018" s="4"/>
      <c r="AR5018" s="4"/>
      <c r="AS5018" s="4"/>
    </row>
    <row r="5019" spans="41:45" x14ac:dyDescent="0.25">
      <c r="AO5019" s="4"/>
      <c r="AP5019" s="4"/>
      <c r="AQ5019" s="4"/>
      <c r="AR5019" s="4"/>
      <c r="AS5019" s="4"/>
    </row>
    <row r="5020" spans="41:45" x14ac:dyDescent="0.25">
      <c r="AO5020" s="4"/>
      <c r="AP5020" s="4"/>
      <c r="AQ5020" s="4"/>
      <c r="AR5020" s="4"/>
      <c r="AS5020" s="4"/>
    </row>
    <row r="5021" spans="41:45" x14ac:dyDescent="0.25">
      <c r="AO5021" s="4"/>
      <c r="AP5021" s="89"/>
      <c r="AQ5021" s="89"/>
      <c r="AR5021" s="89"/>
      <c r="AS5021" s="89"/>
    </row>
    <row r="5022" spans="41:45" x14ac:dyDescent="0.25">
      <c r="AO5022" s="4"/>
      <c r="AP5022" s="4"/>
      <c r="AQ5022" s="4"/>
      <c r="AR5022" s="4"/>
      <c r="AS5022" s="4"/>
    </row>
    <row r="5023" spans="41:45" x14ac:dyDescent="0.25">
      <c r="AO5023" s="4"/>
      <c r="AP5023" s="4"/>
      <c r="AQ5023" s="4"/>
      <c r="AR5023" s="4"/>
      <c r="AS5023" s="4"/>
    </row>
    <row r="5024" spans="41:45" x14ac:dyDescent="0.25">
      <c r="AO5024" s="108"/>
      <c r="AP5024" s="108"/>
      <c r="AQ5024" s="108"/>
      <c r="AR5024" s="109"/>
      <c r="AS5024" s="109"/>
    </row>
    <row r="5025" spans="41:45" x14ac:dyDescent="0.25">
      <c r="AO5025" s="4"/>
      <c r="AP5025" s="4"/>
      <c r="AQ5025" s="4"/>
      <c r="AR5025" s="4"/>
      <c r="AS5025" s="4"/>
    </row>
    <row r="5026" spans="41:45" x14ac:dyDescent="0.25">
      <c r="AO5026" s="4"/>
      <c r="AP5026" s="4"/>
      <c r="AQ5026" s="4"/>
      <c r="AR5026" s="4"/>
      <c r="AS5026" s="4"/>
    </row>
    <row r="5027" spans="41:45" x14ac:dyDescent="0.25">
      <c r="AO5027" s="110"/>
      <c r="AP5027" s="110"/>
      <c r="AQ5027" s="110"/>
      <c r="AR5027" s="113"/>
      <c r="AS5027" s="113"/>
    </row>
    <row r="5028" spans="41:45" x14ac:dyDescent="0.25">
      <c r="AO5028" s="93"/>
      <c r="AP5028" s="26"/>
      <c r="AQ5028" s="88"/>
      <c r="AR5028" s="88"/>
      <c r="AS5028" s="4"/>
    </row>
    <row r="5029" spans="41:45" x14ac:dyDescent="0.25">
      <c r="AO5029" s="4"/>
      <c r="AP5029" s="4"/>
      <c r="AQ5029" s="4"/>
      <c r="AR5029" s="4"/>
      <c r="AS5029" s="4"/>
    </row>
    <row r="5030" spans="41:45" x14ac:dyDescent="0.25">
      <c r="AO5030" s="4"/>
      <c r="AP5030" s="31"/>
      <c r="AQ5030" s="31"/>
      <c r="AR5030" s="31"/>
      <c r="AS5030" s="31"/>
    </row>
    <row r="5031" spans="41:45" x14ac:dyDescent="0.25">
      <c r="AO5031" s="4"/>
      <c r="AP5031" s="4"/>
      <c r="AQ5031" s="4"/>
      <c r="AR5031" s="4"/>
      <c r="AS5031" s="4"/>
    </row>
    <row r="5032" spans="41:45" x14ac:dyDescent="0.25">
      <c r="AO5032" s="4"/>
      <c r="AP5032" s="4"/>
      <c r="AQ5032" s="4"/>
      <c r="AR5032" s="4"/>
      <c r="AS5032" s="4"/>
    </row>
    <row r="5033" spans="41:45" x14ac:dyDescent="0.25">
      <c r="AO5033" s="4"/>
      <c r="AP5033" s="4"/>
      <c r="AQ5033" s="4"/>
      <c r="AR5033" s="4"/>
      <c r="AS5033" s="4"/>
    </row>
    <row r="5034" spans="41:45" x14ac:dyDescent="0.25">
      <c r="AO5034" s="4"/>
      <c r="AP5034" s="4"/>
      <c r="AQ5034" s="4"/>
      <c r="AR5034" s="4"/>
      <c r="AS5034" s="4"/>
    </row>
    <row r="5035" spans="41:45" x14ac:dyDescent="0.25">
      <c r="AO5035" s="4"/>
      <c r="AP5035" s="4"/>
      <c r="AQ5035" s="4"/>
      <c r="AR5035" s="4"/>
      <c r="AS5035" s="4"/>
    </row>
    <row r="5036" spans="41:45" x14ac:dyDescent="0.25">
      <c r="AO5036" s="4"/>
      <c r="AP5036" s="4"/>
      <c r="AQ5036" s="4"/>
      <c r="AR5036" s="4"/>
      <c r="AS5036" s="4"/>
    </row>
    <row r="5037" spans="41:45" x14ac:dyDescent="0.25">
      <c r="AO5037" s="4"/>
      <c r="AP5037" s="91"/>
      <c r="AQ5037" s="91"/>
      <c r="AR5037" s="91"/>
      <c r="AS5037" s="91"/>
    </row>
    <row r="5038" spans="41:45" x14ac:dyDescent="0.25">
      <c r="AO5038" s="4"/>
      <c r="AP5038" s="4"/>
      <c r="AQ5038" s="4"/>
      <c r="AR5038" s="4"/>
      <c r="AS5038" s="4"/>
    </row>
    <row r="5039" spans="41:45" x14ac:dyDescent="0.25">
      <c r="AO5039" s="4"/>
      <c r="AP5039" s="4"/>
      <c r="AQ5039" s="4"/>
      <c r="AR5039" s="4"/>
      <c r="AS5039" s="4"/>
    </row>
    <row r="5040" spans="41:45" x14ac:dyDescent="0.25">
      <c r="AO5040" s="4"/>
      <c r="AP5040" s="4"/>
      <c r="AQ5040" s="4"/>
      <c r="AR5040" s="4"/>
      <c r="AS5040" s="4"/>
    </row>
    <row r="5041" spans="41:45" x14ac:dyDescent="0.25">
      <c r="AO5041" s="4"/>
      <c r="AP5041" s="4"/>
      <c r="AQ5041" s="4"/>
      <c r="AR5041" s="4"/>
      <c r="AS5041" s="4"/>
    </row>
    <row r="5042" spans="41:45" x14ac:dyDescent="0.25">
      <c r="AO5042" s="4"/>
      <c r="AP5042" s="4"/>
      <c r="AQ5042" s="4"/>
      <c r="AR5042" s="4"/>
      <c r="AS5042" s="4"/>
    </row>
    <row r="5043" spans="41:45" x14ac:dyDescent="0.25">
      <c r="AO5043" s="4"/>
      <c r="AP5043" s="4"/>
      <c r="AQ5043" s="4"/>
      <c r="AR5043" s="4"/>
      <c r="AS5043" s="4"/>
    </row>
    <row r="5044" spans="41:45" x14ac:dyDescent="0.25">
      <c r="AO5044" s="4"/>
      <c r="AP5044" s="4"/>
      <c r="AQ5044" s="4"/>
      <c r="AR5044" s="4"/>
      <c r="AS5044" s="4"/>
    </row>
    <row r="5045" spans="41:45" x14ac:dyDescent="0.25">
      <c r="AO5045" s="4"/>
      <c r="AP5045" s="89"/>
      <c r="AQ5045" s="89"/>
      <c r="AR5045" s="89"/>
      <c r="AS5045" s="89"/>
    </row>
    <row r="5046" spans="41:45" x14ac:dyDescent="0.25">
      <c r="AO5046" s="4"/>
      <c r="AP5046" s="4"/>
      <c r="AQ5046" s="4"/>
      <c r="AR5046" s="4"/>
      <c r="AS5046" s="4"/>
    </row>
    <row r="5047" spans="41:45" x14ac:dyDescent="0.25">
      <c r="AO5047" s="4"/>
      <c r="AP5047" s="4"/>
      <c r="AQ5047" s="4"/>
      <c r="AR5047" s="4"/>
      <c r="AS5047" s="4"/>
    </row>
    <row r="5048" spans="41:45" x14ac:dyDescent="0.25">
      <c r="AO5048" s="108"/>
      <c r="AP5048" s="108"/>
      <c r="AQ5048" s="108"/>
      <c r="AR5048" s="109"/>
      <c r="AS5048" s="109"/>
    </row>
    <row r="5049" spans="41:45" x14ac:dyDescent="0.25">
      <c r="AO5049" s="4"/>
      <c r="AP5049" s="4"/>
      <c r="AQ5049" s="4"/>
      <c r="AR5049" s="4"/>
      <c r="AS5049" s="4"/>
    </row>
    <row r="5050" spans="41:45" x14ac:dyDescent="0.25">
      <c r="AO5050" s="4"/>
      <c r="AP5050" s="4"/>
      <c r="AQ5050" s="4"/>
      <c r="AR5050" s="4"/>
      <c r="AS5050" s="4"/>
    </row>
    <row r="5051" spans="41:45" x14ac:dyDescent="0.25">
      <c r="AO5051" s="110"/>
      <c r="AP5051" s="110"/>
      <c r="AQ5051" s="110"/>
      <c r="AR5051" s="113"/>
      <c r="AS5051" s="113"/>
    </row>
    <row r="5052" spans="41:45" x14ac:dyDescent="0.25">
      <c r="AO5052" s="4"/>
      <c r="AP5052" s="4"/>
      <c r="AQ5052" s="4"/>
      <c r="AR5052" s="4"/>
      <c r="AS5052" s="4"/>
    </row>
    <row r="5053" spans="41:45" x14ac:dyDescent="0.25">
      <c r="AO5053" s="4"/>
      <c r="AP5053" s="31"/>
      <c r="AQ5053" s="31"/>
      <c r="AR5053" s="31"/>
      <c r="AS5053" s="31"/>
    </row>
    <row r="5054" spans="41:45" x14ac:dyDescent="0.25">
      <c r="AO5054" s="4"/>
      <c r="AP5054" s="4"/>
      <c r="AQ5054" s="4"/>
      <c r="AR5054" s="4"/>
      <c r="AS5054" s="4"/>
    </row>
    <row r="5055" spans="41:45" x14ac:dyDescent="0.25">
      <c r="AO5055" s="4"/>
      <c r="AP5055" s="4"/>
      <c r="AQ5055" s="4"/>
      <c r="AR5055" s="4"/>
      <c r="AS5055" s="4"/>
    </row>
    <row r="5056" spans="41:45" x14ac:dyDescent="0.25">
      <c r="AO5056" s="4"/>
      <c r="AP5056" s="4"/>
      <c r="AQ5056" s="4"/>
      <c r="AR5056" s="4"/>
      <c r="AS5056" s="4"/>
    </row>
    <row r="5057" spans="41:45" x14ac:dyDescent="0.25">
      <c r="AO5057" s="4"/>
      <c r="AP5057" s="4"/>
      <c r="AQ5057" s="4"/>
      <c r="AR5057" s="4"/>
      <c r="AS5057" s="4"/>
    </row>
    <row r="5058" spans="41:45" x14ac:dyDescent="0.25">
      <c r="AO5058" s="4"/>
      <c r="AP5058" s="4"/>
      <c r="AQ5058" s="4"/>
      <c r="AR5058" s="4"/>
      <c r="AS5058" s="4"/>
    </row>
    <row r="5059" spans="41:45" x14ac:dyDescent="0.25">
      <c r="AO5059" s="4"/>
      <c r="AP5059" s="91"/>
      <c r="AQ5059" s="91"/>
      <c r="AR5059" s="91"/>
      <c r="AS5059" s="91"/>
    </row>
    <row r="5060" spans="41:45" x14ac:dyDescent="0.25">
      <c r="AO5060" s="4"/>
      <c r="AP5060" s="4"/>
      <c r="AQ5060" s="4"/>
      <c r="AR5060" s="4"/>
      <c r="AS5060" s="4"/>
    </row>
    <row r="5061" spans="41:45" x14ac:dyDescent="0.25">
      <c r="AO5061" s="4"/>
      <c r="AP5061" s="4"/>
      <c r="AQ5061" s="4"/>
      <c r="AR5061" s="4"/>
      <c r="AS5061" s="4"/>
    </row>
    <row r="5062" spans="41:45" x14ac:dyDescent="0.25">
      <c r="AO5062" s="4"/>
      <c r="AP5062" s="4"/>
      <c r="AQ5062" s="4"/>
      <c r="AR5062" s="4"/>
      <c r="AS5062" s="4"/>
    </row>
    <row r="5063" spans="41:45" x14ac:dyDescent="0.25">
      <c r="AO5063" s="4"/>
      <c r="AP5063" s="4"/>
      <c r="AQ5063" s="4"/>
      <c r="AR5063" s="4"/>
      <c r="AS5063" s="4"/>
    </row>
    <row r="5064" spans="41:45" x14ac:dyDescent="0.25">
      <c r="AO5064" s="4"/>
      <c r="AP5064" s="4"/>
      <c r="AQ5064" s="4"/>
      <c r="AR5064" s="4"/>
      <c r="AS5064" s="4"/>
    </row>
    <row r="5065" spans="41:45" x14ac:dyDescent="0.25">
      <c r="AO5065" s="4"/>
      <c r="AP5065" s="4"/>
      <c r="AQ5065" s="4"/>
      <c r="AR5065" s="4"/>
      <c r="AS5065" s="4"/>
    </row>
    <row r="5066" spans="41:45" x14ac:dyDescent="0.25">
      <c r="AO5066" s="4"/>
      <c r="AP5066" s="4"/>
      <c r="AQ5066" s="4"/>
      <c r="AR5066" s="4"/>
      <c r="AS5066" s="4"/>
    </row>
    <row r="5067" spans="41:45" x14ac:dyDescent="0.25">
      <c r="AO5067" s="4"/>
      <c r="AP5067" s="89"/>
      <c r="AQ5067" s="89"/>
      <c r="AR5067" s="89"/>
      <c r="AS5067" s="89"/>
    </row>
    <row r="5068" spans="41:45" x14ac:dyDescent="0.25">
      <c r="AO5068" s="4"/>
      <c r="AP5068" s="4"/>
      <c r="AQ5068" s="4"/>
      <c r="AR5068" s="4"/>
      <c r="AS5068" s="4"/>
    </row>
    <row r="5069" spans="41:45" x14ac:dyDescent="0.25">
      <c r="AO5069" s="4"/>
      <c r="AP5069" s="4"/>
      <c r="AQ5069" s="4"/>
      <c r="AR5069" s="4"/>
      <c r="AS5069" s="4"/>
    </row>
    <row r="5070" spans="41:45" x14ac:dyDescent="0.25">
      <c r="AO5070" s="108"/>
      <c r="AP5070" s="108"/>
      <c r="AQ5070" s="108"/>
      <c r="AR5070" s="109"/>
      <c r="AS5070" s="109"/>
    </row>
    <row r="5071" spans="41:45" x14ac:dyDescent="0.25">
      <c r="AO5071" s="4"/>
      <c r="AP5071" s="4"/>
      <c r="AQ5071" s="4"/>
      <c r="AR5071" s="4"/>
      <c r="AS5071" s="4"/>
    </row>
    <row r="5072" spans="41:45" x14ac:dyDescent="0.25">
      <c r="AO5072" s="93"/>
      <c r="AP5072" s="26"/>
      <c r="AQ5072" s="88"/>
      <c r="AR5072" s="88"/>
      <c r="AS5072" s="4"/>
    </row>
    <row r="5073" spans="41:45" x14ac:dyDescent="0.25">
      <c r="AO5073" s="4"/>
      <c r="AP5073" s="4"/>
      <c r="AQ5073" s="4"/>
      <c r="AR5073" s="4"/>
      <c r="AS5073" s="4"/>
    </row>
    <row r="5074" spans="41:45" x14ac:dyDescent="0.25">
      <c r="AO5074" s="4"/>
      <c r="AP5074" s="31"/>
      <c r="AQ5074" s="31"/>
      <c r="AR5074" s="31"/>
      <c r="AS5074" s="31"/>
    </row>
    <row r="5075" spans="41:45" x14ac:dyDescent="0.25">
      <c r="AO5075" s="4"/>
      <c r="AP5075" s="4"/>
      <c r="AQ5075" s="4"/>
      <c r="AR5075" s="4"/>
      <c r="AS5075" s="4"/>
    </row>
    <row r="5076" spans="41:45" x14ac:dyDescent="0.25">
      <c r="AO5076" s="4"/>
      <c r="AP5076" s="4"/>
      <c r="AQ5076" s="4"/>
      <c r="AR5076" s="4"/>
      <c r="AS5076" s="4"/>
    </row>
    <row r="5077" spans="41:45" x14ac:dyDescent="0.25">
      <c r="AO5077" s="4"/>
      <c r="AP5077" s="4"/>
      <c r="AQ5077" s="4"/>
      <c r="AR5077" s="4"/>
      <c r="AS5077" s="4"/>
    </row>
    <row r="5078" spans="41:45" x14ac:dyDescent="0.25">
      <c r="AO5078" s="4"/>
      <c r="AP5078" s="4"/>
      <c r="AQ5078" s="4"/>
      <c r="AR5078" s="4"/>
      <c r="AS5078" s="4"/>
    </row>
    <row r="5079" spans="41:45" x14ac:dyDescent="0.25">
      <c r="AO5079" s="4"/>
      <c r="AP5079" s="91"/>
      <c r="AQ5079" s="91"/>
      <c r="AR5079" s="91"/>
      <c r="AS5079" s="91"/>
    </row>
    <row r="5080" spans="41:45" x14ac:dyDescent="0.25">
      <c r="AO5080" s="4"/>
      <c r="AP5080" s="4"/>
      <c r="AQ5080" s="4"/>
      <c r="AR5080" s="4"/>
      <c r="AS5080" s="4"/>
    </row>
    <row r="5081" spans="41:45" x14ac:dyDescent="0.25">
      <c r="AO5081" s="4"/>
      <c r="AP5081" s="4"/>
      <c r="AQ5081" s="4"/>
      <c r="AR5081" s="4"/>
      <c r="AS5081" s="4"/>
    </row>
    <row r="5082" spans="41:45" x14ac:dyDescent="0.25">
      <c r="AO5082" s="4"/>
      <c r="AP5082" s="4"/>
      <c r="AQ5082" s="4"/>
      <c r="AR5082" s="4"/>
      <c r="AS5082" s="4"/>
    </row>
    <row r="5083" spans="41:45" x14ac:dyDescent="0.25">
      <c r="AO5083" s="4"/>
      <c r="AP5083" s="4"/>
      <c r="AQ5083" s="4"/>
      <c r="AR5083" s="4"/>
      <c r="AS5083" s="4"/>
    </row>
    <row r="5084" spans="41:45" x14ac:dyDescent="0.25">
      <c r="AO5084" s="4"/>
      <c r="AP5084" s="4"/>
      <c r="AQ5084" s="4"/>
      <c r="AR5084" s="4"/>
      <c r="AS5084" s="4"/>
    </row>
    <row r="5085" spans="41:45" x14ac:dyDescent="0.25">
      <c r="AO5085" s="4"/>
      <c r="AP5085" s="4"/>
      <c r="AQ5085" s="4"/>
      <c r="AR5085" s="4"/>
      <c r="AS5085" s="4"/>
    </row>
    <row r="5086" spans="41:45" x14ac:dyDescent="0.25">
      <c r="AO5086" s="4"/>
      <c r="AP5086" s="4"/>
      <c r="AQ5086" s="4"/>
      <c r="AR5086" s="4"/>
      <c r="AS5086" s="4"/>
    </row>
    <row r="5087" spans="41:45" x14ac:dyDescent="0.25">
      <c r="AO5087" s="4"/>
      <c r="AP5087" s="89"/>
      <c r="AQ5087" s="89"/>
      <c r="AR5087" s="89"/>
      <c r="AS5087" s="89"/>
    </row>
    <row r="5088" spans="41:45" x14ac:dyDescent="0.25">
      <c r="AO5088" s="4"/>
      <c r="AP5088" s="4"/>
      <c r="AQ5088" s="4"/>
      <c r="AR5088" s="4"/>
      <c r="AS5088" s="4"/>
    </row>
    <row r="5089" spans="41:45" x14ac:dyDescent="0.25">
      <c r="AO5089" s="4"/>
      <c r="AP5089" s="4"/>
      <c r="AQ5089" s="4"/>
      <c r="AR5089" s="4"/>
      <c r="AS5089" s="4"/>
    </row>
    <row r="5090" spans="41:45" x14ac:dyDescent="0.25">
      <c r="AO5090" s="108"/>
      <c r="AP5090" s="108"/>
      <c r="AQ5090" s="108"/>
      <c r="AR5090" s="109"/>
      <c r="AS5090" s="109"/>
    </row>
    <row r="5091" spans="41:45" x14ac:dyDescent="0.25">
      <c r="AO5091" s="4"/>
      <c r="AP5091" s="4"/>
      <c r="AQ5091" s="4"/>
      <c r="AR5091" s="4"/>
      <c r="AS5091" s="4"/>
    </row>
    <row r="5092" spans="41:45" x14ac:dyDescent="0.25">
      <c r="AO5092" s="4"/>
      <c r="AP5092" s="4"/>
      <c r="AQ5092" s="4"/>
      <c r="AR5092" s="4"/>
      <c r="AS5092" s="4"/>
    </row>
    <row r="5093" spans="41:45" x14ac:dyDescent="0.25">
      <c r="AO5093" s="4"/>
      <c r="AP5093" s="31"/>
      <c r="AQ5093" s="31"/>
      <c r="AR5093" s="31"/>
      <c r="AS5093" s="31"/>
    </row>
    <row r="5094" spans="41:45" x14ac:dyDescent="0.25">
      <c r="AO5094" s="4"/>
      <c r="AP5094" s="4"/>
      <c r="AQ5094" s="4"/>
      <c r="AR5094" s="4"/>
      <c r="AS5094" s="4"/>
    </row>
    <row r="5095" spans="41:45" x14ac:dyDescent="0.25">
      <c r="AO5095" s="4"/>
      <c r="AP5095" s="4"/>
      <c r="AQ5095" s="4"/>
      <c r="AR5095" s="4"/>
      <c r="AS5095" s="4"/>
    </row>
    <row r="5096" spans="41:45" x14ac:dyDescent="0.25">
      <c r="AO5096" s="4"/>
      <c r="AP5096" s="4"/>
      <c r="AQ5096" s="4"/>
      <c r="AR5096" s="4"/>
      <c r="AS5096" s="4"/>
    </row>
    <row r="5097" spans="41:45" x14ac:dyDescent="0.25">
      <c r="AO5097" s="4"/>
      <c r="AP5097" s="91"/>
      <c r="AQ5097" s="91"/>
      <c r="AR5097" s="91"/>
      <c r="AS5097" s="91"/>
    </row>
    <row r="5098" spans="41:45" x14ac:dyDescent="0.25">
      <c r="AO5098" s="4"/>
      <c r="AP5098" s="4"/>
      <c r="AQ5098" s="4"/>
      <c r="AR5098" s="4"/>
      <c r="AS5098" s="4"/>
    </row>
    <row r="5099" spans="41:45" x14ac:dyDescent="0.25">
      <c r="AO5099" s="4"/>
      <c r="AP5099" s="4"/>
      <c r="AQ5099" s="4"/>
      <c r="AR5099" s="4"/>
      <c r="AS5099" s="4"/>
    </row>
    <row r="5100" spans="41:45" x14ac:dyDescent="0.25">
      <c r="AO5100" s="4"/>
      <c r="AP5100" s="4"/>
      <c r="AQ5100" s="4"/>
      <c r="AR5100" s="4"/>
      <c r="AS5100" s="4"/>
    </row>
    <row r="5101" spans="41:45" x14ac:dyDescent="0.25">
      <c r="AO5101" s="4"/>
      <c r="AP5101" s="4"/>
      <c r="AQ5101" s="4"/>
      <c r="AR5101" s="4"/>
      <c r="AS5101" s="4"/>
    </row>
    <row r="5102" spans="41:45" x14ac:dyDescent="0.25">
      <c r="AO5102" s="4"/>
      <c r="AP5102" s="4"/>
      <c r="AQ5102" s="4"/>
      <c r="AR5102" s="4"/>
      <c r="AS5102" s="4"/>
    </row>
    <row r="5103" spans="41:45" x14ac:dyDescent="0.25">
      <c r="AO5103" s="4"/>
      <c r="AP5103" s="4"/>
      <c r="AQ5103" s="4"/>
      <c r="AR5103" s="4"/>
      <c r="AS5103" s="4"/>
    </row>
    <row r="5104" spans="41:45" x14ac:dyDescent="0.25">
      <c r="AO5104" s="4"/>
      <c r="AP5104" s="4"/>
      <c r="AQ5104" s="4"/>
      <c r="AR5104" s="4"/>
      <c r="AS5104" s="4"/>
    </row>
    <row r="5105" spans="41:45" x14ac:dyDescent="0.25">
      <c r="AO5105" s="4"/>
      <c r="AP5105" s="89"/>
      <c r="AQ5105" s="89"/>
      <c r="AR5105" s="89"/>
      <c r="AS5105" s="89"/>
    </row>
    <row r="5106" spans="41:45" x14ac:dyDescent="0.25">
      <c r="AO5106" s="4"/>
      <c r="AP5106" s="4"/>
      <c r="AQ5106" s="4"/>
      <c r="AR5106" s="4"/>
      <c r="AS5106" s="4"/>
    </row>
    <row r="5107" spans="41:45" x14ac:dyDescent="0.25">
      <c r="AO5107" s="4"/>
      <c r="AP5107" s="4"/>
      <c r="AQ5107" s="4"/>
      <c r="AR5107" s="4"/>
      <c r="AS5107" s="4"/>
    </row>
    <row r="5108" spans="41:45" x14ac:dyDescent="0.25">
      <c r="AO5108" s="108"/>
      <c r="AP5108" s="108"/>
      <c r="AQ5108" s="108"/>
      <c r="AR5108" s="109"/>
      <c r="AS5108" s="109"/>
    </row>
    <row r="5109" spans="41:45" x14ac:dyDescent="0.25">
      <c r="AO5109" s="4"/>
      <c r="AP5109" s="4"/>
      <c r="AQ5109" s="4"/>
      <c r="AR5109" s="4"/>
      <c r="AS5109" s="4"/>
    </row>
    <row r="5110" spans="41:45" x14ac:dyDescent="0.25">
      <c r="AO5110" s="93"/>
      <c r="AP5110" s="26"/>
      <c r="AQ5110" s="88"/>
      <c r="AR5110" s="88"/>
      <c r="AS5110" s="4"/>
    </row>
    <row r="5111" spans="41:45" x14ac:dyDescent="0.25">
      <c r="AO5111" s="4"/>
      <c r="AP5111" s="4"/>
      <c r="AQ5111" s="4"/>
      <c r="AR5111" s="4"/>
      <c r="AS5111" s="4"/>
    </row>
    <row r="5112" spans="41:45" x14ac:dyDescent="0.25">
      <c r="AO5112" s="4"/>
      <c r="AP5112" s="31"/>
      <c r="AQ5112" s="31"/>
      <c r="AR5112" s="31"/>
      <c r="AS5112" s="31"/>
    </row>
    <row r="5113" spans="41:45" x14ac:dyDescent="0.25">
      <c r="AO5113" s="4"/>
      <c r="AP5113" s="4"/>
      <c r="AQ5113" s="4"/>
      <c r="AR5113" s="4"/>
      <c r="AS5113" s="4"/>
    </row>
    <row r="5114" spans="41:45" x14ac:dyDescent="0.25">
      <c r="AO5114" s="4"/>
      <c r="AP5114" s="4"/>
      <c r="AQ5114" s="4"/>
      <c r="AR5114" s="4"/>
      <c r="AS5114" s="4"/>
    </row>
    <row r="5115" spans="41:45" x14ac:dyDescent="0.25">
      <c r="AO5115" s="4"/>
      <c r="AP5115" s="4"/>
      <c r="AQ5115" s="4"/>
      <c r="AR5115" s="4"/>
      <c r="AS5115" s="4"/>
    </row>
    <row r="5116" spans="41:45" x14ac:dyDescent="0.25">
      <c r="AO5116" s="4"/>
      <c r="AP5116" s="4"/>
      <c r="AQ5116" s="4"/>
      <c r="AR5116" s="4"/>
      <c r="AS5116" s="4"/>
    </row>
    <row r="5117" spans="41:45" x14ac:dyDescent="0.25">
      <c r="AO5117" s="4"/>
      <c r="AP5117" s="91"/>
      <c r="AQ5117" s="91"/>
      <c r="AR5117" s="91"/>
      <c r="AS5117" s="91"/>
    </row>
    <row r="5118" spans="41:45" x14ac:dyDescent="0.25">
      <c r="AO5118" s="4"/>
      <c r="AP5118" s="4"/>
      <c r="AQ5118" s="4"/>
      <c r="AR5118" s="4"/>
      <c r="AS5118" s="4"/>
    </row>
    <row r="5119" spans="41:45" x14ac:dyDescent="0.25">
      <c r="AO5119" s="4"/>
      <c r="AP5119" s="4"/>
      <c r="AQ5119" s="4"/>
      <c r="AR5119" s="4"/>
      <c r="AS5119" s="4"/>
    </row>
    <row r="5120" spans="41:45" x14ac:dyDescent="0.25">
      <c r="AO5120" s="4"/>
      <c r="AP5120" s="4"/>
      <c r="AQ5120" s="4"/>
      <c r="AR5120" s="4"/>
      <c r="AS5120" s="4"/>
    </row>
    <row r="5121" spans="41:45" x14ac:dyDescent="0.25">
      <c r="AO5121" s="4"/>
      <c r="AP5121" s="4"/>
      <c r="AQ5121" s="4"/>
      <c r="AR5121" s="4"/>
      <c r="AS5121" s="4"/>
    </row>
    <row r="5122" spans="41:45" x14ac:dyDescent="0.25">
      <c r="AO5122" s="4"/>
      <c r="AP5122" s="4"/>
      <c r="AQ5122" s="4"/>
      <c r="AR5122" s="4"/>
      <c r="AS5122" s="4"/>
    </row>
    <row r="5123" spans="41:45" x14ac:dyDescent="0.25">
      <c r="AO5123" s="4"/>
      <c r="AP5123" s="4"/>
      <c r="AQ5123" s="4"/>
      <c r="AR5123" s="4"/>
      <c r="AS5123" s="4"/>
    </row>
    <row r="5124" spans="41:45" x14ac:dyDescent="0.25">
      <c r="AO5124" s="4"/>
      <c r="AP5124" s="4"/>
      <c r="AQ5124" s="4"/>
      <c r="AR5124" s="4"/>
      <c r="AS5124" s="4"/>
    </row>
    <row r="5125" spans="41:45" x14ac:dyDescent="0.25">
      <c r="AO5125" s="4"/>
      <c r="AP5125" s="89"/>
      <c r="AQ5125" s="89"/>
      <c r="AR5125" s="89"/>
      <c r="AS5125" s="89"/>
    </row>
    <row r="5126" spans="41:45" x14ac:dyDescent="0.25">
      <c r="AO5126" s="4"/>
      <c r="AP5126" s="4"/>
      <c r="AQ5126" s="4"/>
      <c r="AR5126" s="4"/>
      <c r="AS5126" s="4"/>
    </row>
    <row r="5127" spans="41:45" x14ac:dyDescent="0.25">
      <c r="AO5127" s="4"/>
      <c r="AP5127" s="4"/>
      <c r="AQ5127" s="4"/>
      <c r="AR5127" s="4"/>
      <c r="AS5127" s="4"/>
    </row>
    <row r="5128" spans="41:45" x14ac:dyDescent="0.25">
      <c r="AO5128" s="108"/>
      <c r="AP5128" s="108"/>
      <c r="AQ5128" s="108"/>
      <c r="AR5128" s="109"/>
      <c r="AS5128" s="109"/>
    </row>
    <row r="5129" spans="41:45" x14ac:dyDescent="0.25">
      <c r="AO5129" s="4"/>
      <c r="AP5129" s="4"/>
      <c r="AQ5129" s="4"/>
      <c r="AR5129" s="4"/>
      <c r="AS5129" s="4"/>
    </row>
    <row r="5130" spans="41:45" x14ac:dyDescent="0.25">
      <c r="AO5130" s="4"/>
      <c r="AP5130" s="4"/>
      <c r="AQ5130" s="4"/>
      <c r="AR5130" s="4"/>
      <c r="AS5130" s="4"/>
    </row>
    <row r="5131" spans="41:45" x14ac:dyDescent="0.25">
      <c r="AO5131" s="4"/>
      <c r="AP5131" s="31"/>
      <c r="AQ5131" s="31"/>
      <c r="AR5131" s="31"/>
      <c r="AS5131" s="31"/>
    </row>
    <row r="5132" spans="41:45" x14ac:dyDescent="0.25">
      <c r="AO5132" s="4"/>
      <c r="AP5132" s="4"/>
      <c r="AQ5132" s="4"/>
      <c r="AR5132" s="4"/>
      <c r="AS5132" s="4"/>
    </row>
    <row r="5133" spans="41:45" x14ac:dyDescent="0.25">
      <c r="AO5133" s="4"/>
      <c r="AP5133" s="4"/>
      <c r="AQ5133" s="4"/>
      <c r="AR5133" s="4"/>
      <c r="AS5133" s="4"/>
    </row>
    <row r="5134" spans="41:45" x14ac:dyDescent="0.25">
      <c r="AO5134" s="4"/>
      <c r="AP5134" s="4"/>
      <c r="AQ5134" s="4"/>
      <c r="AR5134" s="4"/>
      <c r="AS5134" s="4"/>
    </row>
    <row r="5135" spans="41:45" x14ac:dyDescent="0.25">
      <c r="AO5135" s="4"/>
      <c r="AP5135" s="91"/>
      <c r="AQ5135" s="91"/>
      <c r="AR5135" s="91"/>
      <c r="AS5135" s="91"/>
    </row>
    <row r="5136" spans="41:45" x14ac:dyDescent="0.25">
      <c r="AO5136" s="4"/>
      <c r="AP5136" s="4"/>
      <c r="AQ5136" s="4"/>
      <c r="AR5136" s="4"/>
      <c r="AS5136" s="4"/>
    </row>
    <row r="5137" spans="41:45" x14ac:dyDescent="0.25">
      <c r="AO5137" s="4"/>
      <c r="AP5137" s="4"/>
      <c r="AQ5137" s="4"/>
      <c r="AR5137" s="4"/>
      <c r="AS5137" s="4"/>
    </row>
    <row r="5138" spans="41:45" x14ac:dyDescent="0.25">
      <c r="AO5138" s="4"/>
      <c r="AP5138" s="4"/>
      <c r="AQ5138" s="4"/>
      <c r="AR5138" s="4"/>
      <c r="AS5138" s="4"/>
    </row>
    <row r="5139" spans="41:45" x14ac:dyDescent="0.25">
      <c r="AO5139" s="4"/>
      <c r="AP5139" s="4"/>
      <c r="AQ5139" s="4"/>
      <c r="AR5139" s="4"/>
      <c r="AS5139" s="4"/>
    </row>
    <row r="5140" spans="41:45" x14ac:dyDescent="0.25">
      <c r="AO5140" s="4"/>
      <c r="AP5140" s="4"/>
      <c r="AQ5140" s="4"/>
      <c r="AR5140" s="4"/>
      <c r="AS5140" s="4"/>
    </row>
    <row r="5141" spans="41:45" x14ac:dyDescent="0.25">
      <c r="AO5141" s="4"/>
      <c r="AP5141" s="4"/>
      <c r="AQ5141" s="4"/>
      <c r="AR5141" s="4"/>
      <c r="AS5141" s="4"/>
    </row>
    <row r="5142" spans="41:45" x14ac:dyDescent="0.25">
      <c r="AO5142" s="4"/>
      <c r="AP5142" s="4"/>
      <c r="AQ5142" s="4"/>
      <c r="AR5142" s="4"/>
      <c r="AS5142" s="4"/>
    </row>
    <row r="5143" spans="41:45" x14ac:dyDescent="0.25">
      <c r="AO5143" s="4"/>
      <c r="AP5143" s="89"/>
      <c r="AQ5143" s="89"/>
      <c r="AR5143" s="89"/>
      <c r="AS5143" s="89"/>
    </row>
    <row r="5144" spans="41:45" x14ac:dyDescent="0.25">
      <c r="AO5144" s="4"/>
      <c r="AP5144" s="4"/>
      <c r="AQ5144" s="4"/>
      <c r="AR5144" s="4"/>
      <c r="AS5144" s="4"/>
    </row>
    <row r="5145" spans="41:45" x14ac:dyDescent="0.25">
      <c r="AO5145" s="4"/>
      <c r="AP5145" s="4"/>
      <c r="AQ5145" s="4"/>
      <c r="AR5145" s="4"/>
      <c r="AS5145" s="4"/>
    </row>
    <row r="5146" spans="41:45" x14ac:dyDescent="0.25">
      <c r="AO5146" s="108"/>
      <c r="AP5146" s="108"/>
      <c r="AQ5146" s="108"/>
      <c r="AR5146" s="109"/>
      <c r="AS5146" s="109"/>
    </row>
    <row r="5147" spans="41:45" x14ac:dyDescent="0.25">
      <c r="AO5147" s="4"/>
      <c r="AP5147" s="4"/>
      <c r="AQ5147" s="4"/>
      <c r="AR5147" s="4"/>
      <c r="AS5147" s="4"/>
    </row>
    <row r="5148" spans="41:45" x14ac:dyDescent="0.25">
      <c r="AO5148" s="93"/>
      <c r="AP5148" s="26"/>
      <c r="AQ5148" s="88"/>
      <c r="AR5148" s="88"/>
      <c r="AS5148" s="4"/>
    </row>
    <row r="5149" spans="41:45" x14ac:dyDescent="0.25">
      <c r="AO5149" s="4"/>
      <c r="AP5149" s="4"/>
      <c r="AQ5149" s="4"/>
      <c r="AR5149" s="4"/>
      <c r="AS5149" s="4"/>
    </row>
    <row r="5150" spans="41:45" x14ac:dyDescent="0.25">
      <c r="AO5150" s="4"/>
      <c r="AP5150" s="31"/>
      <c r="AQ5150" s="31"/>
      <c r="AR5150" s="31"/>
      <c r="AS5150" s="31"/>
    </row>
    <row r="5151" spans="41:45" x14ac:dyDescent="0.25">
      <c r="AO5151" s="4"/>
      <c r="AP5151" s="4"/>
      <c r="AQ5151" s="4"/>
      <c r="AR5151" s="4"/>
      <c r="AS5151" s="4"/>
    </row>
    <row r="5152" spans="41:45" x14ac:dyDescent="0.25">
      <c r="AO5152" s="4"/>
      <c r="AP5152" s="4"/>
      <c r="AQ5152" s="4"/>
      <c r="AR5152" s="4"/>
      <c r="AS5152" s="4"/>
    </row>
    <row r="5153" spans="41:45" x14ac:dyDescent="0.25">
      <c r="AO5153" s="4"/>
      <c r="AP5153" s="4"/>
      <c r="AQ5153" s="4"/>
      <c r="AR5153" s="4"/>
      <c r="AS5153" s="4"/>
    </row>
    <row r="5154" spans="41:45" x14ac:dyDescent="0.25">
      <c r="AO5154" s="4"/>
      <c r="AP5154" s="4"/>
      <c r="AQ5154" s="4"/>
      <c r="AR5154" s="4"/>
      <c r="AS5154" s="4"/>
    </row>
    <row r="5155" spans="41:45" x14ac:dyDescent="0.25">
      <c r="AO5155" s="4"/>
      <c r="AP5155" s="91"/>
      <c r="AQ5155" s="91"/>
      <c r="AR5155" s="91"/>
      <c r="AS5155" s="91"/>
    </row>
    <row r="5156" spans="41:45" x14ac:dyDescent="0.25">
      <c r="AO5156" s="4"/>
      <c r="AP5156" s="4"/>
      <c r="AQ5156" s="4"/>
      <c r="AR5156" s="4"/>
      <c r="AS5156" s="4"/>
    </row>
    <row r="5157" spans="41:45" x14ac:dyDescent="0.25">
      <c r="AO5157" s="4"/>
      <c r="AP5157" s="4"/>
      <c r="AQ5157" s="4"/>
      <c r="AR5157" s="4"/>
      <c r="AS5157" s="4"/>
    </row>
    <row r="5158" spans="41:45" x14ac:dyDescent="0.25">
      <c r="AO5158" s="4"/>
      <c r="AP5158" s="4"/>
      <c r="AQ5158" s="4"/>
      <c r="AR5158" s="4"/>
      <c r="AS5158" s="4"/>
    </row>
    <row r="5159" spans="41:45" x14ac:dyDescent="0.25">
      <c r="AO5159" s="4"/>
      <c r="AP5159" s="4"/>
      <c r="AQ5159" s="4"/>
      <c r="AR5159" s="4"/>
      <c r="AS5159" s="4"/>
    </row>
    <row r="5160" spans="41:45" x14ac:dyDescent="0.25">
      <c r="AO5160" s="4"/>
      <c r="AP5160" s="4"/>
      <c r="AQ5160" s="4"/>
      <c r="AR5160" s="4"/>
      <c r="AS5160" s="4"/>
    </row>
    <row r="5161" spans="41:45" x14ac:dyDescent="0.25">
      <c r="AO5161" s="4"/>
      <c r="AP5161" s="4"/>
      <c r="AQ5161" s="4"/>
      <c r="AR5161" s="4"/>
      <c r="AS5161" s="4"/>
    </row>
    <row r="5162" spans="41:45" x14ac:dyDescent="0.25">
      <c r="AO5162" s="4"/>
      <c r="AP5162" s="4"/>
      <c r="AQ5162" s="4"/>
      <c r="AR5162" s="4"/>
      <c r="AS5162" s="4"/>
    </row>
    <row r="5163" spans="41:45" x14ac:dyDescent="0.25">
      <c r="AO5163" s="4"/>
      <c r="AP5163" s="89"/>
      <c r="AQ5163" s="89"/>
      <c r="AR5163" s="89"/>
      <c r="AS5163" s="89"/>
    </row>
    <row r="5164" spans="41:45" x14ac:dyDescent="0.25">
      <c r="AO5164" s="4"/>
      <c r="AP5164" s="4"/>
      <c r="AQ5164" s="4"/>
      <c r="AR5164" s="4"/>
      <c r="AS5164" s="4"/>
    </row>
    <row r="5165" spans="41:45" x14ac:dyDescent="0.25">
      <c r="AO5165" s="4"/>
      <c r="AP5165" s="4"/>
      <c r="AQ5165" s="4"/>
      <c r="AR5165" s="4"/>
      <c r="AS5165" s="4"/>
    </row>
    <row r="5166" spans="41:45" x14ac:dyDescent="0.25">
      <c r="AO5166" s="108"/>
      <c r="AP5166" s="108"/>
      <c r="AQ5166" s="108"/>
      <c r="AR5166" s="109"/>
      <c r="AS5166" s="109"/>
    </row>
    <row r="5167" spans="41:45" x14ac:dyDescent="0.25">
      <c r="AO5167" s="4"/>
      <c r="AP5167" s="4"/>
      <c r="AQ5167" s="4"/>
      <c r="AR5167" s="4"/>
      <c r="AS5167" s="4"/>
    </row>
    <row r="5168" spans="41:45" x14ac:dyDescent="0.25">
      <c r="AO5168" s="4"/>
      <c r="AP5168" s="4"/>
      <c r="AQ5168" s="4"/>
      <c r="AR5168" s="4"/>
      <c r="AS5168" s="4"/>
    </row>
    <row r="5169" spans="41:45" x14ac:dyDescent="0.25">
      <c r="AO5169" s="4"/>
      <c r="AP5169" s="31"/>
      <c r="AQ5169" s="31"/>
      <c r="AR5169" s="31"/>
      <c r="AS5169" s="31"/>
    </row>
    <row r="5170" spans="41:45" x14ac:dyDescent="0.25">
      <c r="AO5170" s="4"/>
      <c r="AP5170" s="4"/>
      <c r="AQ5170" s="4"/>
      <c r="AR5170" s="4"/>
      <c r="AS5170" s="4"/>
    </row>
    <row r="5171" spans="41:45" x14ac:dyDescent="0.25">
      <c r="AO5171" s="4"/>
      <c r="AP5171" s="4"/>
      <c r="AQ5171" s="4"/>
      <c r="AR5171" s="4"/>
      <c r="AS5171" s="4"/>
    </row>
    <row r="5172" spans="41:45" x14ac:dyDescent="0.25">
      <c r="AO5172" s="4"/>
      <c r="AP5172" s="4"/>
      <c r="AQ5172" s="4"/>
      <c r="AR5172" s="4"/>
      <c r="AS5172" s="4"/>
    </row>
    <row r="5173" spans="41:45" x14ac:dyDescent="0.25">
      <c r="AO5173" s="4"/>
      <c r="AP5173" s="91"/>
      <c r="AQ5173" s="91"/>
      <c r="AR5173" s="91"/>
      <c r="AS5173" s="91"/>
    </row>
    <row r="5174" spans="41:45" x14ac:dyDescent="0.25">
      <c r="AO5174" s="4"/>
      <c r="AP5174" s="4"/>
      <c r="AQ5174" s="4"/>
      <c r="AR5174" s="4"/>
      <c r="AS5174" s="4"/>
    </row>
    <row r="5175" spans="41:45" x14ac:dyDescent="0.25">
      <c r="AO5175" s="4"/>
      <c r="AP5175" s="4"/>
      <c r="AQ5175" s="4"/>
      <c r="AR5175" s="4"/>
      <c r="AS5175" s="4"/>
    </row>
    <row r="5176" spans="41:45" x14ac:dyDescent="0.25">
      <c r="AO5176" s="4"/>
      <c r="AP5176" s="4"/>
      <c r="AQ5176" s="4"/>
      <c r="AR5176" s="4"/>
      <c r="AS5176" s="4"/>
    </row>
    <row r="5177" spans="41:45" x14ac:dyDescent="0.25">
      <c r="AO5177" s="4"/>
      <c r="AP5177" s="4"/>
      <c r="AQ5177" s="4"/>
      <c r="AR5177" s="4"/>
      <c r="AS5177" s="4"/>
    </row>
    <row r="5178" spans="41:45" x14ac:dyDescent="0.25">
      <c r="AO5178" s="4"/>
      <c r="AP5178" s="4"/>
      <c r="AQ5178" s="4"/>
      <c r="AR5178" s="4"/>
      <c r="AS5178" s="4"/>
    </row>
    <row r="5179" spans="41:45" x14ac:dyDescent="0.25">
      <c r="AO5179" s="4"/>
      <c r="AP5179" s="4"/>
      <c r="AQ5179" s="4"/>
      <c r="AR5179" s="4"/>
      <c r="AS5179" s="4"/>
    </row>
    <row r="5180" spans="41:45" x14ac:dyDescent="0.25">
      <c r="AO5180" s="4"/>
      <c r="AP5180" s="4"/>
      <c r="AQ5180" s="4"/>
      <c r="AR5180" s="4"/>
      <c r="AS5180" s="4"/>
    </row>
    <row r="5181" spans="41:45" x14ac:dyDescent="0.25">
      <c r="AO5181" s="4"/>
      <c r="AP5181" s="89"/>
      <c r="AQ5181" s="89"/>
      <c r="AR5181" s="89"/>
      <c r="AS5181" s="89"/>
    </row>
    <row r="5182" spans="41:45" x14ac:dyDescent="0.25">
      <c r="AO5182" s="4"/>
      <c r="AP5182" s="4"/>
      <c r="AQ5182" s="4"/>
      <c r="AR5182" s="4"/>
      <c r="AS5182" s="4"/>
    </row>
    <row r="5183" spans="41:45" x14ac:dyDescent="0.25">
      <c r="AO5183" s="4"/>
      <c r="AP5183" s="4"/>
      <c r="AQ5183" s="4"/>
      <c r="AR5183" s="4"/>
      <c r="AS5183" s="4"/>
    </row>
    <row r="5184" spans="41:45" x14ac:dyDescent="0.25">
      <c r="AO5184" s="108"/>
      <c r="AP5184" s="108"/>
      <c r="AQ5184" s="108"/>
      <c r="AR5184" s="109"/>
      <c r="AS5184" s="109"/>
    </row>
    <row r="5185" spans="41:45" x14ac:dyDescent="0.25">
      <c r="AO5185" s="4"/>
      <c r="AP5185" s="4"/>
      <c r="AQ5185" s="4"/>
      <c r="AR5185" s="4"/>
      <c r="AS5185" s="4"/>
    </row>
    <row r="5186" spans="41:45" x14ac:dyDescent="0.25">
      <c r="AO5186" s="93"/>
      <c r="AP5186" s="26"/>
      <c r="AQ5186" s="88"/>
      <c r="AR5186" s="88"/>
      <c r="AS5186" s="4"/>
    </row>
    <row r="5187" spans="41:45" x14ac:dyDescent="0.25">
      <c r="AO5187" s="4"/>
      <c r="AP5187" s="4"/>
      <c r="AQ5187" s="4"/>
      <c r="AR5187" s="4"/>
      <c r="AS5187" s="4"/>
    </row>
    <row r="5188" spans="41:45" x14ac:dyDescent="0.25">
      <c r="AO5188" s="4"/>
      <c r="AP5188" s="31"/>
      <c r="AQ5188" s="31"/>
      <c r="AR5188" s="31"/>
      <c r="AS5188" s="31"/>
    </row>
    <row r="5189" spans="41:45" x14ac:dyDescent="0.25">
      <c r="AO5189" s="4"/>
      <c r="AP5189" s="4"/>
      <c r="AQ5189" s="4"/>
      <c r="AR5189" s="4"/>
      <c r="AS5189" s="4"/>
    </row>
    <row r="5190" spans="41:45" x14ac:dyDescent="0.25">
      <c r="AO5190" s="4"/>
      <c r="AP5190" s="4"/>
      <c r="AQ5190" s="4"/>
      <c r="AR5190" s="4"/>
      <c r="AS5190" s="4"/>
    </row>
    <row r="5191" spans="41:45" x14ac:dyDescent="0.25">
      <c r="AO5191" s="4"/>
      <c r="AP5191" s="4"/>
      <c r="AQ5191" s="4"/>
      <c r="AR5191" s="4"/>
      <c r="AS5191" s="4"/>
    </row>
    <row r="5192" spans="41:45" x14ac:dyDescent="0.25">
      <c r="AO5192" s="4"/>
      <c r="AP5192" s="4"/>
      <c r="AQ5192" s="4"/>
      <c r="AR5192" s="4"/>
      <c r="AS5192" s="4"/>
    </row>
    <row r="5193" spans="41:45" x14ac:dyDescent="0.25">
      <c r="AO5193" s="4"/>
      <c r="AP5193" s="91"/>
      <c r="AQ5193" s="91"/>
      <c r="AR5193" s="91"/>
      <c r="AS5193" s="91"/>
    </row>
    <row r="5194" spans="41:45" x14ac:dyDescent="0.25">
      <c r="AO5194" s="4"/>
      <c r="AP5194" s="4"/>
      <c r="AQ5194" s="4"/>
      <c r="AR5194" s="4"/>
      <c r="AS5194" s="4"/>
    </row>
    <row r="5195" spans="41:45" x14ac:dyDescent="0.25">
      <c r="AO5195" s="4"/>
      <c r="AP5195" s="4"/>
      <c r="AQ5195" s="4"/>
      <c r="AR5195" s="4"/>
      <c r="AS5195" s="4"/>
    </row>
    <row r="5196" spans="41:45" x14ac:dyDescent="0.25">
      <c r="AO5196" s="4"/>
      <c r="AP5196" s="4"/>
      <c r="AQ5196" s="4"/>
      <c r="AR5196" s="4"/>
      <c r="AS5196" s="4"/>
    </row>
    <row r="5197" spans="41:45" x14ac:dyDescent="0.25">
      <c r="AO5197" s="4"/>
      <c r="AP5197" s="4"/>
      <c r="AQ5197" s="4"/>
      <c r="AR5197" s="4"/>
      <c r="AS5197" s="4"/>
    </row>
    <row r="5198" spans="41:45" x14ac:dyDescent="0.25">
      <c r="AO5198" s="4"/>
      <c r="AP5198" s="4"/>
      <c r="AQ5198" s="4"/>
      <c r="AR5198" s="4"/>
      <c r="AS5198" s="4"/>
    </row>
    <row r="5199" spans="41:45" x14ac:dyDescent="0.25">
      <c r="AO5199" s="4"/>
      <c r="AP5199" s="4"/>
      <c r="AQ5199" s="4"/>
      <c r="AR5199" s="4"/>
      <c r="AS5199" s="4"/>
    </row>
    <row r="5200" spans="41:45" x14ac:dyDescent="0.25">
      <c r="AO5200" s="4"/>
      <c r="AP5200" s="4"/>
      <c r="AQ5200" s="4"/>
      <c r="AR5200" s="4"/>
      <c r="AS5200" s="4"/>
    </row>
    <row r="5201" spans="41:45" x14ac:dyDescent="0.25">
      <c r="AO5201" s="4"/>
      <c r="AP5201" s="89"/>
      <c r="AQ5201" s="89"/>
      <c r="AR5201" s="89"/>
      <c r="AS5201" s="89"/>
    </row>
    <row r="5202" spans="41:45" x14ac:dyDescent="0.25">
      <c r="AO5202" s="4"/>
      <c r="AP5202" s="4"/>
      <c r="AQ5202" s="4"/>
      <c r="AR5202" s="4"/>
      <c r="AS5202" s="4"/>
    </row>
    <row r="5203" spans="41:45" x14ac:dyDescent="0.25">
      <c r="AO5203" s="4"/>
      <c r="AP5203" s="4"/>
      <c r="AQ5203" s="4"/>
      <c r="AR5203" s="4"/>
      <c r="AS5203" s="4"/>
    </row>
    <row r="5204" spans="41:45" x14ac:dyDescent="0.25">
      <c r="AO5204" s="108"/>
      <c r="AP5204" s="108"/>
      <c r="AQ5204" s="108"/>
      <c r="AR5204" s="109"/>
      <c r="AS5204" s="109"/>
    </row>
    <row r="5205" spans="41:45" x14ac:dyDescent="0.25">
      <c r="AO5205" s="4"/>
      <c r="AP5205" s="4"/>
      <c r="AQ5205" s="4"/>
      <c r="AR5205" s="4"/>
      <c r="AS5205" s="4"/>
    </row>
    <row r="5206" spans="41:45" x14ac:dyDescent="0.25">
      <c r="AO5206" s="4"/>
      <c r="AP5206" s="4"/>
      <c r="AQ5206" s="4"/>
      <c r="AR5206" s="4"/>
      <c r="AS5206" s="4"/>
    </row>
    <row r="5207" spans="41:45" x14ac:dyDescent="0.25">
      <c r="AO5207" s="4"/>
      <c r="AP5207" s="31"/>
      <c r="AQ5207" s="31"/>
      <c r="AR5207" s="31"/>
      <c r="AS5207" s="31"/>
    </row>
    <row r="5208" spans="41:45" x14ac:dyDescent="0.25">
      <c r="AO5208" s="4"/>
      <c r="AP5208" s="4"/>
      <c r="AQ5208" s="4"/>
      <c r="AR5208" s="4"/>
      <c r="AS5208" s="4"/>
    </row>
    <row r="5209" spans="41:45" x14ac:dyDescent="0.25">
      <c r="AO5209" s="4"/>
      <c r="AP5209" s="4"/>
      <c r="AQ5209" s="4"/>
      <c r="AR5209" s="4"/>
      <c r="AS5209" s="4"/>
    </row>
    <row r="5210" spans="41:45" x14ac:dyDescent="0.25">
      <c r="AO5210" s="4"/>
      <c r="AP5210" s="4"/>
      <c r="AQ5210" s="4"/>
      <c r="AR5210" s="4"/>
      <c r="AS5210" s="4"/>
    </row>
    <row r="5211" spans="41:45" x14ac:dyDescent="0.25">
      <c r="AO5211" s="4"/>
      <c r="AP5211" s="91"/>
      <c r="AQ5211" s="91"/>
      <c r="AR5211" s="91"/>
      <c r="AS5211" s="91"/>
    </row>
    <row r="5212" spans="41:45" x14ac:dyDescent="0.25">
      <c r="AO5212" s="4"/>
      <c r="AP5212" s="4"/>
      <c r="AQ5212" s="4"/>
      <c r="AR5212" s="4"/>
      <c r="AS5212" s="4"/>
    </row>
    <row r="5213" spans="41:45" x14ac:dyDescent="0.25">
      <c r="AO5213" s="4"/>
      <c r="AP5213" s="4"/>
      <c r="AQ5213" s="4"/>
      <c r="AR5213" s="4"/>
      <c r="AS5213" s="4"/>
    </row>
    <row r="5214" spans="41:45" x14ac:dyDescent="0.25">
      <c r="AO5214" s="4"/>
      <c r="AP5214" s="4"/>
      <c r="AQ5214" s="4"/>
      <c r="AR5214" s="4"/>
      <c r="AS5214" s="4"/>
    </row>
    <row r="5215" spans="41:45" x14ac:dyDescent="0.25">
      <c r="AO5215" s="4"/>
      <c r="AP5215" s="4"/>
      <c r="AQ5215" s="4"/>
      <c r="AR5215" s="4"/>
      <c r="AS5215" s="4"/>
    </row>
    <row r="5216" spans="41:45" x14ac:dyDescent="0.25">
      <c r="AO5216" s="4"/>
      <c r="AP5216" s="4"/>
      <c r="AQ5216" s="4"/>
      <c r="AR5216" s="4"/>
      <c r="AS5216" s="4"/>
    </row>
    <row r="5217" spans="41:45" x14ac:dyDescent="0.25">
      <c r="AO5217" s="4"/>
      <c r="AP5217" s="4"/>
      <c r="AQ5217" s="4"/>
      <c r="AR5217" s="4"/>
      <c r="AS5217" s="4"/>
    </row>
    <row r="5218" spans="41:45" x14ac:dyDescent="0.25">
      <c r="AO5218" s="4"/>
      <c r="AP5218" s="4"/>
      <c r="AQ5218" s="4"/>
      <c r="AR5218" s="4"/>
      <c r="AS5218" s="4"/>
    </row>
    <row r="5219" spans="41:45" x14ac:dyDescent="0.25">
      <c r="AO5219" s="4"/>
      <c r="AP5219" s="7"/>
      <c r="AQ5219" s="7"/>
      <c r="AR5219" s="7"/>
      <c r="AS5219" s="7"/>
    </row>
    <row r="5220" spans="41:45" x14ac:dyDescent="0.25">
      <c r="AO5220" s="4"/>
      <c r="AP5220" s="4"/>
      <c r="AQ5220" s="4"/>
      <c r="AR5220" s="4"/>
      <c r="AS5220" s="4"/>
    </row>
    <row r="5221" spans="41:45" x14ac:dyDescent="0.25">
      <c r="AO5221" s="4"/>
      <c r="AP5221" s="4"/>
      <c r="AQ5221" s="4"/>
      <c r="AR5221" s="4"/>
      <c r="AS5221" s="4"/>
    </row>
    <row r="5222" spans="41:45" x14ac:dyDescent="0.25">
      <c r="AO5222" s="108"/>
      <c r="AP5222" s="108"/>
      <c r="AQ5222" s="108"/>
      <c r="AR5222" s="109"/>
      <c r="AS5222" s="109"/>
    </row>
    <row r="5223" spans="41:45" x14ac:dyDescent="0.25">
      <c r="AO5223" s="4"/>
      <c r="AP5223" s="4"/>
      <c r="AQ5223" s="4"/>
      <c r="AR5223" s="4"/>
      <c r="AS5223" s="4"/>
    </row>
    <row r="5224" spans="41:45" x14ac:dyDescent="0.25">
      <c r="AO5224" s="4"/>
      <c r="AP5224" s="4"/>
      <c r="AQ5224" s="4"/>
      <c r="AR5224" s="4"/>
      <c r="AS5224" s="4"/>
    </row>
    <row r="5225" spans="41:45" x14ac:dyDescent="0.25">
      <c r="AO5225" s="4"/>
      <c r="AP5225" s="4"/>
      <c r="AQ5225" s="4"/>
      <c r="AR5225" s="4"/>
      <c r="AS5225" s="4"/>
    </row>
    <row r="5226" spans="41:45" x14ac:dyDescent="0.25">
      <c r="AO5226" s="4"/>
      <c r="AP5226" s="4"/>
      <c r="AQ5226" s="4"/>
      <c r="AR5226" s="4"/>
      <c r="AS5226" s="4"/>
    </row>
    <row r="5229" spans="41:45" x14ac:dyDescent="0.25">
      <c r="AO5229" s="93"/>
      <c r="AP5229" s="26"/>
      <c r="AQ5229" s="88"/>
      <c r="AR5229" s="88"/>
      <c r="AS5229" s="4"/>
    </row>
    <row r="5230" spans="41:45" x14ac:dyDescent="0.25">
      <c r="AO5230" s="4"/>
      <c r="AP5230" s="4"/>
      <c r="AQ5230" s="4"/>
      <c r="AR5230" s="4"/>
      <c r="AS5230" s="4"/>
    </row>
    <row r="5231" spans="41:45" x14ac:dyDescent="0.25">
      <c r="AO5231" s="4"/>
      <c r="AP5231" s="31"/>
      <c r="AQ5231" s="31"/>
      <c r="AR5231" s="31"/>
      <c r="AS5231" s="31"/>
    </row>
    <row r="5232" spans="41:45" x14ac:dyDescent="0.25">
      <c r="AO5232" s="4"/>
      <c r="AP5232" s="4"/>
      <c r="AQ5232" s="4"/>
      <c r="AR5232" s="4"/>
      <c r="AS5232" s="4"/>
    </row>
    <row r="5233" spans="41:45" x14ac:dyDescent="0.25">
      <c r="AO5233" s="4"/>
      <c r="AP5233" s="4"/>
      <c r="AQ5233" s="4"/>
      <c r="AR5233" s="4"/>
      <c r="AS5233" s="4"/>
    </row>
    <row r="5234" spans="41:45" x14ac:dyDescent="0.25">
      <c r="AO5234" s="4"/>
      <c r="AP5234" s="4"/>
      <c r="AQ5234" s="4"/>
      <c r="AR5234" s="4"/>
      <c r="AS5234" s="4"/>
    </row>
    <row r="5235" spans="41:45" x14ac:dyDescent="0.25">
      <c r="AO5235" s="4"/>
      <c r="AP5235" s="4"/>
      <c r="AQ5235" s="4"/>
      <c r="AR5235" s="4"/>
      <c r="AS5235" s="4"/>
    </row>
    <row r="5236" spans="41:45" x14ac:dyDescent="0.25">
      <c r="AO5236" s="4"/>
      <c r="AP5236" s="4"/>
      <c r="AQ5236" s="4"/>
      <c r="AR5236" s="4"/>
      <c r="AS5236" s="4"/>
    </row>
    <row r="5237" spans="41:45" x14ac:dyDescent="0.25">
      <c r="AO5237" s="4"/>
      <c r="AP5237" s="4"/>
      <c r="AQ5237" s="4"/>
      <c r="AR5237" s="4"/>
      <c r="AS5237" s="4"/>
    </row>
    <row r="5238" spans="41:45" x14ac:dyDescent="0.25">
      <c r="AO5238" s="4"/>
      <c r="AP5238" s="4"/>
      <c r="AQ5238" s="4"/>
      <c r="AR5238" s="4"/>
      <c r="AS5238" s="4"/>
    </row>
    <row r="5240" spans="41:45" x14ac:dyDescent="0.25">
      <c r="AO5240" s="4"/>
      <c r="AP5240" s="4"/>
      <c r="AQ5240" s="4"/>
      <c r="AR5240" s="4"/>
      <c r="AS5240" s="4"/>
    </row>
    <row r="5241" spans="41:45" x14ac:dyDescent="0.25">
      <c r="AO5241" s="4"/>
      <c r="AP5241" s="91"/>
      <c r="AQ5241" s="91"/>
      <c r="AR5241" s="91"/>
      <c r="AS5241" s="91"/>
    </row>
    <row r="5242" spans="41:45" x14ac:dyDescent="0.25">
      <c r="AO5242" s="4"/>
      <c r="AP5242" s="4"/>
      <c r="AQ5242" s="4"/>
      <c r="AR5242" s="4"/>
      <c r="AS5242" s="4"/>
    </row>
    <row r="5243" spans="41:45" x14ac:dyDescent="0.25">
      <c r="AO5243" s="4"/>
      <c r="AP5243" s="4"/>
      <c r="AQ5243" s="4"/>
      <c r="AR5243" s="4"/>
      <c r="AS5243" s="4"/>
    </row>
    <row r="5244" spans="41:45" x14ac:dyDescent="0.25">
      <c r="AO5244" s="4"/>
      <c r="AP5244" s="4"/>
      <c r="AQ5244" s="4"/>
      <c r="AR5244" s="4"/>
      <c r="AS5244" s="4"/>
    </row>
    <row r="5245" spans="41:45" x14ac:dyDescent="0.25">
      <c r="AO5245" s="4"/>
      <c r="AP5245" s="4"/>
      <c r="AQ5245" s="4"/>
      <c r="AR5245" s="4"/>
      <c r="AS5245" s="4"/>
    </row>
    <row r="5246" spans="41:45" x14ac:dyDescent="0.25">
      <c r="AO5246" s="4"/>
      <c r="AP5246" s="4"/>
      <c r="AQ5246" s="4"/>
      <c r="AR5246" s="4"/>
      <c r="AS5246" s="4"/>
    </row>
    <row r="5247" spans="41:45" x14ac:dyDescent="0.25">
      <c r="AO5247" s="4"/>
      <c r="AP5247" s="4"/>
      <c r="AQ5247" s="4"/>
      <c r="AR5247" s="4"/>
      <c r="AS5247" s="4"/>
    </row>
    <row r="5248" spans="41:45" x14ac:dyDescent="0.25">
      <c r="AO5248" s="4"/>
      <c r="AP5248" s="4"/>
      <c r="AQ5248" s="4"/>
      <c r="AR5248" s="4"/>
      <c r="AS5248" s="4"/>
    </row>
    <row r="5249" spans="41:45" x14ac:dyDescent="0.25">
      <c r="AO5249" s="4"/>
      <c r="AP5249" s="89"/>
      <c r="AQ5249" s="89"/>
      <c r="AR5249" s="89"/>
      <c r="AS5249" s="89"/>
    </row>
    <row r="5250" spans="41:45" x14ac:dyDescent="0.25">
      <c r="AO5250" s="4"/>
      <c r="AP5250" s="4"/>
      <c r="AQ5250" s="4"/>
      <c r="AR5250" s="4"/>
      <c r="AS5250" s="4"/>
    </row>
    <row r="5251" spans="41:45" x14ac:dyDescent="0.25">
      <c r="AO5251" s="4"/>
      <c r="AP5251" s="4"/>
      <c r="AQ5251" s="4"/>
      <c r="AR5251" s="4"/>
      <c r="AS5251" s="4"/>
    </row>
    <row r="5252" spans="41:45" x14ac:dyDescent="0.25">
      <c r="AO5252" s="108"/>
      <c r="AP5252" s="108"/>
      <c r="AQ5252" s="108"/>
      <c r="AR5252" s="109"/>
      <c r="AS5252" s="109"/>
    </row>
    <row r="5253" spans="41:45" x14ac:dyDescent="0.25">
      <c r="AO5253" s="4"/>
      <c r="AP5253" s="4"/>
      <c r="AQ5253" s="4"/>
      <c r="AR5253" s="4"/>
      <c r="AS5253" s="4"/>
    </row>
    <row r="5254" spans="41:45" x14ac:dyDescent="0.25">
      <c r="AO5254" s="4"/>
      <c r="AP5254" s="4"/>
      <c r="AQ5254" s="4"/>
      <c r="AR5254" s="4"/>
      <c r="AS5254" s="4"/>
    </row>
    <row r="5255" spans="41:45" x14ac:dyDescent="0.25">
      <c r="AO5255" s="4"/>
      <c r="AP5255" s="4"/>
      <c r="AQ5255" s="4"/>
      <c r="AR5255" s="4"/>
      <c r="AS5255" s="4"/>
    </row>
    <row r="5256" spans="41:45" x14ac:dyDescent="0.25">
      <c r="AO5256" s="4"/>
      <c r="AP5256" s="4"/>
      <c r="AQ5256" s="4"/>
      <c r="AR5256" s="4"/>
      <c r="AS5256" s="4"/>
    </row>
    <row r="5259" spans="41:45" x14ac:dyDescent="0.25">
      <c r="AO5259" s="4"/>
      <c r="AP5259" s="4"/>
      <c r="AQ5259" s="4"/>
      <c r="AR5259" s="4"/>
      <c r="AS5259" s="4"/>
    </row>
    <row r="5260" spans="41:45" x14ac:dyDescent="0.25">
      <c r="AO5260" s="4"/>
      <c r="AP5260" s="31"/>
      <c r="AQ5260" s="31"/>
      <c r="AR5260" s="31"/>
      <c r="AS5260" s="31"/>
    </row>
    <row r="5261" spans="41:45" x14ac:dyDescent="0.25">
      <c r="AO5261" s="4"/>
      <c r="AP5261" s="4"/>
      <c r="AQ5261" s="4"/>
      <c r="AR5261" s="4"/>
      <c r="AS5261" s="4"/>
    </row>
    <row r="5262" spans="41:45" x14ac:dyDescent="0.25">
      <c r="AO5262" s="4"/>
      <c r="AP5262" s="4"/>
      <c r="AQ5262" s="4"/>
      <c r="AR5262" s="4"/>
      <c r="AS5262" s="4"/>
    </row>
    <row r="5263" spans="41:45" x14ac:dyDescent="0.25">
      <c r="AO5263" s="4"/>
      <c r="AP5263" s="4"/>
      <c r="AQ5263" s="4"/>
      <c r="AR5263" s="4"/>
      <c r="AS5263" s="4"/>
    </row>
    <row r="5264" spans="41:45" x14ac:dyDescent="0.25">
      <c r="AO5264" s="4"/>
      <c r="AP5264" s="4"/>
      <c r="AQ5264" s="4"/>
      <c r="AR5264" s="4"/>
      <c r="AS5264" s="4"/>
    </row>
    <row r="5265" spans="41:45" x14ac:dyDescent="0.25">
      <c r="AO5265" s="4"/>
      <c r="AP5265" s="4"/>
      <c r="AQ5265" s="4"/>
      <c r="AR5265" s="4"/>
      <c r="AS5265" s="4"/>
    </row>
    <row r="5266" spans="41:45" x14ac:dyDescent="0.25">
      <c r="AO5266" s="4"/>
      <c r="AP5266" s="4"/>
      <c r="AQ5266" s="4"/>
      <c r="AR5266" s="4"/>
      <c r="AS5266" s="4"/>
    </row>
    <row r="5267" spans="41:45" x14ac:dyDescent="0.25">
      <c r="AO5267" s="4"/>
      <c r="AP5267" s="4"/>
      <c r="AQ5267" s="4"/>
      <c r="AR5267" s="4"/>
      <c r="AS5267" s="4"/>
    </row>
    <row r="5269" spans="41:45" x14ac:dyDescent="0.25">
      <c r="AO5269" s="4"/>
      <c r="AP5269" s="91"/>
      <c r="AQ5269" s="91"/>
      <c r="AR5269" s="91"/>
      <c r="AS5269" s="91"/>
    </row>
    <row r="5270" spans="41:45" x14ac:dyDescent="0.25">
      <c r="AO5270" s="4"/>
      <c r="AP5270" s="4"/>
      <c r="AQ5270" s="4"/>
      <c r="AR5270" s="4"/>
      <c r="AS5270" s="4"/>
    </row>
    <row r="5271" spans="41:45" x14ac:dyDescent="0.25">
      <c r="AO5271" s="4"/>
      <c r="AP5271" s="4"/>
      <c r="AQ5271" s="4"/>
      <c r="AR5271" s="4"/>
      <c r="AS5271" s="4"/>
    </row>
    <row r="5272" spans="41:45" x14ac:dyDescent="0.25">
      <c r="AO5272" s="4"/>
      <c r="AP5272" s="4"/>
      <c r="AQ5272" s="4"/>
      <c r="AR5272" s="4"/>
      <c r="AS5272" s="4"/>
    </row>
    <row r="5273" spans="41:45" x14ac:dyDescent="0.25">
      <c r="AO5273" s="4"/>
      <c r="AP5273" s="4"/>
      <c r="AQ5273" s="4"/>
      <c r="AR5273" s="4"/>
      <c r="AS5273" s="4"/>
    </row>
    <row r="5274" spans="41:45" x14ac:dyDescent="0.25">
      <c r="AO5274" s="4"/>
      <c r="AP5274" s="4"/>
      <c r="AQ5274" s="4"/>
      <c r="AR5274" s="4"/>
      <c r="AS5274" s="4"/>
    </row>
    <row r="5275" spans="41:45" x14ac:dyDescent="0.25">
      <c r="AO5275" s="4"/>
      <c r="AP5275" s="4"/>
      <c r="AQ5275" s="4"/>
      <c r="AR5275" s="4"/>
      <c r="AS5275" s="4"/>
    </row>
    <row r="5277" spans="41:45" x14ac:dyDescent="0.25">
      <c r="AO5277" s="4"/>
      <c r="AP5277" s="89"/>
      <c r="AQ5277" s="89"/>
      <c r="AR5277" s="89"/>
      <c r="AS5277" s="89"/>
    </row>
    <row r="5278" spans="41:45" x14ac:dyDescent="0.25">
      <c r="AO5278" s="4"/>
      <c r="AP5278" s="4"/>
      <c r="AQ5278" s="4"/>
      <c r="AR5278" s="4"/>
      <c r="AS5278" s="4"/>
    </row>
    <row r="5279" spans="41:45" x14ac:dyDescent="0.25">
      <c r="AO5279" s="4"/>
      <c r="AP5279" s="4"/>
      <c r="AQ5279" s="4"/>
      <c r="AR5279" s="4"/>
      <c r="AS5279" s="4"/>
    </row>
    <row r="5280" spans="41:45" x14ac:dyDescent="0.25">
      <c r="AO5280" s="108"/>
      <c r="AP5280" s="108"/>
      <c r="AQ5280" s="108"/>
      <c r="AR5280" s="109"/>
      <c r="AS5280" s="109"/>
    </row>
    <row r="5281" spans="41:45" x14ac:dyDescent="0.25">
      <c r="AO5281" s="4"/>
      <c r="AP5281" s="4"/>
      <c r="AQ5281" s="4"/>
      <c r="AR5281" s="4"/>
      <c r="AS5281" s="4"/>
    </row>
    <row r="5282" spans="41:45" x14ac:dyDescent="0.25">
      <c r="AO5282" s="4"/>
      <c r="AP5282" s="4"/>
      <c r="AQ5282" s="4"/>
      <c r="AR5282" s="4"/>
      <c r="AS5282" s="4"/>
    </row>
    <row r="5283" spans="41:45" x14ac:dyDescent="0.25">
      <c r="AO5283" s="4"/>
      <c r="AP5283" s="4"/>
      <c r="AQ5283" s="4"/>
      <c r="AR5283" s="4"/>
      <c r="AS5283" s="4"/>
    </row>
    <row r="5284" spans="41:45" x14ac:dyDescent="0.25">
      <c r="AO5284" s="4"/>
      <c r="AP5284" s="4"/>
      <c r="AQ5284" s="4"/>
      <c r="AR5284" s="4"/>
      <c r="AS5284" s="4"/>
    </row>
    <row r="5287" spans="41:45" x14ac:dyDescent="0.25">
      <c r="AO5287" s="93"/>
      <c r="AP5287" s="26"/>
      <c r="AQ5287" s="88"/>
      <c r="AR5287" s="88"/>
      <c r="AS5287" s="4"/>
    </row>
    <row r="5288" spans="41:45" x14ac:dyDescent="0.25">
      <c r="AO5288" s="4"/>
      <c r="AP5288" s="4"/>
      <c r="AQ5288" s="4"/>
      <c r="AR5288" s="4"/>
      <c r="AS5288" s="4"/>
    </row>
    <row r="5289" spans="41:45" x14ac:dyDescent="0.25">
      <c r="AO5289" s="4"/>
      <c r="AP5289" s="31"/>
      <c r="AQ5289" s="31"/>
      <c r="AR5289" s="31"/>
      <c r="AS5289" s="31"/>
    </row>
    <row r="5290" spans="41:45" x14ac:dyDescent="0.25">
      <c r="AO5290" s="4"/>
      <c r="AP5290" s="4"/>
      <c r="AQ5290" s="4"/>
      <c r="AR5290" s="4"/>
      <c r="AS5290" s="4"/>
    </row>
    <row r="5291" spans="41:45" x14ac:dyDescent="0.25">
      <c r="AO5291" s="4"/>
      <c r="AP5291" s="4"/>
      <c r="AQ5291" s="4"/>
      <c r="AR5291" s="4"/>
      <c r="AS5291" s="4"/>
    </row>
    <row r="5292" spans="41:45" x14ac:dyDescent="0.25">
      <c r="AO5292" s="4"/>
      <c r="AP5292" s="4"/>
      <c r="AQ5292" s="4"/>
      <c r="AR5292" s="4"/>
      <c r="AS5292" s="4"/>
    </row>
    <row r="5293" spans="41:45" x14ac:dyDescent="0.25">
      <c r="AO5293" s="4"/>
      <c r="AP5293" s="4"/>
      <c r="AQ5293" s="4"/>
      <c r="AR5293" s="4"/>
      <c r="AS5293" s="4"/>
    </row>
    <row r="5294" spans="41:45" x14ac:dyDescent="0.25">
      <c r="AO5294" s="4"/>
      <c r="AP5294" s="4"/>
      <c r="AQ5294" s="4"/>
      <c r="AR5294" s="4"/>
      <c r="AS5294" s="4"/>
    </row>
    <row r="5295" spans="41:45" x14ac:dyDescent="0.25">
      <c r="AO5295" s="4"/>
      <c r="AP5295" s="4"/>
      <c r="AQ5295" s="4"/>
      <c r="AR5295" s="4"/>
      <c r="AS5295" s="4"/>
    </row>
    <row r="5296" spans="41:45" x14ac:dyDescent="0.25">
      <c r="AO5296" s="4"/>
      <c r="AP5296" s="4"/>
      <c r="AQ5296" s="4"/>
      <c r="AR5296" s="4"/>
      <c r="AS5296" s="4"/>
    </row>
    <row r="5298" spans="41:45" x14ac:dyDescent="0.25">
      <c r="AO5298" s="4"/>
      <c r="AP5298" s="4"/>
      <c r="AQ5298" s="4"/>
      <c r="AR5298" s="4"/>
      <c r="AS5298" s="4"/>
    </row>
    <row r="5299" spans="41:45" x14ac:dyDescent="0.25">
      <c r="AO5299" s="4"/>
      <c r="AP5299" s="91"/>
      <c r="AQ5299" s="91"/>
      <c r="AR5299" s="91"/>
      <c r="AS5299" s="91"/>
    </row>
    <row r="5300" spans="41:45" x14ac:dyDescent="0.25">
      <c r="AO5300" s="4"/>
      <c r="AP5300" s="4"/>
      <c r="AQ5300" s="4"/>
      <c r="AR5300" s="4"/>
      <c r="AS5300" s="4"/>
    </row>
    <row r="5301" spans="41:45" x14ac:dyDescent="0.25">
      <c r="AO5301" s="4"/>
      <c r="AP5301" s="4"/>
      <c r="AQ5301" s="4"/>
      <c r="AR5301" s="4"/>
      <c r="AS5301" s="4"/>
    </row>
    <row r="5302" spans="41:45" x14ac:dyDescent="0.25">
      <c r="AO5302" s="4"/>
      <c r="AP5302" s="4"/>
      <c r="AQ5302" s="4"/>
      <c r="AR5302" s="4"/>
      <c r="AS5302" s="4"/>
    </row>
    <row r="5303" spans="41:45" x14ac:dyDescent="0.25">
      <c r="AO5303" s="4"/>
      <c r="AP5303" s="4"/>
      <c r="AQ5303" s="4"/>
      <c r="AR5303" s="4"/>
      <c r="AS5303" s="4"/>
    </row>
    <row r="5304" spans="41:45" x14ac:dyDescent="0.25">
      <c r="AO5304" s="4"/>
      <c r="AP5304" s="4"/>
      <c r="AQ5304" s="4"/>
      <c r="AR5304" s="4"/>
      <c r="AS5304" s="4"/>
    </row>
    <row r="5305" spans="41:45" x14ac:dyDescent="0.25">
      <c r="AO5305" s="4"/>
      <c r="AP5305" s="4"/>
      <c r="AQ5305" s="4"/>
      <c r="AR5305" s="4"/>
      <c r="AS5305" s="4"/>
    </row>
    <row r="5307" spans="41:45" x14ac:dyDescent="0.25">
      <c r="AO5307" s="4"/>
      <c r="AP5307" s="89"/>
      <c r="AQ5307" s="89"/>
      <c r="AR5307" s="89"/>
      <c r="AS5307" s="89"/>
    </row>
    <row r="5308" spans="41:45" x14ac:dyDescent="0.25">
      <c r="AO5308" s="4"/>
      <c r="AP5308" s="4"/>
      <c r="AQ5308" s="4"/>
      <c r="AR5308" s="4"/>
      <c r="AS5308" s="4"/>
    </row>
    <row r="5309" spans="41:45" x14ac:dyDescent="0.25">
      <c r="AO5309" s="4"/>
      <c r="AP5309" s="4"/>
      <c r="AQ5309" s="4"/>
      <c r="AR5309" s="4"/>
      <c r="AS5309" s="4"/>
    </row>
    <row r="5310" spans="41:45" x14ac:dyDescent="0.25">
      <c r="AO5310" s="108"/>
      <c r="AP5310" s="108"/>
      <c r="AQ5310" s="108"/>
      <c r="AR5310" s="109"/>
      <c r="AS5310" s="109"/>
    </row>
    <row r="5311" spans="41:45" x14ac:dyDescent="0.25">
      <c r="AO5311" s="4"/>
      <c r="AP5311" s="4"/>
      <c r="AQ5311" s="4"/>
      <c r="AR5311" s="4"/>
      <c r="AS5311" s="4"/>
    </row>
    <row r="5312" spans="41:45" x14ac:dyDescent="0.25">
      <c r="AO5312" s="4"/>
      <c r="AP5312" s="4"/>
      <c r="AQ5312" s="4"/>
      <c r="AR5312" s="4"/>
      <c r="AS5312" s="4"/>
    </row>
    <row r="5313" spans="41:45" x14ac:dyDescent="0.25">
      <c r="AO5313" s="4"/>
      <c r="AP5313" s="4"/>
      <c r="AQ5313" s="4"/>
      <c r="AR5313" s="4"/>
      <c r="AS5313" s="4"/>
    </row>
    <row r="5314" spans="41:45" x14ac:dyDescent="0.25">
      <c r="AO5314" s="4"/>
      <c r="AP5314" s="4"/>
      <c r="AQ5314" s="4"/>
      <c r="AR5314" s="4"/>
      <c r="AS5314" s="4"/>
    </row>
    <row r="5317" spans="41:45" x14ac:dyDescent="0.25">
      <c r="AO5317" s="4"/>
      <c r="AP5317" s="4"/>
      <c r="AQ5317" s="4"/>
      <c r="AR5317" s="4"/>
      <c r="AS5317" s="4"/>
    </row>
    <row r="5318" spans="41:45" x14ac:dyDescent="0.25">
      <c r="AO5318" s="4"/>
      <c r="AP5318" s="31"/>
      <c r="AQ5318" s="31"/>
      <c r="AR5318" s="31"/>
      <c r="AS5318" s="31"/>
    </row>
    <row r="5319" spans="41:45" x14ac:dyDescent="0.25">
      <c r="AO5319" s="4"/>
      <c r="AP5319" s="4"/>
      <c r="AQ5319" s="4"/>
      <c r="AR5319" s="4"/>
      <c r="AS5319" s="4"/>
    </row>
    <row r="5320" spans="41:45" x14ac:dyDescent="0.25">
      <c r="AO5320" s="4"/>
      <c r="AP5320" s="4"/>
      <c r="AQ5320" s="4"/>
      <c r="AR5320" s="4"/>
      <c r="AS5320" s="4"/>
    </row>
    <row r="5321" spans="41:45" x14ac:dyDescent="0.25">
      <c r="AO5321" s="4"/>
      <c r="AP5321" s="4"/>
      <c r="AQ5321" s="4"/>
      <c r="AR5321" s="4"/>
      <c r="AS5321" s="4"/>
    </row>
    <row r="5322" spans="41:45" x14ac:dyDescent="0.25">
      <c r="AO5322" s="4"/>
      <c r="AP5322" s="4"/>
      <c r="AQ5322" s="4"/>
      <c r="AR5322" s="4"/>
      <c r="AS5322" s="4"/>
    </row>
    <row r="5323" spans="41:45" x14ac:dyDescent="0.25">
      <c r="AO5323" s="4"/>
      <c r="AP5323" s="4"/>
      <c r="AQ5323" s="4"/>
      <c r="AR5323" s="4"/>
      <c r="AS5323" s="4"/>
    </row>
    <row r="5324" spans="41:45" x14ac:dyDescent="0.25">
      <c r="AO5324" s="4"/>
      <c r="AP5324" s="4"/>
      <c r="AQ5324" s="4"/>
      <c r="AR5324" s="4"/>
      <c r="AS5324" s="4"/>
    </row>
    <row r="5325" spans="41:45" x14ac:dyDescent="0.25">
      <c r="AO5325" s="4"/>
      <c r="AP5325" s="4"/>
      <c r="AQ5325" s="4"/>
      <c r="AR5325" s="4"/>
      <c r="AS5325" s="4"/>
    </row>
    <row r="5327" spans="41:45" x14ac:dyDescent="0.25">
      <c r="AO5327" s="4"/>
      <c r="AP5327" s="91"/>
      <c r="AQ5327" s="91"/>
      <c r="AR5327" s="91"/>
      <c r="AS5327" s="91"/>
    </row>
    <row r="5328" spans="41:45" x14ac:dyDescent="0.25">
      <c r="AO5328" s="4"/>
      <c r="AP5328" s="4"/>
      <c r="AQ5328" s="4"/>
      <c r="AR5328" s="4"/>
      <c r="AS5328" s="4"/>
    </row>
    <row r="5329" spans="41:45" x14ac:dyDescent="0.25">
      <c r="AO5329" s="4"/>
      <c r="AP5329" s="4"/>
      <c r="AQ5329" s="4"/>
      <c r="AR5329" s="4"/>
      <c r="AS5329" s="4"/>
    </row>
    <row r="5330" spans="41:45" x14ac:dyDescent="0.25">
      <c r="AO5330" s="4"/>
      <c r="AP5330" s="4"/>
      <c r="AQ5330" s="4"/>
      <c r="AR5330" s="4"/>
      <c r="AS5330" s="4"/>
    </row>
    <row r="5331" spans="41:45" x14ac:dyDescent="0.25">
      <c r="AO5331" s="4"/>
      <c r="AP5331" s="4"/>
      <c r="AQ5331" s="4"/>
      <c r="AR5331" s="4"/>
      <c r="AS5331" s="4"/>
    </row>
    <row r="5332" spans="41:45" x14ac:dyDescent="0.25">
      <c r="AO5332" s="4"/>
      <c r="AP5332" s="4"/>
      <c r="AQ5332" s="4"/>
      <c r="AR5332" s="4"/>
      <c r="AS5332" s="4"/>
    </row>
    <row r="5333" spans="41:45" x14ac:dyDescent="0.25">
      <c r="AO5333" s="4"/>
      <c r="AP5333" s="4"/>
      <c r="AQ5333" s="4"/>
      <c r="AR5333" s="4"/>
      <c r="AS5333" s="4"/>
    </row>
    <row r="5335" spans="41:45" x14ac:dyDescent="0.25">
      <c r="AO5335" s="4"/>
      <c r="AP5335" s="89"/>
      <c r="AQ5335" s="89"/>
      <c r="AR5335" s="89"/>
      <c r="AS5335" s="89"/>
    </row>
    <row r="5336" spans="41:45" x14ac:dyDescent="0.25">
      <c r="AO5336" s="4"/>
      <c r="AP5336" s="4"/>
      <c r="AQ5336" s="4"/>
      <c r="AR5336" s="4"/>
      <c r="AS5336" s="4"/>
    </row>
    <row r="5337" spans="41:45" x14ac:dyDescent="0.25">
      <c r="AO5337" s="4"/>
      <c r="AP5337" s="4"/>
      <c r="AQ5337" s="4"/>
      <c r="AR5337" s="4"/>
      <c r="AS5337" s="4"/>
    </row>
    <row r="5338" spans="41:45" x14ac:dyDescent="0.25">
      <c r="AO5338" s="4"/>
      <c r="AP5338" s="4"/>
      <c r="AQ5338" s="4"/>
      <c r="AR5338" s="4"/>
      <c r="AS5338" s="4"/>
    </row>
    <row r="5339" spans="41:45" x14ac:dyDescent="0.25">
      <c r="AO5339" s="110"/>
      <c r="AP5339" s="110"/>
      <c r="AQ5339" s="110"/>
      <c r="AR5339" s="113"/>
      <c r="AS5339" s="113"/>
    </row>
    <row r="5341" spans="41:45" x14ac:dyDescent="0.25">
      <c r="AO5341" s="93"/>
      <c r="AP5341" s="26"/>
      <c r="AQ5341" s="88"/>
      <c r="AR5341" s="88"/>
      <c r="AS5341" s="4"/>
    </row>
    <row r="5342" spans="41:45" x14ac:dyDescent="0.25">
      <c r="AO5342" s="4"/>
      <c r="AP5342" s="4"/>
      <c r="AQ5342" s="4"/>
      <c r="AR5342" s="4"/>
      <c r="AS5342" s="4"/>
    </row>
    <row r="5343" spans="41:45" x14ac:dyDescent="0.25">
      <c r="AO5343" s="4"/>
      <c r="AP5343" s="31"/>
      <c r="AQ5343" s="31"/>
      <c r="AR5343" s="31"/>
      <c r="AS5343" s="31"/>
    </row>
    <row r="5344" spans="41:45" x14ac:dyDescent="0.25">
      <c r="AO5344" s="4"/>
      <c r="AP5344" s="4"/>
      <c r="AQ5344" s="4"/>
      <c r="AR5344" s="4"/>
      <c r="AS5344" s="4"/>
    </row>
    <row r="5345" spans="41:45" x14ac:dyDescent="0.25">
      <c r="AO5345" s="4"/>
      <c r="AP5345" s="4"/>
      <c r="AQ5345" s="4"/>
      <c r="AR5345" s="4"/>
      <c r="AS5345" s="4"/>
    </row>
    <row r="5346" spans="41:45" x14ac:dyDescent="0.25">
      <c r="AO5346" s="4"/>
      <c r="AP5346" s="4"/>
      <c r="AQ5346" s="4"/>
      <c r="AR5346" s="4"/>
      <c r="AS5346" s="4"/>
    </row>
    <row r="5348" spans="41:45" x14ac:dyDescent="0.25">
      <c r="AO5348" s="4"/>
      <c r="AP5348" s="4"/>
      <c r="AQ5348" s="4"/>
      <c r="AR5348" s="4"/>
      <c r="AS5348" s="4"/>
    </row>
    <row r="5349" spans="41:45" x14ac:dyDescent="0.25">
      <c r="AO5349" s="4"/>
      <c r="AP5349" s="91"/>
      <c r="AQ5349" s="91"/>
      <c r="AR5349" s="91"/>
      <c r="AS5349" s="91"/>
    </row>
    <row r="5350" spans="41:45" x14ac:dyDescent="0.25">
      <c r="AO5350" s="4"/>
      <c r="AP5350" s="4"/>
      <c r="AQ5350" s="4"/>
      <c r="AR5350" s="4"/>
      <c r="AS5350" s="4"/>
    </row>
    <row r="5351" spans="41:45" x14ac:dyDescent="0.25">
      <c r="AO5351" s="4"/>
      <c r="AP5351" s="4"/>
      <c r="AQ5351" s="4"/>
      <c r="AR5351" s="4"/>
      <c r="AS5351" s="4"/>
    </row>
    <row r="5352" spans="41:45" x14ac:dyDescent="0.25">
      <c r="AO5352" s="4"/>
      <c r="AP5352" s="4"/>
      <c r="AQ5352" s="4"/>
      <c r="AR5352" s="4"/>
      <c r="AS5352" s="4"/>
    </row>
    <row r="5353" spans="41:45" x14ac:dyDescent="0.25">
      <c r="AO5353" s="4"/>
      <c r="AP5353" s="4"/>
      <c r="AQ5353" s="4"/>
      <c r="AR5353" s="4"/>
      <c r="AS5353" s="4"/>
    </row>
    <row r="5354" spans="41:45" x14ac:dyDescent="0.25">
      <c r="AO5354" s="4"/>
      <c r="AP5354" s="4"/>
      <c r="AQ5354" s="4"/>
      <c r="AR5354" s="4"/>
      <c r="AS5354" s="4"/>
    </row>
    <row r="5355" spans="41:45" x14ac:dyDescent="0.25">
      <c r="AO5355" s="4"/>
      <c r="AP5355" s="4"/>
      <c r="AQ5355" s="4"/>
      <c r="AR5355" s="4"/>
      <c r="AS5355" s="4"/>
    </row>
    <row r="5357" spans="41:45" x14ac:dyDescent="0.25">
      <c r="AO5357" s="4"/>
      <c r="AP5357" s="89"/>
      <c r="AQ5357" s="89"/>
      <c r="AR5357" s="89"/>
      <c r="AS5357" s="89"/>
    </row>
  </sheetData>
  <mergeCells count="3">
    <mergeCell ref="A11:A14"/>
    <mergeCell ref="B26:C27"/>
    <mergeCell ref="B24:C24"/>
  </mergeCells>
  <conditionalFormatting sqref="B1">
    <cfRule type="duplicateValues" dxfId="38" priority="7"/>
  </conditionalFormatting>
  <conditionalFormatting sqref="B2 B4">
    <cfRule type="duplicateValues" dxfId="37" priority="6"/>
  </conditionalFormatting>
  <conditionalFormatting sqref="B9">
    <cfRule type="duplicateValues" dxfId="36" priority="2"/>
  </conditionalFormatting>
  <conditionalFormatting sqref="B20">
    <cfRule type="duplicateValues" dxfId="35" priority="9"/>
  </conditionalFormatting>
  <conditionalFormatting sqref="B21">
    <cfRule type="duplicateValues" dxfId="34" priority="5"/>
  </conditionalFormatting>
  <conditionalFormatting sqref="B23">
    <cfRule type="duplicateValues" dxfId="33" priority="41"/>
  </conditionalFormatting>
  <conditionalFormatting sqref="B25:B26">
    <cfRule type="duplicateValues" dxfId="32" priority="42"/>
  </conditionalFormatting>
  <conditionalFormatting sqref="B5:C5">
    <cfRule type="duplicateValues" dxfId="31" priority="4"/>
  </conditionalFormatting>
  <conditionalFormatting sqref="C9">
    <cfRule type="duplicateValues" dxfId="30" priority="3"/>
  </conditionalFormatting>
  <pageMargins left="0.511811024" right="0.511811024" top="0.78740157499999996" bottom="0.78740157499999996" header="0.31496062000000002" footer="0.31496062000000002"/>
  <ignoredErrors>
    <ignoredError sqref="AF9 AF11 AG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3D165-B54A-46C2-A3A1-50A9A2749032}">
  <dimension ref="A1:BP5369"/>
  <sheetViews>
    <sheetView showGridLines="0" zoomScale="70" zoomScaleNormal="70" workbookViewId="0">
      <pane xSplit="3" ySplit="3" topLeftCell="D10" activePane="bottomRight" state="frozen"/>
      <selection pane="topRight" activeCell="D1" sqref="D1"/>
      <selection pane="bottomLeft" activeCell="A4" sqref="A4"/>
      <selection pane="bottomRight" activeCell="E19" sqref="E19:F19"/>
    </sheetView>
  </sheetViews>
  <sheetFormatPr defaultRowHeight="13.2" x14ac:dyDescent="0.25"/>
  <cols>
    <col min="1" max="1" width="16.5546875" style="75" customWidth="1"/>
    <col min="2" max="2" width="11.5546875" style="21" customWidth="1"/>
    <col min="3" max="3" width="117.6640625" style="21" customWidth="1"/>
    <col min="4" max="4" width="14" style="21" customWidth="1"/>
    <col min="5" max="5" width="12.5546875" style="21" customWidth="1"/>
    <col min="6" max="6" width="10.6640625" style="21" customWidth="1"/>
    <col min="7" max="7" width="8.88671875" style="21"/>
    <col min="8" max="8" width="12.33203125" style="21" customWidth="1"/>
    <col min="9" max="9" width="11" style="21" customWidth="1"/>
    <col min="10" max="10" width="13" style="21" customWidth="1"/>
    <col min="11" max="11" width="8.88671875" style="21"/>
    <col min="12" max="12" width="11.77734375" style="21" customWidth="1"/>
    <col min="13" max="21" width="8.88671875" style="21"/>
    <col min="22" max="22" width="10.44140625" style="21" customWidth="1"/>
    <col min="23" max="24" width="8.88671875" style="21"/>
    <col min="25" max="25" width="10.77734375" style="21" customWidth="1"/>
    <col min="26" max="31" width="8.88671875" style="21"/>
    <col min="32" max="32" width="11.5546875" style="21" customWidth="1"/>
    <col min="33" max="38" width="8.88671875" style="21"/>
    <col min="39" max="39" width="10.6640625" style="21" customWidth="1"/>
    <col min="40" max="40" width="8.88671875" style="21"/>
    <col min="41" max="41" width="11.21875" style="21" customWidth="1"/>
    <col min="42" max="42" width="10.5546875" style="21" customWidth="1"/>
    <col min="43" max="44" width="11.21875" style="21" customWidth="1"/>
    <col min="45" max="45" width="10.6640625" style="21" customWidth="1"/>
    <col min="46" max="46" width="4.5546875" style="78" customWidth="1"/>
    <col min="47" max="16384" width="8.88671875" style="21"/>
  </cols>
  <sheetData>
    <row r="1" spans="1:68" s="4" customFormat="1" ht="45" customHeight="1" x14ac:dyDescent="0.25">
      <c r="A1" s="1"/>
      <c r="B1" s="2" t="s">
        <v>0</v>
      </c>
      <c r="C1" s="3" t="s">
        <v>1</v>
      </c>
      <c r="E1" s="5" t="s">
        <v>2</v>
      </c>
      <c r="F1" s="5" t="s">
        <v>3</v>
      </c>
      <c r="G1" s="6" t="s">
        <v>4</v>
      </c>
      <c r="H1" s="6" t="s">
        <v>5</v>
      </c>
      <c r="I1" s="5" t="s">
        <v>6</v>
      </c>
      <c r="J1" s="6" t="s">
        <v>7</v>
      </c>
      <c r="K1" s="6" t="s">
        <v>9</v>
      </c>
      <c r="L1" s="6" t="s">
        <v>10</v>
      </c>
      <c r="M1" s="5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5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31</v>
      </c>
      <c r="AH1" s="6" t="s">
        <v>32</v>
      </c>
      <c r="AI1" s="6" t="s">
        <v>33</v>
      </c>
      <c r="AJ1" s="6" t="s">
        <v>34</v>
      </c>
      <c r="AK1" s="6" t="s">
        <v>35</v>
      </c>
      <c r="AL1" s="6" t="s">
        <v>36</v>
      </c>
      <c r="AM1" s="6" t="s">
        <v>37</v>
      </c>
      <c r="AN1" s="6" t="s">
        <v>38</v>
      </c>
      <c r="AO1" s="6" t="s">
        <v>39</v>
      </c>
      <c r="AP1" s="6" t="s">
        <v>40</v>
      </c>
      <c r="AQ1" s="6" t="s">
        <v>41</v>
      </c>
      <c r="AR1" s="6" t="s">
        <v>42</v>
      </c>
      <c r="AS1" s="6" t="s">
        <v>43</v>
      </c>
      <c r="AT1" s="7"/>
    </row>
    <row r="2" spans="1:68" s="15" customFormat="1" x14ac:dyDescent="0.25">
      <c r="A2" s="8"/>
      <c r="B2" s="9"/>
      <c r="C2" s="10"/>
      <c r="D2" s="9"/>
      <c r="E2" s="11"/>
      <c r="F2" s="11"/>
      <c r="G2" s="12"/>
      <c r="H2" s="11"/>
      <c r="I2" s="11"/>
      <c r="J2" s="13"/>
      <c r="K2" s="13"/>
      <c r="L2" s="13"/>
      <c r="M2" s="11"/>
      <c r="N2" s="13"/>
      <c r="O2" s="13"/>
      <c r="P2" s="13"/>
      <c r="Q2" s="13"/>
      <c r="R2" s="13"/>
      <c r="S2" s="11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"/>
      <c r="AP2" s="14"/>
      <c r="AQ2" s="14"/>
      <c r="AR2" s="14"/>
      <c r="AS2" s="14"/>
    </row>
    <row r="3" spans="1:68" s="4" customFormat="1" x14ac:dyDescent="0.25">
      <c r="A3" s="16" t="s">
        <v>44</v>
      </c>
      <c r="B3" s="17" t="s">
        <v>130</v>
      </c>
      <c r="D3" s="18"/>
      <c r="E3" s="20"/>
      <c r="F3" s="20"/>
      <c r="G3" s="1"/>
      <c r="H3" s="20"/>
      <c r="I3" s="20"/>
      <c r="J3" s="2"/>
      <c r="K3" s="2"/>
      <c r="L3" s="2"/>
      <c r="M3" s="20"/>
      <c r="N3" s="2"/>
      <c r="O3" s="2"/>
      <c r="P3" s="2"/>
      <c r="Q3" s="2"/>
      <c r="R3" s="2"/>
      <c r="S3" s="20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1"/>
      <c r="AP3" s="21"/>
      <c r="AQ3" s="21"/>
      <c r="AR3" s="21"/>
      <c r="AS3" s="21"/>
      <c r="AT3" s="7"/>
    </row>
    <row r="4" spans="1:68" s="4" customFormat="1" x14ac:dyDescent="0.25">
      <c r="A4" s="16"/>
      <c r="B4" s="18"/>
      <c r="C4" s="17"/>
      <c r="D4" s="18"/>
      <c r="E4" s="20"/>
      <c r="F4" s="20"/>
      <c r="G4" s="1"/>
      <c r="H4" s="20"/>
      <c r="I4" s="20"/>
      <c r="J4" s="2"/>
      <c r="K4" s="2"/>
      <c r="L4" s="2"/>
      <c r="M4" s="20"/>
      <c r="N4" s="2"/>
      <c r="O4" s="2"/>
      <c r="P4" s="2"/>
      <c r="Q4" s="2"/>
      <c r="R4" s="2"/>
      <c r="S4" s="20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1"/>
      <c r="AP4" s="21"/>
      <c r="AQ4" s="21"/>
      <c r="AR4" s="21"/>
      <c r="AS4" s="21"/>
      <c r="AT4" s="7"/>
    </row>
    <row r="5" spans="1:68" s="4" customFormat="1" ht="14.4" customHeight="1" x14ac:dyDescent="0.25">
      <c r="A5" s="164" t="s">
        <v>45</v>
      </c>
      <c r="B5" s="18" t="s">
        <v>157</v>
      </c>
      <c r="C5" s="19" t="s">
        <v>132</v>
      </c>
      <c r="D5" s="28"/>
      <c r="E5" s="69">
        <v>475.65888888888918</v>
      </c>
      <c r="F5" s="69">
        <v>475.65888888888918</v>
      </c>
      <c r="G5" s="29">
        <v>75.646666666666661</v>
      </c>
      <c r="H5" s="29">
        <v>1.6155555555555736</v>
      </c>
      <c r="I5" s="29">
        <v>1.6155555555555736</v>
      </c>
      <c r="J5" s="29">
        <v>17.375555555555554</v>
      </c>
      <c r="K5" s="29">
        <v>4.13</v>
      </c>
      <c r="L5" s="29">
        <v>0</v>
      </c>
      <c r="M5" s="29">
        <v>0</v>
      </c>
      <c r="N5" s="29">
        <v>1.2322222222222221</v>
      </c>
      <c r="O5" s="29">
        <v>403.03593123209163</v>
      </c>
      <c r="P5" s="29">
        <v>1.5383954154727792</v>
      </c>
      <c r="Q5" s="29">
        <v>0.82836676217765026</v>
      </c>
      <c r="R5" s="29">
        <v>0.71002865329512888</v>
      </c>
      <c r="S5" s="29">
        <v>1.1833810888252147E-2</v>
      </c>
      <c r="T5" s="29">
        <v>6.1403235955056203</v>
      </c>
      <c r="U5" s="29">
        <v>10.44183370786517</v>
      </c>
      <c r="V5" s="29">
        <v>90.225907615480665</v>
      </c>
      <c r="W5" s="29">
        <v>30.460820973782781</v>
      </c>
      <c r="X5" s="29">
        <v>376.41314656679162</v>
      </c>
      <c r="Y5" s="29">
        <v>307.01617977528099</v>
      </c>
      <c r="Z5" s="29">
        <v>0.38308614232209742</v>
      </c>
      <c r="AA5" s="29">
        <v>3.3283333333333331</v>
      </c>
      <c r="AB5" s="29">
        <v>0.2845782771535581</v>
      </c>
      <c r="AC5" s="29">
        <v>44</v>
      </c>
      <c r="AD5" s="29">
        <v>4581.3399710698604</v>
      </c>
      <c r="AE5" s="29">
        <v>4576.565816480489</v>
      </c>
      <c r="AF5" s="29">
        <v>0</v>
      </c>
      <c r="AG5" s="29">
        <v>0.59855072463768111</v>
      </c>
      <c r="AH5" s="29">
        <v>0.6749612983770289</v>
      </c>
      <c r="AI5" s="29">
        <v>0.60928938826466927</v>
      </c>
      <c r="AJ5" s="29">
        <v>6.9648709113608005</v>
      </c>
      <c r="AK5" s="29" t="s">
        <v>73</v>
      </c>
      <c r="AL5" s="29">
        <v>17.152857547436984</v>
      </c>
      <c r="AM5" s="29">
        <v>18.518465024072498</v>
      </c>
      <c r="AN5" s="29">
        <v>608.31605777400171</v>
      </c>
      <c r="AO5" s="32" t="s">
        <v>48</v>
      </c>
      <c r="AP5" s="32" t="s">
        <v>48</v>
      </c>
      <c r="AQ5" s="32" t="s">
        <v>48</v>
      </c>
      <c r="AR5" s="32" t="s">
        <v>48</v>
      </c>
      <c r="AS5" s="32" t="s">
        <v>48</v>
      </c>
      <c r="AT5" s="7"/>
    </row>
    <row r="6" spans="1:68" s="4" customFormat="1" ht="13.2" customHeight="1" x14ac:dyDescent="0.25">
      <c r="A6" s="164"/>
      <c r="B6" s="137" t="s">
        <v>151</v>
      </c>
      <c r="C6" s="17" t="s">
        <v>89</v>
      </c>
      <c r="D6" s="28"/>
      <c r="E6" s="69">
        <v>1493.2866666666669</v>
      </c>
      <c r="F6" s="69">
        <v>1493.2866666666669</v>
      </c>
      <c r="G6" s="29">
        <v>11.75</v>
      </c>
      <c r="H6" s="29">
        <v>75.526275362318842</v>
      </c>
      <c r="I6" s="29">
        <v>72.942942028985513</v>
      </c>
      <c r="J6" s="29">
        <v>10.725391304347825</v>
      </c>
      <c r="K6" s="29">
        <v>1.3583333333333334</v>
      </c>
      <c r="L6" s="29">
        <v>2.583333333333333</v>
      </c>
      <c r="M6" s="29">
        <v>0</v>
      </c>
      <c r="N6" s="29">
        <v>0.64</v>
      </c>
      <c r="O6" s="29">
        <v>0</v>
      </c>
      <c r="P6" s="29">
        <v>0.30810975609756092</v>
      </c>
      <c r="Q6" s="29">
        <v>0.15405487804878046</v>
      </c>
      <c r="R6" s="29">
        <v>0.44228658536585358</v>
      </c>
      <c r="S6" s="29">
        <v>9.9390243902439002E-2</v>
      </c>
      <c r="T6" s="29">
        <v>16.031666666666666</v>
      </c>
      <c r="U6" s="29">
        <v>5.6999999999999993</v>
      </c>
      <c r="V6" s="29">
        <v>0.74707921550601408</v>
      </c>
      <c r="W6" s="29">
        <v>30.751666666666665</v>
      </c>
      <c r="X6" s="29">
        <v>116.36181337623536</v>
      </c>
      <c r="Y6" s="29">
        <v>153.50618631732169</v>
      </c>
      <c r="Z6" s="29">
        <v>0.46683999846778523</v>
      </c>
      <c r="AA6" s="29">
        <v>0.8683333333333334</v>
      </c>
      <c r="AB6" s="29">
        <v>0.15212020225235579</v>
      </c>
      <c r="AC6" s="29">
        <v>6</v>
      </c>
      <c r="AD6" s="29">
        <v>0</v>
      </c>
      <c r="AE6" s="29">
        <v>0</v>
      </c>
      <c r="AF6" s="29">
        <v>0</v>
      </c>
      <c r="AG6" s="29">
        <v>8.3163265306122447E-2</v>
      </c>
      <c r="AH6" s="29">
        <v>0.31776220026047652</v>
      </c>
      <c r="AI6" s="29" t="s">
        <v>73</v>
      </c>
      <c r="AJ6" s="29">
        <v>0.90257986669731105</v>
      </c>
      <c r="AK6" s="29" t="s">
        <v>73</v>
      </c>
      <c r="AL6" s="29">
        <v>0</v>
      </c>
      <c r="AM6" s="29" t="s">
        <v>73</v>
      </c>
      <c r="AN6" s="29">
        <v>281.05018165304267</v>
      </c>
      <c r="AO6" s="32" t="s">
        <v>48</v>
      </c>
      <c r="AP6" s="32" t="s">
        <v>48</v>
      </c>
      <c r="AQ6" s="32" t="s">
        <v>48</v>
      </c>
      <c r="AR6" s="32" t="s">
        <v>48</v>
      </c>
      <c r="AS6" s="32" t="s">
        <v>48</v>
      </c>
      <c r="AT6" s="7"/>
    </row>
    <row r="7" spans="1:68" s="4" customFormat="1" ht="13.2" customHeight="1" x14ac:dyDescent="0.25">
      <c r="A7" s="164"/>
      <c r="B7" s="18" t="s">
        <v>158</v>
      </c>
      <c r="C7" s="19" t="s">
        <v>133</v>
      </c>
      <c r="D7" s="28"/>
      <c r="E7" s="69">
        <v>1539.6033333333335</v>
      </c>
      <c r="F7" s="69">
        <v>1539.6033333333335</v>
      </c>
      <c r="G7" s="29">
        <v>7.5133333333333336</v>
      </c>
      <c r="H7" s="29">
        <v>77.202833523750314</v>
      </c>
      <c r="I7" s="29">
        <v>72.391166857083647</v>
      </c>
      <c r="J7" s="29">
        <v>12.140499809583028</v>
      </c>
      <c r="K7" s="29">
        <v>1.7316666666666665</v>
      </c>
      <c r="L7" s="29">
        <v>4.8116666666666665</v>
      </c>
      <c r="M7" s="29">
        <v>0</v>
      </c>
      <c r="N7" s="29">
        <v>1.4116666666666666</v>
      </c>
      <c r="O7" s="29">
        <v>0</v>
      </c>
      <c r="P7" s="29">
        <v>0.71002277904328026</v>
      </c>
      <c r="Q7" s="29">
        <v>0.47334851936218686</v>
      </c>
      <c r="R7" s="29">
        <v>0.94669703872437372</v>
      </c>
      <c r="S7" s="29">
        <v>3.5501138952164009E-2</v>
      </c>
      <c r="T7" s="29">
        <v>36.196884568950644</v>
      </c>
      <c r="U7" s="29">
        <v>6.9048826717914604</v>
      </c>
      <c r="V7" s="29">
        <v>340.95443122181979</v>
      </c>
      <c r="W7" s="29">
        <v>58.325938034345981</v>
      </c>
      <c r="X7" s="29">
        <v>199.91551174021239</v>
      </c>
      <c r="Y7" s="29">
        <v>217.53815596126839</v>
      </c>
      <c r="Z7" s="29">
        <v>1.6618751324315668</v>
      </c>
      <c r="AA7" s="29">
        <v>1.7138300933796538</v>
      </c>
      <c r="AB7" s="29">
        <v>0.26968726439500329</v>
      </c>
      <c r="AC7" s="29">
        <v>42.379047399199756</v>
      </c>
      <c r="AD7" s="29">
        <v>0.17386211512717534</v>
      </c>
      <c r="AE7" s="29">
        <v>8.6931057563587669E-2</v>
      </c>
      <c r="AF7" s="29" t="s">
        <v>47</v>
      </c>
      <c r="AG7" s="29">
        <v>0.41726907630522092</v>
      </c>
      <c r="AH7" s="29">
        <v>0.25977480474043418</v>
      </c>
      <c r="AI7" s="29" t="s">
        <v>73</v>
      </c>
      <c r="AJ7" s="29" t="s">
        <v>73</v>
      </c>
      <c r="AK7" s="29">
        <v>9.2288417473575288E-2</v>
      </c>
      <c r="AL7" s="29">
        <v>0</v>
      </c>
      <c r="AM7" s="29" t="s">
        <v>73</v>
      </c>
      <c r="AN7" s="29">
        <v>165.26123354241037</v>
      </c>
      <c r="AO7" s="32" t="s">
        <v>48</v>
      </c>
      <c r="AP7" s="32" t="s">
        <v>48</v>
      </c>
      <c r="AQ7" s="32" t="s">
        <v>48</v>
      </c>
      <c r="AR7" s="32" t="s">
        <v>48</v>
      </c>
      <c r="AS7" s="32" t="s">
        <v>48</v>
      </c>
      <c r="AT7" s="7"/>
    </row>
    <row r="8" spans="1:68" s="4" customFormat="1" ht="13.2" customHeight="1" x14ac:dyDescent="0.25">
      <c r="A8" s="164"/>
      <c r="B8" s="45" t="s">
        <v>159</v>
      </c>
      <c r="C8" s="17" t="s">
        <v>134</v>
      </c>
      <c r="D8" s="144"/>
      <c r="E8" s="69">
        <v>562.79555555555578</v>
      </c>
      <c r="F8" s="69">
        <v>135.08277777777784</v>
      </c>
      <c r="G8" s="29">
        <v>76.644999999999996</v>
      </c>
      <c r="H8" s="29">
        <v>2.1327777777777897</v>
      </c>
      <c r="I8" s="29">
        <v>2.1327777777777897</v>
      </c>
      <c r="J8" s="29">
        <v>11.286666666666667</v>
      </c>
      <c r="K8" s="29">
        <v>9.0449999999999999</v>
      </c>
      <c r="L8" s="29">
        <v>0</v>
      </c>
      <c r="M8" s="29">
        <v>0</v>
      </c>
      <c r="N8" s="29">
        <v>0.89055555555555566</v>
      </c>
      <c r="O8" s="29">
        <v>361.73902247191012</v>
      </c>
      <c r="P8" s="29">
        <v>2.6423595505617974</v>
      </c>
      <c r="Q8" s="29">
        <v>3.658651685393258</v>
      </c>
      <c r="R8" s="29">
        <v>1.2195505617977527</v>
      </c>
      <c r="S8" s="29">
        <v>0.02</v>
      </c>
      <c r="T8" s="29">
        <v>40.437222222222225</v>
      </c>
      <c r="U8" s="29">
        <v>1.7930666666666668</v>
      </c>
      <c r="V8" s="29">
        <v>160.71877254098359</v>
      </c>
      <c r="W8" s="29">
        <v>10.676666666666668</v>
      </c>
      <c r="X8" s="29">
        <v>157.31123975409835</v>
      </c>
      <c r="Y8" s="29">
        <v>143.57581967213113</v>
      </c>
      <c r="Z8" s="29" t="s">
        <v>73</v>
      </c>
      <c r="AA8" s="29">
        <v>1.3316666666666666</v>
      </c>
      <c r="AB8" s="29">
        <v>5.7430327868852452E-2</v>
      </c>
      <c r="AC8" s="29">
        <v>15</v>
      </c>
      <c r="AD8" s="29">
        <v>159.0566614090431</v>
      </c>
      <c r="AE8" s="29">
        <v>158.69999737118823</v>
      </c>
      <c r="AF8" s="29">
        <v>1.9022082018927444</v>
      </c>
      <c r="AG8" s="29">
        <v>0.99865930599369102</v>
      </c>
      <c r="AH8" s="29">
        <v>6.7002049180327872E-2</v>
      </c>
      <c r="AI8" s="29">
        <v>0.57999999999999996</v>
      </c>
      <c r="AJ8" s="29">
        <v>0.71787909836065567</v>
      </c>
      <c r="AK8" s="29" t="s">
        <v>73</v>
      </c>
      <c r="AL8" s="29">
        <v>0.87152830188679276</v>
      </c>
      <c r="AM8" s="29">
        <v>0</v>
      </c>
      <c r="AN8" s="29">
        <v>46.024528301886811</v>
      </c>
      <c r="AO8" s="32" t="s">
        <v>48</v>
      </c>
      <c r="AP8" s="32" t="s">
        <v>48</v>
      </c>
      <c r="AQ8" s="32" t="s">
        <v>48</v>
      </c>
      <c r="AR8" s="32" t="s">
        <v>48</v>
      </c>
      <c r="AS8" s="32" t="s">
        <v>48</v>
      </c>
      <c r="AT8" s="7"/>
    </row>
    <row r="9" spans="1:68" s="4" customFormat="1" x14ac:dyDescent="0.25">
      <c r="A9" s="164"/>
      <c r="B9" s="45" t="s">
        <v>160</v>
      </c>
      <c r="C9" s="17" t="s">
        <v>135</v>
      </c>
      <c r="D9" s="28"/>
      <c r="E9" s="69">
        <v>3700</v>
      </c>
      <c r="F9" s="69">
        <v>3700</v>
      </c>
      <c r="G9" s="29">
        <v>0</v>
      </c>
      <c r="H9" s="29">
        <v>0</v>
      </c>
      <c r="I9" s="29">
        <v>0</v>
      </c>
      <c r="J9" s="29">
        <v>0</v>
      </c>
      <c r="K9" s="29">
        <v>100</v>
      </c>
      <c r="L9" s="29">
        <v>0</v>
      </c>
      <c r="M9" s="29" t="s">
        <v>47</v>
      </c>
      <c r="N9" s="29">
        <v>0</v>
      </c>
      <c r="O9" s="29">
        <v>0</v>
      </c>
      <c r="P9" s="29">
        <v>15.799999999999999</v>
      </c>
      <c r="Q9" s="29">
        <v>23.4</v>
      </c>
      <c r="R9" s="29">
        <v>59.629999999999995</v>
      </c>
      <c r="S9" s="29">
        <v>0.5</v>
      </c>
      <c r="T9" s="29">
        <v>0</v>
      </c>
      <c r="U9" s="29">
        <v>5.8999999999999997E-2</v>
      </c>
      <c r="V9" s="29">
        <v>0</v>
      </c>
      <c r="W9" s="29">
        <v>0</v>
      </c>
      <c r="X9" s="29">
        <v>0</v>
      </c>
      <c r="Y9" s="29">
        <v>0</v>
      </c>
      <c r="Z9" s="29" t="s">
        <v>47</v>
      </c>
      <c r="AA9" s="29">
        <v>0.01</v>
      </c>
      <c r="AB9" s="29">
        <v>0.316</v>
      </c>
      <c r="AC9" s="29" t="s">
        <v>47</v>
      </c>
      <c r="AD9" s="29" t="s">
        <v>47</v>
      </c>
      <c r="AE9" s="29">
        <v>0</v>
      </c>
      <c r="AF9" s="29">
        <v>0</v>
      </c>
      <c r="AG9" s="29">
        <v>8.18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32" t="s">
        <v>48</v>
      </c>
      <c r="AP9" s="32" t="s">
        <v>48</v>
      </c>
      <c r="AQ9" s="32" t="s">
        <v>48</v>
      </c>
      <c r="AR9" s="32" t="s">
        <v>48</v>
      </c>
      <c r="AS9" s="32" t="s">
        <v>48</v>
      </c>
      <c r="AT9" s="7"/>
    </row>
    <row r="10" spans="1:68" s="4" customFormat="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T10" s="7"/>
    </row>
    <row r="11" spans="1:68" s="31" customForma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7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1:68" s="4" customFormat="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32"/>
      <c r="AP12" s="32"/>
      <c r="AQ12" s="32"/>
      <c r="AR12" s="32"/>
      <c r="AS12" s="32"/>
      <c r="AT12" s="7"/>
    </row>
    <row r="13" spans="1:68" s="4" customFormat="1" x14ac:dyDescent="0.25">
      <c r="A13" s="164" t="s">
        <v>49</v>
      </c>
      <c r="B13" s="18" t="s">
        <v>157</v>
      </c>
      <c r="C13" s="19" t="s">
        <v>132</v>
      </c>
      <c r="D13" s="45">
        <v>100</v>
      </c>
      <c r="E13" s="69">
        <f>(17*I13)+(17*J13)+(37*K13)+(8*L13)+(29*M13)</f>
        <v>475.65888888888918</v>
      </c>
      <c r="F13" s="69">
        <f>(4*I13)+(4*J13)+(9*K13)+(2*L13)+(7*M13)</f>
        <v>113.13444444444451</v>
      </c>
      <c r="G13" s="29">
        <f>IF(ISNUMBER(G5),(G5)*$D13)/100</f>
        <v>75.646666666666661</v>
      </c>
      <c r="H13" s="29">
        <f t="shared" ref="H13:S17" si="0">IF(ISNUMBER(H5),(H5)*$D13)/100</f>
        <v>1.6155555555555736</v>
      </c>
      <c r="I13" s="29">
        <f t="shared" si="0"/>
        <v>1.6155555555555736</v>
      </c>
      <c r="J13" s="29">
        <f t="shared" si="0"/>
        <v>17.375555555555554</v>
      </c>
      <c r="K13" s="29">
        <f t="shared" si="0"/>
        <v>4.13</v>
      </c>
      <c r="L13" s="29">
        <f t="shared" si="0"/>
        <v>0</v>
      </c>
      <c r="M13" s="29">
        <f t="shared" si="0"/>
        <v>0</v>
      </c>
      <c r="N13" s="29">
        <f t="shared" si="0"/>
        <v>1.2322222222222221</v>
      </c>
      <c r="O13" s="29">
        <f t="shared" si="0"/>
        <v>403.03593123209163</v>
      </c>
      <c r="P13" s="29">
        <f t="shared" si="0"/>
        <v>1.5383954154727792</v>
      </c>
      <c r="Q13" s="29">
        <f t="shared" si="0"/>
        <v>0.82836676217765026</v>
      </c>
      <c r="R13" s="29">
        <f t="shared" si="0"/>
        <v>0.71002865329512888</v>
      </c>
      <c r="S13" s="29">
        <f t="shared" si="0"/>
        <v>1.1833810888252147E-2</v>
      </c>
      <c r="T13" s="29">
        <f t="shared" ref="T13:AN17" si="1">IF(ISNUMBER(T5),(T5)*$D13)/100*T28</f>
        <v>6.1403235955056195</v>
      </c>
      <c r="U13" s="29">
        <f t="shared" si="1"/>
        <v>9.9197420224719099</v>
      </c>
      <c r="V13" s="29">
        <f t="shared" si="1"/>
        <v>76.692021473158562</v>
      </c>
      <c r="W13" s="29">
        <f t="shared" si="1"/>
        <v>25.891697827715362</v>
      </c>
      <c r="X13" s="29">
        <f t="shared" si="1"/>
        <v>282.30985992509375</v>
      </c>
      <c r="Y13" s="29">
        <f t="shared" si="1"/>
        <v>245.61294382022481</v>
      </c>
      <c r="Z13" s="29">
        <f t="shared" si="1"/>
        <v>0.38308614232209742</v>
      </c>
      <c r="AA13" s="29">
        <f t="shared" si="1"/>
        <v>2.8290833333333332</v>
      </c>
      <c r="AB13" s="29">
        <f t="shared" si="1"/>
        <v>0.22766262172284649</v>
      </c>
      <c r="AC13" s="29">
        <f t="shared" si="1"/>
        <v>44</v>
      </c>
      <c r="AD13" s="29">
        <f t="shared" si="1"/>
        <v>4123.2059739628749</v>
      </c>
      <c r="AE13" s="29">
        <f t="shared" si="1"/>
        <v>4118.9092348324402</v>
      </c>
      <c r="AF13" s="29">
        <f t="shared" si="1"/>
        <v>0</v>
      </c>
      <c r="AG13" s="29">
        <f t="shared" si="1"/>
        <v>0.59855072463768111</v>
      </c>
      <c r="AH13" s="29">
        <f t="shared" si="1"/>
        <v>0.57371710362047468</v>
      </c>
      <c r="AI13" s="29">
        <f t="shared" si="1"/>
        <v>0.57882491885143583</v>
      </c>
      <c r="AJ13" s="29">
        <f t="shared" si="1"/>
        <v>5.9201402746566805</v>
      </c>
      <c r="AK13" s="29">
        <f t="shared" si="1"/>
        <v>0</v>
      </c>
      <c r="AL13" s="29">
        <f t="shared" si="1"/>
        <v>12.864643160577739</v>
      </c>
      <c r="AM13" s="29">
        <f t="shared" si="1"/>
        <v>13.888848768054373</v>
      </c>
      <c r="AN13" s="29">
        <f t="shared" si="1"/>
        <v>517.06864910790148</v>
      </c>
      <c r="AO13" s="32" t="s">
        <v>48</v>
      </c>
      <c r="AP13" s="32" t="s">
        <v>48</v>
      </c>
      <c r="AQ13" s="32" t="s">
        <v>48</v>
      </c>
      <c r="AR13" s="32" t="s">
        <v>48</v>
      </c>
      <c r="AS13" s="92">
        <f>J13</f>
        <v>17.375555555555554</v>
      </c>
      <c r="AT13" s="7"/>
    </row>
    <row r="14" spans="1:68" s="4" customFormat="1" x14ac:dyDescent="0.25">
      <c r="A14" s="164"/>
      <c r="B14" s="137" t="s">
        <v>151</v>
      </c>
      <c r="C14" s="17" t="s">
        <v>89</v>
      </c>
      <c r="D14" s="45">
        <v>9</v>
      </c>
      <c r="E14" s="69">
        <f>(17*I14)+(17*J14)+(37*K14)+(8*L14)+(29*M14)</f>
        <v>134.39580000000001</v>
      </c>
      <c r="F14" s="69">
        <f>(4*I14)+(4*J14)+(9*K14)+(2*L14)+(7*M14)</f>
        <v>31.685850000000002</v>
      </c>
      <c r="G14" s="29">
        <f t="shared" ref="G14:L17" si="2">IF(ISNUMBER(G6),(G6)*$D14)/100</f>
        <v>1.0575000000000001</v>
      </c>
      <c r="H14" s="29">
        <f t="shared" si="2"/>
        <v>6.797364782608696</v>
      </c>
      <c r="I14" s="29">
        <f t="shared" si="2"/>
        <v>6.5648647826086961</v>
      </c>
      <c r="J14" s="29">
        <f t="shared" si="2"/>
        <v>0.96528521739130424</v>
      </c>
      <c r="K14" s="29">
        <f t="shared" si="2"/>
        <v>0.12225000000000001</v>
      </c>
      <c r="L14" s="29">
        <f t="shared" si="2"/>
        <v>0.23249999999999996</v>
      </c>
      <c r="M14" s="29">
        <f t="shared" si="0"/>
        <v>0</v>
      </c>
      <c r="N14" s="29">
        <f t="shared" si="0"/>
        <v>5.7599999999999998E-2</v>
      </c>
      <c r="O14" s="29">
        <f t="shared" si="0"/>
        <v>0</v>
      </c>
      <c r="P14" s="29">
        <f t="shared" si="0"/>
        <v>2.7729878048780483E-2</v>
      </c>
      <c r="Q14" s="29">
        <f t="shared" si="0"/>
        <v>1.3864939024390241E-2</v>
      </c>
      <c r="R14" s="29">
        <f t="shared" si="0"/>
        <v>3.9805792682926826E-2</v>
      </c>
      <c r="S14" s="29">
        <f t="shared" si="0"/>
        <v>8.9451219512195097E-3</v>
      </c>
      <c r="T14" s="29">
        <f t="shared" si="1"/>
        <v>1.3707075</v>
      </c>
      <c r="U14" s="29">
        <f t="shared" si="1"/>
        <v>0.38475000000000004</v>
      </c>
      <c r="V14" s="29">
        <f t="shared" si="1"/>
        <v>3.3618564697770636E-2</v>
      </c>
      <c r="W14" s="29">
        <f t="shared" si="1"/>
        <v>2.3525024999999995</v>
      </c>
      <c r="X14" s="29">
        <f t="shared" si="1"/>
        <v>9.9489350436681221</v>
      </c>
      <c r="Y14" s="29">
        <f t="shared" si="1"/>
        <v>8.9801118995633189</v>
      </c>
      <c r="Z14" s="29">
        <f t="shared" si="1"/>
        <v>4.2015599862100669E-2</v>
      </c>
      <c r="AA14" s="29">
        <f t="shared" si="1"/>
        <v>7.8149999999999997E-2</v>
      </c>
      <c r="AB14" s="29">
        <f t="shared" si="1"/>
        <v>1.232173638244082E-2</v>
      </c>
      <c r="AC14" s="29">
        <f t="shared" si="1"/>
        <v>0.54</v>
      </c>
      <c r="AD14" s="29">
        <f t="shared" si="1"/>
        <v>0</v>
      </c>
      <c r="AE14" s="29">
        <f t="shared" si="1"/>
        <v>0</v>
      </c>
      <c r="AF14" s="29">
        <f t="shared" si="1"/>
        <v>0</v>
      </c>
      <c r="AG14" s="29">
        <f t="shared" si="1"/>
        <v>7.4846938775510212E-3</v>
      </c>
      <c r="AH14" s="29">
        <f t="shared" si="1"/>
        <v>2.2878878418754314E-2</v>
      </c>
      <c r="AI14" s="29">
        <f t="shared" si="1"/>
        <v>0</v>
      </c>
      <c r="AJ14" s="29">
        <f t="shared" si="1"/>
        <v>7.3108969202482194E-2</v>
      </c>
      <c r="AK14" s="29">
        <f t="shared" si="1"/>
        <v>0</v>
      </c>
      <c r="AL14" s="29">
        <f t="shared" si="1"/>
        <v>0</v>
      </c>
      <c r="AM14" s="29">
        <f t="shared" si="1"/>
        <v>0</v>
      </c>
      <c r="AN14" s="29">
        <f t="shared" si="1"/>
        <v>25.29451634877384</v>
      </c>
      <c r="AO14" s="32" t="s">
        <v>48</v>
      </c>
      <c r="AP14" s="32" t="s">
        <v>48</v>
      </c>
      <c r="AQ14" s="32" t="s">
        <v>48</v>
      </c>
      <c r="AR14" s="92">
        <f>J14</f>
        <v>0.96528521739130424</v>
      </c>
      <c r="AS14" s="92" t="s">
        <v>48</v>
      </c>
      <c r="AT14" s="7"/>
    </row>
    <row r="15" spans="1:68" s="4" customFormat="1" x14ac:dyDescent="0.25">
      <c r="A15" s="164"/>
      <c r="B15" s="18" t="s">
        <v>158</v>
      </c>
      <c r="C15" s="19" t="s">
        <v>133</v>
      </c>
      <c r="D15" s="45">
        <v>9</v>
      </c>
      <c r="E15" s="69">
        <f>(17*I15)+(17*J15)+(37*K15)+(8*L15)+(29*M15)</f>
        <v>138.56430000000003</v>
      </c>
      <c r="F15" s="69">
        <f>(4*I15)+(4*J15)+(9*K15)+(2*L15)+(7*M15)</f>
        <v>32.700150000000008</v>
      </c>
      <c r="G15" s="29">
        <f t="shared" si="2"/>
        <v>0.67620000000000002</v>
      </c>
      <c r="H15" s="29">
        <f t="shared" si="2"/>
        <v>6.9482550171375284</v>
      </c>
      <c r="I15" s="29">
        <f t="shared" si="2"/>
        <v>6.5152050171375278</v>
      </c>
      <c r="J15" s="29">
        <f t="shared" si="2"/>
        <v>1.0926449828624727</v>
      </c>
      <c r="K15" s="29">
        <f t="shared" si="2"/>
        <v>0.15584999999999996</v>
      </c>
      <c r="L15" s="29">
        <f t="shared" si="2"/>
        <v>0.43304999999999999</v>
      </c>
      <c r="M15" s="29">
        <f t="shared" si="0"/>
        <v>0</v>
      </c>
      <c r="N15" s="29">
        <f t="shared" si="0"/>
        <v>0.12705</v>
      </c>
      <c r="O15" s="29">
        <f t="shared" si="0"/>
        <v>0</v>
      </c>
      <c r="P15" s="29">
        <f t="shared" si="0"/>
        <v>6.3902050113895215E-2</v>
      </c>
      <c r="Q15" s="29">
        <f t="shared" si="0"/>
        <v>4.2601366742596819E-2</v>
      </c>
      <c r="R15" s="29">
        <f t="shared" si="0"/>
        <v>8.5202733485193638E-2</v>
      </c>
      <c r="S15" s="29">
        <f t="shared" si="0"/>
        <v>3.1951025056947608E-3</v>
      </c>
      <c r="T15" s="29">
        <f t="shared" si="1"/>
        <v>3.2577196112055575</v>
      </c>
      <c r="U15" s="29">
        <f t="shared" si="1"/>
        <v>0.62143944046123145</v>
      </c>
      <c r="V15" s="29">
        <f t="shared" si="1"/>
        <v>30.685898809963781</v>
      </c>
      <c r="W15" s="29">
        <f t="shared" si="1"/>
        <v>5.2493344230911383</v>
      </c>
      <c r="X15" s="29">
        <f t="shared" si="1"/>
        <v>17.992396056619114</v>
      </c>
      <c r="Y15" s="29">
        <f t="shared" si="1"/>
        <v>19.578434036514153</v>
      </c>
      <c r="Z15" s="29">
        <f t="shared" si="1"/>
        <v>0.149568761918841</v>
      </c>
      <c r="AA15" s="29">
        <f t="shared" si="1"/>
        <v>0.15424470840416885</v>
      </c>
      <c r="AB15" s="29">
        <f t="shared" si="1"/>
        <v>2.4271853795550299E-2</v>
      </c>
      <c r="AC15" s="29">
        <f t="shared" si="1"/>
        <v>3.8141142659279779</v>
      </c>
      <c r="AD15" s="29">
        <f t="shared" si="1"/>
        <v>1.5647590361445779E-2</v>
      </c>
      <c r="AE15" s="29">
        <f t="shared" si="1"/>
        <v>7.8237951807228895E-3</v>
      </c>
      <c r="AF15" s="29">
        <f t="shared" si="1"/>
        <v>0</v>
      </c>
      <c r="AG15" s="29">
        <f t="shared" si="1"/>
        <v>3.7554216867469882E-2</v>
      </c>
      <c r="AH15" s="29">
        <f t="shared" si="1"/>
        <v>1.7534799319979307E-2</v>
      </c>
      <c r="AI15" s="29">
        <f t="shared" si="1"/>
        <v>0</v>
      </c>
      <c r="AJ15" s="29">
        <f t="shared" si="1"/>
        <v>0</v>
      </c>
      <c r="AK15" s="29">
        <f t="shared" si="1"/>
        <v>7.4753618153595982E-3</v>
      </c>
      <c r="AL15" s="29">
        <f t="shared" si="1"/>
        <v>0</v>
      </c>
      <c r="AM15" s="29">
        <f t="shared" si="1"/>
        <v>0</v>
      </c>
      <c r="AN15" s="29">
        <f t="shared" si="1"/>
        <v>9.6677821622310063</v>
      </c>
      <c r="AO15" s="32" t="s">
        <v>48</v>
      </c>
      <c r="AP15" s="32" t="s">
        <v>48</v>
      </c>
      <c r="AQ15" s="32" t="s">
        <v>48</v>
      </c>
      <c r="AR15" s="92">
        <f>J15</f>
        <v>1.0926449828624727</v>
      </c>
      <c r="AS15" s="92" t="s">
        <v>48</v>
      </c>
      <c r="AT15" s="7"/>
    </row>
    <row r="16" spans="1:68" s="4" customFormat="1" x14ac:dyDescent="0.25">
      <c r="A16" s="164"/>
      <c r="B16" s="45" t="s">
        <v>159</v>
      </c>
      <c r="C16" s="17" t="s">
        <v>134</v>
      </c>
      <c r="D16" s="45">
        <v>12</v>
      </c>
      <c r="E16" s="69">
        <f>(17*I16)+(17*J16)+(37*K16)+(8*L16)+(29*M16)</f>
        <v>67.535466666666679</v>
      </c>
      <c r="F16" s="69">
        <f>(4*I16)+(4*J16)+(9*K16)+(2*L16)+(7*M16)</f>
        <v>16.209933333333339</v>
      </c>
      <c r="G16" s="29">
        <f t="shared" si="2"/>
        <v>9.1974</v>
      </c>
      <c r="H16" s="29">
        <f t="shared" si="0"/>
        <v>0.25593333333333473</v>
      </c>
      <c r="I16" s="29">
        <f t="shared" si="0"/>
        <v>0.25593333333333473</v>
      </c>
      <c r="J16" s="29">
        <f t="shared" si="0"/>
        <v>1.3544</v>
      </c>
      <c r="K16" s="29">
        <f t="shared" si="0"/>
        <v>1.0853999999999999</v>
      </c>
      <c r="L16" s="29">
        <f t="shared" si="0"/>
        <v>0</v>
      </c>
      <c r="M16" s="29">
        <f t="shared" si="0"/>
        <v>0</v>
      </c>
      <c r="N16" s="29">
        <f t="shared" si="0"/>
        <v>0.10686666666666668</v>
      </c>
      <c r="O16" s="29">
        <f t="shared" si="0"/>
        <v>43.408682696629214</v>
      </c>
      <c r="P16" s="29">
        <f t="shared" si="0"/>
        <v>0.31708314606741567</v>
      </c>
      <c r="Q16" s="29">
        <f t="shared" si="0"/>
        <v>0.43903820224719098</v>
      </c>
      <c r="R16" s="29">
        <f t="shared" si="0"/>
        <v>0.14634606741573031</v>
      </c>
      <c r="S16" s="29">
        <f t="shared" si="0"/>
        <v>2.3999999999999998E-3</v>
      </c>
      <c r="T16" s="29">
        <f t="shared" si="1"/>
        <v>4.8524666666666665</v>
      </c>
      <c r="U16" s="29">
        <f t="shared" si="1"/>
        <v>0.21516800000000003</v>
      </c>
      <c r="V16" s="29">
        <f t="shared" si="1"/>
        <v>19.286252704918031</v>
      </c>
      <c r="W16" s="29">
        <f t="shared" si="1"/>
        <v>1.2812000000000001</v>
      </c>
      <c r="X16" s="29">
        <f t="shared" si="1"/>
        <v>18.877348770491803</v>
      </c>
      <c r="Y16" s="29">
        <f t="shared" si="1"/>
        <v>17.229098360655733</v>
      </c>
      <c r="Z16" s="29">
        <f t="shared" si="1"/>
        <v>0</v>
      </c>
      <c r="AA16" s="29">
        <f t="shared" si="1"/>
        <v>0.1598</v>
      </c>
      <c r="AB16" s="29">
        <f t="shared" si="1"/>
        <v>6.8916393442622946E-3</v>
      </c>
      <c r="AC16" s="29">
        <f t="shared" si="1"/>
        <v>1.8</v>
      </c>
      <c r="AD16" s="29">
        <f t="shared" si="1"/>
        <v>17.178119432176654</v>
      </c>
      <c r="AE16" s="29">
        <f t="shared" si="1"/>
        <v>17.13959971608833</v>
      </c>
      <c r="AF16" s="29">
        <f t="shared" si="1"/>
        <v>0.20543848580441643</v>
      </c>
      <c r="AG16" s="29">
        <f t="shared" si="1"/>
        <v>0.10785520504731863</v>
      </c>
      <c r="AH16" s="29">
        <f t="shared" si="1"/>
        <v>5.6281721311475406E-3</v>
      </c>
      <c r="AI16" s="29">
        <f t="shared" si="1"/>
        <v>4.8719999999999992E-2</v>
      </c>
      <c r="AJ16" s="29">
        <f t="shared" si="1"/>
        <v>8.1838217213114753E-2</v>
      </c>
      <c r="AK16" s="29">
        <f t="shared" si="1"/>
        <v>0</v>
      </c>
      <c r="AL16" s="29">
        <f t="shared" si="1"/>
        <v>9.9354226415094379E-2</v>
      </c>
      <c r="AM16" s="29">
        <f t="shared" si="1"/>
        <v>0</v>
      </c>
      <c r="AN16" s="29">
        <f t="shared" si="1"/>
        <v>3.8660603773584916</v>
      </c>
      <c r="AO16" s="32" t="s">
        <v>48</v>
      </c>
      <c r="AP16" s="32" t="s">
        <v>48</v>
      </c>
      <c r="AQ16" s="32" t="s">
        <v>48</v>
      </c>
      <c r="AR16" s="32" t="s">
        <v>48</v>
      </c>
      <c r="AS16" s="92">
        <f>J16</f>
        <v>1.3544</v>
      </c>
      <c r="AT16" s="7"/>
    </row>
    <row r="17" spans="1:68" s="4" customFormat="1" x14ac:dyDescent="0.25">
      <c r="A17" s="164"/>
      <c r="B17" s="45" t="s">
        <v>160</v>
      </c>
      <c r="C17" s="17" t="s">
        <v>135</v>
      </c>
      <c r="D17" s="45">
        <v>8</v>
      </c>
      <c r="E17" s="69">
        <f>(17*I17)+(17*J17)+(37*K17)+(8*L17)+(29*M17)</f>
        <v>296</v>
      </c>
      <c r="F17" s="69">
        <f>(4*I17)+(4*J17)+(9*K17)+(2*L17)+(7*M17)</f>
        <v>72</v>
      </c>
      <c r="G17" s="29">
        <f t="shared" si="2"/>
        <v>0</v>
      </c>
      <c r="H17" s="29">
        <f t="shared" si="0"/>
        <v>0</v>
      </c>
      <c r="I17" s="29">
        <f t="shared" si="0"/>
        <v>0</v>
      </c>
      <c r="J17" s="29">
        <f t="shared" si="0"/>
        <v>0</v>
      </c>
      <c r="K17" s="29">
        <f t="shared" si="0"/>
        <v>8</v>
      </c>
      <c r="L17" s="29">
        <f t="shared" si="0"/>
        <v>0</v>
      </c>
      <c r="M17" s="29">
        <f t="shared" si="0"/>
        <v>0</v>
      </c>
      <c r="N17" s="29">
        <f t="shared" si="0"/>
        <v>0</v>
      </c>
      <c r="O17" s="29">
        <f t="shared" si="0"/>
        <v>0</v>
      </c>
      <c r="P17" s="29">
        <f t="shared" si="0"/>
        <v>1.264</v>
      </c>
      <c r="Q17" s="29">
        <f t="shared" si="0"/>
        <v>1.8719999999999999</v>
      </c>
      <c r="R17" s="29">
        <f t="shared" si="0"/>
        <v>4.7703999999999995</v>
      </c>
      <c r="S17" s="29">
        <f t="shared" si="0"/>
        <v>0.04</v>
      </c>
      <c r="T17" s="29">
        <f t="shared" si="1"/>
        <v>0</v>
      </c>
      <c r="U17" s="29">
        <f t="shared" si="1"/>
        <v>4.7199999999999994E-3</v>
      </c>
      <c r="V17" s="29">
        <f t="shared" si="1"/>
        <v>0</v>
      </c>
      <c r="W17" s="29">
        <f t="shared" ref="W17:AN17" si="3">IF(ISNUMBER(W9),(W9)*$D17)/100*W32</f>
        <v>0</v>
      </c>
      <c r="X17" s="29">
        <f t="shared" si="3"/>
        <v>0</v>
      </c>
      <c r="Y17" s="29">
        <f t="shared" si="3"/>
        <v>0</v>
      </c>
      <c r="Z17" s="29">
        <f t="shared" si="3"/>
        <v>0</v>
      </c>
      <c r="AA17" s="29">
        <f t="shared" si="3"/>
        <v>8.0000000000000004E-4</v>
      </c>
      <c r="AB17" s="29">
        <f t="shared" si="3"/>
        <v>2.528E-2</v>
      </c>
      <c r="AC17" s="29">
        <f t="shared" si="3"/>
        <v>0</v>
      </c>
      <c r="AD17" s="29">
        <f t="shared" si="3"/>
        <v>0</v>
      </c>
      <c r="AE17" s="29">
        <f t="shared" si="3"/>
        <v>0</v>
      </c>
      <c r="AF17" s="29">
        <f t="shared" si="3"/>
        <v>0</v>
      </c>
      <c r="AG17" s="29">
        <f t="shared" si="3"/>
        <v>0.13088</v>
      </c>
      <c r="AH17" s="29">
        <f t="shared" si="3"/>
        <v>0</v>
      </c>
      <c r="AI17" s="29">
        <f t="shared" si="3"/>
        <v>0</v>
      </c>
      <c r="AJ17" s="29">
        <f t="shared" si="3"/>
        <v>0</v>
      </c>
      <c r="AK17" s="29">
        <f t="shared" si="3"/>
        <v>0</v>
      </c>
      <c r="AL17" s="29">
        <f t="shared" si="3"/>
        <v>0</v>
      </c>
      <c r="AM17" s="29">
        <f t="shared" si="3"/>
        <v>0</v>
      </c>
      <c r="AN17" s="29">
        <f t="shared" si="3"/>
        <v>0</v>
      </c>
      <c r="AO17" s="32" t="s">
        <v>48</v>
      </c>
      <c r="AP17" s="32" t="s">
        <v>48</v>
      </c>
      <c r="AQ17" s="92">
        <f>D17</f>
        <v>8</v>
      </c>
      <c r="AR17" s="32" t="s">
        <v>48</v>
      </c>
      <c r="AS17" s="92" t="s">
        <v>48</v>
      </c>
      <c r="AT17" s="7"/>
    </row>
    <row r="19" spans="1:68" s="41" customFormat="1" x14ac:dyDescent="0.25">
      <c r="A19" s="167" t="s">
        <v>50</v>
      </c>
      <c r="B19" s="36"/>
      <c r="C19" s="37" t="s">
        <v>51</v>
      </c>
      <c r="D19" s="38">
        <f>SUM(D13:D18)</f>
        <v>138</v>
      </c>
      <c r="E19" s="39">
        <f>(17*I19)+(17*J19)+(37*K19)+(8*L19)+(29*M19)</f>
        <v>1112.1544555555561</v>
      </c>
      <c r="F19" s="39">
        <f>(4*I19)+(4*J19)+(9*K19)+(2*L19)+(7*M19)</f>
        <v>265.73037777777785</v>
      </c>
      <c r="G19" s="40">
        <f>SUM(G13:G18)+D20</f>
        <v>48.577766666666662</v>
      </c>
      <c r="H19" s="40">
        <f t="shared" ref="H19:AG19" si="4">SUM(H13:H17)</f>
        <v>15.617108688635133</v>
      </c>
      <c r="I19" s="40">
        <f t="shared" si="4"/>
        <v>14.951558688635131</v>
      </c>
      <c r="J19" s="40">
        <f t="shared" si="4"/>
        <v>20.787885755809334</v>
      </c>
      <c r="K19" s="40">
        <f t="shared" si="4"/>
        <v>13.493500000000001</v>
      </c>
      <c r="L19" s="40">
        <f t="shared" si="4"/>
        <v>0.66554999999999997</v>
      </c>
      <c r="M19" s="40">
        <f t="shared" si="4"/>
        <v>0</v>
      </c>
      <c r="N19" s="40">
        <f t="shared" si="4"/>
        <v>1.5237388888888888</v>
      </c>
      <c r="O19" s="40">
        <f t="shared" si="4"/>
        <v>446.44461392872086</v>
      </c>
      <c r="P19" s="40">
        <f t="shared" si="4"/>
        <v>3.2111104897028708</v>
      </c>
      <c r="Q19" s="40">
        <f t="shared" si="4"/>
        <v>3.1958712701918284</v>
      </c>
      <c r="R19" s="40">
        <f t="shared" si="4"/>
        <v>5.7517832468789791</v>
      </c>
      <c r="S19" s="40">
        <f t="shared" si="4"/>
        <v>6.6374035345166421E-2</v>
      </c>
      <c r="T19" s="40">
        <f t="shared" si="4"/>
        <v>15.621217373377844</v>
      </c>
      <c r="U19" s="40">
        <f t="shared" si="4"/>
        <v>11.145819462933142</v>
      </c>
      <c r="V19" s="40">
        <f t="shared" si="4"/>
        <v>126.69779155273814</v>
      </c>
      <c r="W19" s="40">
        <f t="shared" si="4"/>
        <v>34.774734750806502</v>
      </c>
      <c r="X19" s="40">
        <f t="shared" si="4"/>
        <v>329.12853979587277</v>
      </c>
      <c r="Y19" s="40">
        <f t="shared" si="4"/>
        <v>291.40058811695803</v>
      </c>
      <c r="Z19" s="40">
        <f t="shared" si="4"/>
        <v>0.5746705041030391</v>
      </c>
      <c r="AA19" s="40">
        <f t="shared" si="4"/>
        <v>3.2220780417375021</v>
      </c>
      <c r="AB19" s="40">
        <f t="shared" si="4"/>
        <v>0.2964278512450999</v>
      </c>
      <c r="AC19" s="40">
        <f t="shared" si="4"/>
        <v>50.154114265927973</v>
      </c>
      <c r="AD19" s="40">
        <f t="shared" si="4"/>
        <v>4140.3997409854128</v>
      </c>
      <c r="AE19" s="40">
        <f t="shared" si="4"/>
        <v>4136.0566583437094</v>
      </c>
      <c r="AF19" s="40">
        <f t="shared" si="4"/>
        <v>0.20543848580441643</v>
      </c>
      <c r="AG19" s="40">
        <f t="shared" si="4"/>
        <v>0.88232484043002057</v>
      </c>
      <c r="AH19" s="40">
        <f t="shared" ref="AH19:AN19" si="5">SUM(AH13:AH17)</f>
        <v>0.61975895349035581</v>
      </c>
      <c r="AI19" s="40">
        <f t="shared" si="5"/>
        <v>0.62754491885143582</v>
      </c>
      <c r="AJ19" s="40">
        <f t="shared" si="5"/>
        <v>6.0750874610722772</v>
      </c>
      <c r="AK19" s="40">
        <f t="shared" si="5"/>
        <v>7.4753618153595982E-3</v>
      </c>
      <c r="AL19" s="40">
        <f t="shared" si="5"/>
        <v>12.963997386992833</v>
      </c>
      <c r="AM19" s="40">
        <f t="shared" si="5"/>
        <v>13.888848768054373</v>
      </c>
      <c r="AN19" s="40">
        <f t="shared" si="5"/>
        <v>555.89700799626485</v>
      </c>
      <c r="AO19" s="40">
        <v>0</v>
      </c>
      <c r="AP19" s="40">
        <v>0</v>
      </c>
      <c r="AQ19" s="40">
        <f>D17</f>
        <v>8</v>
      </c>
      <c r="AR19" s="40">
        <f>SUM(AR14:AR15)</f>
        <v>2.0579302002537769</v>
      </c>
      <c r="AS19" s="40">
        <f>SUM(AS13:AS17)</f>
        <v>18.729955555555556</v>
      </c>
      <c r="AT19" s="7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</row>
    <row r="20" spans="1:68" s="41" customFormat="1" x14ac:dyDescent="0.25">
      <c r="A20" s="167"/>
      <c r="B20" s="36"/>
      <c r="C20" s="37" t="s">
        <v>52</v>
      </c>
      <c r="D20" s="38">
        <f>100-D19</f>
        <v>-38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7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</row>
    <row r="21" spans="1:68" s="41" customFormat="1" x14ac:dyDescent="0.25">
      <c r="A21" s="167"/>
      <c r="B21" s="36"/>
      <c r="C21" s="37" t="s">
        <v>136</v>
      </c>
      <c r="D21" s="38">
        <v>0.08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7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</row>
    <row r="22" spans="1:68" s="41" customFormat="1" x14ac:dyDescent="0.25">
      <c r="A22" s="167"/>
      <c r="B22" s="36"/>
      <c r="C22" s="37" t="s">
        <v>54</v>
      </c>
      <c r="D22" s="38">
        <f>100/D19</f>
        <v>0.72463768115942029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7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</row>
    <row r="23" spans="1:68" s="41" customFormat="1" x14ac:dyDescent="0.25">
      <c r="A23" s="33"/>
      <c r="B23" s="28"/>
      <c r="C23" s="42"/>
      <c r="D23" s="43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7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</row>
    <row r="24" spans="1:68" s="4" customFormat="1" x14ac:dyDescent="0.25">
      <c r="A24" s="44" t="s">
        <v>55</v>
      </c>
      <c r="B24" s="28"/>
      <c r="C24" s="28"/>
      <c r="D24" s="28"/>
      <c r="E24" s="28"/>
      <c r="F24" s="28"/>
      <c r="G24" s="45">
        <f>G19+I19+J19+K19+L19+M19+N19</f>
        <v>100.00000000000001</v>
      </c>
      <c r="H24" s="45"/>
      <c r="I24" s="45">
        <f>H19-L19</f>
        <v>14.951558688635133</v>
      </c>
      <c r="J24" s="28"/>
      <c r="K24" s="45" t="s">
        <v>137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1"/>
      <c r="AP24" s="21"/>
      <c r="AQ24" s="21"/>
      <c r="AR24" s="21"/>
      <c r="AS24" s="21"/>
      <c r="AT24" s="7"/>
    </row>
    <row r="25" spans="1:68" s="4" customFormat="1" x14ac:dyDescent="0.25">
      <c r="A25" s="28"/>
      <c r="B25" s="28"/>
      <c r="C25" s="28"/>
      <c r="D25" s="28"/>
      <c r="E25" s="46"/>
      <c r="F25" s="46"/>
      <c r="G25" s="47"/>
      <c r="H25" s="47"/>
      <c r="I25" s="48"/>
      <c r="J25" s="48"/>
      <c r="K25" s="47"/>
      <c r="L25" s="48"/>
      <c r="M25" s="46"/>
      <c r="N25" s="48"/>
      <c r="O25" s="46"/>
      <c r="P25" s="48"/>
      <c r="Q25" s="48"/>
      <c r="R25" s="48"/>
      <c r="S25" s="48"/>
      <c r="T25" s="46"/>
      <c r="U25" s="48"/>
      <c r="V25" s="46"/>
      <c r="W25" s="47"/>
      <c r="X25" s="46"/>
      <c r="Y25" s="46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7"/>
      <c r="AO25" s="48"/>
      <c r="AP25" s="47"/>
      <c r="AQ25" s="47"/>
      <c r="AR25" s="21"/>
      <c r="AS25" s="21"/>
      <c r="AT25" s="7"/>
    </row>
    <row r="26" spans="1:68" s="31" customForma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7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</row>
    <row r="27" spans="1:68" s="4" customFormat="1" x14ac:dyDescent="0.25">
      <c r="A27" s="28"/>
      <c r="B27" s="28"/>
      <c r="C27" s="4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1"/>
      <c r="AP27" s="21"/>
      <c r="AQ27" s="21"/>
      <c r="AR27" s="21"/>
      <c r="AS27" s="21"/>
      <c r="AT27" s="7"/>
    </row>
    <row r="28" spans="1:68" s="4" customFormat="1" x14ac:dyDescent="0.25">
      <c r="A28" s="28"/>
      <c r="B28" s="28"/>
      <c r="C28" s="138" t="s">
        <v>138</v>
      </c>
      <c r="T28" s="140">
        <v>1</v>
      </c>
      <c r="U28" s="140">
        <v>0.95</v>
      </c>
      <c r="V28" s="140">
        <v>0.85</v>
      </c>
      <c r="W28" s="140">
        <v>0.85</v>
      </c>
      <c r="X28" s="140">
        <v>0.75</v>
      </c>
      <c r="Y28" s="140">
        <v>0.8</v>
      </c>
      <c r="Z28" s="140">
        <v>1</v>
      </c>
      <c r="AA28" s="140">
        <v>0.85</v>
      </c>
      <c r="AB28" s="140">
        <v>0.8</v>
      </c>
      <c r="AC28" s="140">
        <v>1</v>
      </c>
      <c r="AD28" s="140">
        <v>0.9</v>
      </c>
      <c r="AE28" s="140">
        <v>0.9</v>
      </c>
      <c r="AF28" s="140">
        <v>0.95</v>
      </c>
      <c r="AG28" s="140">
        <v>1</v>
      </c>
      <c r="AH28" s="140">
        <v>0.85</v>
      </c>
      <c r="AI28" s="140">
        <v>0.95</v>
      </c>
      <c r="AJ28" s="140">
        <v>0.85</v>
      </c>
      <c r="AK28" s="140">
        <v>0.8</v>
      </c>
      <c r="AL28" s="140">
        <v>0.75</v>
      </c>
      <c r="AM28" s="140">
        <v>0.75</v>
      </c>
      <c r="AN28" s="140">
        <v>0.85</v>
      </c>
      <c r="AO28" s="32" t="s">
        <v>48</v>
      </c>
      <c r="AP28" s="32" t="s">
        <v>48</v>
      </c>
      <c r="AQ28" s="32" t="s">
        <v>48</v>
      </c>
      <c r="AR28" s="32" t="s">
        <v>48</v>
      </c>
      <c r="AS28" s="32" t="s">
        <v>48</v>
      </c>
      <c r="AT28" s="7"/>
    </row>
    <row r="29" spans="1:68" s="4" customFormat="1" ht="14.4" customHeight="1" x14ac:dyDescent="0.25">
      <c r="A29" s="164" t="s">
        <v>93</v>
      </c>
      <c r="B29" s="28"/>
      <c r="C29" s="138" t="s">
        <v>95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40">
        <v>0.95</v>
      </c>
      <c r="U29" s="140">
        <v>0.75</v>
      </c>
      <c r="V29" s="140">
        <v>0.5</v>
      </c>
      <c r="W29" s="140">
        <v>0.85</v>
      </c>
      <c r="X29" s="140">
        <v>0.95</v>
      </c>
      <c r="Y29" s="140">
        <v>0.65</v>
      </c>
      <c r="Z29" s="140">
        <v>1</v>
      </c>
      <c r="AA29" s="140">
        <v>1</v>
      </c>
      <c r="AB29" s="140">
        <v>0.9</v>
      </c>
      <c r="AC29" s="140">
        <v>1</v>
      </c>
      <c r="AD29" s="140">
        <v>1</v>
      </c>
      <c r="AE29" s="140">
        <v>1</v>
      </c>
      <c r="AF29" s="140">
        <v>1</v>
      </c>
      <c r="AG29" s="140">
        <v>1</v>
      </c>
      <c r="AH29" s="140">
        <v>0.8</v>
      </c>
      <c r="AI29" s="140">
        <v>1</v>
      </c>
      <c r="AJ29" s="140">
        <v>0.9</v>
      </c>
      <c r="AK29" s="140">
        <v>0.85</v>
      </c>
      <c r="AL29" s="140">
        <v>1</v>
      </c>
      <c r="AM29" s="140">
        <v>0.7</v>
      </c>
      <c r="AN29" s="140">
        <v>1</v>
      </c>
      <c r="AO29" s="32" t="s">
        <v>48</v>
      </c>
      <c r="AP29" s="32" t="s">
        <v>48</v>
      </c>
      <c r="AQ29" s="32" t="s">
        <v>48</v>
      </c>
      <c r="AR29" s="32" t="s">
        <v>48</v>
      </c>
      <c r="AS29" s="32" t="s">
        <v>48</v>
      </c>
      <c r="AT29" s="7"/>
    </row>
    <row r="30" spans="1:68" s="4" customFormat="1" ht="14.4" customHeight="1" x14ac:dyDescent="0.25">
      <c r="A30" s="164"/>
      <c r="B30" s="28"/>
      <c r="C30" s="138" t="s">
        <v>139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140">
        <v>1</v>
      </c>
      <c r="U30" s="140">
        <v>1</v>
      </c>
      <c r="V30" s="140">
        <v>1</v>
      </c>
      <c r="W30" s="140">
        <v>1</v>
      </c>
      <c r="X30" s="140">
        <v>1</v>
      </c>
      <c r="Y30" s="140">
        <v>1</v>
      </c>
      <c r="Z30" s="140">
        <v>1</v>
      </c>
      <c r="AA30" s="140">
        <v>1</v>
      </c>
      <c r="AB30" s="140">
        <v>1</v>
      </c>
      <c r="AC30" s="140">
        <v>1</v>
      </c>
      <c r="AD30" s="140">
        <v>1</v>
      </c>
      <c r="AE30" s="140">
        <v>1</v>
      </c>
      <c r="AF30" s="140">
        <v>1</v>
      </c>
      <c r="AG30" s="140">
        <v>1</v>
      </c>
      <c r="AH30" s="140">
        <v>0.75</v>
      </c>
      <c r="AI30" s="140">
        <v>0.9</v>
      </c>
      <c r="AJ30" s="140">
        <v>0.9</v>
      </c>
      <c r="AK30" s="140">
        <v>0.9</v>
      </c>
      <c r="AL30" s="140">
        <v>1</v>
      </c>
      <c r="AM30" s="140">
        <v>0.8</v>
      </c>
      <c r="AN30" s="140">
        <v>0.65</v>
      </c>
      <c r="AO30" s="32" t="s">
        <v>48</v>
      </c>
      <c r="AP30" s="32" t="s">
        <v>48</v>
      </c>
      <c r="AQ30" s="32" t="s">
        <v>48</v>
      </c>
      <c r="AR30" s="32" t="s">
        <v>48</v>
      </c>
      <c r="AS30" s="32" t="s">
        <v>48</v>
      </c>
      <c r="AT30" s="7"/>
    </row>
    <row r="31" spans="1:68" s="4" customFormat="1" ht="14.4" customHeight="1" x14ac:dyDescent="0.25">
      <c r="A31" s="164"/>
      <c r="B31" s="28"/>
      <c r="C31" s="138" t="s">
        <v>140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40">
        <v>1</v>
      </c>
      <c r="U31" s="140">
        <v>1</v>
      </c>
      <c r="V31" s="140">
        <v>1</v>
      </c>
      <c r="W31" s="140">
        <v>1</v>
      </c>
      <c r="X31" s="140">
        <v>1</v>
      </c>
      <c r="Y31" s="140">
        <v>1</v>
      </c>
      <c r="Z31" s="140">
        <v>1</v>
      </c>
      <c r="AA31" s="140">
        <v>1</v>
      </c>
      <c r="AB31" s="140">
        <v>1</v>
      </c>
      <c r="AC31" s="140">
        <v>1</v>
      </c>
      <c r="AD31" s="140">
        <v>0.9</v>
      </c>
      <c r="AE31" s="140">
        <v>0.9</v>
      </c>
      <c r="AF31" s="140">
        <v>0.9</v>
      </c>
      <c r="AG31" s="140">
        <v>0.9</v>
      </c>
      <c r="AH31" s="140">
        <v>0.7</v>
      </c>
      <c r="AI31" s="140">
        <v>0.7</v>
      </c>
      <c r="AJ31" s="140">
        <v>0.95</v>
      </c>
      <c r="AK31" s="140">
        <v>0.9</v>
      </c>
      <c r="AL31" s="140">
        <v>0.95</v>
      </c>
      <c r="AM31" s="140">
        <v>0.8</v>
      </c>
      <c r="AN31" s="140">
        <v>0.7</v>
      </c>
      <c r="AO31" s="32" t="s">
        <v>48</v>
      </c>
      <c r="AP31" s="32" t="s">
        <v>48</v>
      </c>
      <c r="AQ31" s="32" t="s">
        <v>48</v>
      </c>
      <c r="AR31" s="32" t="s">
        <v>48</v>
      </c>
      <c r="AS31" s="32" t="s">
        <v>48</v>
      </c>
      <c r="AT31" s="7"/>
    </row>
    <row r="32" spans="1:68" x14ac:dyDescent="0.25">
      <c r="A32" s="164"/>
      <c r="C32" s="138" t="s">
        <v>141</v>
      </c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40">
        <v>1</v>
      </c>
      <c r="U32" s="140">
        <v>1</v>
      </c>
      <c r="V32" s="140">
        <v>1</v>
      </c>
      <c r="W32" s="140">
        <v>1</v>
      </c>
      <c r="X32" s="140">
        <v>1</v>
      </c>
      <c r="Y32" s="140">
        <v>1</v>
      </c>
      <c r="Z32" s="140">
        <v>1</v>
      </c>
      <c r="AA32" s="140">
        <v>1</v>
      </c>
      <c r="AB32" s="140">
        <v>1</v>
      </c>
      <c r="AC32" s="140">
        <v>1</v>
      </c>
      <c r="AD32" s="140">
        <v>1</v>
      </c>
      <c r="AE32" s="140">
        <v>1</v>
      </c>
      <c r="AF32" s="140">
        <v>1</v>
      </c>
      <c r="AG32" s="140">
        <v>0.2</v>
      </c>
      <c r="AH32" s="140">
        <v>1</v>
      </c>
      <c r="AI32" s="140">
        <v>1</v>
      </c>
      <c r="AJ32" s="140">
        <v>1</v>
      </c>
      <c r="AK32" s="140">
        <v>1</v>
      </c>
      <c r="AL32" s="140">
        <v>1</v>
      </c>
      <c r="AM32" s="140">
        <v>1</v>
      </c>
      <c r="AN32" s="140">
        <v>1</v>
      </c>
      <c r="AO32" s="32" t="s">
        <v>48</v>
      </c>
      <c r="AP32" s="32" t="s">
        <v>48</v>
      </c>
      <c r="AQ32" s="32" t="s">
        <v>48</v>
      </c>
      <c r="AR32" s="32" t="s">
        <v>48</v>
      </c>
      <c r="AS32" s="32" t="s">
        <v>48</v>
      </c>
    </row>
    <row r="33" spans="1:68" s="4" customFormat="1" ht="14.4" x14ac:dyDescent="0.3">
      <c r="A33" s="28"/>
      <c r="B33" s="28"/>
      <c r="C33" s="149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55"/>
      <c r="U33" s="55"/>
      <c r="V33" s="55"/>
      <c r="W33" s="55"/>
      <c r="X33" s="55"/>
      <c r="Y33" s="55"/>
      <c r="Z33" s="55"/>
      <c r="AA33" s="55"/>
      <c r="AB33" s="55"/>
      <c r="AC33" s="54"/>
      <c r="AD33" s="54"/>
      <c r="AE33" s="54"/>
      <c r="AF33" s="54"/>
      <c r="AG33" s="54"/>
      <c r="AH33" s="56"/>
      <c r="AI33" s="57"/>
      <c r="AJ33" s="57"/>
      <c r="AK33" s="57"/>
      <c r="AL33" s="56"/>
      <c r="AM33" s="57"/>
      <c r="AN33" s="57"/>
      <c r="AO33" s="32"/>
      <c r="AP33" s="32"/>
      <c r="AQ33" s="32"/>
      <c r="AR33" s="32"/>
      <c r="AS33" s="32"/>
      <c r="AT33" s="7"/>
    </row>
    <row r="34" spans="1:68" s="67" customFormat="1" x14ac:dyDescent="0.25">
      <c r="A34" s="58"/>
      <c r="B34" s="59" t="s">
        <v>161</v>
      </c>
      <c r="C34" s="60" t="s">
        <v>142</v>
      </c>
      <c r="D34" s="60"/>
      <c r="E34" s="61">
        <f>E19</f>
        <v>1112.1544555555561</v>
      </c>
      <c r="F34" s="61">
        <f t="shared" ref="F34:AF34" si="6">F19</f>
        <v>265.73037777777785</v>
      </c>
      <c r="G34" s="63">
        <f t="shared" si="6"/>
        <v>48.577766666666662</v>
      </c>
      <c r="H34" s="63">
        <f t="shared" si="6"/>
        <v>15.617108688635133</v>
      </c>
      <c r="I34" s="63">
        <f t="shared" si="6"/>
        <v>14.951558688635131</v>
      </c>
      <c r="J34" s="63">
        <f t="shared" si="6"/>
        <v>20.787885755809334</v>
      </c>
      <c r="K34" s="63">
        <f t="shared" si="6"/>
        <v>13.493500000000001</v>
      </c>
      <c r="L34" s="62">
        <f t="shared" si="6"/>
        <v>0.66554999999999997</v>
      </c>
      <c r="M34" s="62">
        <f t="shared" si="6"/>
        <v>0</v>
      </c>
      <c r="N34" s="62">
        <f t="shared" si="6"/>
        <v>1.5237388888888888</v>
      </c>
      <c r="O34" s="61">
        <f t="shared" si="6"/>
        <v>446.44461392872086</v>
      </c>
      <c r="P34" s="62">
        <f t="shared" si="6"/>
        <v>3.2111104897028708</v>
      </c>
      <c r="Q34" s="62">
        <f t="shared" si="6"/>
        <v>3.1958712701918284</v>
      </c>
      <c r="R34" s="62">
        <f t="shared" si="6"/>
        <v>5.7517832468789791</v>
      </c>
      <c r="S34" s="62">
        <f t="shared" si="6"/>
        <v>6.6374035345166421E-2</v>
      </c>
      <c r="T34" s="63">
        <f t="shared" si="6"/>
        <v>15.621217373377844</v>
      </c>
      <c r="U34" s="63">
        <f t="shared" si="6"/>
        <v>11.145819462933142</v>
      </c>
      <c r="V34" s="61">
        <f t="shared" si="6"/>
        <v>126.69779155273814</v>
      </c>
      <c r="W34" s="63">
        <f t="shared" si="6"/>
        <v>34.774734750806502</v>
      </c>
      <c r="X34" s="61">
        <f t="shared" si="6"/>
        <v>329.12853979587277</v>
      </c>
      <c r="Y34" s="61">
        <f t="shared" si="6"/>
        <v>291.40058811695803</v>
      </c>
      <c r="Z34" s="62">
        <f t="shared" si="6"/>
        <v>0.5746705041030391</v>
      </c>
      <c r="AA34" s="62">
        <f t="shared" si="6"/>
        <v>3.2220780417375021</v>
      </c>
      <c r="AB34" s="62">
        <f t="shared" si="6"/>
        <v>0.2964278512450999</v>
      </c>
      <c r="AC34" s="63">
        <f t="shared" si="6"/>
        <v>50.154114265927973</v>
      </c>
      <c r="AD34" s="61">
        <f t="shared" si="6"/>
        <v>4140.3997409854128</v>
      </c>
      <c r="AE34" s="61">
        <f t="shared" si="6"/>
        <v>4136.0566583437094</v>
      </c>
      <c r="AF34" s="62">
        <f t="shared" si="6"/>
        <v>0.20543848580441643</v>
      </c>
      <c r="AG34" s="62">
        <f t="shared" ref="AG34:AN34" si="7">AG19</f>
        <v>0.88232484043002057</v>
      </c>
      <c r="AH34" s="62">
        <f t="shared" si="7"/>
        <v>0.61975895349035581</v>
      </c>
      <c r="AI34" s="62">
        <f t="shared" si="7"/>
        <v>0.62754491885143582</v>
      </c>
      <c r="AJ34" s="62">
        <f t="shared" si="7"/>
        <v>6.0750874610722772</v>
      </c>
      <c r="AK34" s="62">
        <f t="shared" si="7"/>
        <v>7.4753618153595982E-3</v>
      </c>
      <c r="AL34" s="63">
        <f t="shared" si="7"/>
        <v>12.963997386992833</v>
      </c>
      <c r="AM34" s="63">
        <f t="shared" si="7"/>
        <v>13.888848768054373</v>
      </c>
      <c r="AN34" s="61">
        <f t="shared" si="7"/>
        <v>555.89700799626485</v>
      </c>
      <c r="AO34" s="64">
        <f>AO19</f>
        <v>0</v>
      </c>
      <c r="AP34" s="64">
        <f t="shared" ref="AP34:AS34" si="8">AP19</f>
        <v>0</v>
      </c>
      <c r="AQ34" s="64">
        <f t="shared" si="8"/>
        <v>8</v>
      </c>
      <c r="AR34" s="64">
        <f t="shared" si="8"/>
        <v>2.0579302002537769</v>
      </c>
      <c r="AS34" s="151">
        <f t="shared" si="8"/>
        <v>18.729955555555556</v>
      </c>
      <c r="AT34" s="65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</row>
    <row r="35" spans="1:68" s="4" customFormat="1" x14ac:dyDescent="0.25">
      <c r="A35" s="68"/>
      <c r="B35" s="28"/>
      <c r="C35" s="69"/>
      <c r="D35" s="70" t="s">
        <v>58</v>
      </c>
      <c r="E35" s="69" t="s">
        <v>48</v>
      </c>
      <c r="F35" s="69" t="s">
        <v>48</v>
      </c>
      <c r="G35" s="71" t="s">
        <v>48</v>
      </c>
      <c r="H35" s="71" t="s">
        <v>48</v>
      </c>
      <c r="I35" s="69" t="s">
        <v>48</v>
      </c>
      <c r="J35" s="71" t="s">
        <v>48</v>
      </c>
      <c r="K35" s="71" t="s">
        <v>48</v>
      </c>
      <c r="L35" s="71" t="s">
        <v>48</v>
      </c>
      <c r="M35" s="71" t="s">
        <v>48</v>
      </c>
      <c r="N35" s="69" t="s">
        <v>48</v>
      </c>
      <c r="O35" s="71" t="s">
        <v>48</v>
      </c>
      <c r="P35" s="71" t="s">
        <v>48</v>
      </c>
      <c r="Q35" s="71" t="s">
        <v>48</v>
      </c>
      <c r="R35" s="71" t="s">
        <v>48</v>
      </c>
      <c r="S35" s="69" t="s">
        <v>48</v>
      </c>
      <c r="T35" s="71" t="s">
        <v>48</v>
      </c>
      <c r="U35" s="71" t="s">
        <v>48</v>
      </c>
      <c r="V35" s="71" t="s">
        <v>48</v>
      </c>
      <c r="W35" s="71" t="s">
        <v>48</v>
      </c>
      <c r="X35" s="71" t="s">
        <v>48</v>
      </c>
      <c r="Y35" s="71" t="s">
        <v>48</v>
      </c>
      <c r="Z35" s="71" t="s">
        <v>48</v>
      </c>
      <c r="AA35" s="71" t="s">
        <v>48</v>
      </c>
      <c r="AB35" s="71" t="s">
        <v>48</v>
      </c>
      <c r="AC35" s="69" t="s">
        <v>48</v>
      </c>
      <c r="AD35" s="71" t="s">
        <v>48</v>
      </c>
      <c r="AE35" s="71" t="s">
        <v>48</v>
      </c>
      <c r="AF35" s="71" t="s">
        <v>48</v>
      </c>
      <c r="AG35" s="69" t="s">
        <v>48</v>
      </c>
      <c r="AH35" s="71" t="s">
        <v>48</v>
      </c>
      <c r="AI35" s="71" t="s">
        <v>48</v>
      </c>
      <c r="AJ35" s="71" t="s">
        <v>48</v>
      </c>
      <c r="AK35" s="71" t="s">
        <v>48</v>
      </c>
      <c r="AL35" s="71" t="s">
        <v>48</v>
      </c>
      <c r="AM35" s="71" t="s">
        <v>48</v>
      </c>
      <c r="AN35" s="69" t="s">
        <v>48</v>
      </c>
      <c r="AO35" s="32" t="s">
        <v>48</v>
      </c>
      <c r="AP35" s="32" t="s">
        <v>48</v>
      </c>
      <c r="AQ35" s="32" t="s">
        <v>48</v>
      </c>
      <c r="AR35" s="32" t="s">
        <v>48</v>
      </c>
      <c r="AS35" s="32" t="s">
        <v>48</v>
      </c>
      <c r="AT35" s="7"/>
    </row>
    <row r="36" spans="1:68" s="4" customFormat="1" x14ac:dyDescent="0.25">
      <c r="A36" s="28"/>
      <c r="B36" s="28"/>
      <c r="C36" s="69"/>
      <c r="D36" s="70" t="s">
        <v>59</v>
      </c>
      <c r="E36" s="69" t="s">
        <v>48</v>
      </c>
      <c r="F36" s="69" t="s">
        <v>48</v>
      </c>
      <c r="G36" s="71" t="s">
        <v>48</v>
      </c>
      <c r="H36" s="71" t="s">
        <v>48</v>
      </c>
      <c r="I36" s="69" t="s">
        <v>48</v>
      </c>
      <c r="J36" s="71" t="s">
        <v>48</v>
      </c>
      <c r="K36" s="71" t="s">
        <v>48</v>
      </c>
      <c r="L36" s="71" t="s">
        <v>48</v>
      </c>
      <c r="M36" s="71" t="s">
        <v>48</v>
      </c>
      <c r="N36" s="69" t="s">
        <v>48</v>
      </c>
      <c r="O36" s="71" t="s">
        <v>48</v>
      </c>
      <c r="P36" s="71" t="s">
        <v>48</v>
      </c>
      <c r="Q36" s="71" t="s">
        <v>48</v>
      </c>
      <c r="R36" s="71" t="s">
        <v>48</v>
      </c>
      <c r="S36" s="69" t="s">
        <v>48</v>
      </c>
      <c r="T36" s="71" t="s">
        <v>48</v>
      </c>
      <c r="U36" s="71" t="s">
        <v>48</v>
      </c>
      <c r="V36" s="71" t="s">
        <v>48</v>
      </c>
      <c r="W36" s="71" t="s">
        <v>48</v>
      </c>
      <c r="X36" s="71" t="s">
        <v>48</v>
      </c>
      <c r="Y36" s="71" t="s">
        <v>48</v>
      </c>
      <c r="Z36" s="71" t="s">
        <v>48</v>
      </c>
      <c r="AA36" s="71" t="s">
        <v>48</v>
      </c>
      <c r="AB36" s="71" t="s">
        <v>48</v>
      </c>
      <c r="AC36" s="69" t="s">
        <v>48</v>
      </c>
      <c r="AD36" s="71" t="s">
        <v>48</v>
      </c>
      <c r="AE36" s="71" t="s">
        <v>48</v>
      </c>
      <c r="AF36" s="71" t="s">
        <v>48</v>
      </c>
      <c r="AG36" s="69" t="s">
        <v>48</v>
      </c>
      <c r="AH36" s="71" t="s">
        <v>48</v>
      </c>
      <c r="AI36" s="71" t="s">
        <v>48</v>
      </c>
      <c r="AJ36" s="71" t="s">
        <v>48</v>
      </c>
      <c r="AK36" s="71" t="s">
        <v>48</v>
      </c>
      <c r="AL36" s="71" t="s">
        <v>48</v>
      </c>
      <c r="AM36" s="71" t="s">
        <v>48</v>
      </c>
      <c r="AN36" s="69" t="s">
        <v>48</v>
      </c>
      <c r="AO36" s="32" t="s">
        <v>48</v>
      </c>
      <c r="AP36" s="32" t="s">
        <v>48</v>
      </c>
      <c r="AQ36" s="32" t="s">
        <v>48</v>
      </c>
      <c r="AR36" s="32" t="s">
        <v>48</v>
      </c>
      <c r="AS36" s="32" t="s">
        <v>48</v>
      </c>
      <c r="AT36" s="7"/>
    </row>
    <row r="37" spans="1:68" s="4" customFormat="1" x14ac:dyDescent="0.25">
      <c r="A37" s="28"/>
      <c r="B37" s="141"/>
      <c r="C37" s="142"/>
      <c r="D37" s="70" t="s">
        <v>60</v>
      </c>
      <c r="E37" s="69" t="s">
        <v>48</v>
      </c>
      <c r="F37" s="69" t="s">
        <v>48</v>
      </c>
      <c r="G37" s="71" t="s">
        <v>48</v>
      </c>
      <c r="H37" s="71" t="s">
        <v>48</v>
      </c>
      <c r="I37" s="69" t="s">
        <v>48</v>
      </c>
      <c r="J37" s="71" t="s">
        <v>48</v>
      </c>
      <c r="K37" s="71" t="s">
        <v>48</v>
      </c>
      <c r="L37" s="71" t="s">
        <v>48</v>
      </c>
      <c r="M37" s="71" t="s">
        <v>48</v>
      </c>
      <c r="N37" s="69" t="s">
        <v>48</v>
      </c>
      <c r="O37" s="71" t="s">
        <v>48</v>
      </c>
      <c r="P37" s="71" t="s">
        <v>48</v>
      </c>
      <c r="Q37" s="71" t="s">
        <v>48</v>
      </c>
      <c r="R37" s="71" t="s">
        <v>48</v>
      </c>
      <c r="S37" s="69" t="s">
        <v>48</v>
      </c>
      <c r="T37" s="71" t="s">
        <v>48</v>
      </c>
      <c r="U37" s="71" t="s">
        <v>48</v>
      </c>
      <c r="V37" s="71" t="s">
        <v>48</v>
      </c>
      <c r="W37" s="71" t="s">
        <v>48</v>
      </c>
      <c r="X37" s="71" t="s">
        <v>48</v>
      </c>
      <c r="Y37" s="71" t="s">
        <v>48</v>
      </c>
      <c r="Z37" s="71" t="s">
        <v>48</v>
      </c>
      <c r="AA37" s="71" t="s">
        <v>48</v>
      </c>
      <c r="AB37" s="71" t="s">
        <v>48</v>
      </c>
      <c r="AC37" s="69" t="s">
        <v>48</v>
      </c>
      <c r="AD37" s="71" t="s">
        <v>48</v>
      </c>
      <c r="AE37" s="71" t="s">
        <v>48</v>
      </c>
      <c r="AF37" s="71" t="s">
        <v>48</v>
      </c>
      <c r="AG37" s="69" t="s">
        <v>48</v>
      </c>
      <c r="AH37" s="71" t="s">
        <v>48</v>
      </c>
      <c r="AI37" s="71" t="s">
        <v>48</v>
      </c>
      <c r="AJ37" s="71" t="s">
        <v>48</v>
      </c>
      <c r="AK37" s="71" t="s">
        <v>48</v>
      </c>
      <c r="AL37" s="71" t="s">
        <v>48</v>
      </c>
      <c r="AM37" s="71" t="s">
        <v>48</v>
      </c>
      <c r="AN37" s="69" t="s">
        <v>48</v>
      </c>
      <c r="AO37" s="32" t="s">
        <v>48</v>
      </c>
      <c r="AP37" s="32" t="s">
        <v>48</v>
      </c>
      <c r="AQ37" s="32" t="s">
        <v>48</v>
      </c>
      <c r="AR37" s="32" t="s">
        <v>48</v>
      </c>
      <c r="AS37" s="32" t="s">
        <v>48</v>
      </c>
      <c r="AT37" s="7"/>
    </row>
    <row r="38" spans="1:68" s="4" customFormat="1" x14ac:dyDescent="0.25">
      <c r="A38" s="28"/>
      <c r="D38" s="70" t="s">
        <v>62</v>
      </c>
      <c r="E38" s="69" t="s">
        <v>48</v>
      </c>
      <c r="F38" s="69" t="s">
        <v>48</v>
      </c>
      <c r="G38" s="71" t="s">
        <v>48</v>
      </c>
      <c r="H38" s="71" t="s">
        <v>48</v>
      </c>
      <c r="I38" s="69" t="s">
        <v>48</v>
      </c>
      <c r="J38" s="71" t="s">
        <v>48</v>
      </c>
      <c r="K38" s="71" t="s">
        <v>48</v>
      </c>
      <c r="L38" s="71" t="s">
        <v>48</v>
      </c>
      <c r="M38" s="71" t="s">
        <v>48</v>
      </c>
      <c r="N38" s="69" t="s">
        <v>48</v>
      </c>
      <c r="O38" s="71" t="s">
        <v>48</v>
      </c>
      <c r="P38" s="71" t="s">
        <v>48</v>
      </c>
      <c r="Q38" s="71" t="s">
        <v>48</v>
      </c>
      <c r="R38" s="71" t="s">
        <v>48</v>
      </c>
      <c r="S38" s="69" t="s">
        <v>48</v>
      </c>
      <c r="T38" s="71" t="s">
        <v>48</v>
      </c>
      <c r="U38" s="71" t="s">
        <v>48</v>
      </c>
      <c r="V38" s="71" t="s">
        <v>48</v>
      </c>
      <c r="W38" s="71" t="s">
        <v>48</v>
      </c>
      <c r="X38" s="71" t="s">
        <v>48</v>
      </c>
      <c r="Y38" s="71" t="s">
        <v>48</v>
      </c>
      <c r="Z38" s="71" t="s">
        <v>48</v>
      </c>
      <c r="AA38" s="71" t="s">
        <v>48</v>
      </c>
      <c r="AB38" s="71" t="s">
        <v>48</v>
      </c>
      <c r="AC38" s="69" t="s">
        <v>48</v>
      </c>
      <c r="AD38" s="71" t="s">
        <v>48</v>
      </c>
      <c r="AE38" s="71" t="s">
        <v>48</v>
      </c>
      <c r="AF38" s="71" t="s">
        <v>48</v>
      </c>
      <c r="AG38" s="69" t="s">
        <v>48</v>
      </c>
      <c r="AH38" s="71" t="s">
        <v>48</v>
      </c>
      <c r="AI38" s="71" t="s">
        <v>48</v>
      </c>
      <c r="AJ38" s="71" t="s">
        <v>48</v>
      </c>
      <c r="AK38" s="71" t="s">
        <v>48</v>
      </c>
      <c r="AL38" s="71" t="s">
        <v>48</v>
      </c>
      <c r="AM38" s="71" t="s">
        <v>48</v>
      </c>
      <c r="AN38" s="69" t="s">
        <v>48</v>
      </c>
      <c r="AO38" s="32" t="s">
        <v>48</v>
      </c>
      <c r="AP38" s="32" t="s">
        <v>48</v>
      </c>
      <c r="AQ38" s="32" t="s">
        <v>48</v>
      </c>
      <c r="AR38" s="32" t="s">
        <v>48</v>
      </c>
      <c r="AS38" s="32" t="s">
        <v>48</v>
      </c>
      <c r="AT38" s="7"/>
    </row>
    <row r="39" spans="1:68" s="4" customFormat="1" x14ac:dyDescent="0.25">
      <c r="A39" s="28"/>
      <c r="D39" s="70" t="s">
        <v>64</v>
      </c>
      <c r="E39" s="69" t="s">
        <v>48</v>
      </c>
      <c r="F39" s="69" t="s">
        <v>48</v>
      </c>
      <c r="G39" s="71" t="s">
        <v>48</v>
      </c>
      <c r="H39" s="71" t="s">
        <v>48</v>
      </c>
      <c r="I39" s="69" t="s">
        <v>48</v>
      </c>
      <c r="J39" s="71" t="s">
        <v>48</v>
      </c>
      <c r="K39" s="71" t="s">
        <v>48</v>
      </c>
      <c r="L39" s="71" t="s">
        <v>48</v>
      </c>
      <c r="M39" s="71" t="s">
        <v>48</v>
      </c>
      <c r="N39" s="69" t="s">
        <v>48</v>
      </c>
      <c r="O39" s="71" t="s">
        <v>48</v>
      </c>
      <c r="P39" s="71" t="s">
        <v>48</v>
      </c>
      <c r="Q39" s="71" t="s">
        <v>48</v>
      </c>
      <c r="R39" s="71" t="s">
        <v>48</v>
      </c>
      <c r="S39" s="69" t="s">
        <v>48</v>
      </c>
      <c r="T39" s="71" t="s">
        <v>48</v>
      </c>
      <c r="U39" s="71" t="s">
        <v>48</v>
      </c>
      <c r="V39" s="71" t="s">
        <v>48</v>
      </c>
      <c r="W39" s="71" t="s">
        <v>48</v>
      </c>
      <c r="X39" s="71" t="s">
        <v>48</v>
      </c>
      <c r="Y39" s="71" t="s">
        <v>48</v>
      </c>
      <c r="Z39" s="71" t="s">
        <v>48</v>
      </c>
      <c r="AA39" s="71" t="s">
        <v>48</v>
      </c>
      <c r="AB39" s="71" t="s">
        <v>48</v>
      </c>
      <c r="AC39" s="69" t="s">
        <v>48</v>
      </c>
      <c r="AD39" s="71" t="s">
        <v>48</v>
      </c>
      <c r="AE39" s="71" t="s">
        <v>48</v>
      </c>
      <c r="AF39" s="71" t="s">
        <v>48</v>
      </c>
      <c r="AG39" s="69" t="s">
        <v>48</v>
      </c>
      <c r="AH39" s="71" t="s">
        <v>48</v>
      </c>
      <c r="AI39" s="71" t="s">
        <v>48</v>
      </c>
      <c r="AJ39" s="71" t="s">
        <v>48</v>
      </c>
      <c r="AK39" s="71" t="s">
        <v>48</v>
      </c>
      <c r="AL39" s="71" t="s">
        <v>48</v>
      </c>
      <c r="AM39" s="71" t="s">
        <v>48</v>
      </c>
      <c r="AN39" s="69" t="s">
        <v>48</v>
      </c>
      <c r="AO39" s="32" t="s">
        <v>48</v>
      </c>
      <c r="AP39" s="32" t="s">
        <v>48</v>
      </c>
      <c r="AQ39" s="32" t="s">
        <v>48</v>
      </c>
      <c r="AR39" s="32" t="s">
        <v>48</v>
      </c>
      <c r="AS39" s="32" t="s">
        <v>48</v>
      </c>
      <c r="AT39" s="7"/>
    </row>
    <row r="40" spans="1:68" s="71" customFormat="1" x14ac:dyDescent="0.25">
      <c r="A40" s="28"/>
      <c r="B40" s="135" t="s">
        <v>131</v>
      </c>
      <c r="C40" s="135"/>
      <c r="D40" s="70" t="s">
        <v>65</v>
      </c>
      <c r="E40" s="69" t="s">
        <v>66</v>
      </c>
      <c r="F40" s="69" t="s">
        <v>66</v>
      </c>
      <c r="G40" s="71" t="s">
        <v>66</v>
      </c>
      <c r="H40" s="71" t="s">
        <v>66</v>
      </c>
      <c r="I40" s="69" t="s">
        <v>66</v>
      </c>
      <c r="J40" s="71" t="s">
        <v>66</v>
      </c>
      <c r="K40" s="71" t="s">
        <v>66</v>
      </c>
      <c r="L40" s="71" t="s">
        <v>66</v>
      </c>
      <c r="M40" s="71" t="s">
        <v>67</v>
      </c>
      <c r="N40" s="69" t="s">
        <v>66</v>
      </c>
      <c r="O40" s="71" t="s">
        <v>66</v>
      </c>
      <c r="P40" s="71" t="s">
        <v>66</v>
      </c>
      <c r="Q40" s="71" t="s">
        <v>66</v>
      </c>
      <c r="R40" s="71" t="s">
        <v>66</v>
      </c>
      <c r="S40" s="69" t="s">
        <v>66</v>
      </c>
      <c r="T40" s="71" t="s">
        <v>66</v>
      </c>
      <c r="U40" s="71" t="s">
        <v>66</v>
      </c>
      <c r="V40" s="71" t="s">
        <v>66</v>
      </c>
      <c r="W40" s="71" t="s">
        <v>66</v>
      </c>
      <c r="X40" s="71" t="s">
        <v>66</v>
      </c>
      <c r="Y40" s="71" t="s">
        <v>66</v>
      </c>
      <c r="Z40" s="71" t="s">
        <v>66</v>
      </c>
      <c r="AA40" s="71" t="s">
        <v>66</v>
      </c>
      <c r="AB40" s="71" t="s">
        <v>66</v>
      </c>
      <c r="AC40" s="69" t="s">
        <v>66</v>
      </c>
      <c r="AD40" s="71" t="s">
        <v>66</v>
      </c>
      <c r="AE40" s="71" t="s">
        <v>66</v>
      </c>
      <c r="AF40" s="71" t="s">
        <v>66</v>
      </c>
      <c r="AG40" s="69" t="s">
        <v>66</v>
      </c>
      <c r="AH40" s="71" t="s">
        <v>66</v>
      </c>
      <c r="AI40" s="71" t="s">
        <v>66</v>
      </c>
      <c r="AJ40" s="71" t="s">
        <v>66</v>
      </c>
      <c r="AK40" s="71" t="s">
        <v>66</v>
      </c>
      <c r="AL40" s="71" t="s">
        <v>66</v>
      </c>
      <c r="AM40" s="71" t="s">
        <v>66</v>
      </c>
      <c r="AN40" s="69" t="s">
        <v>66</v>
      </c>
      <c r="AO40" s="69" t="s">
        <v>66</v>
      </c>
      <c r="AP40" s="69" t="s">
        <v>67</v>
      </c>
      <c r="AQ40" s="69" t="s">
        <v>66</v>
      </c>
      <c r="AR40" s="69" t="s">
        <v>66</v>
      </c>
      <c r="AS40" s="69" t="s">
        <v>66</v>
      </c>
      <c r="AT40" s="74"/>
    </row>
    <row r="41" spans="1:68" x14ac:dyDescent="0.25">
      <c r="B41" s="133" t="s">
        <v>86</v>
      </c>
      <c r="C41" s="77"/>
    </row>
    <row r="43" spans="1:68" s="80" customFormat="1" x14ac:dyDescent="0.25">
      <c r="A43" s="79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</row>
    <row r="48" spans="1:68" x14ac:dyDescent="0.25">
      <c r="AO48" s="17"/>
      <c r="AP48" s="81"/>
      <c r="AQ48" s="81"/>
      <c r="AR48" s="81"/>
      <c r="AS48" s="81"/>
    </row>
    <row r="56" spans="41:45" x14ac:dyDescent="0.25">
      <c r="AP56" s="80"/>
      <c r="AQ56" s="80"/>
      <c r="AR56" s="80"/>
      <c r="AS56" s="80"/>
    </row>
    <row r="63" spans="41:45" x14ac:dyDescent="0.25">
      <c r="AO63" s="4"/>
      <c r="AP63" s="4"/>
      <c r="AQ63" s="4"/>
      <c r="AR63" s="4"/>
      <c r="AS63" s="4"/>
    </row>
    <row r="65" spans="41:45" x14ac:dyDescent="0.25">
      <c r="AP65" s="82"/>
      <c r="AQ65" s="82"/>
      <c r="AR65" s="82"/>
      <c r="AS65" s="82"/>
    </row>
    <row r="72" spans="41:45" x14ac:dyDescent="0.25">
      <c r="AO72" s="83"/>
      <c r="AP72" s="84"/>
      <c r="AQ72" s="84"/>
      <c r="AR72" s="84"/>
      <c r="AS72" s="84"/>
    </row>
    <row r="80" spans="41:45" x14ac:dyDescent="0.25">
      <c r="AP80" s="80"/>
      <c r="AQ80" s="80"/>
      <c r="AR80" s="80"/>
      <c r="AS80" s="80"/>
    </row>
    <row r="84" spans="41:45" x14ac:dyDescent="0.25">
      <c r="AO84" s="4"/>
      <c r="AP84" s="4"/>
      <c r="AQ84" s="4"/>
      <c r="AR84" s="4"/>
      <c r="AS84" s="4"/>
    </row>
    <row r="85" spans="41:45" x14ac:dyDescent="0.25">
      <c r="AO85" s="4"/>
      <c r="AP85" s="4"/>
      <c r="AQ85" s="4"/>
      <c r="AR85" s="4"/>
      <c r="AS85" s="4"/>
    </row>
    <row r="86" spans="41:45" x14ac:dyDescent="0.25">
      <c r="AO86" s="4"/>
      <c r="AP86" s="31"/>
      <c r="AQ86" s="31"/>
      <c r="AR86" s="31"/>
      <c r="AS86" s="31"/>
    </row>
    <row r="87" spans="41:45" x14ac:dyDescent="0.25">
      <c r="AO87" s="4"/>
      <c r="AP87" s="4"/>
      <c r="AQ87" s="4"/>
      <c r="AR87" s="4"/>
      <c r="AS87" s="4"/>
    </row>
    <row r="88" spans="41:45" x14ac:dyDescent="0.25">
      <c r="AO88" s="4"/>
      <c r="AP88" s="4"/>
      <c r="AQ88" s="4"/>
      <c r="AR88" s="4"/>
      <c r="AS88" s="4"/>
    </row>
    <row r="89" spans="41:45" x14ac:dyDescent="0.25">
      <c r="AO89" s="4"/>
      <c r="AP89" s="4"/>
      <c r="AQ89" s="4"/>
      <c r="AR89" s="4"/>
      <c r="AS89" s="4"/>
    </row>
    <row r="90" spans="41:45" x14ac:dyDescent="0.25">
      <c r="AO90" s="28"/>
      <c r="AP90" s="85"/>
      <c r="AQ90" s="85"/>
      <c r="AR90" s="85"/>
      <c r="AS90" s="85"/>
    </row>
    <row r="91" spans="41:45" x14ac:dyDescent="0.25">
      <c r="AO91" s="4"/>
      <c r="AP91" s="4"/>
      <c r="AQ91" s="4"/>
      <c r="AR91" s="4"/>
      <c r="AS91" s="4"/>
    </row>
    <row r="92" spans="41:45" x14ac:dyDescent="0.25">
      <c r="AO92" s="4"/>
      <c r="AP92" s="4"/>
      <c r="AQ92" s="4"/>
      <c r="AR92" s="4"/>
      <c r="AS92" s="4"/>
    </row>
    <row r="93" spans="41:45" x14ac:dyDescent="0.25">
      <c r="AO93" s="4"/>
      <c r="AP93" s="4"/>
      <c r="AQ93" s="4"/>
      <c r="AR93" s="4"/>
      <c r="AS93" s="4"/>
    </row>
    <row r="94" spans="41:45" x14ac:dyDescent="0.25">
      <c r="AO94" s="4"/>
      <c r="AP94" s="4"/>
      <c r="AQ94" s="4"/>
      <c r="AR94" s="4"/>
      <c r="AS94" s="4"/>
    </row>
    <row r="98" spans="41:45" x14ac:dyDescent="0.25">
      <c r="AP98" s="80"/>
      <c r="AQ98" s="80"/>
      <c r="AR98" s="80"/>
      <c r="AS98" s="80"/>
    </row>
    <row r="101" spans="41:45" x14ac:dyDescent="0.25">
      <c r="AO101" s="4"/>
      <c r="AP101" s="4"/>
      <c r="AQ101" s="4"/>
      <c r="AR101" s="4"/>
      <c r="AS101" s="4"/>
    </row>
    <row r="106" spans="41:45" x14ac:dyDescent="0.25">
      <c r="AP106" s="82"/>
      <c r="AQ106" s="82"/>
      <c r="AR106" s="82"/>
      <c r="AS106" s="82"/>
    </row>
    <row r="112" spans="41:45" x14ac:dyDescent="0.25">
      <c r="AO112" s="28"/>
      <c r="AP112" s="85"/>
      <c r="AQ112" s="85"/>
      <c r="AR112" s="85"/>
      <c r="AS112" s="85"/>
    </row>
    <row r="120" spans="41:45" x14ac:dyDescent="0.25">
      <c r="AP120" s="80"/>
      <c r="AQ120" s="80"/>
      <c r="AR120" s="80"/>
      <c r="AS120" s="80"/>
    </row>
    <row r="123" spans="41:45" x14ac:dyDescent="0.25">
      <c r="AO123" s="4"/>
      <c r="AP123" s="4"/>
      <c r="AQ123" s="4"/>
      <c r="AR123" s="4"/>
      <c r="AS123" s="4"/>
    </row>
    <row r="125" spans="41:45" x14ac:dyDescent="0.25">
      <c r="AP125" s="82"/>
      <c r="AQ125" s="82"/>
      <c r="AR125" s="82"/>
      <c r="AS125" s="82"/>
    </row>
    <row r="128" spans="41:45" x14ac:dyDescent="0.25">
      <c r="AO128" s="28"/>
      <c r="AP128" s="85"/>
      <c r="AQ128" s="85"/>
      <c r="AR128" s="85"/>
      <c r="AS128" s="85"/>
    </row>
    <row r="136" spans="41:45" x14ac:dyDescent="0.25">
      <c r="AP136" s="80"/>
      <c r="AQ136" s="80"/>
      <c r="AR136" s="80"/>
      <c r="AS136" s="80"/>
    </row>
    <row r="139" spans="41:45" x14ac:dyDescent="0.25">
      <c r="AO139" s="4"/>
      <c r="AP139" s="4"/>
      <c r="AQ139" s="4"/>
      <c r="AR139" s="4"/>
      <c r="AS139" s="4"/>
    </row>
    <row r="142" spans="41:45" x14ac:dyDescent="0.25">
      <c r="AP142" s="82"/>
      <c r="AQ142" s="82"/>
      <c r="AR142" s="82"/>
      <c r="AS142" s="82"/>
    </row>
    <row r="146" spans="41:45" x14ac:dyDescent="0.25">
      <c r="AO146" s="28"/>
      <c r="AP146" s="85"/>
      <c r="AQ146" s="85"/>
      <c r="AR146" s="85"/>
      <c r="AS146" s="85"/>
    </row>
    <row r="154" spans="41:45" x14ac:dyDescent="0.25">
      <c r="AP154" s="80"/>
      <c r="AQ154" s="80"/>
      <c r="AR154" s="80"/>
      <c r="AS154" s="80"/>
    </row>
    <row r="157" spans="41:45" x14ac:dyDescent="0.25">
      <c r="AO157" s="4"/>
      <c r="AP157" s="4"/>
      <c r="AQ157" s="4"/>
      <c r="AR157" s="4"/>
      <c r="AS157" s="4"/>
    </row>
    <row r="159" spans="41:45" x14ac:dyDescent="0.25">
      <c r="AO159" s="4"/>
      <c r="AP159" s="4"/>
      <c r="AQ159" s="4"/>
      <c r="AR159" s="4"/>
      <c r="AS159" s="4"/>
    </row>
    <row r="160" spans="41:45" x14ac:dyDescent="0.25">
      <c r="AO160" s="4"/>
      <c r="AP160" s="4"/>
      <c r="AQ160" s="4"/>
      <c r="AR160" s="4"/>
      <c r="AS160" s="4"/>
    </row>
    <row r="161" spans="41:45" x14ac:dyDescent="0.25">
      <c r="AO161" s="4"/>
      <c r="AP161" s="4"/>
      <c r="AQ161" s="4"/>
      <c r="AR161" s="4"/>
      <c r="AS161" s="4"/>
    </row>
    <row r="162" spans="41:45" x14ac:dyDescent="0.25">
      <c r="AO162" s="4"/>
      <c r="AP162" s="4"/>
      <c r="AQ162" s="4"/>
      <c r="AR162" s="4"/>
      <c r="AS162" s="4"/>
    </row>
    <row r="163" spans="41:45" x14ac:dyDescent="0.25">
      <c r="AP163" s="82"/>
      <c r="AQ163" s="82"/>
      <c r="AR163" s="82"/>
      <c r="AS163" s="82"/>
    </row>
    <row r="170" spans="41:45" x14ac:dyDescent="0.25">
      <c r="AO170" s="28"/>
      <c r="AP170" s="85"/>
      <c r="AQ170" s="85"/>
      <c r="AR170" s="85"/>
      <c r="AS170" s="85"/>
    </row>
    <row r="178" spans="41:45" x14ac:dyDescent="0.25">
      <c r="AP178" s="80"/>
      <c r="AQ178" s="80"/>
      <c r="AR178" s="80"/>
      <c r="AS178" s="80"/>
    </row>
    <row r="181" spans="41:45" x14ac:dyDescent="0.25">
      <c r="AO181" s="4"/>
      <c r="AP181" s="4"/>
      <c r="AQ181" s="4"/>
      <c r="AR181" s="4"/>
      <c r="AS181" s="4"/>
    </row>
    <row r="182" spans="41:45" x14ac:dyDescent="0.25">
      <c r="AO182" s="4"/>
      <c r="AP182" s="4"/>
      <c r="AQ182" s="4"/>
      <c r="AR182" s="4"/>
      <c r="AS182" s="4"/>
    </row>
    <row r="183" spans="41:45" x14ac:dyDescent="0.25">
      <c r="AO183" s="4"/>
      <c r="AP183" s="4"/>
      <c r="AQ183" s="4"/>
      <c r="AR183" s="4"/>
      <c r="AS183" s="4"/>
    </row>
    <row r="184" spans="41:45" x14ac:dyDescent="0.25">
      <c r="AP184" s="82"/>
      <c r="AQ184" s="82"/>
      <c r="AR184" s="82"/>
      <c r="AS184" s="82"/>
    </row>
    <row r="188" spans="41:45" x14ac:dyDescent="0.25">
      <c r="AO188" s="28"/>
      <c r="AP188" s="85"/>
      <c r="AQ188" s="85"/>
      <c r="AR188" s="85"/>
      <c r="AS188" s="85"/>
    </row>
    <row r="196" spans="41:45" x14ac:dyDescent="0.25">
      <c r="AP196" s="80"/>
      <c r="AQ196" s="80"/>
      <c r="AR196" s="80"/>
      <c r="AS196" s="80"/>
    </row>
    <row r="199" spans="41:45" x14ac:dyDescent="0.25">
      <c r="AO199" s="4"/>
      <c r="AP199" s="4"/>
      <c r="AQ199" s="4"/>
      <c r="AR199" s="4"/>
      <c r="AS199" s="4"/>
    </row>
    <row r="200" spans="41:45" x14ac:dyDescent="0.25">
      <c r="AO200" s="4"/>
      <c r="AP200" s="4"/>
      <c r="AQ200" s="4"/>
      <c r="AR200" s="4"/>
      <c r="AS200" s="4"/>
    </row>
    <row r="202" spans="41:45" x14ac:dyDescent="0.25">
      <c r="AO202" s="4"/>
      <c r="AP202" s="4"/>
      <c r="AQ202" s="4"/>
      <c r="AR202" s="4"/>
      <c r="AS202" s="4"/>
    </row>
    <row r="203" spans="41:45" x14ac:dyDescent="0.25">
      <c r="AP203" s="82"/>
      <c r="AQ203" s="82"/>
      <c r="AR203" s="82"/>
      <c r="AS203" s="82"/>
    </row>
    <row r="208" spans="41:45" x14ac:dyDescent="0.25">
      <c r="AO208" s="28"/>
      <c r="AP208" s="85"/>
      <c r="AQ208" s="85"/>
      <c r="AR208" s="85"/>
      <c r="AS208" s="85"/>
    </row>
    <row r="216" spans="41:45" x14ac:dyDescent="0.25">
      <c r="AP216" s="80"/>
      <c r="AQ216" s="80"/>
      <c r="AR216" s="80"/>
      <c r="AS216" s="80"/>
    </row>
    <row r="219" spans="41:45" x14ac:dyDescent="0.25">
      <c r="AO219" s="4"/>
      <c r="AP219" s="4"/>
      <c r="AQ219" s="4"/>
      <c r="AR219" s="4"/>
      <c r="AS219" s="4"/>
    </row>
    <row r="220" spans="41:45" x14ac:dyDescent="0.25">
      <c r="AO220" s="4"/>
      <c r="AP220" s="4"/>
      <c r="AQ220" s="4"/>
      <c r="AR220" s="4"/>
      <c r="AS220" s="4"/>
    </row>
    <row r="221" spans="41:45" x14ac:dyDescent="0.25">
      <c r="AO221" s="4"/>
      <c r="AP221" s="4"/>
      <c r="AQ221" s="4"/>
      <c r="AR221" s="4"/>
      <c r="AS221" s="4"/>
    </row>
    <row r="223" spans="41:45" x14ac:dyDescent="0.25">
      <c r="AP223" s="86"/>
      <c r="AQ223" s="86"/>
      <c r="AR223" s="86"/>
      <c r="AS223" s="86"/>
    </row>
    <row r="228" spans="41:45" x14ac:dyDescent="0.25">
      <c r="AO228" s="28"/>
      <c r="AP228" s="85"/>
      <c r="AQ228" s="85"/>
      <c r="AR228" s="85"/>
      <c r="AS228" s="85"/>
    </row>
    <row r="236" spans="41:45" x14ac:dyDescent="0.25">
      <c r="AP236" s="80"/>
      <c r="AQ236" s="80"/>
      <c r="AR236" s="80"/>
      <c r="AS236" s="80"/>
    </row>
    <row r="239" spans="41:45" x14ac:dyDescent="0.25">
      <c r="AO239" s="4"/>
      <c r="AP239" s="4"/>
      <c r="AQ239" s="4"/>
      <c r="AR239" s="4"/>
      <c r="AS239" s="4"/>
    </row>
    <row r="240" spans="41:45" x14ac:dyDescent="0.25">
      <c r="AO240" s="4"/>
      <c r="AP240" s="4"/>
      <c r="AQ240" s="4"/>
      <c r="AR240" s="4"/>
      <c r="AS240" s="4"/>
    </row>
    <row r="241" spans="41:45" x14ac:dyDescent="0.25">
      <c r="AO241" s="4"/>
      <c r="AP241" s="4"/>
      <c r="AQ241" s="4"/>
      <c r="AR241" s="4"/>
      <c r="AS241" s="4"/>
    </row>
    <row r="244" spans="41:45" x14ac:dyDescent="0.25">
      <c r="AP244" s="86"/>
      <c r="AQ244" s="86"/>
      <c r="AR244" s="86"/>
      <c r="AS244" s="86"/>
    </row>
    <row r="250" spans="41:45" x14ac:dyDescent="0.25">
      <c r="AO250" s="28"/>
      <c r="AP250" s="85"/>
      <c r="AQ250" s="85"/>
      <c r="AR250" s="85"/>
      <c r="AS250" s="85"/>
    </row>
    <row r="258" spans="41:45" x14ac:dyDescent="0.25">
      <c r="AP258" s="80"/>
      <c r="AQ258" s="80"/>
      <c r="AR258" s="80"/>
      <c r="AS258" s="80"/>
    </row>
    <row r="261" spans="41:45" x14ac:dyDescent="0.25">
      <c r="AO261" s="4"/>
      <c r="AP261" s="4"/>
      <c r="AQ261" s="4"/>
      <c r="AR261" s="4"/>
      <c r="AS261" s="4"/>
    </row>
    <row r="262" spans="41:45" x14ac:dyDescent="0.25">
      <c r="AO262" s="4"/>
      <c r="AP262" s="4"/>
      <c r="AQ262" s="4"/>
      <c r="AR262" s="4"/>
      <c r="AS262" s="4"/>
    </row>
    <row r="263" spans="41:45" x14ac:dyDescent="0.25">
      <c r="AO263" s="4"/>
      <c r="AP263" s="4"/>
      <c r="AQ263" s="4"/>
      <c r="AR263" s="4"/>
      <c r="AS263" s="4"/>
    </row>
    <row r="264" spans="41:45" x14ac:dyDescent="0.25">
      <c r="AO264" s="4"/>
      <c r="AP264" s="4"/>
      <c r="AQ264" s="4"/>
      <c r="AR264" s="4"/>
      <c r="AS264" s="4"/>
    </row>
    <row r="266" spans="41:45" x14ac:dyDescent="0.25">
      <c r="AO266" s="4"/>
      <c r="AP266" s="4"/>
      <c r="AQ266" s="4"/>
      <c r="AR266" s="4"/>
      <c r="AS266" s="4"/>
    </row>
    <row r="267" spans="41:45" x14ac:dyDescent="0.25">
      <c r="AP267" s="86"/>
      <c r="AQ267" s="86"/>
      <c r="AR267" s="86"/>
      <c r="AS267" s="86"/>
    </row>
    <row r="274" spans="41:45" x14ac:dyDescent="0.25">
      <c r="AO274" s="28"/>
      <c r="AP274" s="85"/>
      <c r="AQ274" s="85"/>
      <c r="AR274" s="85"/>
      <c r="AS274" s="85"/>
    </row>
    <row r="282" spans="41:45" x14ac:dyDescent="0.25">
      <c r="AP282" s="80"/>
      <c r="AQ282" s="80"/>
      <c r="AR282" s="80"/>
      <c r="AS282" s="80"/>
    </row>
    <row r="285" spans="41:45" x14ac:dyDescent="0.25">
      <c r="AO285" s="4"/>
      <c r="AP285" s="4"/>
      <c r="AQ285" s="4"/>
      <c r="AR285" s="4"/>
      <c r="AS285" s="4"/>
    </row>
    <row r="286" spans="41:45" x14ac:dyDescent="0.25">
      <c r="AO286" s="4"/>
      <c r="AP286" s="4"/>
      <c r="AQ286" s="4"/>
      <c r="AR286" s="4"/>
      <c r="AS286" s="4"/>
    </row>
    <row r="287" spans="41:45" x14ac:dyDescent="0.25">
      <c r="AO287" s="4"/>
      <c r="AP287" s="4"/>
      <c r="AQ287" s="4"/>
      <c r="AR287" s="4"/>
      <c r="AS287" s="4"/>
    </row>
    <row r="288" spans="41:45" x14ac:dyDescent="0.25">
      <c r="AO288" s="4"/>
      <c r="AP288" s="4"/>
      <c r="AQ288" s="4"/>
      <c r="AR288" s="4"/>
      <c r="AS288" s="4"/>
    </row>
    <row r="291" spans="41:45" x14ac:dyDescent="0.25">
      <c r="AP291" s="86"/>
      <c r="AQ291" s="86"/>
      <c r="AR291" s="86"/>
      <c r="AS291" s="86"/>
    </row>
    <row r="298" spans="41:45" x14ac:dyDescent="0.25">
      <c r="AO298" s="28"/>
      <c r="AP298" s="85"/>
      <c r="AQ298" s="85"/>
      <c r="AR298" s="85"/>
      <c r="AS298" s="85"/>
    </row>
    <row r="306" spans="41:45" x14ac:dyDescent="0.25">
      <c r="AP306" s="80"/>
      <c r="AQ306" s="80"/>
      <c r="AR306" s="80"/>
      <c r="AS306" s="80"/>
    </row>
    <row r="311" spans="41:45" x14ac:dyDescent="0.25">
      <c r="AO311" s="4"/>
      <c r="AP311" s="4"/>
      <c r="AQ311" s="4"/>
      <c r="AR311" s="4"/>
      <c r="AS311" s="4"/>
    </row>
    <row r="312" spans="41:45" x14ac:dyDescent="0.25">
      <c r="AO312" s="4"/>
      <c r="AP312" s="4"/>
      <c r="AQ312" s="4"/>
      <c r="AR312" s="4"/>
      <c r="AS312" s="4"/>
    </row>
    <row r="315" spans="41:45" x14ac:dyDescent="0.25">
      <c r="AP315" s="82"/>
      <c r="AQ315" s="82"/>
      <c r="AR315" s="82"/>
      <c r="AS315" s="82"/>
    </row>
    <row r="322" spans="41:45" x14ac:dyDescent="0.25">
      <c r="AP322" s="87"/>
      <c r="AQ322" s="87"/>
      <c r="AR322" s="87"/>
      <c r="AS322" s="87"/>
    </row>
    <row r="330" spans="41:45" x14ac:dyDescent="0.25">
      <c r="AP330" s="80"/>
      <c r="AQ330" s="80"/>
      <c r="AR330" s="80"/>
      <c r="AS330" s="80"/>
    </row>
    <row r="335" spans="41:45" x14ac:dyDescent="0.25">
      <c r="AO335" s="4"/>
      <c r="AP335" s="4"/>
      <c r="AQ335" s="4"/>
      <c r="AR335" s="4"/>
      <c r="AS335" s="4"/>
    </row>
    <row r="336" spans="41:45" x14ac:dyDescent="0.25">
      <c r="AO336" s="4"/>
      <c r="AP336" s="4"/>
      <c r="AQ336" s="4"/>
      <c r="AR336" s="4"/>
      <c r="AS336" s="4"/>
    </row>
    <row r="338" spans="42:45" x14ac:dyDescent="0.25">
      <c r="AP338" s="82"/>
      <c r="AQ338" s="82"/>
      <c r="AR338" s="82"/>
      <c r="AS338" s="82"/>
    </row>
    <row r="344" spans="42:45" x14ac:dyDescent="0.25">
      <c r="AP344" s="87"/>
      <c r="AQ344" s="87"/>
      <c r="AR344" s="87"/>
      <c r="AS344" s="87"/>
    </row>
    <row r="352" spans="42:45" x14ac:dyDescent="0.25">
      <c r="AP352" s="80"/>
      <c r="AQ352" s="80"/>
      <c r="AR352" s="80"/>
      <c r="AS352" s="80"/>
    </row>
    <row r="357" spans="41:45" x14ac:dyDescent="0.25">
      <c r="AO357" s="4"/>
      <c r="AP357" s="4"/>
      <c r="AQ357" s="4"/>
      <c r="AR357" s="4"/>
      <c r="AS357" s="4"/>
    </row>
    <row r="358" spans="41:45" x14ac:dyDescent="0.25">
      <c r="AO358" s="4"/>
      <c r="AP358" s="4"/>
      <c r="AQ358" s="4"/>
      <c r="AR358" s="4"/>
      <c r="AS358" s="4"/>
    </row>
    <row r="362" spans="41:45" x14ac:dyDescent="0.25">
      <c r="AP362" s="82"/>
      <c r="AQ362" s="82"/>
      <c r="AR362" s="82"/>
      <c r="AS362" s="82"/>
    </row>
    <row r="370" spans="41:45" x14ac:dyDescent="0.25">
      <c r="AP370" s="87"/>
      <c r="AQ370" s="87"/>
      <c r="AR370" s="87"/>
      <c r="AS370" s="87"/>
    </row>
    <row r="378" spans="41:45" x14ac:dyDescent="0.25">
      <c r="AP378" s="80"/>
      <c r="AQ378" s="80"/>
      <c r="AR378" s="80"/>
      <c r="AS378" s="80"/>
    </row>
    <row r="383" spans="41:45" x14ac:dyDescent="0.25">
      <c r="AO383" s="4"/>
      <c r="AP383" s="4"/>
      <c r="AQ383" s="4"/>
      <c r="AR383" s="4"/>
      <c r="AS383" s="4"/>
    </row>
    <row r="384" spans="41:45" x14ac:dyDescent="0.25">
      <c r="AO384" s="4"/>
      <c r="AP384" s="4"/>
      <c r="AQ384" s="4"/>
      <c r="AR384" s="4"/>
      <c r="AS384" s="4"/>
    </row>
    <row r="387" spans="42:45" x14ac:dyDescent="0.25">
      <c r="AP387" s="82"/>
      <c r="AQ387" s="82"/>
      <c r="AR387" s="82"/>
      <c r="AS387" s="82"/>
    </row>
    <row r="394" spans="42:45" x14ac:dyDescent="0.25">
      <c r="AP394" s="87"/>
      <c r="AQ394" s="87"/>
      <c r="AR394" s="87"/>
      <c r="AS394" s="87"/>
    </row>
    <row r="402" spans="41:45" x14ac:dyDescent="0.25">
      <c r="AP402" s="80"/>
      <c r="AQ402" s="80"/>
      <c r="AR402" s="80"/>
      <c r="AS402" s="80"/>
    </row>
    <row r="407" spans="41:45" x14ac:dyDescent="0.25">
      <c r="AO407" s="4"/>
      <c r="AP407" s="4"/>
      <c r="AQ407" s="4"/>
      <c r="AR407" s="4"/>
      <c r="AS407" s="4"/>
    </row>
    <row r="408" spans="41:45" x14ac:dyDescent="0.25">
      <c r="AO408" s="4"/>
      <c r="AP408" s="4"/>
      <c r="AQ408" s="4"/>
      <c r="AR408" s="4"/>
      <c r="AS408" s="4"/>
    </row>
    <row r="412" spans="41:45" x14ac:dyDescent="0.25">
      <c r="AP412" s="82"/>
      <c r="AQ412" s="82"/>
      <c r="AR412" s="82"/>
      <c r="AS412" s="82"/>
    </row>
    <row r="420" spans="42:45" x14ac:dyDescent="0.25">
      <c r="AP420" s="87"/>
      <c r="AQ420" s="87"/>
      <c r="AR420" s="87"/>
      <c r="AS420" s="87"/>
    </row>
    <row r="429" spans="42:45" x14ac:dyDescent="0.25">
      <c r="AP429" s="80"/>
      <c r="AQ429" s="80"/>
      <c r="AR429" s="80"/>
      <c r="AS429" s="80"/>
    </row>
    <row r="436" spans="42:45" x14ac:dyDescent="0.25">
      <c r="AP436" s="82"/>
      <c r="AQ436" s="82"/>
      <c r="AR436" s="82"/>
      <c r="AS436" s="82"/>
    </row>
    <row r="441" spans="42:45" x14ac:dyDescent="0.25">
      <c r="AP441" s="87"/>
      <c r="AQ441" s="87"/>
      <c r="AR441" s="87"/>
      <c r="AS441" s="87"/>
    </row>
    <row r="449" spans="42:45" x14ac:dyDescent="0.25">
      <c r="AP449" s="80"/>
      <c r="AQ449" s="80"/>
      <c r="AR449" s="80"/>
      <c r="AS449" s="80"/>
    </row>
    <row r="455" spans="42:45" x14ac:dyDescent="0.25">
      <c r="AP455" s="82"/>
      <c r="AQ455" s="82"/>
      <c r="AR455" s="82"/>
      <c r="AS455" s="82"/>
    </row>
    <row r="459" spans="42:45" x14ac:dyDescent="0.25">
      <c r="AP459" s="87"/>
      <c r="AQ459" s="87"/>
      <c r="AR459" s="87"/>
      <c r="AS459" s="87"/>
    </row>
    <row r="467" spans="42:45" x14ac:dyDescent="0.25">
      <c r="AP467" s="80"/>
      <c r="AQ467" s="80"/>
      <c r="AR467" s="80"/>
      <c r="AS467" s="80"/>
    </row>
    <row r="474" spans="42:45" x14ac:dyDescent="0.25">
      <c r="AP474" s="82"/>
      <c r="AQ474" s="82"/>
      <c r="AR474" s="82"/>
      <c r="AS474" s="82"/>
    </row>
    <row r="479" spans="42:45" x14ac:dyDescent="0.25">
      <c r="AP479" s="87"/>
      <c r="AQ479" s="87"/>
      <c r="AR479" s="87"/>
      <c r="AS479" s="87"/>
    </row>
    <row r="487" spans="42:45" x14ac:dyDescent="0.25">
      <c r="AP487" s="80"/>
      <c r="AQ487" s="80"/>
      <c r="AR487" s="80"/>
      <c r="AS487" s="80"/>
    </row>
    <row r="494" spans="42:45" x14ac:dyDescent="0.25">
      <c r="AP494" s="82"/>
      <c r="AQ494" s="82"/>
      <c r="AR494" s="82"/>
      <c r="AS494" s="82"/>
    </row>
    <row r="499" spans="42:45" x14ac:dyDescent="0.25">
      <c r="AP499" s="87"/>
      <c r="AQ499" s="87"/>
      <c r="AR499" s="87"/>
      <c r="AS499" s="87"/>
    </row>
    <row r="507" spans="42:45" x14ac:dyDescent="0.25">
      <c r="AP507" s="80"/>
      <c r="AQ507" s="80"/>
      <c r="AR507" s="80"/>
      <c r="AS507" s="80"/>
    </row>
    <row r="513" spans="42:45" x14ac:dyDescent="0.25">
      <c r="AP513" s="82"/>
      <c r="AQ513" s="82"/>
      <c r="AR513" s="82"/>
      <c r="AS513" s="82"/>
    </row>
    <row r="517" spans="42:45" x14ac:dyDescent="0.25">
      <c r="AP517" s="87"/>
      <c r="AQ517" s="87"/>
      <c r="AR517" s="87"/>
      <c r="AS517" s="87"/>
    </row>
    <row r="525" spans="42:45" x14ac:dyDescent="0.25">
      <c r="AP525" s="80"/>
      <c r="AQ525" s="80"/>
      <c r="AR525" s="80"/>
      <c r="AS525" s="80"/>
    </row>
    <row r="532" spans="42:45" x14ac:dyDescent="0.25">
      <c r="AP532" s="82"/>
      <c r="AQ532" s="82"/>
      <c r="AR532" s="82"/>
      <c r="AS532" s="82"/>
    </row>
    <row r="537" spans="42:45" x14ac:dyDescent="0.25">
      <c r="AP537" s="87"/>
      <c r="AQ537" s="87"/>
      <c r="AR537" s="87"/>
      <c r="AS537" s="87"/>
    </row>
    <row r="545" spans="42:45" x14ac:dyDescent="0.25">
      <c r="AP545" s="80"/>
      <c r="AQ545" s="80"/>
      <c r="AR545" s="80"/>
      <c r="AS545" s="80"/>
    </row>
    <row r="552" spans="42:45" x14ac:dyDescent="0.25">
      <c r="AP552" s="82"/>
      <c r="AQ552" s="82"/>
      <c r="AR552" s="82"/>
      <c r="AS552" s="82"/>
    </row>
    <row r="557" spans="42:45" x14ac:dyDescent="0.25">
      <c r="AP557" s="87"/>
      <c r="AQ557" s="87"/>
      <c r="AR557" s="87"/>
      <c r="AS557" s="87"/>
    </row>
    <row r="565" spans="42:45" x14ac:dyDescent="0.25">
      <c r="AP565" s="80"/>
      <c r="AQ565" s="80"/>
      <c r="AR565" s="80"/>
      <c r="AS565" s="80"/>
    </row>
    <row r="571" spans="42:45" x14ac:dyDescent="0.25">
      <c r="AP571" s="82"/>
      <c r="AQ571" s="82"/>
      <c r="AR571" s="82"/>
      <c r="AS571" s="82"/>
    </row>
    <row r="575" spans="42:45" x14ac:dyDescent="0.25">
      <c r="AP575" s="87"/>
      <c r="AQ575" s="87"/>
      <c r="AR575" s="87"/>
      <c r="AS575" s="87"/>
    </row>
    <row r="583" spans="42:45" x14ac:dyDescent="0.25">
      <c r="AP583" s="80"/>
      <c r="AQ583" s="80"/>
      <c r="AR583" s="80"/>
      <c r="AS583" s="80"/>
    </row>
    <row r="590" spans="42:45" x14ac:dyDescent="0.25">
      <c r="AP590" s="82"/>
      <c r="AQ590" s="82"/>
      <c r="AR590" s="82"/>
      <c r="AS590" s="82"/>
    </row>
    <row r="595" spans="41:45" x14ac:dyDescent="0.25">
      <c r="AP595" s="87"/>
      <c r="AQ595" s="87"/>
      <c r="AR595" s="87"/>
      <c r="AS595" s="87"/>
    </row>
    <row r="608" spans="41:45" x14ac:dyDescent="0.25">
      <c r="AO608" s="4"/>
      <c r="AP608" s="4"/>
      <c r="AQ608" s="4"/>
      <c r="AR608" s="4"/>
      <c r="AS608" s="4"/>
    </row>
    <row r="643" spans="42:45" x14ac:dyDescent="0.25">
      <c r="AP643" s="80"/>
      <c r="AQ643" s="80"/>
      <c r="AR643" s="80"/>
      <c r="AS643" s="80"/>
    </row>
    <row r="650" spans="42:45" x14ac:dyDescent="0.25">
      <c r="AP650" s="82"/>
      <c r="AQ650" s="82"/>
      <c r="AR650" s="82"/>
      <c r="AS650" s="82"/>
    </row>
    <row r="655" spans="42:45" x14ac:dyDescent="0.25">
      <c r="AP655" s="87"/>
      <c r="AQ655" s="87"/>
      <c r="AR655" s="87"/>
      <c r="AS655" s="87"/>
    </row>
    <row r="667" spans="41:45" x14ac:dyDescent="0.25">
      <c r="AO667" s="4"/>
      <c r="AP667" s="4"/>
      <c r="AQ667" s="4"/>
      <c r="AR667" s="4"/>
      <c r="AS667" s="4"/>
    </row>
    <row r="699" spans="42:45" x14ac:dyDescent="0.25">
      <c r="AP699" s="80"/>
      <c r="AQ699" s="80"/>
      <c r="AR699" s="80"/>
      <c r="AS699" s="80"/>
    </row>
    <row r="705" spans="42:45" x14ac:dyDescent="0.25">
      <c r="AP705" s="82"/>
      <c r="AQ705" s="82"/>
      <c r="AR705" s="82"/>
      <c r="AS705" s="82"/>
    </row>
    <row r="709" spans="42:45" x14ac:dyDescent="0.25">
      <c r="AP709" s="87"/>
      <c r="AQ709" s="87"/>
      <c r="AR709" s="87"/>
      <c r="AS709" s="87"/>
    </row>
    <row r="717" spans="42:45" x14ac:dyDescent="0.25">
      <c r="AP717" s="80"/>
      <c r="AQ717" s="80"/>
      <c r="AR717" s="80"/>
      <c r="AS717" s="80"/>
    </row>
    <row r="723" spans="42:45" x14ac:dyDescent="0.25">
      <c r="AP723" s="82"/>
      <c r="AQ723" s="82"/>
      <c r="AR723" s="82"/>
      <c r="AS723" s="82"/>
    </row>
    <row r="727" spans="42:45" x14ac:dyDescent="0.25">
      <c r="AP727" s="87"/>
      <c r="AQ727" s="87"/>
      <c r="AR727" s="87"/>
      <c r="AS727" s="87"/>
    </row>
    <row r="735" spans="42:45" x14ac:dyDescent="0.25">
      <c r="AP735" s="80"/>
      <c r="AQ735" s="80"/>
      <c r="AR735" s="80"/>
      <c r="AS735" s="80"/>
    </row>
    <row r="741" spans="42:45" x14ac:dyDescent="0.25">
      <c r="AP741" s="82"/>
      <c r="AQ741" s="82"/>
      <c r="AR741" s="82"/>
      <c r="AS741" s="82"/>
    </row>
    <row r="745" spans="42:45" x14ac:dyDescent="0.25">
      <c r="AP745" s="87"/>
      <c r="AQ745" s="87"/>
      <c r="AR745" s="87"/>
      <c r="AS745" s="87"/>
    </row>
    <row r="753" spans="42:45" x14ac:dyDescent="0.25">
      <c r="AP753" s="80"/>
      <c r="AQ753" s="80"/>
      <c r="AR753" s="80"/>
      <c r="AS753" s="80"/>
    </row>
    <row r="758" spans="42:45" x14ac:dyDescent="0.25">
      <c r="AP758" s="82"/>
      <c r="AQ758" s="82"/>
      <c r="AR758" s="82"/>
      <c r="AS758" s="82"/>
    </row>
    <row r="761" spans="42:45" x14ac:dyDescent="0.25">
      <c r="AP761" s="87"/>
      <c r="AQ761" s="87"/>
      <c r="AR761" s="87"/>
      <c r="AS761" s="87"/>
    </row>
    <row r="769" spans="42:45" x14ac:dyDescent="0.25">
      <c r="AP769" s="80"/>
      <c r="AQ769" s="80"/>
      <c r="AR769" s="80"/>
      <c r="AS769" s="80"/>
    </row>
    <row r="775" spans="42:45" x14ac:dyDescent="0.25">
      <c r="AP775" s="82"/>
      <c r="AQ775" s="82"/>
      <c r="AR775" s="82"/>
      <c r="AS775" s="82"/>
    </row>
    <row r="779" spans="42:45" x14ac:dyDescent="0.25">
      <c r="AP779" s="87"/>
      <c r="AQ779" s="87"/>
      <c r="AR779" s="87"/>
      <c r="AS779" s="87"/>
    </row>
    <row r="787" spans="42:45" x14ac:dyDescent="0.25">
      <c r="AP787" s="80"/>
      <c r="AQ787" s="80"/>
      <c r="AR787" s="80"/>
      <c r="AS787" s="80"/>
    </row>
    <row r="793" spans="42:45" x14ac:dyDescent="0.25">
      <c r="AP793" s="82"/>
      <c r="AQ793" s="82"/>
      <c r="AR793" s="82"/>
      <c r="AS793" s="82"/>
    </row>
    <row r="797" spans="42:45" x14ac:dyDescent="0.25">
      <c r="AP797" s="87"/>
      <c r="AQ797" s="87"/>
      <c r="AR797" s="87"/>
      <c r="AS797" s="87"/>
    </row>
    <row r="805" spans="42:45" x14ac:dyDescent="0.25">
      <c r="AP805" s="80"/>
      <c r="AQ805" s="80"/>
      <c r="AR805" s="80"/>
      <c r="AS805" s="80"/>
    </row>
    <row r="811" spans="42:45" x14ac:dyDescent="0.25">
      <c r="AP811" s="82"/>
      <c r="AQ811" s="82"/>
      <c r="AR811" s="82"/>
      <c r="AS811" s="82"/>
    </row>
    <row r="815" spans="42:45" x14ac:dyDescent="0.25">
      <c r="AP815" s="87"/>
      <c r="AQ815" s="87"/>
      <c r="AR815" s="87"/>
      <c r="AS815" s="87"/>
    </row>
    <row r="827" spans="41:45" x14ac:dyDescent="0.25">
      <c r="AO827" s="4"/>
      <c r="AP827" s="4"/>
      <c r="AQ827" s="4"/>
      <c r="AR827" s="4"/>
      <c r="AS827" s="4"/>
    </row>
    <row r="859" spans="42:45" x14ac:dyDescent="0.25">
      <c r="AP859" s="80"/>
      <c r="AQ859" s="80"/>
      <c r="AR859" s="80"/>
      <c r="AS859" s="80"/>
    </row>
    <row r="865" spans="42:45" x14ac:dyDescent="0.25">
      <c r="AP865" s="82"/>
      <c r="AQ865" s="82"/>
      <c r="AR865" s="82"/>
      <c r="AS865" s="82"/>
    </row>
    <row r="869" spans="42:45" x14ac:dyDescent="0.25">
      <c r="AP869" s="87"/>
      <c r="AQ869" s="87"/>
      <c r="AR869" s="87"/>
      <c r="AS869" s="87"/>
    </row>
    <row r="877" spans="42:45" x14ac:dyDescent="0.25">
      <c r="AP877" s="80"/>
      <c r="AQ877" s="80"/>
      <c r="AR877" s="80"/>
      <c r="AS877" s="80"/>
    </row>
    <row r="883" spans="42:45" x14ac:dyDescent="0.25">
      <c r="AP883" s="82"/>
      <c r="AQ883" s="82"/>
      <c r="AR883" s="82"/>
      <c r="AS883" s="82"/>
    </row>
    <row r="887" spans="42:45" x14ac:dyDescent="0.25">
      <c r="AP887" s="87"/>
      <c r="AQ887" s="87"/>
      <c r="AR887" s="87"/>
      <c r="AS887" s="87"/>
    </row>
    <row r="895" spans="42:45" x14ac:dyDescent="0.25">
      <c r="AP895" s="80"/>
      <c r="AQ895" s="80"/>
      <c r="AR895" s="80"/>
      <c r="AS895" s="80"/>
    </row>
    <row r="901" spans="42:45" x14ac:dyDescent="0.25">
      <c r="AP901" s="82"/>
      <c r="AQ901" s="82"/>
      <c r="AR901" s="82"/>
      <c r="AS901" s="82"/>
    </row>
    <row r="905" spans="42:45" x14ac:dyDescent="0.25">
      <c r="AP905" s="87"/>
      <c r="AQ905" s="87"/>
      <c r="AR905" s="87"/>
      <c r="AS905" s="87"/>
    </row>
    <row r="913" spans="42:45" x14ac:dyDescent="0.25">
      <c r="AP913" s="80"/>
      <c r="AQ913" s="80"/>
      <c r="AR913" s="80"/>
      <c r="AS913" s="80"/>
    </row>
    <row r="918" spans="42:45" x14ac:dyDescent="0.25">
      <c r="AP918" s="82"/>
      <c r="AQ918" s="82"/>
      <c r="AR918" s="82"/>
      <c r="AS918" s="82"/>
    </row>
    <row r="921" spans="42:45" x14ac:dyDescent="0.25">
      <c r="AP921" s="87"/>
      <c r="AQ921" s="87"/>
      <c r="AR921" s="87"/>
      <c r="AS921" s="87"/>
    </row>
    <row r="929" spans="42:45" x14ac:dyDescent="0.25">
      <c r="AP929" s="80"/>
      <c r="AQ929" s="80"/>
      <c r="AR929" s="80"/>
      <c r="AS929" s="80"/>
    </row>
    <row r="935" spans="42:45" x14ac:dyDescent="0.25">
      <c r="AP935" s="82"/>
      <c r="AQ935" s="82"/>
      <c r="AR935" s="82"/>
      <c r="AS935" s="82"/>
    </row>
    <row r="939" spans="42:45" x14ac:dyDescent="0.25">
      <c r="AP939" s="87"/>
      <c r="AQ939" s="87"/>
      <c r="AR939" s="87"/>
      <c r="AS939" s="87"/>
    </row>
    <row r="947" spans="42:45" x14ac:dyDescent="0.25">
      <c r="AP947" s="80"/>
      <c r="AQ947" s="80"/>
      <c r="AR947" s="80"/>
      <c r="AS947" s="80"/>
    </row>
    <row r="953" spans="42:45" x14ac:dyDescent="0.25">
      <c r="AP953" s="82"/>
      <c r="AQ953" s="82"/>
      <c r="AR953" s="82"/>
      <c r="AS953" s="82"/>
    </row>
    <row r="957" spans="42:45" x14ac:dyDescent="0.25">
      <c r="AP957" s="87"/>
      <c r="AQ957" s="87"/>
      <c r="AR957" s="87"/>
      <c r="AS957" s="87"/>
    </row>
    <row r="965" spans="42:45" x14ac:dyDescent="0.25">
      <c r="AP965" s="80"/>
      <c r="AQ965" s="80"/>
      <c r="AR965" s="80"/>
      <c r="AS965" s="80"/>
    </row>
    <row r="970" spans="42:45" x14ac:dyDescent="0.25">
      <c r="AP970" s="82"/>
      <c r="AQ970" s="82"/>
      <c r="AR970" s="82"/>
      <c r="AS970" s="82"/>
    </row>
    <row r="973" spans="42:45" x14ac:dyDescent="0.25">
      <c r="AP973" s="87"/>
      <c r="AQ973" s="87"/>
      <c r="AR973" s="87"/>
      <c r="AS973" s="87"/>
    </row>
    <row r="981" spans="42:45" x14ac:dyDescent="0.25">
      <c r="AP981" s="80"/>
      <c r="AQ981" s="80"/>
      <c r="AR981" s="80"/>
      <c r="AS981" s="80"/>
    </row>
    <row r="987" spans="42:45" x14ac:dyDescent="0.25">
      <c r="AP987" s="82"/>
      <c r="AQ987" s="82"/>
      <c r="AR987" s="82"/>
      <c r="AS987" s="82"/>
    </row>
    <row r="991" spans="42:45" x14ac:dyDescent="0.25">
      <c r="AP991" s="87"/>
      <c r="AQ991" s="87"/>
      <c r="AR991" s="87"/>
      <c r="AS991" s="87"/>
    </row>
    <row r="999" spans="41:45" x14ac:dyDescent="0.25">
      <c r="AP999" s="80"/>
      <c r="AQ999" s="80"/>
      <c r="AR999" s="80"/>
      <c r="AS999" s="80"/>
    </row>
    <row r="1002" spans="41:45" x14ac:dyDescent="0.25">
      <c r="AO1002" s="4"/>
      <c r="AP1002" s="4"/>
      <c r="AQ1002" s="4"/>
      <c r="AR1002" s="4"/>
      <c r="AS1002" s="4"/>
    </row>
    <row r="1004" spans="41:45" x14ac:dyDescent="0.25">
      <c r="AO1004" s="4"/>
      <c r="AP1004" s="4"/>
      <c r="AQ1004" s="4"/>
      <c r="AR1004" s="4"/>
      <c r="AS1004" s="4"/>
    </row>
    <row r="1005" spans="41:45" x14ac:dyDescent="0.25">
      <c r="AP1005" s="82"/>
      <c r="AQ1005" s="82"/>
      <c r="AR1005" s="82"/>
      <c r="AS1005" s="82"/>
    </row>
    <row r="1009" spans="41:45" x14ac:dyDescent="0.25">
      <c r="AO1009" s="28"/>
      <c r="AP1009" s="85"/>
      <c r="AQ1009" s="85"/>
      <c r="AR1009" s="85"/>
      <c r="AS1009" s="85"/>
    </row>
    <row r="1017" spans="41:45" x14ac:dyDescent="0.25">
      <c r="AP1017" s="80"/>
      <c r="AQ1017" s="80"/>
      <c r="AR1017" s="80"/>
      <c r="AS1017" s="80"/>
    </row>
    <row r="1020" spans="41:45" x14ac:dyDescent="0.25">
      <c r="AO1020" s="4"/>
      <c r="AP1020" s="4"/>
      <c r="AQ1020" s="4"/>
      <c r="AR1020" s="4"/>
      <c r="AS1020" s="4"/>
    </row>
    <row r="1023" spans="41:45" x14ac:dyDescent="0.25">
      <c r="AO1023" s="4"/>
      <c r="AP1023" s="4"/>
      <c r="AQ1023" s="4"/>
      <c r="AR1023" s="4"/>
      <c r="AS1023" s="4"/>
    </row>
    <row r="1024" spans="41:45" x14ac:dyDescent="0.25">
      <c r="AP1024" s="82"/>
      <c r="AQ1024" s="82"/>
      <c r="AR1024" s="82"/>
      <c r="AS1024" s="82"/>
    </row>
    <row r="1029" spans="41:45" x14ac:dyDescent="0.25">
      <c r="AO1029" s="28"/>
      <c r="AP1029" s="85"/>
      <c r="AQ1029" s="85"/>
      <c r="AR1029" s="85"/>
      <c r="AS1029" s="85"/>
    </row>
    <row r="1037" spans="41:45" x14ac:dyDescent="0.25">
      <c r="AP1037" s="80"/>
      <c r="AQ1037" s="80"/>
      <c r="AR1037" s="80"/>
      <c r="AS1037" s="80"/>
    </row>
    <row r="1040" spans="41:45" x14ac:dyDescent="0.25">
      <c r="AO1040" s="4"/>
      <c r="AP1040" s="4"/>
      <c r="AQ1040" s="4"/>
      <c r="AR1040" s="4"/>
      <c r="AS1040" s="4"/>
    </row>
    <row r="1042" spans="41:45" x14ac:dyDescent="0.25">
      <c r="AO1042" s="4"/>
      <c r="AP1042" s="4"/>
      <c r="AQ1042" s="4"/>
      <c r="AR1042" s="4"/>
      <c r="AS1042" s="4"/>
    </row>
    <row r="1043" spans="41:45" x14ac:dyDescent="0.25">
      <c r="AO1043" s="4"/>
      <c r="AP1043" s="4"/>
      <c r="AQ1043" s="4"/>
      <c r="AR1043" s="4"/>
      <c r="AS1043" s="4"/>
    </row>
    <row r="1045" spans="41:45" x14ac:dyDescent="0.25">
      <c r="AP1045" s="86"/>
      <c r="AQ1045" s="86"/>
      <c r="AR1045" s="86"/>
      <c r="AS1045" s="86"/>
    </row>
    <row r="1051" spans="41:45" x14ac:dyDescent="0.25">
      <c r="AO1051" s="28"/>
      <c r="AP1051" s="85"/>
      <c r="AQ1051" s="85"/>
      <c r="AR1051" s="85"/>
      <c r="AS1051" s="85"/>
    </row>
    <row r="1059" spans="41:45" x14ac:dyDescent="0.25">
      <c r="AP1059" s="80"/>
      <c r="AQ1059" s="80"/>
      <c r="AR1059" s="80"/>
      <c r="AS1059" s="80"/>
    </row>
    <row r="1062" spans="41:45" x14ac:dyDescent="0.25">
      <c r="AO1062" s="4"/>
      <c r="AP1062" s="4"/>
      <c r="AQ1062" s="4"/>
      <c r="AR1062" s="4"/>
      <c r="AS1062" s="4"/>
    </row>
    <row r="1064" spans="41:45" x14ac:dyDescent="0.25">
      <c r="AO1064" s="4"/>
      <c r="AP1064" s="4"/>
      <c r="AQ1064" s="4"/>
      <c r="AR1064" s="4"/>
      <c r="AS1064" s="4"/>
    </row>
    <row r="1065" spans="41:45" x14ac:dyDescent="0.25">
      <c r="AO1065" s="4"/>
      <c r="AP1065" s="4"/>
      <c r="AQ1065" s="4"/>
      <c r="AR1065" s="4"/>
      <c r="AS1065" s="4"/>
    </row>
    <row r="1068" spans="41:45" x14ac:dyDescent="0.25">
      <c r="AP1068" s="86"/>
      <c r="AQ1068" s="86"/>
      <c r="AR1068" s="86"/>
      <c r="AS1068" s="86"/>
    </row>
    <row r="1075" spans="41:45" x14ac:dyDescent="0.25">
      <c r="AO1075" s="28"/>
      <c r="AP1075" s="85"/>
      <c r="AQ1075" s="85"/>
      <c r="AR1075" s="85"/>
      <c r="AS1075" s="85"/>
    </row>
    <row r="1083" spans="41:45" x14ac:dyDescent="0.25">
      <c r="AP1083" s="80"/>
      <c r="AQ1083" s="80"/>
      <c r="AR1083" s="80"/>
      <c r="AS1083" s="80"/>
    </row>
    <row r="1089" spans="42:45" x14ac:dyDescent="0.25">
      <c r="AP1089" s="82"/>
      <c r="AQ1089" s="82"/>
      <c r="AR1089" s="82"/>
      <c r="AS1089" s="82"/>
    </row>
    <row r="1093" spans="42:45" x14ac:dyDescent="0.25">
      <c r="AP1093" s="87"/>
      <c r="AQ1093" s="87"/>
      <c r="AR1093" s="87"/>
      <c r="AS1093" s="87"/>
    </row>
    <row r="1135" spans="42:45" x14ac:dyDescent="0.25">
      <c r="AP1135" s="80"/>
      <c r="AQ1135" s="80"/>
      <c r="AR1135" s="80"/>
      <c r="AS1135" s="80"/>
    </row>
    <row r="1141" spans="42:45" x14ac:dyDescent="0.25">
      <c r="AP1141" s="82"/>
      <c r="AQ1141" s="82"/>
      <c r="AR1141" s="82"/>
      <c r="AS1141" s="82"/>
    </row>
    <row r="1145" spans="42:45" x14ac:dyDescent="0.25">
      <c r="AP1145" s="87"/>
      <c r="AQ1145" s="87"/>
      <c r="AR1145" s="87"/>
      <c r="AS1145" s="87"/>
    </row>
    <row r="1187" spans="42:45" x14ac:dyDescent="0.25">
      <c r="AP1187" s="80"/>
      <c r="AQ1187" s="80"/>
      <c r="AR1187" s="80"/>
      <c r="AS1187" s="80"/>
    </row>
    <row r="1193" spans="42:45" x14ac:dyDescent="0.25">
      <c r="AP1193" s="82"/>
      <c r="AQ1193" s="82"/>
      <c r="AR1193" s="82"/>
      <c r="AS1193" s="82"/>
    </row>
    <row r="1197" spans="42:45" x14ac:dyDescent="0.25">
      <c r="AP1197" s="87"/>
      <c r="AQ1197" s="87"/>
      <c r="AR1197" s="87"/>
      <c r="AS1197" s="87"/>
    </row>
    <row r="1205" spans="42:45" x14ac:dyDescent="0.25">
      <c r="AP1205" s="80"/>
      <c r="AQ1205" s="80"/>
      <c r="AR1205" s="80"/>
      <c r="AS1205" s="80"/>
    </row>
    <row r="1210" spans="42:45" x14ac:dyDescent="0.25">
      <c r="AP1210" s="82"/>
      <c r="AQ1210" s="82"/>
      <c r="AR1210" s="82"/>
      <c r="AS1210" s="82"/>
    </row>
    <row r="1213" spans="42:45" x14ac:dyDescent="0.25">
      <c r="AP1213" s="87"/>
      <c r="AQ1213" s="87"/>
      <c r="AR1213" s="87"/>
      <c r="AS1213" s="87"/>
    </row>
    <row r="1221" spans="42:45" x14ac:dyDescent="0.25">
      <c r="AP1221" s="80"/>
      <c r="AQ1221" s="80"/>
      <c r="AR1221" s="80"/>
      <c r="AS1221" s="80"/>
    </row>
    <row r="1227" spans="42:45" x14ac:dyDescent="0.25">
      <c r="AP1227" s="82"/>
      <c r="AQ1227" s="82"/>
      <c r="AR1227" s="82"/>
      <c r="AS1227" s="82"/>
    </row>
    <row r="1231" spans="42:45" x14ac:dyDescent="0.25">
      <c r="AP1231" s="87"/>
      <c r="AQ1231" s="87"/>
      <c r="AR1231" s="87"/>
      <c r="AS1231" s="87"/>
    </row>
    <row r="1239" spans="42:45" x14ac:dyDescent="0.25">
      <c r="AP1239" s="80"/>
      <c r="AQ1239" s="80"/>
      <c r="AR1239" s="80"/>
      <c r="AS1239" s="80"/>
    </row>
    <row r="1245" spans="42:45" x14ac:dyDescent="0.25">
      <c r="AP1245" s="82"/>
      <c r="AQ1245" s="82"/>
      <c r="AR1245" s="82"/>
      <c r="AS1245" s="82"/>
    </row>
    <row r="1249" spans="42:45" x14ac:dyDescent="0.25">
      <c r="AP1249" s="87"/>
      <c r="AQ1249" s="87"/>
      <c r="AR1249" s="87"/>
      <c r="AS1249" s="87"/>
    </row>
    <row r="1257" spans="42:45" x14ac:dyDescent="0.25">
      <c r="AP1257" s="80"/>
      <c r="AQ1257" s="80"/>
      <c r="AR1257" s="80"/>
      <c r="AS1257" s="80"/>
    </row>
    <row r="1262" spans="42:45" x14ac:dyDescent="0.25">
      <c r="AP1262" s="82"/>
      <c r="AQ1262" s="82"/>
      <c r="AR1262" s="82"/>
      <c r="AS1262" s="82"/>
    </row>
    <row r="1265" spans="42:45" x14ac:dyDescent="0.25">
      <c r="AP1265" s="87"/>
      <c r="AQ1265" s="87"/>
      <c r="AR1265" s="87"/>
      <c r="AS1265" s="87"/>
    </row>
    <row r="1273" spans="42:45" x14ac:dyDescent="0.25">
      <c r="AP1273" s="80"/>
      <c r="AQ1273" s="80"/>
      <c r="AR1273" s="80"/>
      <c r="AS1273" s="80"/>
    </row>
    <row r="1279" spans="42:45" x14ac:dyDescent="0.25">
      <c r="AP1279" s="82"/>
      <c r="AQ1279" s="82"/>
      <c r="AR1279" s="82"/>
      <c r="AS1279" s="82"/>
    </row>
    <row r="1283" spans="41:45" x14ac:dyDescent="0.25">
      <c r="AP1283" s="87"/>
      <c r="AQ1283" s="87"/>
      <c r="AR1283" s="87"/>
      <c r="AS1283" s="87"/>
    </row>
    <row r="1295" spans="41:45" x14ac:dyDescent="0.25">
      <c r="AO1295" s="4"/>
      <c r="AP1295" s="4"/>
      <c r="AQ1295" s="4"/>
      <c r="AR1295" s="4"/>
      <c r="AS1295" s="4"/>
    </row>
    <row r="1327" spans="42:45" x14ac:dyDescent="0.25">
      <c r="AP1327" s="80"/>
      <c r="AQ1327" s="80"/>
      <c r="AR1327" s="80"/>
      <c r="AS1327" s="80"/>
    </row>
    <row r="1333" spans="42:45" x14ac:dyDescent="0.25">
      <c r="AP1333" s="82"/>
      <c r="AQ1333" s="82"/>
      <c r="AR1333" s="82"/>
      <c r="AS1333" s="82"/>
    </row>
    <row r="1337" spans="42:45" x14ac:dyDescent="0.25">
      <c r="AP1337" s="87"/>
      <c r="AQ1337" s="87"/>
      <c r="AR1337" s="87"/>
      <c r="AS1337" s="87"/>
    </row>
    <row r="1345" spans="42:45" x14ac:dyDescent="0.25">
      <c r="AP1345" s="80"/>
      <c r="AQ1345" s="80"/>
      <c r="AR1345" s="80"/>
      <c r="AS1345" s="80"/>
    </row>
    <row r="1351" spans="42:45" x14ac:dyDescent="0.25">
      <c r="AP1351" s="82"/>
      <c r="AQ1351" s="82"/>
      <c r="AR1351" s="82"/>
      <c r="AS1351" s="82"/>
    </row>
    <row r="1355" spans="42:45" x14ac:dyDescent="0.25">
      <c r="AP1355" s="87"/>
      <c r="AQ1355" s="87"/>
      <c r="AR1355" s="87"/>
      <c r="AS1355" s="87"/>
    </row>
    <row r="1401" spans="41:45" x14ac:dyDescent="0.25">
      <c r="AO1401" s="4"/>
      <c r="AP1401" s="4"/>
      <c r="AQ1401" s="4"/>
      <c r="AR1401" s="4"/>
      <c r="AS1401" s="4"/>
    </row>
    <row r="1403" spans="41:45" x14ac:dyDescent="0.25">
      <c r="AO1403" s="4"/>
      <c r="AP1403" s="4"/>
      <c r="AQ1403" s="4"/>
      <c r="AR1403" s="4"/>
      <c r="AS1403" s="4"/>
    </row>
    <row r="1437" spans="42:45" x14ac:dyDescent="0.25">
      <c r="AP1437" s="80"/>
      <c r="AQ1437" s="80"/>
      <c r="AR1437" s="80"/>
      <c r="AS1437" s="80"/>
    </row>
    <row r="1443" spans="42:45" x14ac:dyDescent="0.25">
      <c r="AP1443" s="82"/>
      <c r="AQ1443" s="82"/>
      <c r="AR1443" s="82"/>
      <c r="AS1443" s="82"/>
    </row>
    <row r="1447" spans="42:45" x14ac:dyDescent="0.25">
      <c r="AP1447" s="87"/>
      <c r="AQ1447" s="87"/>
      <c r="AR1447" s="87"/>
      <c r="AS1447" s="87"/>
    </row>
    <row r="1489" spans="41:45" x14ac:dyDescent="0.25">
      <c r="AP1489" s="80"/>
      <c r="AQ1489" s="80"/>
      <c r="AR1489" s="80"/>
      <c r="AS1489" s="80"/>
    </row>
    <row r="1492" spans="41:45" x14ac:dyDescent="0.25">
      <c r="AO1492" s="4"/>
      <c r="AP1492" s="4"/>
      <c r="AQ1492" s="4"/>
      <c r="AR1492" s="4"/>
      <c r="AS1492" s="4"/>
    </row>
    <row r="1494" spans="41:45" x14ac:dyDescent="0.25">
      <c r="AO1494" s="4"/>
      <c r="AP1494" s="4"/>
      <c r="AQ1494" s="4"/>
      <c r="AR1494" s="4"/>
      <c r="AS1494" s="4"/>
    </row>
    <row r="1495" spans="41:45" x14ac:dyDescent="0.25">
      <c r="AO1495" s="4"/>
      <c r="AP1495" s="4"/>
      <c r="AQ1495" s="4"/>
      <c r="AR1495" s="4"/>
      <c r="AS1495" s="4"/>
    </row>
    <row r="1496" spans="41:45" x14ac:dyDescent="0.25">
      <c r="AO1496" s="4"/>
      <c r="AP1496" s="4"/>
      <c r="AQ1496" s="4"/>
      <c r="AR1496" s="4"/>
      <c r="AS1496" s="4"/>
    </row>
    <row r="1499" spans="41:45" x14ac:dyDescent="0.25">
      <c r="AP1499" s="86"/>
      <c r="AQ1499" s="86"/>
      <c r="AR1499" s="86"/>
      <c r="AS1499" s="86"/>
    </row>
    <row r="1507" spans="41:45" x14ac:dyDescent="0.25">
      <c r="AO1507" s="28"/>
      <c r="AP1507" s="85"/>
      <c r="AQ1507" s="85"/>
      <c r="AR1507" s="85"/>
      <c r="AS1507" s="85"/>
    </row>
    <row r="1515" spans="41:45" x14ac:dyDescent="0.25">
      <c r="AP1515" s="80"/>
      <c r="AQ1515" s="80"/>
      <c r="AR1515" s="80"/>
      <c r="AS1515" s="80"/>
    </row>
    <row r="1518" spans="41:45" x14ac:dyDescent="0.25">
      <c r="AO1518" s="4"/>
      <c r="AP1518" s="4"/>
      <c r="AQ1518" s="4"/>
      <c r="AR1518" s="4"/>
      <c r="AS1518" s="4"/>
    </row>
    <row r="1520" spans="41:45" x14ac:dyDescent="0.25">
      <c r="AO1520" s="4"/>
      <c r="AP1520" s="4"/>
      <c r="AQ1520" s="4"/>
      <c r="AR1520" s="4"/>
      <c r="AS1520" s="4"/>
    </row>
    <row r="1521" spans="41:45" x14ac:dyDescent="0.25">
      <c r="AO1521" s="4"/>
      <c r="AP1521" s="4"/>
      <c r="AQ1521" s="4"/>
      <c r="AR1521" s="4"/>
      <c r="AS1521" s="4"/>
    </row>
    <row r="1522" spans="41:45" x14ac:dyDescent="0.25">
      <c r="AO1522" s="4"/>
      <c r="AP1522" s="4"/>
      <c r="AQ1522" s="4"/>
      <c r="AR1522" s="4"/>
      <c r="AS1522" s="4"/>
    </row>
    <row r="1526" spans="41:45" x14ac:dyDescent="0.25">
      <c r="AP1526" s="86"/>
      <c r="AQ1526" s="86"/>
      <c r="AR1526" s="86"/>
      <c r="AS1526" s="86"/>
    </row>
    <row r="1535" spans="41:45" x14ac:dyDescent="0.25">
      <c r="AO1535" s="28"/>
      <c r="AP1535" s="85"/>
      <c r="AQ1535" s="85"/>
      <c r="AR1535" s="85"/>
      <c r="AS1535" s="85"/>
    </row>
    <row r="1543" spans="41:45" x14ac:dyDescent="0.25">
      <c r="AP1543" s="80"/>
      <c r="AQ1543" s="80"/>
      <c r="AR1543" s="80"/>
      <c r="AS1543" s="80"/>
    </row>
    <row r="1549" spans="41:45" x14ac:dyDescent="0.25">
      <c r="AO1549" s="4"/>
      <c r="AP1549" s="4"/>
      <c r="AQ1549" s="4"/>
      <c r="AR1549" s="4"/>
      <c r="AS1549" s="4"/>
    </row>
    <row r="1552" spans="41:45" x14ac:dyDescent="0.25">
      <c r="AP1552" s="82"/>
      <c r="AQ1552" s="82"/>
      <c r="AR1552" s="82"/>
      <c r="AS1552" s="82"/>
    </row>
    <row r="1559" spans="42:45" x14ac:dyDescent="0.25">
      <c r="AP1559" s="87"/>
      <c r="AQ1559" s="87"/>
      <c r="AR1559" s="87"/>
      <c r="AS1559" s="87"/>
    </row>
    <row r="1567" spans="42:45" x14ac:dyDescent="0.25">
      <c r="AP1567" s="80"/>
      <c r="AQ1567" s="80"/>
      <c r="AR1567" s="80"/>
      <c r="AS1567" s="80"/>
    </row>
    <row r="1573" spans="41:45" x14ac:dyDescent="0.25">
      <c r="AO1573" s="4"/>
      <c r="AP1573" s="4"/>
      <c r="AQ1573" s="4"/>
      <c r="AR1573" s="4"/>
      <c r="AS1573" s="4"/>
    </row>
    <row r="1576" spans="41:45" x14ac:dyDescent="0.25">
      <c r="AP1576" s="82"/>
      <c r="AQ1576" s="82"/>
      <c r="AR1576" s="82"/>
      <c r="AS1576" s="82"/>
    </row>
    <row r="1583" spans="41:45" x14ac:dyDescent="0.25">
      <c r="AP1583" s="87"/>
      <c r="AQ1583" s="87"/>
      <c r="AR1583" s="87"/>
      <c r="AS1583" s="87"/>
    </row>
    <row r="1591" spans="41:45" x14ac:dyDescent="0.25">
      <c r="AP1591" s="80"/>
      <c r="AQ1591" s="80"/>
      <c r="AR1591" s="80"/>
      <c r="AS1591" s="80"/>
    </row>
    <row r="1597" spans="41:45" x14ac:dyDescent="0.25">
      <c r="AO1597" s="4"/>
      <c r="AP1597" s="4"/>
      <c r="AQ1597" s="4"/>
      <c r="AR1597" s="4"/>
      <c r="AS1597" s="4"/>
    </row>
    <row r="1599" spans="41:45" x14ac:dyDescent="0.25">
      <c r="AP1599" s="82"/>
      <c r="AQ1599" s="82"/>
      <c r="AR1599" s="82"/>
      <c r="AS1599" s="82"/>
    </row>
    <row r="1605" spans="42:45" x14ac:dyDescent="0.25">
      <c r="AP1605" s="87"/>
      <c r="AQ1605" s="87"/>
      <c r="AR1605" s="87"/>
      <c r="AS1605" s="87"/>
    </row>
    <row r="1613" spans="42:45" x14ac:dyDescent="0.25">
      <c r="AP1613" s="80"/>
      <c r="AQ1613" s="80"/>
      <c r="AR1613" s="80"/>
      <c r="AS1613" s="80"/>
    </row>
    <row r="1619" spans="41:45" x14ac:dyDescent="0.25">
      <c r="AO1619" s="4"/>
      <c r="AP1619" s="4"/>
      <c r="AQ1619" s="4"/>
      <c r="AR1619" s="4"/>
      <c r="AS1619" s="4"/>
    </row>
    <row r="1621" spans="41:45" x14ac:dyDescent="0.25">
      <c r="AP1621" s="82"/>
      <c r="AQ1621" s="82"/>
      <c r="AR1621" s="82"/>
      <c r="AS1621" s="82"/>
    </row>
    <row r="1627" spans="41:45" x14ac:dyDescent="0.25">
      <c r="AP1627" s="87"/>
      <c r="AQ1627" s="87"/>
      <c r="AR1627" s="87"/>
      <c r="AS1627" s="87"/>
    </row>
    <row r="1635" spans="41:45" x14ac:dyDescent="0.25">
      <c r="AP1635" s="80"/>
      <c r="AQ1635" s="80"/>
      <c r="AR1635" s="80"/>
      <c r="AS1635" s="80"/>
    </row>
    <row r="1641" spans="41:45" x14ac:dyDescent="0.25">
      <c r="AO1641" s="4"/>
      <c r="AP1641" s="4"/>
      <c r="AQ1641" s="4"/>
      <c r="AR1641" s="4"/>
      <c r="AS1641" s="4"/>
    </row>
    <row r="1642" spans="41:45" x14ac:dyDescent="0.25">
      <c r="AO1642" s="4"/>
      <c r="AP1642" s="4"/>
      <c r="AQ1642" s="4"/>
      <c r="AR1642" s="4"/>
      <c r="AS1642" s="4"/>
    </row>
    <row r="1644" spans="41:45" x14ac:dyDescent="0.25">
      <c r="AP1644" s="82"/>
      <c r="AQ1644" s="82"/>
      <c r="AR1644" s="82"/>
      <c r="AS1644" s="82"/>
    </row>
    <row r="1651" spans="42:45" x14ac:dyDescent="0.25">
      <c r="AP1651" s="87"/>
      <c r="AQ1651" s="87"/>
      <c r="AR1651" s="87"/>
      <c r="AS1651" s="87"/>
    </row>
    <row r="1659" spans="42:45" x14ac:dyDescent="0.25">
      <c r="AP1659" s="80"/>
      <c r="AQ1659" s="80"/>
      <c r="AR1659" s="80"/>
      <c r="AS1659" s="80"/>
    </row>
    <row r="1665" spans="41:45" x14ac:dyDescent="0.25">
      <c r="AO1665" s="4"/>
      <c r="AP1665" s="4"/>
      <c r="AQ1665" s="4"/>
      <c r="AR1665" s="4"/>
      <c r="AS1665" s="4"/>
    </row>
    <row r="1666" spans="41:45" x14ac:dyDescent="0.25">
      <c r="AO1666" s="4"/>
      <c r="AP1666" s="4"/>
      <c r="AQ1666" s="4"/>
      <c r="AR1666" s="4"/>
      <c r="AS1666" s="4"/>
    </row>
    <row r="1668" spans="41:45" x14ac:dyDescent="0.25">
      <c r="AP1668" s="82"/>
      <c r="AQ1668" s="82"/>
      <c r="AR1668" s="82"/>
      <c r="AS1668" s="82"/>
    </row>
    <row r="1675" spans="41:45" x14ac:dyDescent="0.25">
      <c r="AP1675" s="87"/>
      <c r="AQ1675" s="87"/>
      <c r="AR1675" s="87"/>
      <c r="AS1675" s="87"/>
    </row>
    <row r="1683" spans="41:45" x14ac:dyDescent="0.25">
      <c r="AP1683" s="80"/>
      <c r="AQ1683" s="80"/>
      <c r="AR1683" s="80"/>
      <c r="AS1683" s="80"/>
    </row>
    <row r="1686" spans="41:45" x14ac:dyDescent="0.25">
      <c r="AO1686" s="88"/>
      <c r="AP1686" s="88"/>
      <c r="AQ1686" s="88"/>
      <c r="AR1686" s="88"/>
      <c r="AS1686" s="88"/>
    </row>
    <row r="1690" spans="41:45" x14ac:dyDescent="0.25">
      <c r="AP1690" s="82"/>
      <c r="AQ1690" s="82"/>
      <c r="AR1690" s="82"/>
      <c r="AS1690" s="82"/>
    </row>
    <row r="1695" spans="41:45" x14ac:dyDescent="0.25">
      <c r="AP1695" s="87"/>
      <c r="AQ1695" s="87"/>
      <c r="AR1695" s="87"/>
      <c r="AS1695" s="87"/>
    </row>
    <row r="1703" spans="41:45" x14ac:dyDescent="0.25">
      <c r="AP1703" s="80"/>
      <c r="AQ1703" s="80"/>
      <c r="AR1703" s="80"/>
      <c r="AS1703" s="80"/>
    </row>
    <row r="1706" spans="41:45" x14ac:dyDescent="0.25">
      <c r="AO1706" s="88"/>
      <c r="AP1706" s="88"/>
      <c r="AQ1706" s="88"/>
      <c r="AR1706" s="88"/>
      <c r="AS1706" s="88"/>
    </row>
    <row r="1709" spans="41:45" x14ac:dyDescent="0.25">
      <c r="AP1709" s="82"/>
      <c r="AQ1709" s="82"/>
      <c r="AR1709" s="82"/>
      <c r="AS1709" s="82"/>
    </row>
    <row r="1713" spans="41:45" x14ac:dyDescent="0.25">
      <c r="AP1713" s="87"/>
      <c r="AQ1713" s="87"/>
      <c r="AR1713" s="87"/>
      <c r="AS1713" s="87"/>
    </row>
    <row r="1721" spans="41:45" x14ac:dyDescent="0.25">
      <c r="AP1721" s="80"/>
      <c r="AQ1721" s="80"/>
      <c r="AR1721" s="80"/>
      <c r="AS1721" s="80"/>
    </row>
    <row r="1724" spans="41:45" x14ac:dyDescent="0.25">
      <c r="AO1724" s="88"/>
      <c r="AP1724" s="88"/>
      <c r="AQ1724" s="88"/>
      <c r="AR1724" s="88"/>
      <c r="AS1724" s="88"/>
    </row>
    <row r="1728" spans="41:45" x14ac:dyDescent="0.25">
      <c r="AP1728" s="82"/>
      <c r="AQ1728" s="82"/>
      <c r="AR1728" s="82"/>
      <c r="AS1728" s="82"/>
    </row>
    <row r="1733" spans="41:45" x14ac:dyDescent="0.25">
      <c r="AP1733" s="87"/>
      <c r="AQ1733" s="87"/>
      <c r="AR1733" s="87"/>
      <c r="AS1733" s="87"/>
    </row>
    <row r="1741" spans="41:45" x14ac:dyDescent="0.25">
      <c r="AP1741" s="80"/>
      <c r="AQ1741" s="80"/>
      <c r="AR1741" s="80"/>
      <c r="AS1741" s="80"/>
    </row>
    <row r="1744" spans="41:45" x14ac:dyDescent="0.25">
      <c r="AO1744" s="88"/>
      <c r="AP1744" s="88"/>
      <c r="AQ1744" s="88"/>
      <c r="AR1744" s="88"/>
      <c r="AS1744" s="88"/>
    </row>
    <row r="1748" spans="42:45" x14ac:dyDescent="0.25">
      <c r="AP1748" s="82"/>
      <c r="AQ1748" s="82"/>
      <c r="AR1748" s="82"/>
      <c r="AS1748" s="82"/>
    </row>
    <row r="1753" spans="42:45" x14ac:dyDescent="0.25">
      <c r="AP1753" s="87"/>
      <c r="AQ1753" s="87"/>
      <c r="AR1753" s="87"/>
      <c r="AS1753" s="87"/>
    </row>
    <row r="1761" spans="41:45" x14ac:dyDescent="0.25">
      <c r="AP1761" s="80"/>
      <c r="AQ1761" s="80"/>
      <c r="AR1761" s="80"/>
      <c r="AS1761" s="80"/>
    </row>
    <row r="1764" spans="41:45" x14ac:dyDescent="0.25">
      <c r="AO1764" s="88"/>
      <c r="AP1764" s="88"/>
      <c r="AQ1764" s="88"/>
      <c r="AR1764" s="88"/>
      <c r="AS1764" s="88"/>
    </row>
    <row r="1767" spans="41:45" x14ac:dyDescent="0.25">
      <c r="AP1767" s="82"/>
      <c r="AQ1767" s="82"/>
      <c r="AR1767" s="82"/>
      <c r="AS1767" s="82"/>
    </row>
    <row r="1771" spans="41:45" x14ac:dyDescent="0.25">
      <c r="AP1771" s="87"/>
      <c r="AQ1771" s="87"/>
      <c r="AR1771" s="87"/>
      <c r="AS1771" s="87"/>
    </row>
    <row r="1779" spans="41:45" x14ac:dyDescent="0.25">
      <c r="AP1779" s="80"/>
      <c r="AQ1779" s="80"/>
      <c r="AR1779" s="80"/>
      <c r="AS1779" s="80"/>
    </row>
    <row r="1782" spans="41:45" x14ac:dyDescent="0.25">
      <c r="AO1782" s="88"/>
      <c r="AP1782" s="88"/>
      <c r="AQ1782" s="88"/>
      <c r="AR1782" s="88"/>
      <c r="AS1782" s="88"/>
    </row>
    <row r="1786" spans="41:45" x14ac:dyDescent="0.25">
      <c r="AP1786" s="82"/>
      <c r="AQ1786" s="82"/>
      <c r="AR1786" s="82"/>
      <c r="AS1786" s="82"/>
    </row>
    <row r="1791" spans="41:45" x14ac:dyDescent="0.25">
      <c r="AP1791" s="87"/>
      <c r="AQ1791" s="87"/>
      <c r="AR1791" s="87"/>
      <c r="AS1791" s="87"/>
    </row>
    <row r="1799" spans="41:45" x14ac:dyDescent="0.25">
      <c r="AP1799" s="80"/>
      <c r="AQ1799" s="80"/>
      <c r="AR1799" s="80"/>
      <c r="AS1799" s="80"/>
    </row>
    <row r="1802" spans="41:45" x14ac:dyDescent="0.25">
      <c r="AO1802" s="88"/>
      <c r="AP1802" s="88"/>
      <c r="AQ1802" s="88"/>
      <c r="AR1802" s="88"/>
      <c r="AS1802" s="88"/>
    </row>
    <row r="1806" spans="41:45" x14ac:dyDescent="0.25">
      <c r="AP1806" s="82"/>
      <c r="AQ1806" s="82"/>
      <c r="AR1806" s="82"/>
      <c r="AS1806" s="82"/>
    </row>
    <row r="1811" spans="41:45" x14ac:dyDescent="0.25">
      <c r="AP1811" s="87"/>
      <c r="AQ1811" s="87"/>
      <c r="AR1811" s="87"/>
      <c r="AS1811" s="87"/>
    </row>
    <row r="1819" spans="41:45" x14ac:dyDescent="0.25">
      <c r="AP1819" s="80"/>
      <c r="AQ1819" s="80"/>
      <c r="AR1819" s="80"/>
      <c r="AS1819" s="80"/>
    </row>
    <row r="1822" spans="41:45" x14ac:dyDescent="0.25">
      <c r="AO1822" s="88"/>
      <c r="AP1822" s="88"/>
      <c r="AQ1822" s="88"/>
      <c r="AR1822" s="88"/>
      <c r="AS1822" s="88"/>
    </row>
    <row r="1825" spans="41:45" x14ac:dyDescent="0.25">
      <c r="AP1825" s="82"/>
      <c r="AQ1825" s="82"/>
      <c r="AR1825" s="82"/>
      <c r="AS1825" s="82"/>
    </row>
    <row r="1829" spans="41:45" x14ac:dyDescent="0.25">
      <c r="AP1829" s="87"/>
      <c r="AQ1829" s="87"/>
      <c r="AR1829" s="87"/>
      <c r="AS1829" s="87"/>
    </row>
    <row r="1837" spans="41:45" x14ac:dyDescent="0.25">
      <c r="AP1837" s="80"/>
      <c r="AQ1837" s="80"/>
      <c r="AR1837" s="80"/>
      <c r="AS1837" s="80"/>
    </row>
    <row r="1840" spans="41:45" x14ac:dyDescent="0.25">
      <c r="AO1840" s="88"/>
      <c r="AP1840" s="88"/>
      <c r="AQ1840" s="88"/>
      <c r="AR1840" s="88"/>
      <c r="AS1840" s="88"/>
    </row>
    <row r="1844" spans="42:45" x14ac:dyDescent="0.25">
      <c r="AP1844" s="82"/>
      <c r="AQ1844" s="82"/>
      <c r="AR1844" s="82"/>
      <c r="AS1844" s="82"/>
    </row>
    <row r="1849" spans="42:45" x14ac:dyDescent="0.25">
      <c r="AP1849" s="87"/>
      <c r="AQ1849" s="87"/>
      <c r="AR1849" s="87"/>
      <c r="AS1849" s="87"/>
    </row>
    <row r="1860" spans="41:45" x14ac:dyDescent="0.25">
      <c r="AO1860" s="88"/>
      <c r="AP1860" s="88"/>
      <c r="AQ1860" s="88"/>
      <c r="AR1860" s="88"/>
      <c r="AS1860" s="88"/>
    </row>
    <row r="1862" spans="41:45" x14ac:dyDescent="0.25">
      <c r="AO1862" s="4"/>
      <c r="AP1862" s="4"/>
      <c r="AQ1862" s="4"/>
      <c r="AR1862" s="4"/>
      <c r="AS1862" s="4"/>
    </row>
    <row r="1880" spans="41:45" x14ac:dyDescent="0.25">
      <c r="AO1880" s="88"/>
      <c r="AP1880" s="88"/>
      <c r="AQ1880" s="88"/>
      <c r="AR1880" s="88"/>
      <c r="AS1880" s="88"/>
    </row>
    <row r="1897" spans="41:45" x14ac:dyDescent="0.25">
      <c r="AP1897" s="80"/>
      <c r="AQ1897" s="80"/>
      <c r="AR1897" s="80"/>
      <c r="AS1897" s="80"/>
    </row>
    <row r="1900" spans="41:45" x14ac:dyDescent="0.25">
      <c r="AO1900" s="88"/>
      <c r="AP1900" s="88"/>
      <c r="AQ1900" s="88"/>
      <c r="AR1900" s="88"/>
      <c r="AS1900" s="88"/>
    </row>
    <row r="1904" spans="41:45" x14ac:dyDescent="0.25">
      <c r="AP1904" s="82"/>
      <c r="AQ1904" s="82"/>
      <c r="AR1904" s="82"/>
      <c r="AS1904" s="82"/>
    </row>
    <row r="1909" spans="41:45" x14ac:dyDescent="0.25">
      <c r="AP1909" s="87"/>
      <c r="AQ1909" s="87"/>
      <c r="AR1909" s="87"/>
      <c r="AS1909" s="87"/>
    </row>
    <row r="1917" spans="41:45" x14ac:dyDescent="0.25">
      <c r="AP1917" s="80"/>
      <c r="AQ1917" s="80"/>
      <c r="AR1917" s="80"/>
      <c r="AS1917" s="80"/>
    </row>
    <row r="1920" spans="41:45" x14ac:dyDescent="0.25">
      <c r="AO1920" s="88"/>
      <c r="AP1920" s="88"/>
      <c r="AQ1920" s="88"/>
      <c r="AR1920" s="88"/>
      <c r="AS1920" s="88"/>
    </row>
    <row r="1924" spans="42:45" x14ac:dyDescent="0.25">
      <c r="AP1924" s="82"/>
      <c r="AQ1924" s="82"/>
      <c r="AR1924" s="82"/>
      <c r="AS1924" s="82"/>
    </row>
    <row r="1929" spans="42:45" x14ac:dyDescent="0.25">
      <c r="AP1929" s="87"/>
      <c r="AQ1929" s="87"/>
      <c r="AR1929" s="87"/>
      <c r="AS1929" s="87"/>
    </row>
    <row r="1937" spans="41:45" x14ac:dyDescent="0.25">
      <c r="AP1937" s="80"/>
      <c r="AQ1937" s="80"/>
      <c r="AR1937" s="80"/>
      <c r="AS1937" s="80"/>
    </row>
    <row r="1940" spans="41:45" x14ac:dyDescent="0.25">
      <c r="AO1940" s="88"/>
      <c r="AP1940" s="88"/>
      <c r="AQ1940" s="88"/>
      <c r="AR1940" s="88"/>
      <c r="AS1940" s="88"/>
    </row>
    <row r="1943" spans="41:45" x14ac:dyDescent="0.25">
      <c r="AP1943" s="82"/>
      <c r="AQ1943" s="82"/>
      <c r="AR1943" s="82"/>
      <c r="AS1943" s="82"/>
    </row>
    <row r="1947" spans="41:45" x14ac:dyDescent="0.25">
      <c r="AP1947" s="87"/>
      <c r="AQ1947" s="87"/>
      <c r="AR1947" s="87"/>
      <c r="AS1947" s="87"/>
    </row>
    <row r="1955" spans="41:45" x14ac:dyDescent="0.25">
      <c r="AP1955" s="80"/>
      <c r="AQ1955" s="80"/>
      <c r="AR1955" s="80"/>
      <c r="AS1955" s="80"/>
    </row>
    <row r="1958" spans="41:45" x14ac:dyDescent="0.25">
      <c r="AO1958" s="88"/>
      <c r="AP1958" s="88"/>
      <c r="AQ1958" s="88"/>
      <c r="AR1958" s="88"/>
      <c r="AS1958" s="88"/>
    </row>
    <row r="1962" spans="41:45" x14ac:dyDescent="0.25">
      <c r="AP1962" s="82"/>
      <c r="AQ1962" s="82"/>
      <c r="AR1962" s="82"/>
      <c r="AS1962" s="82"/>
    </row>
    <row r="1967" spans="41:45" x14ac:dyDescent="0.25">
      <c r="AP1967" s="87"/>
      <c r="AQ1967" s="87"/>
      <c r="AR1967" s="87"/>
      <c r="AS1967" s="87"/>
    </row>
    <row r="1975" spans="41:45" x14ac:dyDescent="0.25">
      <c r="AP1975" s="80"/>
      <c r="AQ1975" s="80"/>
      <c r="AR1975" s="80"/>
      <c r="AS1975" s="80"/>
    </row>
    <row r="1978" spans="41:45" x14ac:dyDescent="0.25">
      <c r="AO1978" s="88"/>
      <c r="AP1978" s="88"/>
      <c r="AQ1978" s="88"/>
      <c r="AR1978" s="88"/>
      <c r="AS1978" s="88"/>
    </row>
    <row r="1982" spans="41:45" x14ac:dyDescent="0.25">
      <c r="AP1982" s="82"/>
      <c r="AQ1982" s="82"/>
      <c r="AR1982" s="82"/>
      <c r="AS1982" s="82"/>
    </row>
    <row r="1987" spans="41:45" x14ac:dyDescent="0.25">
      <c r="AP1987" s="87"/>
      <c r="AQ1987" s="87"/>
      <c r="AR1987" s="87"/>
      <c r="AS1987" s="87"/>
    </row>
    <row r="1995" spans="41:45" x14ac:dyDescent="0.25">
      <c r="AP1995" s="80"/>
      <c r="AQ1995" s="80"/>
      <c r="AR1995" s="80"/>
      <c r="AS1995" s="80"/>
    </row>
    <row r="1998" spans="41:45" x14ac:dyDescent="0.25">
      <c r="AO1998" s="88"/>
      <c r="AP1998" s="88"/>
      <c r="AQ1998" s="88"/>
      <c r="AR1998" s="88"/>
      <c r="AS1998" s="88"/>
    </row>
    <row r="2001" spans="41:45" x14ac:dyDescent="0.25">
      <c r="AP2001" s="82"/>
      <c r="AQ2001" s="82"/>
      <c r="AR2001" s="82"/>
      <c r="AS2001" s="82"/>
    </row>
    <row r="2005" spans="41:45" x14ac:dyDescent="0.25">
      <c r="AP2005" s="87"/>
      <c r="AQ2005" s="87"/>
      <c r="AR2005" s="87"/>
      <c r="AS2005" s="87"/>
    </row>
    <row r="2013" spans="41:45" x14ac:dyDescent="0.25">
      <c r="AP2013" s="80"/>
      <c r="AQ2013" s="80"/>
      <c r="AR2013" s="80"/>
      <c r="AS2013" s="80"/>
    </row>
    <row r="2016" spans="41:45" x14ac:dyDescent="0.25">
      <c r="AO2016" s="88"/>
      <c r="AP2016" s="88"/>
      <c r="AQ2016" s="88"/>
      <c r="AR2016" s="88"/>
      <c r="AS2016" s="88"/>
    </row>
    <row r="2020" spans="42:45" x14ac:dyDescent="0.25">
      <c r="AP2020" s="82"/>
      <c r="AQ2020" s="82"/>
      <c r="AR2020" s="82"/>
      <c r="AS2020" s="82"/>
    </row>
    <row r="2025" spans="42:45" x14ac:dyDescent="0.25">
      <c r="AP2025" s="87"/>
      <c r="AQ2025" s="87"/>
      <c r="AR2025" s="87"/>
      <c r="AS2025" s="87"/>
    </row>
    <row r="2033" spans="41:45" x14ac:dyDescent="0.25">
      <c r="AP2033" s="80"/>
      <c r="AQ2033" s="80"/>
      <c r="AR2033" s="80"/>
      <c r="AS2033" s="80"/>
    </row>
    <row r="2036" spans="41:45" x14ac:dyDescent="0.25">
      <c r="AO2036" s="88"/>
      <c r="AP2036" s="88"/>
      <c r="AQ2036" s="88"/>
      <c r="AR2036" s="88"/>
      <c r="AS2036" s="88"/>
    </row>
    <row r="2040" spans="41:45" x14ac:dyDescent="0.25">
      <c r="AP2040" s="82"/>
      <c r="AQ2040" s="82"/>
      <c r="AR2040" s="82"/>
      <c r="AS2040" s="82"/>
    </row>
    <row r="2045" spans="41:45" x14ac:dyDescent="0.25">
      <c r="AP2045" s="87"/>
      <c r="AQ2045" s="87"/>
      <c r="AR2045" s="87"/>
      <c r="AS2045" s="87"/>
    </row>
    <row r="2053" spans="41:45" x14ac:dyDescent="0.25">
      <c r="AP2053" s="80"/>
      <c r="AQ2053" s="80"/>
      <c r="AR2053" s="80"/>
      <c r="AS2053" s="80"/>
    </row>
    <row r="2056" spans="41:45" x14ac:dyDescent="0.25">
      <c r="AO2056" s="88"/>
      <c r="AP2056" s="88"/>
      <c r="AQ2056" s="88"/>
      <c r="AR2056" s="88"/>
      <c r="AS2056" s="88"/>
    </row>
    <row r="2059" spans="41:45" x14ac:dyDescent="0.25">
      <c r="AP2059" s="82"/>
      <c r="AQ2059" s="82"/>
      <c r="AR2059" s="82"/>
      <c r="AS2059" s="82"/>
    </row>
    <row r="2063" spans="41:45" x14ac:dyDescent="0.25">
      <c r="AP2063" s="87"/>
      <c r="AQ2063" s="87"/>
      <c r="AR2063" s="87"/>
      <c r="AS2063" s="87"/>
    </row>
    <row r="2071" spans="41:45" x14ac:dyDescent="0.25">
      <c r="AP2071" s="80"/>
      <c r="AQ2071" s="80"/>
      <c r="AR2071" s="80"/>
      <c r="AS2071" s="80"/>
    </row>
    <row r="2074" spans="41:45" x14ac:dyDescent="0.25">
      <c r="AO2074" s="88"/>
      <c r="AP2074" s="88"/>
      <c r="AQ2074" s="88"/>
      <c r="AR2074" s="88"/>
      <c r="AS2074" s="88"/>
    </row>
    <row r="2078" spans="41:45" x14ac:dyDescent="0.25">
      <c r="AP2078" s="82"/>
      <c r="AQ2078" s="82"/>
      <c r="AR2078" s="82"/>
      <c r="AS2078" s="82"/>
    </row>
    <row r="2083" spans="41:45" x14ac:dyDescent="0.25">
      <c r="AP2083" s="87"/>
      <c r="AQ2083" s="87"/>
      <c r="AR2083" s="87"/>
      <c r="AS2083" s="87"/>
    </row>
    <row r="2094" spans="41:45" x14ac:dyDescent="0.25">
      <c r="AO2094" s="88"/>
      <c r="AP2094" s="88"/>
      <c r="AQ2094" s="88"/>
      <c r="AR2094" s="88"/>
      <c r="AS2094" s="88"/>
    </row>
    <row r="2096" spans="41:45" x14ac:dyDescent="0.25">
      <c r="AO2096" s="4"/>
      <c r="AP2096" s="4"/>
      <c r="AQ2096" s="4"/>
      <c r="AR2096" s="4"/>
      <c r="AS2096" s="4"/>
    </row>
    <row r="2114" spans="41:45" x14ac:dyDescent="0.25">
      <c r="AO2114" s="88"/>
      <c r="AP2114" s="88"/>
      <c r="AQ2114" s="88"/>
      <c r="AR2114" s="88"/>
      <c r="AS2114" s="88"/>
    </row>
    <row r="2131" spans="41:45" x14ac:dyDescent="0.25">
      <c r="AP2131" s="80"/>
      <c r="AQ2131" s="80"/>
      <c r="AR2131" s="80"/>
      <c r="AS2131" s="80"/>
    </row>
    <row r="2134" spans="41:45" x14ac:dyDescent="0.25">
      <c r="AO2134" s="88"/>
      <c r="AP2134" s="88"/>
      <c r="AQ2134" s="88"/>
      <c r="AR2134" s="88"/>
      <c r="AS2134" s="88"/>
    </row>
    <row r="2138" spans="41:45" x14ac:dyDescent="0.25">
      <c r="AP2138" s="82"/>
      <c r="AQ2138" s="82"/>
      <c r="AR2138" s="82"/>
      <c r="AS2138" s="82"/>
    </row>
    <row r="2143" spans="41:45" x14ac:dyDescent="0.25">
      <c r="AP2143" s="87"/>
      <c r="AQ2143" s="87"/>
      <c r="AR2143" s="87"/>
      <c r="AS2143" s="87"/>
    </row>
    <row r="2151" spans="41:45" x14ac:dyDescent="0.25">
      <c r="AP2151" s="80"/>
      <c r="AQ2151" s="80"/>
      <c r="AR2151" s="80"/>
      <c r="AS2151" s="80"/>
    </row>
    <row r="2154" spans="41:45" x14ac:dyDescent="0.25">
      <c r="AO2154" s="88"/>
      <c r="AP2154" s="88"/>
      <c r="AQ2154" s="88"/>
      <c r="AR2154" s="88"/>
      <c r="AS2154" s="88"/>
    </row>
    <row r="2155" spans="41:45" x14ac:dyDescent="0.25">
      <c r="AO2155" s="4"/>
      <c r="AP2155" s="4"/>
      <c r="AQ2155" s="4"/>
      <c r="AR2155" s="4"/>
      <c r="AS2155" s="4"/>
    </row>
    <row r="2158" spans="41:45" x14ac:dyDescent="0.25">
      <c r="AP2158" s="82"/>
      <c r="AQ2158" s="82"/>
      <c r="AR2158" s="82"/>
      <c r="AS2158" s="82"/>
    </row>
    <row r="2163" spans="41:45" x14ac:dyDescent="0.25">
      <c r="AP2163" s="87"/>
      <c r="AQ2163" s="87"/>
      <c r="AR2163" s="87"/>
      <c r="AS2163" s="87"/>
    </row>
    <row r="2171" spans="41:45" x14ac:dyDescent="0.25">
      <c r="AP2171" s="80"/>
      <c r="AQ2171" s="80"/>
      <c r="AR2171" s="80"/>
      <c r="AS2171" s="80"/>
    </row>
    <row r="2174" spans="41:45" x14ac:dyDescent="0.25">
      <c r="AO2174" s="88"/>
      <c r="AP2174" s="88"/>
      <c r="AQ2174" s="88"/>
      <c r="AR2174" s="88"/>
      <c r="AS2174" s="88"/>
    </row>
    <row r="2175" spans="41:45" x14ac:dyDescent="0.25">
      <c r="AO2175" s="4"/>
      <c r="AP2175" s="4"/>
      <c r="AQ2175" s="4"/>
      <c r="AR2175" s="4"/>
      <c r="AS2175" s="4"/>
    </row>
    <row r="2177" spans="41:45" x14ac:dyDescent="0.25">
      <c r="AP2177" s="82"/>
      <c r="AQ2177" s="82"/>
      <c r="AR2177" s="82"/>
      <c r="AS2177" s="82"/>
    </row>
    <row r="2181" spans="41:45" x14ac:dyDescent="0.25">
      <c r="AP2181" s="87"/>
      <c r="AQ2181" s="87"/>
      <c r="AR2181" s="87"/>
      <c r="AS2181" s="87"/>
    </row>
    <row r="2189" spans="41:45" x14ac:dyDescent="0.25">
      <c r="AP2189" s="80"/>
      <c r="AQ2189" s="80"/>
      <c r="AR2189" s="80"/>
      <c r="AS2189" s="80"/>
    </row>
    <row r="2192" spans="41:45" x14ac:dyDescent="0.25">
      <c r="AO2192" s="88"/>
      <c r="AP2192" s="88"/>
      <c r="AQ2192" s="88"/>
      <c r="AR2192" s="88"/>
      <c r="AS2192" s="88"/>
    </row>
    <row r="2193" spans="41:45" x14ac:dyDescent="0.25">
      <c r="AO2193" s="4"/>
      <c r="AP2193" s="4"/>
      <c r="AQ2193" s="4"/>
      <c r="AR2193" s="4"/>
      <c r="AS2193" s="4"/>
    </row>
    <row r="2196" spans="41:45" x14ac:dyDescent="0.25">
      <c r="AP2196" s="82"/>
      <c r="AQ2196" s="82"/>
      <c r="AR2196" s="82"/>
      <c r="AS2196" s="82"/>
    </row>
    <row r="2201" spans="41:45" x14ac:dyDescent="0.25">
      <c r="AP2201" s="87"/>
      <c r="AQ2201" s="87"/>
      <c r="AR2201" s="87"/>
      <c r="AS2201" s="87"/>
    </row>
    <row r="2209" spans="41:45" x14ac:dyDescent="0.25">
      <c r="AP2209" s="80"/>
      <c r="AQ2209" s="80"/>
      <c r="AR2209" s="80"/>
      <c r="AS2209" s="80"/>
    </row>
    <row r="2212" spans="41:45" x14ac:dyDescent="0.25">
      <c r="AO2212" s="88"/>
      <c r="AP2212" s="88"/>
      <c r="AQ2212" s="88"/>
      <c r="AR2212" s="88"/>
      <c r="AS2212" s="88"/>
    </row>
    <row r="2213" spans="41:45" x14ac:dyDescent="0.25">
      <c r="AO2213" s="4"/>
      <c r="AP2213" s="4"/>
      <c r="AQ2213" s="4"/>
      <c r="AR2213" s="4"/>
      <c r="AS2213" s="4"/>
    </row>
    <row r="2216" spans="41:45" x14ac:dyDescent="0.25">
      <c r="AP2216" s="82"/>
      <c r="AQ2216" s="82"/>
      <c r="AR2216" s="82"/>
      <c r="AS2216" s="82"/>
    </row>
    <row r="2221" spans="41:45" x14ac:dyDescent="0.25">
      <c r="AP2221" s="87"/>
      <c r="AQ2221" s="87"/>
      <c r="AR2221" s="87"/>
      <c r="AS2221" s="87"/>
    </row>
    <row r="2229" spans="41:45" x14ac:dyDescent="0.25">
      <c r="AP2229" s="80"/>
      <c r="AQ2229" s="80"/>
      <c r="AR2229" s="80"/>
      <c r="AS2229" s="80"/>
    </row>
    <row r="2232" spans="41:45" x14ac:dyDescent="0.25">
      <c r="AO2232" s="88"/>
      <c r="AP2232" s="88"/>
      <c r="AQ2232" s="88"/>
      <c r="AR2232" s="88"/>
      <c r="AS2232" s="88"/>
    </row>
    <row r="2233" spans="41:45" x14ac:dyDescent="0.25">
      <c r="AO2233" s="4"/>
      <c r="AP2233" s="4"/>
      <c r="AQ2233" s="4"/>
      <c r="AR2233" s="4"/>
      <c r="AS2233" s="4"/>
    </row>
    <row r="2235" spans="41:45" x14ac:dyDescent="0.25">
      <c r="AP2235" s="82"/>
      <c r="AQ2235" s="82"/>
      <c r="AR2235" s="82"/>
      <c r="AS2235" s="82"/>
    </row>
    <row r="2239" spans="41:45" x14ac:dyDescent="0.25">
      <c r="AP2239" s="87"/>
      <c r="AQ2239" s="87"/>
      <c r="AR2239" s="87"/>
      <c r="AS2239" s="87"/>
    </row>
    <row r="2247" spans="41:45" x14ac:dyDescent="0.25">
      <c r="AP2247" s="80"/>
      <c r="AQ2247" s="80"/>
      <c r="AR2247" s="80"/>
      <c r="AS2247" s="80"/>
    </row>
    <row r="2250" spans="41:45" x14ac:dyDescent="0.25">
      <c r="AO2250" s="88"/>
      <c r="AP2250" s="88"/>
      <c r="AQ2250" s="88"/>
      <c r="AR2250" s="88"/>
      <c r="AS2250" s="88"/>
    </row>
    <row r="2251" spans="41:45" x14ac:dyDescent="0.25">
      <c r="AO2251" s="4"/>
      <c r="AP2251" s="4"/>
      <c r="AQ2251" s="4"/>
      <c r="AR2251" s="4"/>
      <c r="AS2251" s="4"/>
    </row>
    <row r="2254" spans="41:45" x14ac:dyDescent="0.25">
      <c r="AP2254" s="82"/>
      <c r="AQ2254" s="82"/>
      <c r="AR2254" s="82"/>
      <c r="AS2254" s="82"/>
    </row>
    <row r="2259" spans="41:45" x14ac:dyDescent="0.25">
      <c r="AP2259" s="87"/>
      <c r="AQ2259" s="87"/>
      <c r="AR2259" s="87"/>
      <c r="AS2259" s="87"/>
    </row>
    <row r="2267" spans="41:45" x14ac:dyDescent="0.25">
      <c r="AP2267" s="80"/>
      <c r="AQ2267" s="80"/>
      <c r="AR2267" s="80"/>
      <c r="AS2267" s="80"/>
    </row>
    <row r="2270" spans="41:45" x14ac:dyDescent="0.25">
      <c r="AO2270" s="88"/>
      <c r="AP2270" s="88"/>
      <c r="AQ2270" s="88"/>
      <c r="AR2270" s="88"/>
      <c r="AS2270" s="88"/>
    </row>
    <row r="2271" spans="41:45" x14ac:dyDescent="0.25">
      <c r="AO2271" s="4"/>
      <c r="AP2271" s="4"/>
      <c r="AQ2271" s="4"/>
      <c r="AR2271" s="4"/>
      <c r="AS2271" s="4"/>
    </row>
    <row r="2274" spans="42:45" x14ac:dyDescent="0.25">
      <c r="AP2274" s="82"/>
      <c r="AQ2274" s="82"/>
      <c r="AR2274" s="82"/>
      <c r="AS2274" s="82"/>
    </row>
    <row r="2279" spans="42:45" x14ac:dyDescent="0.25">
      <c r="AP2279" s="87"/>
      <c r="AQ2279" s="87"/>
      <c r="AR2279" s="87"/>
      <c r="AS2279" s="87"/>
    </row>
    <row r="2287" spans="42:45" x14ac:dyDescent="0.25">
      <c r="AP2287" s="80"/>
      <c r="AQ2287" s="80"/>
      <c r="AR2287" s="80"/>
      <c r="AS2287" s="80"/>
    </row>
    <row r="2290" spans="41:45" x14ac:dyDescent="0.25">
      <c r="AO2290" s="88"/>
      <c r="AP2290" s="88"/>
      <c r="AQ2290" s="88"/>
      <c r="AR2290" s="88"/>
      <c r="AS2290" s="88"/>
    </row>
    <row r="2291" spans="41:45" x14ac:dyDescent="0.25">
      <c r="AO2291" s="4"/>
      <c r="AP2291" s="4"/>
      <c r="AQ2291" s="4"/>
      <c r="AR2291" s="4"/>
      <c r="AS2291" s="4"/>
    </row>
    <row r="2293" spans="41:45" x14ac:dyDescent="0.25">
      <c r="AP2293" s="82"/>
      <c r="AQ2293" s="82"/>
      <c r="AR2293" s="82"/>
      <c r="AS2293" s="82"/>
    </row>
    <row r="2297" spans="41:45" x14ac:dyDescent="0.25">
      <c r="AP2297" s="87"/>
      <c r="AQ2297" s="87"/>
      <c r="AR2297" s="87"/>
      <c r="AS2297" s="87"/>
    </row>
    <row r="2305" spans="41:45" x14ac:dyDescent="0.25">
      <c r="AP2305" s="80"/>
      <c r="AQ2305" s="80"/>
      <c r="AR2305" s="80"/>
      <c r="AS2305" s="80"/>
    </row>
    <row r="2308" spans="41:45" x14ac:dyDescent="0.25">
      <c r="AO2308" s="88"/>
      <c r="AP2308" s="88"/>
      <c r="AQ2308" s="88"/>
      <c r="AR2308" s="88"/>
      <c r="AS2308" s="88"/>
    </row>
    <row r="2309" spans="41:45" x14ac:dyDescent="0.25">
      <c r="AO2309" s="4"/>
      <c r="AP2309" s="4"/>
      <c r="AQ2309" s="4"/>
      <c r="AR2309" s="4"/>
      <c r="AS2309" s="4"/>
    </row>
    <row r="2312" spans="41:45" x14ac:dyDescent="0.25">
      <c r="AP2312" s="82"/>
      <c r="AQ2312" s="82"/>
      <c r="AR2312" s="82"/>
      <c r="AS2312" s="82"/>
    </row>
    <row r="2317" spans="41:45" x14ac:dyDescent="0.25">
      <c r="AP2317" s="87"/>
      <c r="AQ2317" s="87"/>
      <c r="AR2317" s="87"/>
      <c r="AS2317" s="87"/>
    </row>
    <row r="2328" spans="41:45" x14ac:dyDescent="0.25">
      <c r="AO2328" s="88"/>
      <c r="AP2328" s="88"/>
      <c r="AQ2328" s="88"/>
      <c r="AR2328" s="88"/>
      <c r="AS2328" s="88"/>
    </row>
    <row r="2329" spans="41:45" x14ac:dyDescent="0.25">
      <c r="AO2329" s="4"/>
      <c r="AP2329" s="4"/>
      <c r="AQ2329" s="4"/>
      <c r="AR2329" s="4"/>
      <c r="AS2329" s="4"/>
    </row>
    <row r="2330" spans="41:45" x14ac:dyDescent="0.25">
      <c r="AO2330" s="4"/>
      <c r="AP2330" s="4"/>
      <c r="AQ2330" s="4"/>
      <c r="AR2330" s="4"/>
      <c r="AS2330" s="4"/>
    </row>
    <row r="2348" spans="41:45" x14ac:dyDescent="0.25">
      <c r="AO2348" s="88"/>
      <c r="AP2348" s="88"/>
      <c r="AQ2348" s="88"/>
      <c r="AR2348" s="88"/>
      <c r="AS2348" s="88"/>
    </row>
    <row r="2349" spans="41:45" x14ac:dyDescent="0.25">
      <c r="AO2349" s="4"/>
      <c r="AP2349" s="4"/>
      <c r="AQ2349" s="4"/>
      <c r="AR2349" s="4"/>
      <c r="AS2349" s="4"/>
    </row>
    <row r="2365" spans="41:45" x14ac:dyDescent="0.25">
      <c r="AP2365" s="80"/>
      <c r="AQ2365" s="80"/>
      <c r="AR2365" s="80"/>
      <c r="AS2365" s="80"/>
    </row>
    <row r="2368" spans="41:45" x14ac:dyDescent="0.25">
      <c r="AO2368" s="88"/>
      <c r="AP2368" s="88"/>
      <c r="AQ2368" s="88"/>
      <c r="AR2368" s="88"/>
      <c r="AS2368" s="88"/>
    </row>
    <row r="2369" spans="41:45" x14ac:dyDescent="0.25">
      <c r="AO2369" s="4"/>
      <c r="AP2369" s="4"/>
      <c r="AQ2369" s="4"/>
      <c r="AR2369" s="4"/>
      <c r="AS2369" s="4"/>
    </row>
    <row r="2372" spans="41:45" x14ac:dyDescent="0.25">
      <c r="AP2372" s="82"/>
      <c r="AQ2372" s="82"/>
      <c r="AR2372" s="82"/>
      <c r="AS2372" s="82"/>
    </row>
    <row r="2377" spans="41:45" x14ac:dyDescent="0.25">
      <c r="AP2377" s="87"/>
      <c r="AQ2377" s="87"/>
      <c r="AR2377" s="87"/>
      <c r="AS2377" s="87"/>
    </row>
    <row r="2385" spans="41:45" x14ac:dyDescent="0.25">
      <c r="AP2385" s="80"/>
      <c r="AQ2385" s="80"/>
      <c r="AR2385" s="80"/>
      <c r="AS2385" s="80"/>
    </row>
    <row r="2388" spans="41:45" x14ac:dyDescent="0.25">
      <c r="AO2388" s="88"/>
      <c r="AP2388" s="88"/>
      <c r="AQ2388" s="88"/>
      <c r="AR2388" s="88"/>
      <c r="AS2388" s="88"/>
    </row>
    <row r="2393" spans="41:45" x14ac:dyDescent="0.25">
      <c r="AP2393" s="82"/>
      <c r="AQ2393" s="82"/>
      <c r="AR2393" s="82"/>
      <c r="AS2393" s="82"/>
    </row>
    <row r="2399" spans="41:45" x14ac:dyDescent="0.25">
      <c r="AO2399" s="83"/>
      <c r="AP2399" s="84"/>
      <c r="AQ2399" s="84"/>
      <c r="AR2399" s="84"/>
      <c r="AS2399" s="84"/>
    </row>
    <row r="2407" spans="41:45" x14ac:dyDescent="0.25">
      <c r="AP2407" s="80"/>
      <c r="AQ2407" s="80"/>
      <c r="AR2407" s="80"/>
      <c r="AS2407" s="80"/>
    </row>
    <row r="2410" spans="41:45" x14ac:dyDescent="0.25">
      <c r="AO2410" s="88"/>
      <c r="AP2410" s="88"/>
      <c r="AQ2410" s="88"/>
      <c r="AR2410" s="88"/>
      <c r="AS2410" s="88"/>
    </row>
    <row r="2420" spans="41:45" x14ac:dyDescent="0.25">
      <c r="AP2420" s="82"/>
      <c r="AQ2420" s="82"/>
      <c r="AR2420" s="82"/>
      <c r="AS2420" s="82"/>
    </row>
    <row r="2431" spans="41:45" x14ac:dyDescent="0.25">
      <c r="AO2431" s="17"/>
      <c r="AP2431" s="81"/>
      <c r="AQ2431" s="81"/>
      <c r="AR2431" s="81"/>
      <c r="AS2431" s="81"/>
    </row>
    <row r="2439" spans="41:45" x14ac:dyDescent="0.25">
      <c r="AP2439" s="80"/>
      <c r="AQ2439" s="80"/>
      <c r="AR2439" s="80"/>
      <c r="AS2439" s="80"/>
    </row>
    <row r="2446" spans="41:45" x14ac:dyDescent="0.25">
      <c r="AO2446" s="4"/>
      <c r="AP2446" s="4"/>
      <c r="AQ2446" s="4"/>
      <c r="AR2446" s="4"/>
      <c r="AS2446" s="4"/>
    </row>
    <row r="2448" spans="41:45" x14ac:dyDescent="0.25">
      <c r="AP2448" s="82"/>
      <c r="AQ2448" s="82"/>
      <c r="AR2448" s="82"/>
      <c r="AS2448" s="82"/>
    </row>
    <row r="2455" spans="41:45" x14ac:dyDescent="0.25">
      <c r="AO2455" s="83"/>
      <c r="AP2455" s="84"/>
      <c r="AQ2455" s="84"/>
      <c r="AR2455" s="84"/>
      <c r="AS2455" s="84"/>
    </row>
    <row r="2463" spans="41:45" x14ac:dyDescent="0.25">
      <c r="AP2463" s="80"/>
      <c r="AQ2463" s="80"/>
      <c r="AR2463" s="80"/>
      <c r="AS2463" s="80"/>
    </row>
    <row r="2467" spans="41:45" x14ac:dyDescent="0.25">
      <c r="AO2467" s="4"/>
      <c r="AP2467" s="4"/>
      <c r="AQ2467" s="4"/>
      <c r="AR2467" s="4"/>
      <c r="AS2467" s="4"/>
    </row>
    <row r="2468" spans="41:45" x14ac:dyDescent="0.25">
      <c r="AO2468" s="4"/>
      <c r="AP2468" s="4"/>
      <c r="AQ2468" s="4"/>
      <c r="AR2468" s="4"/>
      <c r="AS2468" s="4"/>
    </row>
    <row r="2469" spans="41:45" x14ac:dyDescent="0.25">
      <c r="AO2469" s="4"/>
      <c r="AP2469" s="31"/>
      <c r="AQ2469" s="31"/>
      <c r="AR2469" s="31"/>
      <c r="AS2469" s="31"/>
    </row>
    <row r="2470" spans="41:45" x14ac:dyDescent="0.25">
      <c r="AO2470" s="4"/>
      <c r="AP2470" s="4"/>
      <c r="AQ2470" s="4"/>
      <c r="AR2470" s="4"/>
      <c r="AS2470" s="4"/>
    </row>
    <row r="2471" spans="41:45" x14ac:dyDescent="0.25">
      <c r="AO2471" s="4"/>
      <c r="AP2471" s="4"/>
      <c r="AQ2471" s="4"/>
      <c r="AR2471" s="4"/>
      <c r="AS2471" s="4"/>
    </row>
    <row r="2472" spans="41:45" x14ac:dyDescent="0.25">
      <c r="AO2472" s="4"/>
      <c r="AP2472" s="4"/>
      <c r="AQ2472" s="4"/>
      <c r="AR2472" s="4"/>
      <c r="AS2472" s="4"/>
    </row>
    <row r="2473" spans="41:45" x14ac:dyDescent="0.25">
      <c r="AO2473" s="28"/>
      <c r="AP2473" s="85"/>
      <c r="AQ2473" s="85"/>
      <c r="AR2473" s="85"/>
      <c r="AS2473" s="85"/>
    </row>
    <row r="2474" spans="41:45" x14ac:dyDescent="0.25">
      <c r="AO2474" s="4"/>
      <c r="AP2474" s="4"/>
      <c r="AQ2474" s="4"/>
      <c r="AR2474" s="4"/>
      <c r="AS2474" s="4"/>
    </row>
    <row r="2475" spans="41:45" x14ac:dyDescent="0.25">
      <c r="AO2475" s="4"/>
      <c r="AP2475" s="4"/>
      <c r="AQ2475" s="4"/>
      <c r="AR2475" s="4"/>
      <c r="AS2475" s="4"/>
    </row>
    <row r="2476" spans="41:45" x14ac:dyDescent="0.25">
      <c r="AO2476" s="4"/>
      <c r="AP2476" s="4"/>
      <c r="AQ2476" s="4"/>
      <c r="AR2476" s="4"/>
      <c r="AS2476" s="4"/>
    </row>
    <row r="2477" spans="41:45" x14ac:dyDescent="0.25">
      <c r="AO2477" s="4"/>
      <c r="AP2477" s="4"/>
      <c r="AQ2477" s="4"/>
      <c r="AR2477" s="4"/>
      <c r="AS2477" s="4"/>
    </row>
    <row r="2481" spans="41:45" x14ac:dyDescent="0.25">
      <c r="AO2481" s="4"/>
      <c r="AP2481" s="89"/>
      <c r="AQ2481" s="89"/>
      <c r="AR2481" s="89"/>
      <c r="AS2481" s="89"/>
    </row>
    <row r="2482" spans="41:45" x14ac:dyDescent="0.25">
      <c r="AO2482" s="4"/>
      <c r="AP2482" s="4"/>
      <c r="AQ2482" s="4"/>
      <c r="AR2482" s="4"/>
      <c r="AS2482" s="4"/>
    </row>
    <row r="2483" spans="41:45" x14ac:dyDescent="0.25">
      <c r="AO2483" s="4"/>
      <c r="AP2483" s="4"/>
      <c r="AQ2483" s="4"/>
      <c r="AR2483" s="4"/>
      <c r="AS2483" s="4"/>
    </row>
    <row r="2484" spans="41:45" x14ac:dyDescent="0.25">
      <c r="AO2484" s="4"/>
      <c r="AP2484" s="4"/>
      <c r="AQ2484" s="4"/>
      <c r="AR2484" s="4"/>
      <c r="AS2484" s="4"/>
    </row>
    <row r="2485" spans="41:45" x14ac:dyDescent="0.25">
      <c r="AO2485" s="4"/>
      <c r="AP2485" s="4"/>
      <c r="AQ2485" s="4"/>
      <c r="AR2485" s="4"/>
      <c r="AS2485" s="4"/>
    </row>
    <row r="2486" spans="41:45" x14ac:dyDescent="0.25">
      <c r="AO2486" s="4"/>
      <c r="AP2486" s="4"/>
      <c r="AQ2486" s="4"/>
      <c r="AR2486" s="4"/>
      <c r="AS2486" s="4"/>
    </row>
    <row r="2487" spans="41:45" x14ac:dyDescent="0.25">
      <c r="AO2487" s="4"/>
      <c r="AP2487" s="4"/>
      <c r="AQ2487" s="4"/>
      <c r="AR2487" s="4"/>
      <c r="AS2487" s="4"/>
    </row>
    <row r="2488" spans="41:45" x14ac:dyDescent="0.25">
      <c r="AO2488" s="4"/>
      <c r="AP2488" s="4"/>
      <c r="AQ2488" s="4"/>
      <c r="AR2488" s="4"/>
      <c r="AS2488" s="4"/>
    </row>
    <row r="2489" spans="41:45" x14ac:dyDescent="0.25">
      <c r="AO2489" s="4"/>
      <c r="AP2489" s="31"/>
      <c r="AQ2489" s="31"/>
      <c r="AR2489" s="31"/>
      <c r="AS2489" s="31"/>
    </row>
    <row r="2490" spans="41:45" x14ac:dyDescent="0.25">
      <c r="AO2490" s="4"/>
      <c r="AP2490" s="4"/>
      <c r="AQ2490" s="4"/>
      <c r="AR2490" s="4"/>
      <c r="AS2490" s="4"/>
    </row>
    <row r="2491" spans="41:45" x14ac:dyDescent="0.25">
      <c r="AO2491" s="4"/>
      <c r="AP2491" s="4"/>
      <c r="AQ2491" s="4"/>
      <c r="AR2491" s="4"/>
      <c r="AS2491" s="4"/>
    </row>
    <row r="2492" spans="41:45" x14ac:dyDescent="0.25">
      <c r="AO2492" s="4"/>
      <c r="AP2492" s="4"/>
      <c r="AQ2492" s="4"/>
      <c r="AR2492" s="4"/>
      <c r="AS2492" s="4"/>
    </row>
    <row r="2493" spans="41:45" x14ac:dyDescent="0.25">
      <c r="AO2493" s="4"/>
      <c r="AP2493" s="4"/>
      <c r="AQ2493" s="4"/>
      <c r="AR2493" s="4"/>
      <c r="AS2493" s="4"/>
    </row>
    <row r="2494" spans="41:45" x14ac:dyDescent="0.25">
      <c r="AO2494" s="4"/>
      <c r="AP2494" s="4"/>
      <c r="AQ2494" s="4"/>
      <c r="AR2494" s="4"/>
      <c r="AS2494" s="4"/>
    </row>
    <row r="2495" spans="41:45" x14ac:dyDescent="0.25">
      <c r="AO2495" s="28"/>
      <c r="AP2495" s="85"/>
      <c r="AQ2495" s="85"/>
      <c r="AR2495" s="85"/>
      <c r="AS2495" s="85"/>
    </row>
    <row r="2496" spans="41:45" x14ac:dyDescent="0.25">
      <c r="AO2496" s="4"/>
      <c r="AP2496" s="4"/>
      <c r="AQ2496" s="4"/>
      <c r="AR2496" s="4"/>
      <c r="AS2496" s="4"/>
    </row>
    <row r="2497" spans="41:45" x14ac:dyDescent="0.25">
      <c r="AO2497" s="4"/>
      <c r="AP2497" s="4"/>
      <c r="AQ2497" s="4"/>
      <c r="AR2497" s="4"/>
      <c r="AS2497" s="4"/>
    </row>
    <row r="2498" spans="41:45" x14ac:dyDescent="0.25">
      <c r="AO2498" s="4"/>
      <c r="AP2498" s="4"/>
      <c r="AQ2498" s="4"/>
      <c r="AR2498" s="4"/>
      <c r="AS2498" s="4"/>
    </row>
    <row r="2499" spans="41:45" x14ac:dyDescent="0.25">
      <c r="AO2499" s="4"/>
      <c r="AP2499" s="4"/>
      <c r="AQ2499" s="4"/>
      <c r="AR2499" s="4"/>
      <c r="AS2499" s="4"/>
    </row>
    <row r="2500" spans="41:45" x14ac:dyDescent="0.25">
      <c r="AO2500" s="4"/>
      <c r="AP2500" s="4"/>
      <c r="AQ2500" s="4"/>
      <c r="AR2500" s="4"/>
      <c r="AS2500" s="4"/>
    </row>
    <row r="2501" spans="41:45" x14ac:dyDescent="0.25">
      <c r="AO2501" s="4"/>
      <c r="AP2501" s="4"/>
      <c r="AQ2501" s="4"/>
      <c r="AR2501" s="4"/>
      <c r="AS2501" s="4"/>
    </row>
    <row r="2502" spans="41:45" x14ac:dyDescent="0.25">
      <c r="AO2502" s="4"/>
      <c r="AP2502" s="4"/>
      <c r="AQ2502" s="4"/>
      <c r="AR2502" s="4"/>
      <c r="AS2502" s="4"/>
    </row>
    <row r="2503" spans="41:45" x14ac:dyDescent="0.25">
      <c r="AO2503" s="4"/>
      <c r="AP2503" s="89"/>
      <c r="AQ2503" s="89"/>
      <c r="AR2503" s="89"/>
      <c r="AS2503" s="89"/>
    </row>
    <row r="2504" spans="41:45" x14ac:dyDescent="0.25">
      <c r="AO2504" s="4"/>
      <c r="AP2504" s="4"/>
      <c r="AQ2504" s="4"/>
      <c r="AR2504" s="4"/>
      <c r="AS2504" s="4"/>
    </row>
    <row r="2505" spans="41:45" x14ac:dyDescent="0.25">
      <c r="AO2505" s="4"/>
      <c r="AP2505" s="4"/>
      <c r="AQ2505" s="4"/>
      <c r="AR2505" s="4"/>
      <c r="AS2505" s="4"/>
    </row>
    <row r="2506" spans="41:45" x14ac:dyDescent="0.25">
      <c r="AO2506" s="4"/>
      <c r="AP2506" s="4"/>
      <c r="AQ2506" s="4"/>
      <c r="AR2506" s="4"/>
      <c r="AS2506" s="4"/>
    </row>
    <row r="2507" spans="41:45" x14ac:dyDescent="0.25">
      <c r="AO2507" s="4"/>
      <c r="AP2507" s="4"/>
      <c r="AQ2507" s="4"/>
      <c r="AR2507" s="4"/>
      <c r="AS2507" s="4"/>
    </row>
    <row r="2508" spans="41:45" x14ac:dyDescent="0.25">
      <c r="AO2508" s="4"/>
      <c r="AP2508" s="31"/>
      <c r="AQ2508" s="31"/>
      <c r="AR2508" s="31"/>
      <c r="AS2508" s="31"/>
    </row>
    <row r="2509" spans="41:45" x14ac:dyDescent="0.25">
      <c r="AO2509" s="4"/>
      <c r="AP2509" s="4"/>
      <c r="AQ2509" s="4"/>
      <c r="AR2509" s="4"/>
      <c r="AS2509" s="4"/>
    </row>
    <row r="2510" spans="41:45" x14ac:dyDescent="0.25">
      <c r="AO2510" s="4"/>
      <c r="AP2510" s="4"/>
      <c r="AQ2510" s="4"/>
      <c r="AR2510" s="4"/>
      <c r="AS2510" s="4"/>
    </row>
    <row r="2511" spans="41:45" x14ac:dyDescent="0.25">
      <c r="AO2511" s="28"/>
      <c r="AP2511" s="85"/>
      <c r="AQ2511" s="85"/>
      <c r="AR2511" s="85"/>
      <c r="AS2511" s="85"/>
    </row>
    <row r="2512" spans="41:45" x14ac:dyDescent="0.25">
      <c r="AO2512" s="4"/>
      <c r="AP2512" s="4"/>
      <c r="AQ2512" s="4"/>
      <c r="AR2512" s="4"/>
      <c r="AS2512" s="4"/>
    </row>
    <row r="2513" spans="41:45" x14ac:dyDescent="0.25">
      <c r="AO2513" s="4"/>
      <c r="AP2513" s="4"/>
      <c r="AQ2513" s="4"/>
      <c r="AR2513" s="4"/>
      <c r="AS2513" s="4"/>
    </row>
    <row r="2514" spans="41:45" x14ac:dyDescent="0.25">
      <c r="AO2514" s="4"/>
      <c r="AP2514" s="4"/>
      <c r="AQ2514" s="4"/>
      <c r="AR2514" s="4"/>
      <c r="AS2514" s="4"/>
    </row>
    <row r="2515" spans="41:45" x14ac:dyDescent="0.25">
      <c r="AO2515" s="4"/>
      <c r="AP2515" s="4"/>
      <c r="AQ2515" s="4"/>
      <c r="AR2515" s="4"/>
      <c r="AS2515" s="4"/>
    </row>
    <row r="2516" spans="41:45" x14ac:dyDescent="0.25">
      <c r="AO2516" s="4"/>
      <c r="AP2516" s="4"/>
      <c r="AQ2516" s="4"/>
      <c r="AR2516" s="4"/>
      <c r="AS2516" s="4"/>
    </row>
    <row r="2517" spans="41:45" x14ac:dyDescent="0.25">
      <c r="AO2517" s="4"/>
      <c r="AP2517" s="4"/>
      <c r="AQ2517" s="4"/>
      <c r="AR2517" s="4"/>
      <c r="AS2517" s="4"/>
    </row>
    <row r="2518" spans="41:45" x14ac:dyDescent="0.25">
      <c r="AO2518" s="4"/>
      <c r="AP2518" s="4"/>
      <c r="AQ2518" s="4"/>
      <c r="AR2518" s="4"/>
      <c r="AS2518" s="4"/>
    </row>
    <row r="2519" spans="41:45" x14ac:dyDescent="0.25">
      <c r="AO2519" s="4"/>
      <c r="AP2519" s="89"/>
      <c r="AQ2519" s="89"/>
      <c r="AR2519" s="89"/>
      <c r="AS2519" s="89"/>
    </row>
    <row r="2520" spans="41:45" x14ac:dyDescent="0.25">
      <c r="AO2520" s="4"/>
      <c r="AP2520" s="4"/>
      <c r="AQ2520" s="4"/>
      <c r="AR2520" s="4"/>
      <c r="AS2520" s="4"/>
    </row>
    <row r="2521" spans="41:45" x14ac:dyDescent="0.25">
      <c r="AO2521" s="4"/>
      <c r="AP2521" s="4"/>
      <c r="AQ2521" s="4"/>
      <c r="AR2521" s="4"/>
      <c r="AS2521" s="4"/>
    </row>
    <row r="2522" spans="41:45" x14ac:dyDescent="0.25">
      <c r="AO2522" s="4"/>
      <c r="AP2522" s="4"/>
      <c r="AQ2522" s="4"/>
      <c r="AR2522" s="4"/>
      <c r="AS2522" s="4"/>
    </row>
    <row r="2523" spans="41:45" x14ac:dyDescent="0.25">
      <c r="AO2523" s="4"/>
      <c r="AP2523" s="4"/>
      <c r="AQ2523" s="4"/>
      <c r="AR2523" s="4"/>
      <c r="AS2523" s="4"/>
    </row>
    <row r="2524" spans="41:45" x14ac:dyDescent="0.25">
      <c r="AO2524" s="4"/>
      <c r="AP2524" s="4"/>
      <c r="AQ2524" s="4"/>
      <c r="AR2524" s="4"/>
      <c r="AS2524" s="4"/>
    </row>
    <row r="2525" spans="41:45" x14ac:dyDescent="0.25">
      <c r="AO2525" s="4"/>
      <c r="AP2525" s="31"/>
      <c r="AQ2525" s="31"/>
      <c r="AR2525" s="31"/>
      <c r="AS2525" s="31"/>
    </row>
    <row r="2526" spans="41:45" x14ac:dyDescent="0.25">
      <c r="AO2526" s="4"/>
      <c r="AP2526" s="4"/>
      <c r="AQ2526" s="4"/>
      <c r="AR2526" s="4"/>
      <c r="AS2526" s="4"/>
    </row>
    <row r="2527" spans="41:45" x14ac:dyDescent="0.25">
      <c r="AO2527" s="4"/>
      <c r="AP2527" s="4"/>
      <c r="AQ2527" s="4"/>
      <c r="AR2527" s="4"/>
      <c r="AS2527" s="4"/>
    </row>
    <row r="2528" spans="41:45" x14ac:dyDescent="0.25">
      <c r="AO2528" s="4"/>
      <c r="AP2528" s="4"/>
      <c r="AQ2528" s="4"/>
      <c r="AR2528" s="4"/>
      <c r="AS2528" s="4"/>
    </row>
    <row r="2529" spans="41:45" x14ac:dyDescent="0.25">
      <c r="AO2529" s="28"/>
      <c r="AP2529" s="85"/>
      <c r="AQ2529" s="85"/>
      <c r="AR2529" s="85"/>
      <c r="AS2529" s="85"/>
    </row>
    <row r="2530" spans="41:45" x14ac:dyDescent="0.25">
      <c r="AO2530" s="4"/>
      <c r="AP2530" s="4"/>
      <c r="AQ2530" s="4"/>
      <c r="AR2530" s="4"/>
      <c r="AS2530" s="4"/>
    </row>
    <row r="2531" spans="41:45" x14ac:dyDescent="0.25">
      <c r="AO2531" s="4"/>
      <c r="AP2531" s="4"/>
      <c r="AQ2531" s="4"/>
      <c r="AR2531" s="4"/>
      <c r="AS2531" s="4"/>
    </row>
    <row r="2532" spans="41:45" x14ac:dyDescent="0.25">
      <c r="AO2532" s="4"/>
      <c r="AP2532" s="4"/>
      <c r="AQ2532" s="4"/>
      <c r="AR2532" s="4"/>
      <c r="AS2532" s="4"/>
    </row>
    <row r="2533" spans="41:45" x14ac:dyDescent="0.25">
      <c r="AO2533" s="4"/>
      <c r="AP2533" s="4"/>
      <c r="AQ2533" s="4"/>
      <c r="AR2533" s="4"/>
      <c r="AS2533" s="4"/>
    </row>
    <row r="2534" spans="41:45" x14ac:dyDescent="0.25">
      <c r="AO2534" s="4"/>
      <c r="AP2534" s="4"/>
      <c r="AQ2534" s="4"/>
      <c r="AR2534" s="4"/>
      <c r="AS2534" s="4"/>
    </row>
    <row r="2535" spans="41:45" x14ac:dyDescent="0.25">
      <c r="AO2535" s="4"/>
      <c r="AP2535" s="4"/>
      <c r="AQ2535" s="4"/>
      <c r="AR2535" s="4"/>
      <c r="AS2535" s="4"/>
    </row>
    <row r="2536" spans="41:45" x14ac:dyDescent="0.25">
      <c r="AO2536" s="4"/>
      <c r="AP2536" s="4"/>
      <c r="AQ2536" s="4"/>
      <c r="AR2536" s="4"/>
      <c r="AS2536" s="4"/>
    </row>
    <row r="2537" spans="41:45" x14ac:dyDescent="0.25">
      <c r="AO2537" s="4"/>
      <c r="AP2537" s="89"/>
      <c r="AQ2537" s="89"/>
      <c r="AR2537" s="89"/>
      <c r="AS2537" s="89"/>
    </row>
    <row r="2538" spans="41:45" x14ac:dyDescent="0.25">
      <c r="AO2538" s="4"/>
      <c r="AP2538" s="4"/>
      <c r="AQ2538" s="4"/>
      <c r="AR2538" s="4"/>
      <c r="AS2538" s="4"/>
    </row>
    <row r="2539" spans="41:45" x14ac:dyDescent="0.25">
      <c r="AO2539" s="4"/>
      <c r="AP2539" s="4"/>
      <c r="AQ2539" s="4"/>
      <c r="AR2539" s="4"/>
      <c r="AS2539" s="4"/>
    </row>
    <row r="2540" spans="41:45" x14ac:dyDescent="0.25">
      <c r="AO2540" s="4"/>
      <c r="AP2540" s="4"/>
      <c r="AQ2540" s="4"/>
      <c r="AR2540" s="4"/>
      <c r="AS2540" s="4"/>
    </row>
    <row r="2541" spans="41:45" x14ac:dyDescent="0.25">
      <c r="AO2541" s="4"/>
      <c r="AP2541" s="4"/>
      <c r="AQ2541" s="4"/>
      <c r="AR2541" s="4"/>
      <c r="AS2541" s="4"/>
    </row>
    <row r="2542" spans="41:45" x14ac:dyDescent="0.25">
      <c r="AO2542" s="4"/>
      <c r="AP2542" s="4"/>
      <c r="AQ2542" s="4"/>
      <c r="AR2542" s="4"/>
      <c r="AS2542" s="4"/>
    </row>
    <row r="2543" spans="41:45" x14ac:dyDescent="0.25">
      <c r="AO2543" s="4"/>
      <c r="AP2543" s="4"/>
      <c r="AQ2543" s="4"/>
      <c r="AR2543" s="4"/>
      <c r="AS2543" s="4"/>
    </row>
    <row r="2544" spans="41:45" x14ac:dyDescent="0.25">
      <c r="AO2544" s="4"/>
      <c r="AP2544" s="31"/>
      <c r="AQ2544" s="31"/>
      <c r="AR2544" s="31"/>
      <c r="AS2544" s="31"/>
    </row>
    <row r="2545" spans="41:45" x14ac:dyDescent="0.25">
      <c r="AO2545" s="4"/>
      <c r="AP2545" s="4"/>
      <c r="AQ2545" s="4"/>
      <c r="AR2545" s="4"/>
      <c r="AS2545" s="4"/>
    </row>
    <row r="2546" spans="41:45" x14ac:dyDescent="0.25">
      <c r="AO2546" s="4"/>
      <c r="AP2546" s="4"/>
      <c r="AQ2546" s="4"/>
      <c r="AR2546" s="4"/>
      <c r="AS2546" s="4"/>
    </row>
    <row r="2547" spans="41:45" x14ac:dyDescent="0.25">
      <c r="AO2547" s="4"/>
      <c r="AP2547" s="4"/>
      <c r="AQ2547" s="4"/>
      <c r="AR2547" s="4"/>
      <c r="AS2547" s="4"/>
    </row>
    <row r="2548" spans="41:45" x14ac:dyDescent="0.25">
      <c r="AO2548" s="4"/>
      <c r="AP2548" s="4"/>
      <c r="AQ2548" s="4"/>
      <c r="AR2548" s="4"/>
      <c r="AS2548" s="4"/>
    </row>
    <row r="2549" spans="41:45" x14ac:dyDescent="0.25">
      <c r="AO2549" s="28"/>
      <c r="AP2549" s="85"/>
      <c r="AQ2549" s="85"/>
      <c r="AR2549" s="85"/>
      <c r="AS2549" s="85"/>
    </row>
    <row r="2550" spans="41:45" x14ac:dyDescent="0.25">
      <c r="AO2550" s="4"/>
      <c r="AP2550" s="4"/>
      <c r="AQ2550" s="4"/>
      <c r="AR2550" s="4"/>
      <c r="AS2550" s="4"/>
    </row>
    <row r="2551" spans="41:45" x14ac:dyDescent="0.25">
      <c r="AO2551" s="4"/>
      <c r="AP2551" s="4"/>
      <c r="AQ2551" s="4"/>
      <c r="AR2551" s="4"/>
      <c r="AS2551" s="4"/>
    </row>
    <row r="2552" spans="41:45" x14ac:dyDescent="0.25">
      <c r="AO2552" s="4"/>
      <c r="AP2552" s="4"/>
      <c r="AQ2552" s="4"/>
      <c r="AR2552" s="4"/>
      <c r="AS2552" s="4"/>
    </row>
    <row r="2553" spans="41:45" x14ac:dyDescent="0.25">
      <c r="AO2553" s="4"/>
      <c r="AP2553" s="4"/>
      <c r="AQ2553" s="4"/>
      <c r="AR2553" s="4"/>
      <c r="AS2553" s="4"/>
    </row>
    <row r="2554" spans="41:45" x14ac:dyDescent="0.25">
      <c r="AO2554" s="4"/>
      <c r="AP2554" s="4"/>
      <c r="AQ2554" s="4"/>
      <c r="AR2554" s="4"/>
      <c r="AS2554" s="4"/>
    </row>
    <row r="2555" spans="41:45" x14ac:dyDescent="0.25">
      <c r="AO2555" s="4"/>
      <c r="AP2555" s="4"/>
      <c r="AQ2555" s="4"/>
      <c r="AR2555" s="4"/>
      <c r="AS2555" s="4"/>
    </row>
    <row r="2556" spans="41:45" x14ac:dyDescent="0.25">
      <c r="AO2556" s="4"/>
      <c r="AP2556" s="4"/>
      <c r="AQ2556" s="4"/>
      <c r="AR2556" s="4"/>
      <c r="AS2556" s="4"/>
    </row>
    <row r="2557" spans="41:45" x14ac:dyDescent="0.25">
      <c r="AO2557" s="4"/>
      <c r="AP2557" s="89"/>
      <c r="AQ2557" s="89"/>
      <c r="AR2557" s="89"/>
      <c r="AS2557" s="89"/>
    </row>
    <row r="2558" spans="41:45" x14ac:dyDescent="0.25">
      <c r="AO2558" s="4"/>
      <c r="AP2558" s="4"/>
      <c r="AQ2558" s="4"/>
      <c r="AR2558" s="4"/>
      <c r="AS2558" s="4"/>
    </row>
    <row r="2559" spans="41:45" x14ac:dyDescent="0.25">
      <c r="AO2559" s="4"/>
      <c r="AP2559" s="4"/>
      <c r="AQ2559" s="4"/>
      <c r="AR2559" s="4"/>
      <c r="AS2559" s="4"/>
    </row>
    <row r="2560" spans="41:45" x14ac:dyDescent="0.25">
      <c r="AO2560" s="4"/>
      <c r="AP2560" s="4"/>
      <c r="AQ2560" s="4"/>
      <c r="AR2560" s="4"/>
      <c r="AS2560" s="4"/>
    </row>
    <row r="2561" spans="41:45" x14ac:dyDescent="0.25">
      <c r="AO2561" s="4"/>
      <c r="AP2561" s="4"/>
      <c r="AQ2561" s="4"/>
      <c r="AR2561" s="4"/>
      <c r="AS2561" s="4"/>
    </row>
    <row r="2562" spans="41:45" x14ac:dyDescent="0.25">
      <c r="AO2562" s="4"/>
      <c r="AP2562" s="4"/>
      <c r="AQ2562" s="4"/>
      <c r="AR2562" s="4"/>
      <c r="AS2562" s="4"/>
    </row>
    <row r="2563" spans="41:45" x14ac:dyDescent="0.25">
      <c r="AO2563" s="4"/>
      <c r="AP2563" s="31"/>
      <c r="AQ2563" s="31"/>
      <c r="AR2563" s="31"/>
      <c r="AS2563" s="31"/>
    </row>
    <row r="2564" spans="41:45" x14ac:dyDescent="0.25">
      <c r="AO2564" s="4"/>
      <c r="AP2564" s="4"/>
      <c r="AQ2564" s="4"/>
      <c r="AR2564" s="4"/>
      <c r="AS2564" s="4"/>
    </row>
    <row r="2565" spans="41:45" x14ac:dyDescent="0.25">
      <c r="AO2565" s="4"/>
      <c r="AP2565" s="4"/>
      <c r="AQ2565" s="4"/>
      <c r="AR2565" s="4"/>
      <c r="AS2565" s="4"/>
    </row>
    <row r="2566" spans="41:45" x14ac:dyDescent="0.25">
      <c r="AO2566" s="4"/>
      <c r="AP2566" s="4"/>
      <c r="AQ2566" s="4"/>
      <c r="AR2566" s="4"/>
      <c r="AS2566" s="4"/>
    </row>
    <row r="2567" spans="41:45" x14ac:dyDescent="0.25">
      <c r="AO2567" s="28"/>
      <c r="AP2567" s="85"/>
      <c r="AQ2567" s="85"/>
      <c r="AR2567" s="85"/>
      <c r="AS2567" s="85"/>
    </row>
    <row r="2568" spans="41:45" x14ac:dyDescent="0.25">
      <c r="AO2568" s="4"/>
      <c r="AP2568" s="4"/>
      <c r="AQ2568" s="4"/>
      <c r="AR2568" s="4"/>
      <c r="AS2568" s="4"/>
    </row>
    <row r="2569" spans="41:45" x14ac:dyDescent="0.25">
      <c r="AO2569" s="4"/>
      <c r="AP2569" s="4"/>
      <c r="AQ2569" s="4"/>
      <c r="AR2569" s="4"/>
      <c r="AS2569" s="4"/>
    </row>
    <row r="2570" spans="41:45" x14ac:dyDescent="0.25">
      <c r="AO2570" s="4"/>
      <c r="AP2570" s="4"/>
      <c r="AQ2570" s="4"/>
      <c r="AR2570" s="4"/>
      <c r="AS2570" s="4"/>
    </row>
    <row r="2571" spans="41:45" x14ac:dyDescent="0.25">
      <c r="AO2571" s="4"/>
      <c r="AP2571" s="4"/>
      <c r="AQ2571" s="4"/>
      <c r="AR2571" s="4"/>
      <c r="AS2571" s="4"/>
    </row>
    <row r="2572" spans="41:45" x14ac:dyDescent="0.25">
      <c r="AO2572" s="4"/>
      <c r="AP2572" s="4"/>
      <c r="AQ2572" s="4"/>
      <c r="AR2572" s="4"/>
      <c r="AS2572" s="4"/>
    </row>
    <row r="2573" spans="41:45" x14ac:dyDescent="0.25">
      <c r="AO2573" s="4"/>
      <c r="AP2573" s="4"/>
      <c r="AQ2573" s="4"/>
      <c r="AR2573" s="4"/>
      <c r="AS2573" s="4"/>
    </row>
    <row r="2574" spans="41:45" x14ac:dyDescent="0.25">
      <c r="AO2574" s="4"/>
      <c r="AP2574" s="4"/>
      <c r="AQ2574" s="4"/>
      <c r="AR2574" s="4"/>
      <c r="AS2574" s="4"/>
    </row>
    <row r="2575" spans="41:45" x14ac:dyDescent="0.25">
      <c r="AO2575" s="4"/>
      <c r="AP2575" s="89"/>
      <c r="AQ2575" s="89"/>
      <c r="AR2575" s="89"/>
      <c r="AS2575" s="89"/>
    </row>
    <row r="2576" spans="41:45" x14ac:dyDescent="0.25">
      <c r="AO2576" s="4"/>
      <c r="AP2576" s="4"/>
      <c r="AQ2576" s="4"/>
      <c r="AR2576" s="4"/>
      <c r="AS2576" s="4"/>
    </row>
    <row r="2577" spans="41:45" x14ac:dyDescent="0.25">
      <c r="AO2577" s="4"/>
      <c r="AP2577" s="4"/>
      <c r="AQ2577" s="4"/>
      <c r="AR2577" s="4"/>
      <c r="AS2577" s="4"/>
    </row>
    <row r="2578" spans="41:45" x14ac:dyDescent="0.25">
      <c r="AO2578" s="4"/>
      <c r="AP2578" s="4"/>
      <c r="AQ2578" s="4"/>
      <c r="AR2578" s="4"/>
      <c r="AS2578" s="4"/>
    </row>
    <row r="2579" spans="41:45" x14ac:dyDescent="0.25">
      <c r="AO2579" s="4"/>
      <c r="AP2579" s="4"/>
      <c r="AQ2579" s="4"/>
      <c r="AR2579" s="4"/>
      <c r="AS2579" s="4"/>
    </row>
    <row r="2580" spans="41:45" x14ac:dyDescent="0.25">
      <c r="AO2580" s="4"/>
      <c r="AP2580" s="4"/>
      <c r="AQ2580" s="4"/>
      <c r="AR2580" s="4"/>
      <c r="AS2580" s="4"/>
    </row>
    <row r="2581" spans="41:45" x14ac:dyDescent="0.25">
      <c r="AO2581" s="4"/>
      <c r="AP2581" s="4"/>
      <c r="AQ2581" s="4"/>
      <c r="AR2581" s="4"/>
      <c r="AS2581" s="4"/>
    </row>
    <row r="2582" spans="41:45" x14ac:dyDescent="0.25">
      <c r="AO2582" s="4"/>
      <c r="AP2582" s="31"/>
      <c r="AQ2582" s="31"/>
      <c r="AR2582" s="31"/>
      <c r="AS2582" s="31"/>
    </row>
    <row r="2583" spans="41:45" x14ac:dyDescent="0.25">
      <c r="AO2583" s="4"/>
      <c r="AP2583" s="4"/>
      <c r="AQ2583" s="4"/>
      <c r="AR2583" s="4"/>
      <c r="AS2583" s="4"/>
    </row>
    <row r="2584" spans="41:45" x14ac:dyDescent="0.25">
      <c r="AO2584" s="4"/>
      <c r="AP2584" s="4"/>
      <c r="AQ2584" s="4"/>
      <c r="AR2584" s="4"/>
      <c r="AS2584" s="4"/>
    </row>
    <row r="2585" spans="41:45" x14ac:dyDescent="0.25">
      <c r="AO2585" s="4"/>
      <c r="AP2585" s="4"/>
      <c r="AQ2585" s="4"/>
      <c r="AR2585" s="4"/>
      <c r="AS2585" s="4"/>
    </row>
    <row r="2586" spans="41:45" x14ac:dyDescent="0.25">
      <c r="AO2586" s="4"/>
      <c r="AP2586" s="4"/>
      <c r="AQ2586" s="4"/>
      <c r="AR2586" s="4"/>
      <c r="AS2586" s="4"/>
    </row>
    <row r="2587" spans="41:45" x14ac:dyDescent="0.25">
      <c r="AO2587" s="28"/>
      <c r="AP2587" s="85"/>
      <c r="AQ2587" s="85"/>
      <c r="AR2587" s="85"/>
      <c r="AS2587" s="85"/>
    </row>
    <row r="2588" spans="41:45" x14ac:dyDescent="0.25">
      <c r="AO2588" s="4"/>
      <c r="AP2588" s="4"/>
      <c r="AQ2588" s="4"/>
      <c r="AR2588" s="4"/>
      <c r="AS2588" s="4"/>
    </row>
    <row r="2589" spans="41:45" x14ac:dyDescent="0.25">
      <c r="AO2589" s="4"/>
      <c r="AP2589" s="4"/>
      <c r="AQ2589" s="4"/>
      <c r="AR2589" s="4"/>
      <c r="AS2589" s="4"/>
    </row>
    <row r="2590" spans="41:45" x14ac:dyDescent="0.25">
      <c r="AO2590" s="4"/>
      <c r="AP2590" s="4"/>
      <c r="AQ2590" s="4"/>
      <c r="AR2590" s="4"/>
      <c r="AS2590" s="4"/>
    </row>
    <row r="2591" spans="41:45" x14ac:dyDescent="0.25">
      <c r="AO2591" s="4"/>
      <c r="AP2591" s="4"/>
      <c r="AQ2591" s="4"/>
      <c r="AR2591" s="4"/>
      <c r="AS2591" s="4"/>
    </row>
    <row r="2592" spans="41:45" x14ac:dyDescent="0.25">
      <c r="AO2592" s="4"/>
      <c r="AP2592" s="4"/>
      <c r="AQ2592" s="4"/>
      <c r="AR2592" s="4"/>
      <c r="AS2592" s="4"/>
    </row>
    <row r="2593" spans="41:45" x14ac:dyDescent="0.25">
      <c r="AO2593" s="4"/>
      <c r="AP2593" s="4"/>
      <c r="AQ2593" s="4"/>
      <c r="AR2593" s="4"/>
      <c r="AS2593" s="4"/>
    </row>
    <row r="2594" spans="41:45" x14ac:dyDescent="0.25">
      <c r="AO2594" s="4"/>
      <c r="AP2594" s="4"/>
      <c r="AQ2594" s="4"/>
      <c r="AR2594" s="4"/>
      <c r="AS2594" s="4"/>
    </row>
    <row r="2595" spans="41:45" x14ac:dyDescent="0.25">
      <c r="AO2595" s="4"/>
      <c r="AP2595" s="89"/>
      <c r="AQ2595" s="89"/>
      <c r="AR2595" s="89"/>
      <c r="AS2595" s="89"/>
    </row>
    <row r="2596" spans="41:45" x14ac:dyDescent="0.25">
      <c r="AO2596" s="4"/>
      <c r="AP2596" s="4"/>
      <c r="AQ2596" s="4"/>
      <c r="AR2596" s="4"/>
      <c r="AS2596" s="4"/>
    </row>
    <row r="2597" spans="41:45" x14ac:dyDescent="0.25">
      <c r="AO2597" s="4"/>
      <c r="AP2597" s="4"/>
      <c r="AQ2597" s="4"/>
      <c r="AR2597" s="4"/>
      <c r="AS2597" s="4"/>
    </row>
    <row r="2598" spans="41:45" x14ac:dyDescent="0.25">
      <c r="AO2598" s="4"/>
      <c r="AP2598" s="4"/>
      <c r="AQ2598" s="4"/>
      <c r="AR2598" s="4"/>
      <c r="AS2598" s="4"/>
    </row>
    <row r="2599" spans="41:45" x14ac:dyDescent="0.25">
      <c r="AO2599" s="4"/>
      <c r="AP2599" s="4"/>
      <c r="AQ2599" s="4"/>
      <c r="AR2599" s="4"/>
      <c r="AS2599" s="4"/>
    </row>
    <row r="2600" spans="41:45" x14ac:dyDescent="0.25">
      <c r="AO2600" s="4"/>
      <c r="AP2600" s="4"/>
      <c r="AQ2600" s="4"/>
      <c r="AR2600" s="4"/>
      <c r="AS2600" s="4"/>
    </row>
    <row r="2601" spans="41:45" x14ac:dyDescent="0.25">
      <c r="AO2601" s="4"/>
      <c r="AP2601" s="4"/>
      <c r="AQ2601" s="4"/>
      <c r="AR2601" s="4"/>
      <c r="AS2601" s="4"/>
    </row>
    <row r="2602" spans="41:45" x14ac:dyDescent="0.25">
      <c r="AO2602" s="4"/>
      <c r="AP2602" s="90"/>
      <c r="AQ2602" s="90"/>
      <c r="AR2602" s="90"/>
      <c r="AS2602" s="90"/>
    </row>
    <row r="2603" spans="41:45" x14ac:dyDescent="0.25">
      <c r="AO2603" s="4"/>
      <c r="AP2603" s="4"/>
      <c r="AQ2603" s="4"/>
      <c r="AR2603" s="4"/>
      <c r="AS2603" s="4"/>
    </row>
    <row r="2604" spans="41:45" x14ac:dyDescent="0.25">
      <c r="AO2604" s="4"/>
      <c r="AP2604" s="4"/>
      <c r="AQ2604" s="4"/>
      <c r="AR2604" s="4"/>
      <c r="AS2604" s="4"/>
    </row>
    <row r="2605" spans="41:45" x14ac:dyDescent="0.25">
      <c r="AO2605" s="4"/>
      <c r="AP2605" s="4"/>
      <c r="AQ2605" s="4"/>
      <c r="AR2605" s="4"/>
      <c r="AS2605" s="4"/>
    </row>
    <row r="2606" spans="41:45" x14ac:dyDescent="0.25">
      <c r="AO2606" s="4"/>
      <c r="AP2606" s="4"/>
      <c r="AQ2606" s="4"/>
      <c r="AR2606" s="4"/>
      <c r="AS2606" s="4"/>
    </row>
    <row r="2607" spans="41:45" x14ac:dyDescent="0.25">
      <c r="AO2607" s="28"/>
      <c r="AP2607" s="85"/>
      <c r="AQ2607" s="85"/>
      <c r="AR2607" s="85"/>
      <c r="AS2607" s="85"/>
    </row>
    <row r="2608" spans="41:45" x14ac:dyDescent="0.25">
      <c r="AO2608" s="4"/>
      <c r="AP2608" s="4"/>
      <c r="AQ2608" s="4"/>
      <c r="AR2608" s="4"/>
      <c r="AS2608" s="4"/>
    </row>
    <row r="2609" spans="41:45" x14ac:dyDescent="0.25">
      <c r="AO2609" s="4"/>
      <c r="AP2609" s="4"/>
      <c r="AQ2609" s="4"/>
      <c r="AR2609" s="4"/>
      <c r="AS2609" s="4"/>
    </row>
    <row r="2610" spans="41:45" x14ac:dyDescent="0.25">
      <c r="AO2610" s="4"/>
      <c r="AP2610" s="4"/>
      <c r="AQ2610" s="4"/>
      <c r="AR2610" s="4"/>
      <c r="AS2610" s="4"/>
    </row>
    <row r="2611" spans="41:45" x14ac:dyDescent="0.25">
      <c r="AO2611" s="4"/>
      <c r="AP2611" s="4"/>
      <c r="AQ2611" s="4"/>
      <c r="AR2611" s="4"/>
      <c r="AS2611" s="4"/>
    </row>
    <row r="2612" spans="41:45" x14ac:dyDescent="0.25">
      <c r="AO2612" s="4"/>
      <c r="AP2612" s="4"/>
      <c r="AQ2612" s="4"/>
      <c r="AR2612" s="4"/>
      <c r="AS2612" s="4"/>
    </row>
    <row r="2613" spans="41:45" x14ac:dyDescent="0.25">
      <c r="AO2613" s="4"/>
      <c r="AP2613" s="4"/>
      <c r="AQ2613" s="4"/>
      <c r="AR2613" s="4"/>
      <c r="AS2613" s="4"/>
    </row>
    <row r="2614" spans="41:45" x14ac:dyDescent="0.25">
      <c r="AO2614" s="4"/>
      <c r="AP2614" s="4"/>
      <c r="AQ2614" s="4"/>
      <c r="AR2614" s="4"/>
      <c r="AS2614" s="4"/>
    </row>
    <row r="2615" spans="41:45" x14ac:dyDescent="0.25">
      <c r="AO2615" s="4"/>
      <c r="AP2615" s="89"/>
      <c r="AQ2615" s="89"/>
      <c r="AR2615" s="89"/>
      <c r="AS2615" s="89"/>
    </row>
    <row r="2616" spans="41:45" x14ac:dyDescent="0.25">
      <c r="AO2616" s="4"/>
      <c r="AP2616" s="4"/>
      <c r="AQ2616" s="4"/>
      <c r="AR2616" s="4"/>
      <c r="AS2616" s="4"/>
    </row>
    <row r="2617" spans="41:45" x14ac:dyDescent="0.25">
      <c r="AO2617" s="4"/>
      <c r="AP2617" s="4"/>
      <c r="AQ2617" s="4"/>
      <c r="AR2617" s="4"/>
      <c r="AS2617" s="4"/>
    </row>
    <row r="2618" spans="41:45" x14ac:dyDescent="0.25">
      <c r="AO2618" s="4"/>
      <c r="AP2618" s="4"/>
      <c r="AQ2618" s="4"/>
      <c r="AR2618" s="4"/>
      <c r="AS2618" s="4"/>
    </row>
    <row r="2619" spans="41:45" x14ac:dyDescent="0.25">
      <c r="AO2619" s="4"/>
      <c r="AP2619" s="4"/>
      <c r="AQ2619" s="4"/>
      <c r="AR2619" s="4"/>
      <c r="AS2619" s="4"/>
    </row>
    <row r="2620" spans="41:45" x14ac:dyDescent="0.25">
      <c r="AO2620" s="4"/>
      <c r="AP2620" s="4"/>
      <c r="AQ2620" s="4"/>
      <c r="AR2620" s="4"/>
      <c r="AS2620" s="4"/>
    </row>
    <row r="2621" spans="41:45" x14ac:dyDescent="0.25">
      <c r="AO2621" s="4"/>
      <c r="AP2621" s="4"/>
      <c r="AQ2621" s="4"/>
      <c r="AR2621" s="4"/>
      <c r="AS2621" s="4"/>
    </row>
    <row r="2622" spans="41:45" x14ac:dyDescent="0.25">
      <c r="AO2622" s="4"/>
      <c r="AP2622" s="4"/>
      <c r="AQ2622" s="4"/>
      <c r="AR2622" s="4"/>
      <c r="AS2622" s="4"/>
    </row>
    <row r="2623" spans="41:45" x14ac:dyDescent="0.25">
      <c r="AO2623" s="4"/>
      <c r="AP2623" s="90"/>
      <c r="AQ2623" s="90"/>
      <c r="AR2623" s="90"/>
      <c r="AS2623" s="90"/>
    </row>
    <row r="2624" spans="41:45" x14ac:dyDescent="0.25">
      <c r="AO2624" s="4"/>
      <c r="AP2624" s="4"/>
      <c r="AQ2624" s="4"/>
      <c r="AR2624" s="4"/>
      <c r="AS2624" s="4"/>
    </row>
    <row r="2625" spans="41:45" x14ac:dyDescent="0.25">
      <c r="AO2625" s="4"/>
      <c r="AP2625" s="4"/>
      <c r="AQ2625" s="4"/>
      <c r="AR2625" s="4"/>
      <c r="AS2625" s="4"/>
    </row>
    <row r="2626" spans="41:45" x14ac:dyDescent="0.25">
      <c r="AO2626" s="4"/>
      <c r="AP2626" s="4"/>
      <c r="AQ2626" s="4"/>
      <c r="AR2626" s="4"/>
      <c r="AS2626" s="4"/>
    </row>
    <row r="2627" spans="41:45" x14ac:dyDescent="0.25">
      <c r="AO2627" s="4"/>
      <c r="AP2627" s="4"/>
      <c r="AQ2627" s="4"/>
      <c r="AR2627" s="4"/>
      <c r="AS2627" s="4"/>
    </row>
    <row r="2628" spans="41:45" x14ac:dyDescent="0.25">
      <c r="AO2628" s="4"/>
      <c r="AP2628" s="4"/>
      <c r="AQ2628" s="4"/>
      <c r="AR2628" s="4"/>
      <c r="AS2628" s="4"/>
    </row>
    <row r="2629" spans="41:45" x14ac:dyDescent="0.25">
      <c r="AO2629" s="28"/>
      <c r="AP2629" s="85"/>
      <c r="AQ2629" s="85"/>
      <c r="AR2629" s="85"/>
      <c r="AS2629" s="85"/>
    </row>
    <row r="2630" spans="41:45" x14ac:dyDescent="0.25">
      <c r="AO2630" s="4"/>
      <c r="AP2630" s="4"/>
      <c r="AQ2630" s="4"/>
      <c r="AR2630" s="4"/>
      <c r="AS2630" s="4"/>
    </row>
    <row r="2631" spans="41:45" x14ac:dyDescent="0.25">
      <c r="AO2631" s="4"/>
      <c r="AP2631" s="4"/>
      <c r="AQ2631" s="4"/>
      <c r="AR2631" s="4"/>
      <c r="AS2631" s="4"/>
    </row>
    <row r="2632" spans="41:45" x14ac:dyDescent="0.25">
      <c r="AO2632" s="4"/>
      <c r="AP2632" s="4"/>
      <c r="AQ2632" s="4"/>
      <c r="AR2632" s="4"/>
      <c r="AS2632" s="4"/>
    </row>
    <row r="2633" spans="41:45" x14ac:dyDescent="0.25">
      <c r="AO2633" s="4"/>
      <c r="AP2633" s="4"/>
      <c r="AQ2633" s="4"/>
      <c r="AR2633" s="4"/>
      <c r="AS2633" s="4"/>
    </row>
    <row r="2634" spans="41:45" x14ac:dyDescent="0.25">
      <c r="AO2634" s="4"/>
      <c r="AP2634" s="4"/>
      <c r="AQ2634" s="4"/>
      <c r="AR2634" s="4"/>
      <c r="AS2634" s="4"/>
    </row>
    <row r="2635" spans="41:45" x14ac:dyDescent="0.25">
      <c r="AO2635" s="4"/>
      <c r="AP2635" s="4"/>
      <c r="AQ2635" s="4"/>
      <c r="AR2635" s="4"/>
      <c r="AS2635" s="4"/>
    </row>
    <row r="2636" spans="41:45" x14ac:dyDescent="0.25">
      <c r="AO2636" s="4"/>
      <c r="AP2636" s="4"/>
      <c r="AQ2636" s="4"/>
      <c r="AR2636" s="4"/>
      <c r="AS2636" s="4"/>
    </row>
    <row r="2637" spans="41:45" x14ac:dyDescent="0.25">
      <c r="AO2637" s="4"/>
      <c r="AP2637" s="89"/>
      <c r="AQ2637" s="89"/>
      <c r="AR2637" s="89"/>
      <c r="AS2637" s="89"/>
    </row>
    <row r="2638" spans="41:45" x14ac:dyDescent="0.25">
      <c r="AO2638" s="4"/>
      <c r="AP2638" s="4"/>
      <c r="AQ2638" s="4"/>
      <c r="AR2638" s="4"/>
      <c r="AS2638" s="4"/>
    </row>
    <row r="2639" spans="41:45" x14ac:dyDescent="0.25">
      <c r="AO2639" s="4"/>
      <c r="AP2639" s="4"/>
      <c r="AQ2639" s="4"/>
      <c r="AR2639" s="4"/>
      <c r="AS2639" s="4"/>
    </row>
    <row r="2640" spans="41:45" x14ac:dyDescent="0.25">
      <c r="AO2640" s="4"/>
      <c r="AP2640" s="4"/>
      <c r="AQ2640" s="4"/>
      <c r="AR2640" s="4"/>
      <c r="AS2640" s="4"/>
    </row>
    <row r="2641" spans="41:45" x14ac:dyDescent="0.25">
      <c r="AO2641" s="4"/>
      <c r="AP2641" s="4"/>
      <c r="AQ2641" s="4"/>
      <c r="AR2641" s="4"/>
      <c r="AS2641" s="4"/>
    </row>
    <row r="2642" spans="41:45" x14ac:dyDescent="0.25">
      <c r="AO2642" s="4"/>
      <c r="AP2642" s="4"/>
      <c r="AQ2642" s="4"/>
      <c r="AR2642" s="4"/>
      <c r="AS2642" s="4"/>
    </row>
    <row r="2643" spans="41:45" x14ac:dyDescent="0.25">
      <c r="AO2643" s="4"/>
      <c r="AP2643" s="4"/>
      <c r="AQ2643" s="4"/>
      <c r="AR2643" s="4"/>
      <c r="AS2643" s="4"/>
    </row>
    <row r="2644" spans="41:45" x14ac:dyDescent="0.25">
      <c r="AO2644" s="4"/>
      <c r="AP2644" s="4"/>
      <c r="AQ2644" s="4"/>
      <c r="AR2644" s="4"/>
      <c r="AS2644" s="4"/>
    </row>
    <row r="2645" spans="41:45" x14ac:dyDescent="0.25">
      <c r="AO2645" s="4"/>
      <c r="AP2645" s="90"/>
      <c r="AQ2645" s="90"/>
      <c r="AR2645" s="90"/>
      <c r="AS2645" s="90"/>
    </row>
    <row r="2646" spans="41:45" x14ac:dyDescent="0.25">
      <c r="AO2646" s="4"/>
      <c r="AP2646" s="4"/>
      <c r="AQ2646" s="4"/>
      <c r="AR2646" s="4"/>
      <c r="AS2646" s="4"/>
    </row>
    <row r="2647" spans="41:45" x14ac:dyDescent="0.25">
      <c r="AO2647" s="4"/>
      <c r="AP2647" s="4"/>
      <c r="AQ2647" s="4"/>
      <c r="AR2647" s="4"/>
      <c r="AS2647" s="4"/>
    </row>
    <row r="2648" spans="41:45" x14ac:dyDescent="0.25">
      <c r="AO2648" s="4"/>
      <c r="AP2648" s="4"/>
      <c r="AQ2648" s="4"/>
      <c r="AR2648" s="4"/>
      <c r="AS2648" s="4"/>
    </row>
    <row r="2649" spans="41:45" x14ac:dyDescent="0.25">
      <c r="AO2649" s="4"/>
      <c r="AP2649" s="4"/>
      <c r="AQ2649" s="4"/>
      <c r="AR2649" s="4"/>
      <c r="AS2649" s="4"/>
    </row>
    <row r="2650" spans="41:45" x14ac:dyDescent="0.25">
      <c r="AO2650" s="4"/>
      <c r="AP2650" s="4"/>
      <c r="AQ2650" s="4"/>
      <c r="AR2650" s="4"/>
      <c r="AS2650" s="4"/>
    </row>
    <row r="2651" spans="41:45" x14ac:dyDescent="0.25">
      <c r="AO2651" s="28"/>
      <c r="AP2651" s="85"/>
      <c r="AQ2651" s="85"/>
      <c r="AR2651" s="85"/>
      <c r="AS2651" s="85"/>
    </row>
    <row r="2652" spans="41:45" x14ac:dyDescent="0.25">
      <c r="AO2652" s="4"/>
      <c r="AP2652" s="4"/>
      <c r="AQ2652" s="4"/>
      <c r="AR2652" s="4"/>
      <c r="AS2652" s="4"/>
    </row>
    <row r="2653" spans="41:45" x14ac:dyDescent="0.25">
      <c r="AO2653" s="4"/>
      <c r="AP2653" s="4"/>
      <c r="AQ2653" s="4"/>
      <c r="AR2653" s="4"/>
      <c r="AS2653" s="4"/>
    </row>
    <row r="2654" spans="41:45" x14ac:dyDescent="0.25">
      <c r="AO2654" s="4"/>
      <c r="AP2654" s="4"/>
      <c r="AQ2654" s="4"/>
      <c r="AR2654" s="4"/>
      <c r="AS2654" s="4"/>
    </row>
    <row r="2655" spans="41:45" x14ac:dyDescent="0.25">
      <c r="AO2655" s="4"/>
      <c r="AP2655" s="4"/>
      <c r="AQ2655" s="4"/>
      <c r="AR2655" s="4"/>
      <c r="AS2655" s="4"/>
    </row>
    <row r="2656" spans="41:45" x14ac:dyDescent="0.25">
      <c r="AO2656" s="4"/>
      <c r="AP2656" s="4"/>
      <c r="AQ2656" s="4"/>
      <c r="AR2656" s="4"/>
      <c r="AS2656" s="4"/>
    </row>
    <row r="2657" spans="41:45" x14ac:dyDescent="0.25">
      <c r="AO2657" s="4"/>
      <c r="AP2657" s="4"/>
      <c r="AQ2657" s="4"/>
      <c r="AR2657" s="4"/>
      <c r="AS2657" s="4"/>
    </row>
    <row r="2658" spans="41:45" x14ac:dyDescent="0.25">
      <c r="AO2658" s="4"/>
      <c r="AP2658" s="4"/>
      <c r="AQ2658" s="4"/>
      <c r="AR2658" s="4"/>
      <c r="AS2658" s="4"/>
    </row>
    <row r="2659" spans="41:45" x14ac:dyDescent="0.25">
      <c r="AO2659" s="4"/>
      <c r="AP2659" s="89"/>
      <c r="AQ2659" s="89"/>
      <c r="AR2659" s="89"/>
      <c r="AS2659" s="89"/>
    </row>
    <row r="2660" spans="41:45" x14ac:dyDescent="0.25">
      <c r="AO2660" s="4"/>
      <c r="AP2660" s="4"/>
      <c r="AQ2660" s="4"/>
      <c r="AR2660" s="4"/>
      <c r="AS2660" s="4"/>
    </row>
    <row r="2661" spans="41:45" x14ac:dyDescent="0.25">
      <c r="AO2661" s="4"/>
      <c r="AP2661" s="4"/>
      <c r="AQ2661" s="4"/>
      <c r="AR2661" s="4"/>
      <c r="AS2661" s="4"/>
    </row>
    <row r="2662" spans="41:45" x14ac:dyDescent="0.25">
      <c r="AO2662" s="4"/>
      <c r="AP2662" s="4"/>
      <c r="AQ2662" s="4"/>
      <c r="AR2662" s="4"/>
      <c r="AS2662" s="4"/>
    </row>
    <row r="2663" spans="41:45" x14ac:dyDescent="0.25">
      <c r="AO2663" s="4"/>
      <c r="AP2663" s="4"/>
      <c r="AQ2663" s="4"/>
      <c r="AR2663" s="4"/>
      <c r="AS2663" s="4"/>
    </row>
    <row r="2664" spans="41:45" x14ac:dyDescent="0.25">
      <c r="AO2664" s="4"/>
      <c r="AP2664" s="4"/>
      <c r="AQ2664" s="4"/>
      <c r="AR2664" s="4"/>
      <c r="AS2664" s="4"/>
    </row>
    <row r="2665" spans="41:45" x14ac:dyDescent="0.25">
      <c r="AO2665" s="4"/>
      <c r="AP2665" s="4"/>
      <c r="AQ2665" s="4"/>
      <c r="AR2665" s="4"/>
      <c r="AS2665" s="4"/>
    </row>
    <row r="2666" spans="41:45" x14ac:dyDescent="0.25">
      <c r="AO2666" s="4"/>
      <c r="AP2666" s="4"/>
      <c r="AQ2666" s="4"/>
      <c r="AR2666" s="4"/>
      <c r="AS2666" s="4"/>
    </row>
    <row r="2667" spans="41:45" x14ac:dyDescent="0.25">
      <c r="AO2667" s="4"/>
      <c r="AP2667" s="4"/>
      <c r="AQ2667" s="4"/>
      <c r="AR2667" s="4"/>
      <c r="AS2667" s="4"/>
    </row>
    <row r="2668" spans="41:45" x14ac:dyDescent="0.25">
      <c r="AO2668" s="4"/>
      <c r="AP2668" s="90"/>
      <c r="AQ2668" s="90"/>
      <c r="AR2668" s="90"/>
      <c r="AS2668" s="90"/>
    </row>
    <row r="2669" spans="41:45" x14ac:dyDescent="0.25">
      <c r="AO2669" s="4"/>
      <c r="AP2669" s="4"/>
      <c r="AQ2669" s="4"/>
      <c r="AR2669" s="4"/>
      <c r="AS2669" s="4"/>
    </row>
    <row r="2670" spans="41:45" x14ac:dyDescent="0.25">
      <c r="AO2670" s="4"/>
      <c r="AP2670" s="4"/>
      <c r="AQ2670" s="4"/>
      <c r="AR2670" s="4"/>
      <c r="AS2670" s="4"/>
    </row>
    <row r="2671" spans="41:45" x14ac:dyDescent="0.25">
      <c r="AO2671" s="4"/>
      <c r="AP2671" s="4"/>
      <c r="AQ2671" s="4"/>
      <c r="AR2671" s="4"/>
      <c r="AS2671" s="4"/>
    </row>
    <row r="2672" spans="41:45" x14ac:dyDescent="0.25">
      <c r="AO2672" s="4"/>
      <c r="AP2672" s="4"/>
      <c r="AQ2672" s="4"/>
      <c r="AR2672" s="4"/>
      <c r="AS2672" s="4"/>
    </row>
    <row r="2673" spans="41:45" x14ac:dyDescent="0.25">
      <c r="AO2673" s="4"/>
      <c r="AP2673" s="4"/>
      <c r="AQ2673" s="4"/>
      <c r="AR2673" s="4"/>
      <c r="AS2673" s="4"/>
    </row>
    <row r="2674" spans="41:45" x14ac:dyDescent="0.25">
      <c r="AO2674" s="4"/>
      <c r="AP2674" s="4"/>
      <c r="AQ2674" s="4"/>
      <c r="AR2674" s="4"/>
      <c r="AS2674" s="4"/>
    </row>
    <row r="2675" spans="41:45" x14ac:dyDescent="0.25">
      <c r="AO2675" s="28"/>
      <c r="AP2675" s="85"/>
      <c r="AQ2675" s="85"/>
      <c r="AR2675" s="85"/>
      <c r="AS2675" s="85"/>
    </row>
    <row r="2676" spans="41:45" x14ac:dyDescent="0.25">
      <c r="AO2676" s="4"/>
      <c r="AP2676" s="4"/>
      <c r="AQ2676" s="4"/>
      <c r="AR2676" s="4"/>
      <c r="AS2676" s="4"/>
    </row>
    <row r="2677" spans="41:45" x14ac:dyDescent="0.25">
      <c r="AO2677" s="4"/>
      <c r="AP2677" s="4"/>
      <c r="AQ2677" s="4"/>
      <c r="AR2677" s="4"/>
      <c r="AS2677" s="4"/>
    </row>
    <row r="2678" spans="41:45" x14ac:dyDescent="0.25">
      <c r="AO2678" s="4"/>
      <c r="AP2678" s="4"/>
      <c r="AQ2678" s="4"/>
      <c r="AR2678" s="4"/>
      <c r="AS2678" s="4"/>
    </row>
    <row r="2679" spans="41:45" x14ac:dyDescent="0.25">
      <c r="AO2679" s="4"/>
      <c r="AP2679" s="4"/>
      <c r="AQ2679" s="4"/>
      <c r="AR2679" s="4"/>
      <c r="AS2679" s="4"/>
    </row>
    <row r="2680" spans="41:45" x14ac:dyDescent="0.25">
      <c r="AO2680" s="4"/>
      <c r="AP2680" s="4"/>
      <c r="AQ2680" s="4"/>
      <c r="AR2680" s="4"/>
      <c r="AS2680" s="4"/>
    </row>
    <row r="2681" spans="41:45" x14ac:dyDescent="0.25">
      <c r="AO2681" s="4"/>
      <c r="AP2681" s="4"/>
      <c r="AQ2681" s="4"/>
      <c r="AR2681" s="4"/>
      <c r="AS2681" s="4"/>
    </row>
    <row r="2682" spans="41:45" x14ac:dyDescent="0.25">
      <c r="AO2682" s="4"/>
      <c r="AP2682" s="4"/>
      <c r="AQ2682" s="4"/>
      <c r="AR2682" s="4"/>
      <c r="AS2682" s="4"/>
    </row>
    <row r="2683" spans="41:45" x14ac:dyDescent="0.25">
      <c r="AP2683" s="80"/>
      <c r="AQ2683" s="80"/>
      <c r="AR2683" s="80"/>
      <c r="AS2683" s="80"/>
    </row>
    <row r="2690" spans="42:45" x14ac:dyDescent="0.25">
      <c r="AP2690" s="82"/>
      <c r="AQ2690" s="82"/>
      <c r="AR2690" s="82"/>
      <c r="AS2690" s="82"/>
    </row>
    <row r="2695" spans="42:45" x14ac:dyDescent="0.25">
      <c r="AP2695" s="87"/>
      <c r="AQ2695" s="87"/>
      <c r="AR2695" s="87"/>
      <c r="AS2695" s="87"/>
    </row>
    <row r="2703" spans="42:45" x14ac:dyDescent="0.25">
      <c r="AP2703" s="80"/>
      <c r="AQ2703" s="80"/>
      <c r="AR2703" s="80"/>
      <c r="AS2703" s="80"/>
    </row>
    <row r="2710" spans="42:45" x14ac:dyDescent="0.25">
      <c r="AP2710" s="82"/>
      <c r="AQ2710" s="82"/>
      <c r="AR2710" s="82"/>
      <c r="AS2710" s="82"/>
    </row>
    <row r="2715" spans="42:45" x14ac:dyDescent="0.25">
      <c r="AP2715" s="87"/>
      <c r="AQ2715" s="87"/>
      <c r="AR2715" s="87"/>
      <c r="AS2715" s="87"/>
    </row>
    <row r="2723" spans="42:45" x14ac:dyDescent="0.25">
      <c r="AP2723" s="80"/>
      <c r="AQ2723" s="80"/>
      <c r="AR2723" s="80"/>
      <c r="AS2723" s="80"/>
    </row>
    <row r="2730" spans="42:45" x14ac:dyDescent="0.25">
      <c r="AP2730" s="82"/>
      <c r="AQ2730" s="82"/>
      <c r="AR2730" s="82"/>
      <c r="AS2730" s="82"/>
    </row>
    <row r="2735" spans="42:45" x14ac:dyDescent="0.25">
      <c r="AP2735" s="87"/>
      <c r="AQ2735" s="87"/>
      <c r="AR2735" s="87"/>
      <c r="AS2735" s="87"/>
    </row>
    <row r="2743" spans="42:45" x14ac:dyDescent="0.25">
      <c r="AP2743" s="80"/>
      <c r="AQ2743" s="80"/>
      <c r="AR2743" s="80"/>
      <c r="AS2743" s="80"/>
    </row>
    <row r="2750" spans="42:45" x14ac:dyDescent="0.25">
      <c r="AP2750" s="82"/>
      <c r="AQ2750" s="82"/>
      <c r="AR2750" s="82"/>
      <c r="AS2750" s="82"/>
    </row>
    <row r="2755" spans="42:45" x14ac:dyDescent="0.25">
      <c r="AP2755" s="87"/>
      <c r="AQ2755" s="87"/>
      <c r="AR2755" s="87"/>
      <c r="AS2755" s="87"/>
    </row>
    <row r="2763" spans="42:45" x14ac:dyDescent="0.25">
      <c r="AP2763" s="80"/>
      <c r="AQ2763" s="80"/>
      <c r="AR2763" s="80"/>
      <c r="AS2763" s="80"/>
    </row>
    <row r="2770" spans="42:45" x14ac:dyDescent="0.25">
      <c r="AP2770" s="82"/>
      <c r="AQ2770" s="82"/>
      <c r="AR2770" s="82"/>
      <c r="AS2770" s="82"/>
    </row>
    <row r="2775" spans="42:45" x14ac:dyDescent="0.25">
      <c r="AP2775" s="87"/>
      <c r="AQ2775" s="87"/>
      <c r="AR2775" s="87"/>
      <c r="AS2775" s="87"/>
    </row>
    <row r="2783" spans="42:45" x14ac:dyDescent="0.25">
      <c r="AP2783" s="80"/>
      <c r="AQ2783" s="80"/>
      <c r="AR2783" s="80"/>
      <c r="AS2783" s="80"/>
    </row>
    <row r="2790" spans="42:45" x14ac:dyDescent="0.25">
      <c r="AP2790" s="82"/>
      <c r="AQ2790" s="82"/>
      <c r="AR2790" s="82"/>
      <c r="AS2790" s="82"/>
    </row>
    <row r="2795" spans="42:45" x14ac:dyDescent="0.25">
      <c r="AP2795" s="87"/>
      <c r="AQ2795" s="87"/>
      <c r="AR2795" s="87"/>
      <c r="AS2795" s="87"/>
    </row>
    <row r="2802" spans="41:45" x14ac:dyDescent="0.25">
      <c r="AO2802" s="4"/>
      <c r="AP2802" s="4"/>
      <c r="AQ2802" s="4"/>
      <c r="AR2802" s="4"/>
      <c r="AS2802" s="4"/>
    </row>
    <row r="2803" spans="41:45" x14ac:dyDescent="0.25">
      <c r="AO2803" s="4"/>
      <c r="AP2803" s="89"/>
      <c r="AQ2803" s="89"/>
      <c r="AR2803" s="89"/>
      <c r="AS2803" s="89"/>
    </row>
    <row r="2804" spans="41:45" x14ac:dyDescent="0.25">
      <c r="AO2804" s="4"/>
      <c r="AP2804" s="4"/>
      <c r="AQ2804" s="4"/>
      <c r="AR2804" s="4"/>
      <c r="AS2804" s="4"/>
    </row>
    <row r="2807" spans="41:45" x14ac:dyDescent="0.25">
      <c r="AO2807" s="4"/>
      <c r="AP2807" s="4"/>
      <c r="AQ2807" s="4"/>
      <c r="AR2807" s="4"/>
      <c r="AS2807" s="4"/>
    </row>
    <row r="2808" spans="41:45" x14ac:dyDescent="0.25">
      <c r="AO2808" s="4"/>
      <c r="AP2808" s="4"/>
      <c r="AQ2808" s="4"/>
      <c r="AR2808" s="4"/>
      <c r="AS2808" s="4"/>
    </row>
    <row r="2810" spans="41:45" x14ac:dyDescent="0.25">
      <c r="AO2810" s="4"/>
      <c r="AP2810" s="4"/>
      <c r="AQ2810" s="4"/>
      <c r="AR2810" s="4"/>
      <c r="AS2810" s="4"/>
    </row>
    <row r="2811" spans="41:45" x14ac:dyDescent="0.25">
      <c r="AO2811" s="4"/>
      <c r="AP2811" s="31"/>
      <c r="AQ2811" s="31"/>
      <c r="AR2811" s="31"/>
      <c r="AS2811" s="31"/>
    </row>
    <row r="2812" spans="41:45" x14ac:dyDescent="0.25">
      <c r="AO2812" s="4"/>
      <c r="AP2812" s="4"/>
      <c r="AQ2812" s="4"/>
      <c r="AR2812" s="4"/>
      <c r="AS2812" s="4"/>
    </row>
    <row r="2813" spans="41:45" x14ac:dyDescent="0.25">
      <c r="AO2813" s="4"/>
      <c r="AP2813" s="4"/>
      <c r="AQ2813" s="4"/>
      <c r="AR2813" s="4"/>
      <c r="AS2813" s="4"/>
    </row>
    <row r="2814" spans="41:45" x14ac:dyDescent="0.25">
      <c r="AO2814" s="4"/>
      <c r="AP2814" s="4"/>
      <c r="AQ2814" s="4"/>
      <c r="AR2814" s="4"/>
      <c r="AS2814" s="4"/>
    </row>
    <row r="2815" spans="41:45" x14ac:dyDescent="0.25">
      <c r="AO2815" s="4"/>
      <c r="AP2815" s="4"/>
      <c r="AQ2815" s="4"/>
      <c r="AR2815" s="4"/>
      <c r="AS2815" s="4"/>
    </row>
    <row r="2816" spans="41:45" x14ac:dyDescent="0.25">
      <c r="AO2816" s="4"/>
      <c r="AP2816" s="4"/>
      <c r="AQ2816" s="4"/>
      <c r="AR2816" s="4"/>
      <c r="AS2816" s="4"/>
    </row>
    <row r="2817" spans="41:45" x14ac:dyDescent="0.25">
      <c r="AO2817" s="4"/>
      <c r="AP2817" s="91"/>
      <c r="AQ2817" s="91"/>
      <c r="AR2817" s="91"/>
      <c r="AS2817" s="91"/>
    </row>
    <row r="2824" spans="41:45" x14ac:dyDescent="0.25">
      <c r="AO2824" s="4"/>
      <c r="AP2824" s="4"/>
      <c r="AQ2824" s="4"/>
      <c r="AR2824" s="4"/>
      <c r="AS2824" s="4"/>
    </row>
    <row r="2825" spans="41:45" x14ac:dyDescent="0.25">
      <c r="AO2825" s="4"/>
      <c r="AP2825" s="89"/>
      <c r="AQ2825" s="89"/>
      <c r="AR2825" s="89"/>
      <c r="AS2825" s="89"/>
    </row>
    <row r="2826" spans="41:45" x14ac:dyDescent="0.25">
      <c r="AO2826" s="4"/>
      <c r="AP2826" s="4"/>
      <c r="AQ2826" s="4"/>
      <c r="AR2826" s="4"/>
      <c r="AS2826" s="4"/>
    </row>
    <row r="2829" spans="41:45" x14ac:dyDescent="0.25">
      <c r="AO2829" s="4"/>
      <c r="AP2829" s="4"/>
      <c r="AQ2829" s="4"/>
      <c r="AR2829" s="4"/>
      <c r="AS2829" s="4"/>
    </row>
    <row r="2830" spans="41:45" x14ac:dyDescent="0.25">
      <c r="AO2830" s="4"/>
      <c r="AP2830" s="4"/>
      <c r="AQ2830" s="4"/>
      <c r="AR2830" s="4"/>
      <c r="AS2830" s="4"/>
    </row>
    <row r="2831" spans="41:45" x14ac:dyDescent="0.25">
      <c r="AO2831" s="4"/>
      <c r="AP2831" s="4"/>
      <c r="AQ2831" s="4"/>
      <c r="AR2831" s="4"/>
      <c r="AS2831" s="4"/>
    </row>
    <row r="2833" spans="41:45" x14ac:dyDescent="0.25">
      <c r="AO2833" s="4"/>
      <c r="AP2833" s="4"/>
      <c r="AQ2833" s="4"/>
      <c r="AR2833" s="4"/>
      <c r="AS2833" s="4"/>
    </row>
    <row r="2834" spans="41:45" x14ac:dyDescent="0.25">
      <c r="AO2834" s="4"/>
      <c r="AP2834" s="31"/>
      <c r="AQ2834" s="31"/>
      <c r="AR2834" s="31"/>
      <c r="AS2834" s="31"/>
    </row>
    <row r="2835" spans="41:45" x14ac:dyDescent="0.25">
      <c r="AO2835" s="4"/>
      <c r="AP2835" s="4"/>
      <c r="AQ2835" s="4"/>
      <c r="AR2835" s="4"/>
      <c r="AS2835" s="4"/>
    </row>
    <row r="2836" spans="41:45" x14ac:dyDescent="0.25">
      <c r="AO2836" s="4"/>
      <c r="AP2836" s="4"/>
      <c r="AQ2836" s="4"/>
      <c r="AR2836" s="4"/>
      <c r="AS2836" s="4"/>
    </row>
    <row r="2837" spans="41:45" x14ac:dyDescent="0.25">
      <c r="AO2837" s="4"/>
      <c r="AP2837" s="4"/>
      <c r="AQ2837" s="4"/>
      <c r="AR2837" s="4"/>
      <c r="AS2837" s="4"/>
    </row>
    <row r="2838" spans="41:45" x14ac:dyDescent="0.25">
      <c r="AO2838" s="4"/>
      <c r="AP2838" s="4"/>
      <c r="AQ2838" s="4"/>
      <c r="AR2838" s="4"/>
      <c r="AS2838" s="4"/>
    </row>
    <row r="2839" spans="41:45" x14ac:dyDescent="0.25">
      <c r="AO2839" s="4"/>
      <c r="AP2839" s="4"/>
      <c r="AQ2839" s="4"/>
      <c r="AR2839" s="4"/>
      <c r="AS2839" s="4"/>
    </row>
    <row r="2840" spans="41:45" x14ac:dyDescent="0.25">
      <c r="AO2840" s="4"/>
      <c r="AP2840" s="4"/>
      <c r="AQ2840" s="4"/>
      <c r="AR2840" s="4"/>
      <c r="AS2840" s="4"/>
    </row>
    <row r="2841" spans="41:45" x14ac:dyDescent="0.25">
      <c r="AO2841" s="4"/>
      <c r="AP2841" s="91"/>
      <c r="AQ2841" s="91"/>
      <c r="AR2841" s="91"/>
      <c r="AS2841" s="91"/>
    </row>
    <row r="2848" spans="41:45" x14ac:dyDescent="0.25">
      <c r="AO2848" s="4"/>
      <c r="AP2848" s="4"/>
      <c r="AQ2848" s="4"/>
      <c r="AR2848" s="4"/>
      <c r="AS2848" s="4"/>
    </row>
    <row r="2849" spans="41:45" x14ac:dyDescent="0.25">
      <c r="AO2849" s="4"/>
      <c r="AP2849" s="89"/>
      <c r="AQ2849" s="89"/>
      <c r="AR2849" s="89"/>
      <c r="AS2849" s="89"/>
    </row>
    <row r="2850" spans="41:45" x14ac:dyDescent="0.25">
      <c r="AO2850" s="4"/>
      <c r="AP2850" s="4"/>
      <c r="AQ2850" s="4"/>
      <c r="AR2850" s="4"/>
      <c r="AS2850" s="4"/>
    </row>
    <row r="2853" spans="41:45" x14ac:dyDescent="0.25">
      <c r="AO2853" s="4"/>
      <c r="AP2853" s="4"/>
      <c r="AQ2853" s="4"/>
      <c r="AR2853" s="4"/>
      <c r="AS2853" s="4"/>
    </row>
    <row r="2854" spans="41:45" x14ac:dyDescent="0.25">
      <c r="AO2854" s="4"/>
      <c r="AP2854" s="4"/>
      <c r="AQ2854" s="4"/>
      <c r="AR2854" s="4"/>
      <c r="AS2854" s="4"/>
    </row>
    <row r="2856" spans="41:45" x14ac:dyDescent="0.25">
      <c r="AO2856" s="4"/>
      <c r="AP2856" s="4"/>
      <c r="AQ2856" s="4"/>
      <c r="AR2856" s="4"/>
      <c r="AS2856" s="4"/>
    </row>
    <row r="2857" spans="41:45" x14ac:dyDescent="0.25">
      <c r="AO2857" s="4"/>
      <c r="AP2857" s="31"/>
      <c r="AQ2857" s="31"/>
      <c r="AR2857" s="31"/>
      <c r="AS2857" s="31"/>
    </row>
    <row r="2858" spans="41:45" x14ac:dyDescent="0.25">
      <c r="AO2858" s="4"/>
      <c r="AP2858" s="4"/>
      <c r="AQ2858" s="4"/>
      <c r="AR2858" s="4"/>
      <c r="AS2858" s="4"/>
    </row>
    <row r="2859" spans="41:45" x14ac:dyDescent="0.25">
      <c r="AO2859" s="4"/>
      <c r="AP2859" s="4"/>
      <c r="AQ2859" s="4"/>
      <c r="AR2859" s="4"/>
      <c r="AS2859" s="4"/>
    </row>
    <row r="2860" spans="41:45" x14ac:dyDescent="0.25">
      <c r="AO2860" s="4"/>
      <c r="AP2860" s="4"/>
      <c r="AQ2860" s="4"/>
      <c r="AR2860" s="4"/>
      <c r="AS2860" s="4"/>
    </row>
    <row r="2861" spans="41:45" x14ac:dyDescent="0.25">
      <c r="AO2861" s="4"/>
      <c r="AP2861" s="4"/>
      <c r="AQ2861" s="4"/>
      <c r="AR2861" s="4"/>
      <c r="AS2861" s="4"/>
    </row>
    <row r="2862" spans="41:45" x14ac:dyDescent="0.25">
      <c r="AO2862" s="4"/>
      <c r="AP2862" s="4"/>
      <c r="AQ2862" s="4"/>
      <c r="AR2862" s="4"/>
      <c r="AS2862" s="4"/>
    </row>
    <row r="2863" spans="41:45" x14ac:dyDescent="0.25">
      <c r="AO2863" s="4"/>
      <c r="AP2863" s="91"/>
      <c r="AQ2863" s="91"/>
      <c r="AR2863" s="91"/>
      <c r="AS2863" s="91"/>
    </row>
    <row r="2870" spans="41:45" x14ac:dyDescent="0.25">
      <c r="AO2870" s="4"/>
      <c r="AP2870" s="4"/>
      <c r="AQ2870" s="4"/>
      <c r="AR2870" s="4"/>
      <c r="AS2870" s="4"/>
    </row>
    <row r="2871" spans="41:45" x14ac:dyDescent="0.25">
      <c r="AO2871" s="4"/>
      <c r="AP2871" s="89"/>
      <c r="AQ2871" s="89"/>
      <c r="AR2871" s="89"/>
      <c r="AS2871" s="89"/>
    </row>
    <row r="2872" spans="41:45" x14ac:dyDescent="0.25">
      <c r="AO2872" s="4"/>
      <c r="AP2872" s="4"/>
      <c r="AQ2872" s="4"/>
      <c r="AR2872" s="4"/>
      <c r="AS2872" s="4"/>
    </row>
    <row r="2875" spans="41:45" x14ac:dyDescent="0.25">
      <c r="AO2875" s="4"/>
      <c r="AP2875" s="4"/>
      <c r="AQ2875" s="4"/>
      <c r="AR2875" s="4"/>
      <c r="AS2875" s="4"/>
    </row>
    <row r="2876" spans="41:45" x14ac:dyDescent="0.25">
      <c r="AO2876" s="4"/>
      <c r="AP2876" s="4"/>
      <c r="AQ2876" s="4"/>
      <c r="AR2876" s="4"/>
      <c r="AS2876" s="4"/>
    </row>
    <row r="2877" spans="41:45" x14ac:dyDescent="0.25">
      <c r="AO2877" s="4"/>
      <c r="AP2877" s="4"/>
      <c r="AQ2877" s="4"/>
      <c r="AR2877" s="4"/>
      <c r="AS2877" s="4"/>
    </row>
    <row r="2879" spans="41:45" x14ac:dyDescent="0.25">
      <c r="AO2879" s="4"/>
      <c r="AP2879" s="4"/>
      <c r="AQ2879" s="4"/>
      <c r="AR2879" s="4"/>
      <c r="AS2879" s="4"/>
    </row>
    <row r="2880" spans="41:45" x14ac:dyDescent="0.25">
      <c r="AO2880" s="4"/>
      <c r="AP2880" s="31"/>
      <c r="AQ2880" s="31"/>
      <c r="AR2880" s="31"/>
      <c r="AS2880" s="31"/>
    </row>
    <row r="2881" spans="41:45" x14ac:dyDescent="0.25">
      <c r="AO2881" s="4"/>
      <c r="AP2881" s="4"/>
      <c r="AQ2881" s="4"/>
      <c r="AR2881" s="4"/>
      <c r="AS2881" s="4"/>
    </row>
    <row r="2882" spans="41:45" x14ac:dyDescent="0.25">
      <c r="AO2882" s="4"/>
      <c r="AP2882" s="4"/>
      <c r="AQ2882" s="4"/>
      <c r="AR2882" s="4"/>
      <c r="AS2882" s="4"/>
    </row>
    <row r="2883" spans="41:45" x14ac:dyDescent="0.25">
      <c r="AO2883" s="4"/>
      <c r="AP2883" s="4"/>
      <c r="AQ2883" s="4"/>
      <c r="AR2883" s="4"/>
      <c r="AS2883" s="4"/>
    </row>
    <row r="2884" spans="41:45" x14ac:dyDescent="0.25">
      <c r="AO2884" s="4"/>
      <c r="AP2884" s="4"/>
      <c r="AQ2884" s="4"/>
      <c r="AR2884" s="4"/>
      <c r="AS2884" s="4"/>
    </row>
    <row r="2885" spans="41:45" x14ac:dyDescent="0.25">
      <c r="AO2885" s="4"/>
      <c r="AP2885" s="4"/>
      <c r="AQ2885" s="4"/>
      <c r="AR2885" s="4"/>
      <c r="AS2885" s="4"/>
    </row>
    <row r="2886" spans="41:45" x14ac:dyDescent="0.25">
      <c r="AO2886" s="4"/>
      <c r="AP2886" s="4"/>
      <c r="AQ2886" s="4"/>
      <c r="AR2886" s="4"/>
      <c r="AS2886" s="4"/>
    </row>
    <row r="2887" spans="41:45" x14ac:dyDescent="0.25">
      <c r="AO2887" s="4"/>
      <c r="AP2887" s="91"/>
      <c r="AQ2887" s="91"/>
      <c r="AR2887" s="91"/>
      <c r="AS2887" s="91"/>
    </row>
    <row r="2894" spans="41:45" x14ac:dyDescent="0.25">
      <c r="AO2894" s="4"/>
      <c r="AP2894" s="4"/>
      <c r="AQ2894" s="4"/>
      <c r="AR2894" s="4"/>
      <c r="AS2894" s="4"/>
    </row>
    <row r="2895" spans="41:45" x14ac:dyDescent="0.25">
      <c r="AO2895" s="4"/>
      <c r="AP2895" s="89"/>
      <c r="AQ2895" s="89"/>
      <c r="AR2895" s="89"/>
      <c r="AS2895" s="89"/>
    </row>
    <row r="2896" spans="41:45" x14ac:dyDescent="0.25">
      <c r="AO2896" s="4"/>
      <c r="AP2896" s="4"/>
      <c r="AQ2896" s="4"/>
      <c r="AR2896" s="4"/>
      <c r="AS2896" s="4"/>
    </row>
    <row r="2899" spans="41:45" x14ac:dyDescent="0.25">
      <c r="AO2899" s="4"/>
      <c r="AP2899" s="4"/>
      <c r="AQ2899" s="4"/>
      <c r="AR2899" s="4"/>
      <c r="AS2899" s="4"/>
    </row>
    <row r="2900" spans="41:45" x14ac:dyDescent="0.25">
      <c r="AO2900" s="4"/>
      <c r="AP2900" s="4"/>
      <c r="AQ2900" s="4"/>
      <c r="AR2900" s="4"/>
      <c r="AS2900" s="4"/>
    </row>
    <row r="2902" spans="41:45" x14ac:dyDescent="0.25">
      <c r="AO2902" s="4"/>
      <c r="AP2902" s="4"/>
      <c r="AQ2902" s="4"/>
      <c r="AR2902" s="4"/>
      <c r="AS2902" s="4"/>
    </row>
    <row r="2903" spans="41:45" x14ac:dyDescent="0.25">
      <c r="AO2903" s="4"/>
      <c r="AP2903" s="31"/>
      <c r="AQ2903" s="31"/>
      <c r="AR2903" s="31"/>
      <c r="AS2903" s="31"/>
    </row>
    <row r="2904" spans="41:45" x14ac:dyDescent="0.25">
      <c r="AO2904" s="4"/>
      <c r="AP2904" s="4"/>
      <c r="AQ2904" s="4"/>
      <c r="AR2904" s="4"/>
      <c r="AS2904" s="4"/>
    </row>
    <row r="2905" spans="41:45" x14ac:dyDescent="0.25">
      <c r="AO2905" s="4"/>
      <c r="AP2905" s="4"/>
      <c r="AQ2905" s="4"/>
      <c r="AR2905" s="4"/>
      <c r="AS2905" s="4"/>
    </row>
    <row r="2906" spans="41:45" x14ac:dyDescent="0.25">
      <c r="AO2906" s="4"/>
      <c r="AP2906" s="4"/>
      <c r="AQ2906" s="4"/>
      <c r="AR2906" s="4"/>
      <c r="AS2906" s="4"/>
    </row>
    <row r="2907" spans="41:45" x14ac:dyDescent="0.25">
      <c r="AO2907" s="4"/>
      <c r="AP2907" s="4"/>
      <c r="AQ2907" s="4"/>
      <c r="AR2907" s="4"/>
      <c r="AS2907" s="4"/>
    </row>
    <row r="2908" spans="41:45" x14ac:dyDescent="0.25">
      <c r="AO2908" s="4"/>
      <c r="AP2908" s="4"/>
      <c r="AQ2908" s="4"/>
      <c r="AR2908" s="4"/>
      <c r="AS2908" s="4"/>
    </row>
    <row r="2909" spans="41:45" x14ac:dyDescent="0.25">
      <c r="AO2909" s="4"/>
      <c r="AP2909" s="91"/>
      <c r="AQ2909" s="91"/>
      <c r="AR2909" s="91"/>
      <c r="AS2909" s="91"/>
    </row>
    <row r="2916" spans="41:45" x14ac:dyDescent="0.25">
      <c r="AO2916" s="4"/>
      <c r="AP2916" s="4"/>
      <c r="AQ2916" s="4"/>
      <c r="AR2916" s="4"/>
      <c r="AS2916" s="4"/>
    </row>
    <row r="2917" spans="41:45" x14ac:dyDescent="0.25">
      <c r="AP2917" s="80"/>
      <c r="AQ2917" s="80"/>
      <c r="AR2917" s="80"/>
      <c r="AS2917" s="80"/>
    </row>
    <row r="2923" spans="41:45" x14ac:dyDescent="0.25">
      <c r="AO2923" s="4"/>
      <c r="AP2923" s="4"/>
      <c r="AQ2923" s="4"/>
      <c r="AR2923" s="4"/>
      <c r="AS2923" s="4"/>
    </row>
    <row r="2926" spans="41:45" x14ac:dyDescent="0.25">
      <c r="AP2926" s="82"/>
      <c r="AQ2926" s="82"/>
      <c r="AR2926" s="82"/>
      <c r="AS2926" s="82"/>
    </row>
    <row r="2932" spans="41:45" x14ac:dyDescent="0.25">
      <c r="AO2932" s="4"/>
      <c r="AP2932" s="4"/>
      <c r="AQ2932" s="4"/>
      <c r="AR2932" s="4"/>
      <c r="AS2932" s="4"/>
    </row>
    <row r="2933" spans="41:45" x14ac:dyDescent="0.25">
      <c r="AP2933" s="87"/>
      <c r="AQ2933" s="87"/>
      <c r="AR2933" s="87"/>
      <c r="AS2933" s="87"/>
    </row>
    <row r="2940" spans="41:45" x14ac:dyDescent="0.25">
      <c r="AO2940" s="4"/>
      <c r="AP2940" s="4"/>
      <c r="AQ2940" s="4"/>
      <c r="AR2940" s="4"/>
      <c r="AS2940" s="4"/>
    </row>
    <row r="2941" spans="41:45" x14ac:dyDescent="0.25">
      <c r="AO2941" s="4"/>
      <c r="AP2941" s="4"/>
      <c r="AQ2941" s="4"/>
      <c r="AR2941" s="4"/>
      <c r="AS2941" s="4"/>
    </row>
    <row r="2942" spans="41:45" x14ac:dyDescent="0.25">
      <c r="AP2942" s="80"/>
      <c r="AQ2942" s="80"/>
      <c r="AR2942" s="80"/>
      <c r="AS2942" s="80"/>
    </row>
    <row r="2947" spans="41:45" x14ac:dyDescent="0.25">
      <c r="AO2947" s="4"/>
      <c r="AP2947" s="4"/>
      <c r="AQ2947" s="4"/>
      <c r="AR2947" s="4"/>
      <c r="AS2947" s="4"/>
    </row>
    <row r="2948" spans="41:45" x14ac:dyDescent="0.25">
      <c r="AO2948" s="4"/>
      <c r="AP2948" s="4"/>
      <c r="AQ2948" s="4"/>
      <c r="AR2948" s="4"/>
      <c r="AS2948" s="4"/>
    </row>
    <row r="2951" spans="41:45" x14ac:dyDescent="0.25">
      <c r="AP2951" s="82"/>
      <c r="AQ2951" s="82"/>
      <c r="AR2951" s="82"/>
      <c r="AS2951" s="82"/>
    </row>
    <row r="2957" spans="41:45" x14ac:dyDescent="0.25">
      <c r="AO2957" s="4"/>
      <c r="AP2957" s="4"/>
      <c r="AQ2957" s="4"/>
      <c r="AR2957" s="4"/>
      <c r="AS2957" s="4"/>
    </row>
    <row r="2958" spans="41:45" x14ac:dyDescent="0.25">
      <c r="AP2958" s="87"/>
      <c r="AQ2958" s="87"/>
      <c r="AR2958" s="87"/>
      <c r="AS2958" s="87"/>
    </row>
    <row r="2965" spans="41:45" x14ac:dyDescent="0.25">
      <c r="AO2965" s="4"/>
      <c r="AP2965" s="4"/>
      <c r="AQ2965" s="4"/>
      <c r="AR2965" s="4"/>
      <c r="AS2965" s="4"/>
    </row>
    <row r="2966" spans="41:45" x14ac:dyDescent="0.25">
      <c r="AP2966" s="80"/>
      <c r="AQ2966" s="80"/>
      <c r="AR2966" s="80"/>
      <c r="AS2966" s="80"/>
    </row>
    <row r="2971" spans="41:45" x14ac:dyDescent="0.25">
      <c r="AO2971" s="4"/>
      <c r="AP2971" s="4"/>
      <c r="AQ2971" s="4"/>
      <c r="AR2971" s="4"/>
      <c r="AS2971" s="4"/>
    </row>
    <row r="2973" spans="41:45" x14ac:dyDescent="0.25">
      <c r="AO2973" s="88"/>
      <c r="AP2973" s="88"/>
      <c r="AQ2973" s="88"/>
      <c r="AR2973" s="88"/>
      <c r="AS2973" s="88"/>
    </row>
    <row r="2974" spans="41:45" x14ac:dyDescent="0.25">
      <c r="AO2974" s="4"/>
      <c r="AP2974" s="4"/>
      <c r="AQ2974" s="4"/>
      <c r="AR2974" s="4"/>
      <c r="AS2974" s="4"/>
    </row>
    <row r="2976" spans="41:45" x14ac:dyDescent="0.25">
      <c r="AP2976" s="82"/>
      <c r="AQ2976" s="82"/>
      <c r="AR2976" s="82"/>
      <c r="AS2976" s="82"/>
    </row>
    <row r="2981" spans="41:45" x14ac:dyDescent="0.25">
      <c r="AO2981" s="4"/>
      <c r="AP2981" s="4"/>
      <c r="AQ2981" s="4"/>
      <c r="AR2981" s="4"/>
      <c r="AS2981" s="4"/>
    </row>
    <row r="2982" spans="41:45" x14ac:dyDescent="0.25">
      <c r="AO2982" s="4"/>
      <c r="AP2982" s="4"/>
      <c r="AQ2982" s="4"/>
      <c r="AR2982" s="4"/>
      <c r="AS2982" s="4"/>
    </row>
    <row r="2983" spans="41:45" x14ac:dyDescent="0.25">
      <c r="AO2983" s="4"/>
      <c r="AP2983" s="4"/>
      <c r="AQ2983" s="4"/>
      <c r="AR2983" s="4"/>
      <c r="AS2983" s="4"/>
    </row>
    <row r="2984" spans="41:45" x14ac:dyDescent="0.25">
      <c r="AP2984" s="87"/>
      <c r="AQ2984" s="87"/>
      <c r="AR2984" s="87"/>
      <c r="AS2984" s="87"/>
    </row>
    <row r="2991" spans="41:45" x14ac:dyDescent="0.25">
      <c r="AO2991" s="4"/>
      <c r="AP2991" s="4"/>
      <c r="AQ2991" s="4"/>
      <c r="AR2991" s="4"/>
      <c r="AS2991" s="4"/>
    </row>
    <row r="2992" spans="41:45" x14ac:dyDescent="0.25">
      <c r="AO2992" s="4"/>
      <c r="AP2992" s="89"/>
      <c r="AQ2992" s="89"/>
      <c r="AR2992" s="89"/>
      <c r="AS2992" s="89"/>
    </row>
    <row r="2993" spans="41:45" x14ac:dyDescent="0.25">
      <c r="AO2993" s="4"/>
      <c r="AP2993" s="4"/>
      <c r="AQ2993" s="4"/>
      <c r="AR2993" s="4"/>
      <c r="AS2993" s="4"/>
    </row>
    <row r="2999" spans="41:45" x14ac:dyDescent="0.25">
      <c r="AO2999" s="4"/>
      <c r="AP2999" s="4"/>
      <c r="AQ2999" s="4"/>
      <c r="AR2999" s="4"/>
      <c r="AS2999" s="4"/>
    </row>
    <row r="3000" spans="41:45" x14ac:dyDescent="0.25">
      <c r="AO3000" s="4"/>
      <c r="AP3000" s="4"/>
      <c r="AQ3000" s="4"/>
      <c r="AR3000" s="4"/>
      <c r="AS3000" s="4"/>
    </row>
    <row r="3001" spans="41:45" x14ac:dyDescent="0.25">
      <c r="AO3001" s="4"/>
      <c r="AP3001" s="31"/>
      <c r="AQ3001" s="31"/>
      <c r="AR3001" s="31"/>
      <c r="AS3001" s="31"/>
    </row>
    <row r="3002" spans="41:45" x14ac:dyDescent="0.25">
      <c r="AO3002" s="4"/>
      <c r="AP3002" s="4"/>
      <c r="AQ3002" s="4"/>
      <c r="AR3002" s="4"/>
      <c r="AS3002" s="4"/>
    </row>
    <row r="3003" spans="41:45" x14ac:dyDescent="0.25">
      <c r="AO3003" s="4"/>
      <c r="AP3003" s="4"/>
      <c r="AQ3003" s="4"/>
      <c r="AR3003" s="4"/>
      <c r="AS3003" s="4"/>
    </row>
    <row r="3004" spans="41:45" x14ac:dyDescent="0.25">
      <c r="AO3004" s="4"/>
      <c r="AP3004" s="4"/>
      <c r="AQ3004" s="4"/>
      <c r="AR3004" s="4"/>
      <c r="AS3004" s="4"/>
    </row>
    <row r="3005" spans="41:45" x14ac:dyDescent="0.25">
      <c r="AO3005" s="4"/>
      <c r="AP3005" s="4"/>
      <c r="AQ3005" s="4"/>
      <c r="AR3005" s="4"/>
      <c r="AS3005" s="4"/>
    </row>
    <row r="3006" spans="41:45" x14ac:dyDescent="0.25">
      <c r="AO3006" s="4"/>
      <c r="AP3006" s="4"/>
      <c r="AQ3006" s="4"/>
      <c r="AR3006" s="4"/>
      <c r="AS3006" s="4"/>
    </row>
    <row r="3007" spans="41:45" x14ac:dyDescent="0.25">
      <c r="AO3007" s="4"/>
      <c r="AP3007" s="4"/>
      <c r="AQ3007" s="4"/>
      <c r="AR3007" s="4"/>
      <c r="AS3007" s="4"/>
    </row>
    <row r="3008" spans="41:45" x14ac:dyDescent="0.25">
      <c r="AO3008" s="4"/>
      <c r="AP3008" s="91"/>
      <c r="AQ3008" s="91"/>
      <c r="AR3008" s="91"/>
      <c r="AS3008" s="91"/>
    </row>
    <row r="3015" spans="41:45" x14ac:dyDescent="0.25">
      <c r="AO3015" s="4"/>
      <c r="AP3015" s="4"/>
      <c r="AQ3015" s="4"/>
      <c r="AR3015" s="4"/>
      <c r="AS3015" s="4"/>
    </row>
    <row r="3016" spans="41:45" x14ac:dyDescent="0.25">
      <c r="AP3016" s="80"/>
      <c r="AQ3016" s="80"/>
      <c r="AR3016" s="80"/>
      <c r="AS3016" s="80"/>
    </row>
    <row r="3021" spans="41:45" x14ac:dyDescent="0.25">
      <c r="AO3021" s="4"/>
      <c r="AP3021" s="4"/>
      <c r="AQ3021" s="4"/>
      <c r="AR3021" s="4"/>
      <c r="AS3021" s="4"/>
    </row>
    <row r="3022" spans="41:45" x14ac:dyDescent="0.25">
      <c r="AO3022" s="4"/>
      <c r="AP3022" s="4"/>
      <c r="AQ3022" s="4"/>
      <c r="AR3022" s="4"/>
      <c r="AS3022" s="4"/>
    </row>
    <row r="3023" spans="41:45" x14ac:dyDescent="0.25">
      <c r="AO3023" s="4"/>
      <c r="AP3023" s="4"/>
      <c r="AQ3023" s="4"/>
      <c r="AR3023" s="4"/>
      <c r="AS3023" s="4"/>
    </row>
    <row r="3025" spans="41:45" x14ac:dyDescent="0.25">
      <c r="AP3025" s="82"/>
      <c r="AQ3025" s="82"/>
      <c r="AR3025" s="82"/>
      <c r="AS3025" s="82"/>
    </row>
    <row r="3031" spans="41:45" x14ac:dyDescent="0.25">
      <c r="AO3031" s="4"/>
      <c r="AP3031" s="4"/>
      <c r="AQ3031" s="4"/>
      <c r="AR3031" s="4"/>
      <c r="AS3031" s="4"/>
    </row>
    <row r="3032" spans="41:45" x14ac:dyDescent="0.25">
      <c r="AP3032" s="87"/>
      <c r="AQ3032" s="87"/>
      <c r="AR3032" s="87"/>
      <c r="AS3032" s="87"/>
    </row>
    <row r="3039" spans="41:45" x14ac:dyDescent="0.25">
      <c r="AO3039" s="4"/>
      <c r="AP3039" s="4"/>
      <c r="AQ3039" s="4"/>
      <c r="AR3039" s="4"/>
      <c r="AS3039" s="4"/>
    </row>
    <row r="3040" spans="41:45" x14ac:dyDescent="0.25">
      <c r="AP3040" s="80"/>
      <c r="AQ3040" s="80"/>
      <c r="AR3040" s="80"/>
      <c r="AS3040" s="80"/>
    </row>
    <row r="3045" spans="41:45" x14ac:dyDescent="0.25">
      <c r="AO3045" s="4"/>
      <c r="AP3045" s="4"/>
      <c r="AQ3045" s="4"/>
      <c r="AR3045" s="4"/>
      <c r="AS3045" s="4"/>
    </row>
    <row r="3046" spans="41:45" x14ac:dyDescent="0.25">
      <c r="AO3046" s="4"/>
      <c r="AP3046" s="4"/>
      <c r="AQ3046" s="4"/>
      <c r="AR3046" s="4"/>
      <c r="AS3046" s="4"/>
    </row>
    <row r="3047" spans="41:45" x14ac:dyDescent="0.25">
      <c r="AO3047" s="88"/>
      <c r="AP3047" s="88"/>
      <c r="AQ3047" s="88"/>
      <c r="AR3047" s="88"/>
      <c r="AS3047" s="88"/>
    </row>
    <row r="3048" spans="41:45" x14ac:dyDescent="0.25">
      <c r="AO3048" s="4"/>
      <c r="AP3048" s="4"/>
      <c r="AQ3048" s="4"/>
      <c r="AR3048" s="4"/>
      <c r="AS3048" s="4"/>
    </row>
    <row r="3050" spans="41:45" x14ac:dyDescent="0.25">
      <c r="AP3050" s="82"/>
      <c r="AQ3050" s="82"/>
      <c r="AR3050" s="82"/>
      <c r="AS3050" s="82"/>
    </row>
    <row r="3055" spans="41:45" x14ac:dyDescent="0.25">
      <c r="AO3055" s="4"/>
      <c r="AP3055" s="4"/>
      <c r="AQ3055" s="4"/>
      <c r="AR3055" s="4"/>
      <c r="AS3055" s="4"/>
    </row>
    <row r="3056" spans="41:45" x14ac:dyDescent="0.25">
      <c r="AO3056" s="4"/>
      <c r="AP3056" s="4"/>
      <c r="AQ3056" s="4"/>
      <c r="AR3056" s="4"/>
      <c r="AS3056" s="4"/>
    </row>
    <row r="3057" spans="41:45" x14ac:dyDescent="0.25">
      <c r="AO3057" s="4"/>
      <c r="AP3057" s="4"/>
      <c r="AQ3057" s="4"/>
      <c r="AR3057" s="4"/>
      <c r="AS3057" s="4"/>
    </row>
    <row r="3058" spans="41:45" x14ac:dyDescent="0.25">
      <c r="AP3058" s="87"/>
      <c r="AQ3058" s="87"/>
      <c r="AR3058" s="87"/>
      <c r="AS3058" s="87"/>
    </row>
    <row r="3065" spans="41:45" x14ac:dyDescent="0.25">
      <c r="AO3065" s="4"/>
      <c r="AP3065" s="4"/>
      <c r="AQ3065" s="4"/>
      <c r="AR3065" s="4"/>
      <c r="AS3065" s="4"/>
    </row>
    <row r="3066" spans="41:45" x14ac:dyDescent="0.25">
      <c r="AO3066" s="4"/>
      <c r="AP3066" s="89"/>
      <c r="AQ3066" s="89"/>
      <c r="AR3066" s="89"/>
      <c r="AS3066" s="89"/>
    </row>
    <row r="3067" spans="41:45" x14ac:dyDescent="0.25">
      <c r="AO3067" s="4"/>
      <c r="AP3067" s="4"/>
      <c r="AQ3067" s="4"/>
      <c r="AR3067" s="4"/>
      <c r="AS3067" s="4"/>
    </row>
    <row r="3072" spans="41:45" x14ac:dyDescent="0.25">
      <c r="AO3072" s="4"/>
      <c r="AP3072" s="4"/>
      <c r="AQ3072" s="4"/>
      <c r="AR3072" s="4"/>
      <c r="AS3072" s="4"/>
    </row>
    <row r="3073" spans="41:45" x14ac:dyDescent="0.25">
      <c r="AO3073" s="4"/>
      <c r="AP3073" s="4"/>
      <c r="AQ3073" s="4"/>
      <c r="AR3073" s="4"/>
      <c r="AS3073" s="4"/>
    </row>
    <row r="3074" spans="41:45" x14ac:dyDescent="0.25">
      <c r="AO3074" s="4"/>
      <c r="AP3074" s="4"/>
      <c r="AQ3074" s="4"/>
      <c r="AR3074" s="4"/>
      <c r="AS3074" s="4"/>
    </row>
    <row r="3075" spans="41:45" x14ac:dyDescent="0.25">
      <c r="AO3075" s="4"/>
      <c r="AP3075" s="31"/>
      <c r="AQ3075" s="31"/>
      <c r="AR3075" s="31"/>
      <c r="AS3075" s="31"/>
    </row>
    <row r="3076" spans="41:45" x14ac:dyDescent="0.25">
      <c r="AO3076" s="4"/>
      <c r="AP3076" s="4"/>
      <c r="AQ3076" s="4"/>
      <c r="AR3076" s="4"/>
      <c r="AS3076" s="4"/>
    </row>
    <row r="3077" spans="41:45" x14ac:dyDescent="0.25">
      <c r="AO3077" s="4"/>
      <c r="AP3077" s="4"/>
      <c r="AQ3077" s="4"/>
      <c r="AR3077" s="4"/>
      <c r="AS3077" s="4"/>
    </row>
    <row r="3078" spans="41:45" x14ac:dyDescent="0.25">
      <c r="AO3078" s="4"/>
      <c r="AP3078" s="4"/>
      <c r="AQ3078" s="4"/>
      <c r="AR3078" s="4"/>
      <c r="AS3078" s="4"/>
    </row>
    <row r="3079" spans="41:45" x14ac:dyDescent="0.25">
      <c r="AO3079" s="4"/>
      <c r="AP3079" s="4"/>
      <c r="AQ3079" s="4"/>
      <c r="AR3079" s="4"/>
      <c r="AS3079" s="4"/>
    </row>
    <row r="3080" spans="41:45" x14ac:dyDescent="0.25">
      <c r="AO3080" s="4"/>
      <c r="AP3080" s="4"/>
      <c r="AQ3080" s="4"/>
      <c r="AR3080" s="4"/>
      <c r="AS3080" s="4"/>
    </row>
    <row r="3081" spans="41:45" x14ac:dyDescent="0.25">
      <c r="AO3081" s="4"/>
      <c r="AP3081" s="4"/>
      <c r="AQ3081" s="4"/>
      <c r="AR3081" s="4"/>
      <c r="AS3081" s="4"/>
    </row>
    <row r="3082" spans="41:45" x14ac:dyDescent="0.25">
      <c r="AO3082" s="4"/>
      <c r="AP3082" s="91"/>
      <c r="AQ3082" s="91"/>
      <c r="AR3082" s="91"/>
      <c r="AS3082" s="91"/>
    </row>
    <row r="3089" spans="41:45" x14ac:dyDescent="0.25">
      <c r="AO3089" s="4"/>
      <c r="AP3089" s="4"/>
      <c r="AQ3089" s="4"/>
      <c r="AR3089" s="4"/>
      <c r="AS3089" s="4"/>
    </row>
    <row r="3090" spans="41:45" x14ac:dyDescent="0.25">
      <c r="AP3090" s="80"/>
      <c r="AQ3090" s="80"/>
      <c r="AR3090" s="80"/>
      <c r="AS3090" s="80"/>
    </row>
    <row r="3096" spans="41:45" x14ac:dyDescent="0.25">
      <c r="AP3096" s="82"/>
      <c r="AQ3096" s="82"/>
      <c r="AR3096" s="82"/>
      <c r="AS3096" s="82"/>
    </row>
    <row r="3100" spans="41:45" x14ac:dyDescent="0.25">
      <c r="AP3100" s="87"/>
      <c r="AQ3100" s="87"/>
      <c r="AR3100" s="87"/>
      <c r="AS3100" s="87"/>
    </row>
    <row r="3107" spans="41:45" x14ac:dyDescent="0.25">
      <c r="AO3107" s="4"/>
      <c r="AP3107" s="4"/>
      <c r="AQ3107" s="4"/>
      <c r="AR3107" s="4"/>
      <c r="AS3107" s="4"/>
    </row>
    <row r="3108" spans="41:45" x14ac:dyDescent="0.25">
      <c r="AO3108" s="4"/>
      <c r="AP3108" s="89"/>
      <c r="AQ3108" s="89"/>
      <c r="AR3108" s="89"/>
      <c r="AS3108" s="89"/>
    </row>
    <row r="3109" spans="41:45" x14ac:dyDescent="0.25">
      <c r="AO3109" s="4"/>
      <c r="AP3109" s="4"/>
      <c r="AQ3109" s="4"/>
      <c r="AR3109" s="4"/>
      <c r="AS3109" s="4"/>
    </row>
    <row r="3112" spans="41:45" x14ac:dyDescent="0.25">
      <c r="AO3112" s="4"/>
      <c r="AP3112" s="4"/>
      <c r="AQ3112" s="4"/>
      <c r="AR3112" s="4"/>
      <c r="AS3112" s="4"/>
    </row>
    <row r="3113" spans="41:45" x14ac:dyDescent="0.25">
      <c r="AO3113" s="4"/>
      <c r="AP3113" s="31"/>
      <c r="AQ3113" s="31"/>
      <c r="AR3113" s="31"/>
      <c r="AS3113" s="31"/>
    </row>
    <row r="3114" spans="41:45" x14ac:dyDescent="0.25">
      <c r="AO3114" s="4"/>
      <c r="AP3114" s="4"/>
      <c r="AQ3114" s="4"/>
      <c r="AR3114" s="4"/>
      <c r="AS3114" s="4"/>
    </row>
    <row r="3116" spans="41:45" x14ac:dyDescent="0.25">
      <c r="AO3116" s="4"/>
      <c r="AP3116" s="91"/>
      <c r="AQ3116" s="91"/>
      <c r="AR3116" s="91"/>
      <c r="AS3116" s="91"/>
    </row>
    <row r="3123" spans="41:45" x14ac:dyDescent="0.25">
      <c r="AO3123" s="4"/>
      <c r="AP3123" s="4"/>
      <c r="AQ3123" s="4"/>
      <c r="AR3123" s="4"/>
      <c r="AS3123" s="4"/>
    </row>
    <row r="3124" spans="41:45" x14ac:dyDescent="0.25">
      <c r="AO3124" s="4"/>
      <c r="AP3124" s="89"/>
      <c r="AQ3124" s="89"/>
      <c r="AR3124" s="89"/>
      <c r="AS3124" s="89"/>
    </row>
    <row r="3125" spans="41:45" x14ac:dyDescent="0.25">
      <c r="AO3125" s="4"/>
      <c r="AP3125" s="4"/>
      <c r="AQ3125" s="4"/>
      <c r="AR3125" s="4"/>
      <c r="AS3125" s="4"/>
    </row>
    <row r="3128" spans="41:45" x14ac:dyDescent="0.25">
      <c r="AO3128" s="4"/>
      <c r="AP3128" s="4"/>
      <c r="AQ3128" s="4"/>
      <c r="AR3128" s="4"/>
      <c r="AS3128" s="4"/>
    </row>
    <row r="3129" spans="41:45" x14ac:dyDescent="0.25">
      <c r="AO3129" s="4"/>
      <c r="AP3129" s="31"/>
      <c r="AQ3129" s="31"/>
      <c r="AR3129" s="31"/>
      <c r="AS3129" s="31"/>
    </row>
    <row r="3130" spans="41:45" x14ac:dyDescent="0.25">
      <c r="AO3130" s="4"/>
      <c r="AP3130" s="4"/>
      <c r="AQ3130" s="4"/>
      <c r="AR3130" s="4"/>
      <c r="AS3130" s="4"/>
    </row>
    <row r="3132" spans="41:45" x14ac:dyDescent="0.25">
      <c r="AO3132" s="4"/>
      <c r="AP3132" s="91"/>
      <c r="AQ3132" s="91"/>
      <c r="AR3132" s="91"/>
      <c r="AS3132" s="91"/>
    </row>
    <row r="3139" spans="41:45" x14ac:dyDescent="0.25">
      <c r="AO3139" s="4"/>
      <c r="AP3139" s="4"/>
      <c r="AQ3139" s="4"/>
      <c r="AR3139" s="4"/>
      <c r="AS3139" s="4"/>
    </row>
    <row r="3140" spans="41:45" x14ac:dyDescent="0.25">
      <c r="AO3140" s="4"/>
      <c r="AP3140" s="89"/>
      <c r="AQ3140" s="89"/>
      <c r="AR3140" s="89"/>
      <c r="AS3140" s="89"/>
    </row>
    <row r="3141" spans="41:45" x14ac:dyDescent="0.25">
      <c r="AO3141" s="4"/>
      <c r="AP3141" s="4"/>
      <c r="AQ3141" s="4"/>
      <c r="AR3141" s="4"/>
      <c r="AS3141" s="4"/>
    </row>
    <row r="3143" spans="41:45" x14ac:dyDescent="0.25">
      <c r="AO3143" s="88"/>
      <c r="AP3143" s="88"/>
      <c r="AQ3143" s="88"/>
      <c r="AR3143" s="88"/>
      <c r="AS3143" s="88"/>
    </row>
    <row r="3144" spans="41:45" x14ac:dyDescent="0.25">
      <c r="AO3144" s="4"/>
      <c r="AP3144" s="4"/>
      <c r="AQ3144" s="4"/>
      <c r="AR3144" s="4"/>
      <c r="AS3144" s="4"/>
    </row>
    <row r="3145" spans="41:45" x14ac:dyDescent="0.25">
      <c r="AO3145" s="4"/>
      <c r="AP3145" s="31"/>
      <c r="AQ3145" s="31"/>
      <c r="AR3145" s="31"/>
      <c r="AS3145" s="31"/>
    </row>
    <row r="3146" spans="41:45" x14ac:dyDescent="0.25">
      <c r="AO3146" s="4"/>
      <c r="AP3146" s="4"/>
      <c r="AQ3146" s="4"/>
      <c r="AR3146" s="4"/>
      <c r="AS3146" s="4"/>
    </row>
    <row r="3148" spans="41:45" x14ac:dyDescent="0.25">
      <c r="AO3148" s="4"/>
      <c r="AP3148" s="91"/>
      <c r="AQ3148" s="91"/>
      <c r="AR3148" s="91"/>
      <c r="AS3148" s="91"/>
    </row>
    <row r="3155" spans="41:45" x14ac:dyDescent="0.25">
      <c r="AO3155" s="4"/>
      <c r="AP3155" s="4"/>
      <c r="AQ3155" s="4"/>
      <c r="AR3155" s="4"/>
      <c r="AS3155" s="4"/>
    </row>
    <row r="3156" spans="41:45" x14ac:dyDescent="0.25">
      <c r="AO3156" s="4"/>
      <c r="AP3156" s="89"/>
      <c r="AQ3156" s="89"/>
      <c r="AR3156" s="89"/>
      <c r="AS3156" s="89"/>
    </row>
    <row r="3157" spans="41:45" x14ac:dyDescent="0.25">
      <c r="AO3157" s="4"/>
      <c r="AP3157" s="4"/>
      <c r="AQ3157" s="4"/>
      <c r="AR3157" s="4"/>
      <c r="AS3157" s="4"/>
    </row>
    <row r="3160" spans="41:45" x14ac:dyDescent="0.25">
      <c r="AO3160" s="4"/>
      <c r="AP3160" s="4"/>
      <c r="AQ3160" s="4"/>
      <c r="AR3160" s="4"/>
      <c r="AS3160" s="4"/>
    </row>
    <row r="3161" spans="41:45" x14ac:dyDescent="0.25">
      <c r="AO3161" s="4"/>
      <c r="AP3161" s="31"/>
      <c r="AQ3161" s="31"/>
      <c r="AR3161" s="31"/>
      <c r="AS3161" s="31"/>
    </row>
    <row r="3164" spans="41:45" x14ac:dyDescent="0.25">
      <c r="AO3164" s="4"/>
      <c r="AP3164" s="91"/>
      <c r="AQ3164" s="91"/>
      <c r="AR3164" s="91"/>
      <c r="AS3164" s="91"/>
    </row>
    <row r="3171" spans="41:45" x14ac:dyDescent="0.25">
      <c r="AO3171" s="4"/>
      <c r="AP3171" s="4"/>
      <c r="AQ3171" s="4"/>
      <c r="AR3171" s="4"/>
      <c r="AS3171" s="4"/>
    </row>
    <row r="3172" spans="41:45" x14ac:dyDescent="0.25">
      <c r="AO3172" s="4"/>
      <c r="AP3172" s="89"/>
      <c r="AQ3172" s="89"/>
      <c r="AR3172" s="89"/>
      <c r="AS3172" s="89"/>
    </row>
    <row r="3173" spans="41:45" x14ac:dyDescent="0.25">
      <c r="AO3173" s="4"/>
      <c r="AP3173" s="4"/>
      <c r="AQ3173" s="4"/>
      <c r="AR3173" s="4"/>
      <c r="AS3173" s="4"/>
    </row>
    <row r="3176" spans="41:45" x14ac:dyDescent="0.25">
      <c r="AO3176" s="4"/>
      <c r="AP3176" s="4"/>
      <c r="AQ3176" s="4"/>
      <c r="AR3176" s="4"/>
      <c r="AS3176" s="4"/>
    </row>
    <row r="3177" spans="41:45" x14ac:dyDescent="0.25">
      <c r="AO3177" s="4"/>
      <c r="AP3177" s="31"/>
      <c r="AQ3177" s="31"/>
      <c r="AR3177" s="31"/>
      <c r="AS3177" s="31"/>
    </row>
    <row r="3180" spans="41:45" x14ac:dyDescent="0.25">
      <c r="AO3180" s="4"/>
      <c r="AP3180" s="91"/>
      <c r="AQ3180" s="91"/>
      <c r="AR3180" s="91"/>
      <c r="AS3180" s="91"/>
    </row>
    <row r="3187" spans="41:45" x14ac:dyDescent="0.25">
      <c r="AO3187" s="4"/>
      <c r="AP3187" s="4"/>
      <c r="AQ3187" s="4"/>
      <c r="AR3187" s="4"/>
      <c r="AS3187" s="4"/>
    </row>
    <row r="3188" spans="41:45" x14ac:dyDescent="0.25">
      <c r="AO3188" s="4"/>
      <c r="AP3188" s="89"/>
      <c r="AQ3188" s="89"/>
      <c r="AR3188" s="89"/>
      <c r="AS3188" s="89"/>
    </row>
    <row r="3189" spans="41:45" x14ac:dyDescent="0.25">
      <c r="AO3189" s="4"/>
      <c r="AP3189" s="4"/>
      <c r="AQ3189" s="4"/>
      <c r="AR3189" s="4"/>
      <c r="AS3189" s="4"/>
    </row>
    <row r="3191" spans="41:45" x14ac:dyDescent="0.25">
      <c r="AO3191" s="88"/>
      <c r="AP3191" s="88"/>
      <c r="AQ3191" s="88"/>
      <c r="AR3191" s="88"/>
      <c r="AS3191" s="88"/>
    </row>
    <row r="3192" spans="41:45" x14ac:dyDescent="0.25">
      <c r="AO3192" s="4"/>
      <c r="AP3192" s="4"/>
      <c r="AQ3192" s="4"/>
      <c r="AR3192" s="4"/>
      <c r="AS3192" s="4"/>
    </row>
    <row r="3193" spans="41:45" x14ac:dyDescent="0.25">
      <c r="AO3193" s="4"/>
      <c r="AP3193" s="31"/>
      <c r="AQ3193" s="31"/>
      <c r="AR3193" s="31"/>
      <c r="AS3193" s="31"/>
    </row>
    <row r="3196" spans="41:45" x14ac:dyDescent="0.25">
      <c r="AO3196" s="4"/>
      <c r="AP3196" s="91"/>
      <c r="AQ3196" s="91"/>
      <c r="AR3196" s="91"/>
      <c r="AS3196" s="91"/>
    </row>
    <row r="3203" spans="41:45" x14ac:dyDescent="0.25">
      <c r="AO3203" s="4"/>
      <c r="AP3203" s="4"/>
      <c r="AQ3203" s="4"/>
      <c r="AR3203" s="4"/>
      <c r="AS3203" s="4"/>
    </row>
    <row r="3204" spans="41:45" x14ac:dyDescent="0.25">
      <c r="AO3204" s="4"/>
      <c r="AP3204" s="89"/>
      <c r="AQ3204" s="89"/>
      <c r="AR3204" s="89"/>
      <c r="AS3204" s="89"/>
    </row>
    <row r="3205" spans="41:45" x14ac:dyDescent="0.25">
      <c r="AO3205" s="4"/>
      <c r="AP3205" s="4"/>
      <c r="AQ3205" s="4"/>
      <c r="AR3205" s="4"/>
      <c r="AS3205" s="4"/>
    </row>
    <row r="3208" spans="41:45" x14ac:dyDescent="0.25">
      <c r="AO3208" s="4"/>
      <c r="AP3208" s="4"/>
      <c r="AQ3208" s="4"/>
      <c r="AR3208" s="4"/>
      <c r="AS3208" s="4"/>
    </row>
    <row r="3209" spans="41:45" x14ac:dyDescent="0.25">
      <c r="AO3209" s="4"/>
      <c r="AP3209" s="31"/>
      <c r="AQ3209" s="31"/>
      <c r="AR3209" s="31"/>
      <c r="AS3209" s="31"/>
    </row>
    <row r="3212" spans="41:45" x14ac:dyDescent="0.25">
      <c r="AO3212" s="4"/>
      <c r="AP3212" s="91"/>
      <c r="AQ3212" s="91"/>
      <c r="AR3212" s="91"/>
      <c r="AS3212" s="91"/>
    </row>
    <row r="3219" spans="41:45" x14ac:dyDescent="0.25">
      <c r="AO3219" s="4"/>
      <c r="AP3219" s="4"/>
      <c r="AQ3219" s="4"/>
      <c r="AR3219" s="4"/>
      <c r="AS3219" s="4"/>
    </row>
    <row r="3220" spans="41:45" x14ac:dyDescent="0.25">
      <c r="AO3220" s="4"/>
      <c r="AP3220" s="89"/>
      <c r="AQ3220" s="89"/>
      <c r="AR3220" s="89"/>
      <c r="AS3220" s="89"/>
    </row>
    <row r="3221" spans="41:45" x14ac:dyDescent="0.25">
      <c r="AO3221" s="4"/>
      <c r="AP3221" s="4"/>
      <c r="AQ3221" s="4"/>
      <c r="AR3221" s="4"/>
      <c r="AS3221" s="4"/>
    </row>
    <row r="3224" spans="41:45" x14ac:dyDescent="0.25">
      <c r="AO3224" s="4"/>
      <c r="AP3224" s="4"/>
      <c r="AQ3224" s="4"/>
      <c r="AR3224" s="4"/>
      <c r="AS3224" s="4"/>
    </row>
    <row r="3225" spans="41:45" x14ac:dyDescent="0.25">
      <c r="AO3225" s="4"/>
      <c r="AP3225" s="31"/>
      <c r="AQ3225" s="31"/>
      <c r="AR3225" s="31"/>
      <c r="AS3225" s="31"/>
    </row>
    <row r="3228" spans="41:45" x14ac:dyDescent="0.25">
      <c r="AO3228" s="4"/>
      <c r="AP3228" s="91"/>
      <c r="AQ3228" s="91"/>
      <c r="AR3228" s="91"/>
      <c r="AS3228" s="91"/>
    </row>
    <row r="3235" spans="41:45" x14ac:dyDescent="0.25">
      <c r="AO3235" s="4"/>
      <c r="AP3235" s="4"/>
      <c r="AQ3235" s="4"/>
      <c r="AR3235" s="4"/>
      <c r="AS3235" s="4"/>
    </row>
    <row r="3236" spans="41:45" x14ac:dyDescent="0.25">
      <c r="AO3236" s="4"/>
      <c r="AP3236" s="89"/>
      <c r="AQ3236" s="89"/>
      <c r="AR3236" s="89"/>
      <c r="AS3236" s="89"/>
    </row>
    <row r="3237" spans="41:45" x14ac:dyDescent="0.25">
      <c r="AO3237" s="4"/>
      <c r="AP3237" s="4"/>
      <c r="AQ3237" s="4"/>
      <c r="AR3237" s="4"/>
      <c r="AS3237" s="4"/>
    </row>
    <row r="3239" spans="41:45" x14ac:dyDescent="0.25">
      <c r="AO3239" s="88"/>
      <c r="AP3239" s="88"/>
      <c r="AQ3239" s="88"/>
      <c r="AR3239" s="88"/>
      <c r="AS3239" s="88"/>
    </row>
    <row r="3240" spans="41:45" x14ac:dyDescent="0.25">
      <c r="AO3240" s="4"/>
      <c r="AP3240" s="4"/>
      <c r="AQ3240" s="4"/>
      <c r="AR3240" s="4"/>
      <c r="AS3240" s="4"/>
    </row>
    <row r="3241" spans="41:45" x14ac:dyDescent="0.25">
      <c r="AO3241" s="4"/>
      <c r="AP3241" s="31"/>
      <c r="AQ3241" s="31"/>
      <c r="AR3241" s="31"/>
      <c r="AS3241" s="31"/>
    </row>
    <row r="3244" spans="41:45" x14ac:dyDescent="0.25">
      <c r="AO3244" s="4"/>
      <c r="AP3244" s="91"/>
      <c r="AQ3244" s="91"/>
      <c r="AR3244" s="91"/>
      <c r="AS3244" s="91"/>
    </row>
    <row r="3251" spans="41:45" x14ac:dyDescent="0.25">
      <c r="AO3251" s="4"/>
      <c r="AP3251" s="4"/>
      <c r="AQ3251" s="4"/>
      <c r="AR3251" s="4"/>
      <c r="AS3251" s="4"/>
    </row>
    <row r="3255" spans="41:45" x14ac:dyDescent="0.25">
      <c r="AO3255" s="4"/>
      <c r="AP3255" s="4"/>
      <c r="AQ3255" s="4"/>
      <c r="AR3255" s="4"/>
      <c r="AS3255" s="4"/>
    </row>
    <row r="3258" spans="41:45" x14ac:dyDescent="0.25">
      <c r="AO3258" s="92"/>
      <c r="AP3258" s="92"/>
    </row>
    <row r="3267" spans="41:45" x14ac:dyDescent="0.25">
      <c r="AO3267" s="4"/>
      <c r="AP3267" s="4"/>
      <c r="AQ3267" s="4"/>
      <c r="AR3267" s="4"/>
      <c r="AS3267" s="4"/>
    </row>
    <row r="3271" spans="41:45" x14ac:dyDescent="0.25">
      <c r="AO3271" s="4"/>
      <c r="AP3271" s="4"/>
      <c r="AQ3271" s="4"/>
      <c r="AR3271" s="4"/>
      <c r="AS3271" s="4"/>
    </row>
    <row r="3283" spans="41:45" x14ac:dyDescent="0.25">
      <c r="AO3283" s="4"/>
      <c r="AP3283" s="4"/>
      <c r="AQ3283" s="4"/>
      <c r="AR3283" s="4"/>
      <c r="AS3283" s="4"/>
    </row>
    <row r="3290" spans="41:45" x14ac:dyDescent="0.25">
      <c r="AO3290" s="92"/>
      <c r="AP3290" s="92"/>
    </row>
    <row r="3299" spans="41:45" x14ac:dyDescent="0.25">
      <c r="AO3299" s="4"/>
      <c r="AP3299" s="4"/>
      <c r="AQ3299" s="4"/>
      <c r="AR3299" s="4"/>
      <c r="AS3299" s="4"/>
    </row>
    <row r="3315" spans="41:45" x14ac:dyDescent="0.25">
      <c r="AO3315" s="4"/>
      <c r="AP3315" s="4"/>
      <c r="AQ3315" s="4"/>
      <c r="AR3315" s="4"/>
      <c r="AS3315" s="4"/>
    </row>
    <row r="3322" spans="41:45" x14ac:dyDescent="0.25">
      <c r="AO3322" s="92"/>
      <c r="AP3322" s="92"/>
    </row>
    <row r="3331" spans="41:45" x14ac:dyDescent="0.25">
      <c r="AO3331" s="4"/>
      <c r="AP3331" s="4"/>
      <c r="AQ3331" s="4"/>
      <c r="AR3331" s="4"/>
      <c r="AS3331" s="4"/>
    </row>
    <row r="3347" spans="41:45" x14ac:dyDescent="0.25">
      <c r="AO3347" s="4"/>
      <c r="AP3347" s="4"/>
      <c r="AQ3347" s="4"/>
      <c r="AR3347" s="4"/>
      <c r="AS3347" s="4"/>
    </row>
    <row r="3354" spans="41:45" x14ac:dyDescent="0.25">
      <c r="AO3354" s="92"/>
      <c r="AP3354" s="92"/>
    </row>
    <row r="3363" spans="41:45" x14ac:dyDescent="0.25">
      <c r="AO3363" s="4"/>
      <c r="AP3363" s="4"/>
      <c r="AQ3363" s="4"/>
      <c r="AR3363" s="4"/>
      <c r="AS3363" s="4"/>
    </row>
    <row r="3379" spans="41:45" x14ac:dyDescent="0.25">
      <c r="AO3379" s="4"/>
      <c r="AP3379" s="4"/>
      <c r="AQ3379" s="4"/>
      <c r="AR3379" s="4"/>
      <c r="AS3379" s="4"/>
    </row>
    <row r="3386" spans="41:45" x14ac:dyDescent="0.25">
      <c r="AO3386" s="92"/>
      <c r="AP3386" s="92"/>
    </row>
    <row r="3395" spans="41:45" x14ac:dyDescent="0.25">
      <c r="AO3395" s="4"/>
      <c r="AP3395" s="4"/>
      <c r="AQ3395" s="4"/>
      <c r="AR3395" s="4"/>
      <c r="AS3395" s="4"/>
    </row>
    <row r="3411" spans="41:45" x14ac:dyDescent="0.25">
      <c r="AO3411" s="4"/>
      <c r="AP3411" s="4"/>
      <c r="AQ3411" s="4"/>
      <c r="AR3411" s="4"/>
      <c r="AS3411" s="4"/>
    </row>
    <row r="3418" spans="41:45" x14ac:dyDescent="0.25">
      <c r="AO3418" s="92"/>
      <c r="AP3418" s="92"/>
    </row>
    <row r="3427" spans="41:45" x14ac:dyDescent="0.25">
      <c r="AO3427" s="4"/>
      <c r="AP3427" s="4"/>
      <c r="AQ3427" s="4"/>
      <c r="AR3427" s="4"/>
      <c r="AS3427" s="4"/>
    </row>
    <row r="3443" spans="41:45" x14ac:dyDescent="0.25">
      <c r="AO3443" s="4"/>
      <c r="AP3443" s="4"/>
      <c r="AQ3443" s="4"/>
      <c r="AR3443" s="4"/>
      <c r="AS3443" s="4"/>
    </row>
    <row r="3444" spans="41:45" x14ac:dyDescent="0.25">
      <c r="AO3444" s="4"/>
      <c r="AP3444" s="89"/>
      <c r="AQ3444" s="89"/>
      <c r="AR3444" s="89"/>
      <c r="AS3444" s="89"/>
    </row>
    <row r="3445" spans="41:45" x14ac:dyDescent="0.25">
      <c r="AO3445" s="4"/>
      <c r="AP3445" s="4"/>
      <c r="AQ3445" s="4"/>
      <c r="AR3445" s="4"/>
      <c r="AS3445" s="4"/>
    </row>
    <row r="3446" spans="41:45" x14ac:dyDescent="0.25">
      <c r="AO3446" s="4"/>
      <c r="AP3446" s="4"/>
      <c r="AQ3446" s="4"/>
      <c r="AR3446" s="4"/>
      <c r="AS3446" s="4"/>
    </row>
    <row r="3447" spans="41:45" x14ac:dyDescent="0.25">
      <c r="AO3447" s="4"/>
      <c r="AP3447" s="4"/>
      <c r="AQ3447" s="4"/>
      <c r="AR3447" s="4"/>
      <c r="AS3447" s="4"/>
    </row>
    <row r="3448" spans="41:45" x14ac:dyDescent="0.25">
      <c r="AO3448" s="4"/>
      <c r="AP3448" s="4"/>
      <c r="AQ3448" s="4"/>
      <c r="AR3448" s="4"/>
      <c r="AS3448" s="4"/>
    </row>
    <row r="3449" spans="41:45" x14ac:dyDescent="0.25">
      <c r="AO3449" s="4"/>
      <c r="AP3449" s="4"/>
      <c r="AQ3449" s="4"/>
      <c r="AR3449" s="4"/>
      <c r="AS3449" s="4"/>
    </row>
    <row r="3450" spans="41:45" x14ac:dyDescent="0.25">
      <c r="AO3450" s="4"/>
      <c r="AP3450" s="4"/>
      <c r="AQ3450" s="4"/>
      <c r="AR3450" s="4"/>
      <c r="AS3450" s="4"/>
    </row>
    <row r="3452" spans="41:45" x14ac:dyDescent="0.25">
      <c r="AO3452" s="4"/>
      <c r="AP3452" s="4"/>
      <c r="AQ3452" s="4"/>
      <c r="AR3452" s="4"/>
      <c r="AS3452" s="4"/>
    </row>
    <row r="3453" spans="41:45" x14ac:dyDescent="0.25">
      <c r="AO3453" s="4"/>
      <c r="AP3453" s="90"/>
      <c r="AQ3453" s="90"/>
      <c r="AR3453" s="90"/>
      <c r="AS3453" s="90"/>
    </row>
    <row r="3454" spans="41:45" x14ac:dyDescent="0.25">
      <c r="AO3454" s="29"/>
      <c r="AP3454" s="4"/>
      <c r="AQ3454" s="4"/>
      <c r="AR3454" s="4"/>
      <c r="AS3454" s="4"/>
    </row>
    <row r="3455" spans="41:45" x14ac:dyDescent="0.25">
      <c r="AO3455" s="4"/>
      <c r="AP3455" s="4"/>
      <c r="AQ3455" s="4"/>
      <c r="AR3455" s="4"/>
      <c r="AS3455" s="4"/>
    </row>
    <row r="3456" spans="41:45" x14ac:dyDescent="0.25">
      <c r="AO3456" s="4"/>
      <c r="AP3456" s="4"/>
      <c r="AQ3456" s="4"/>
      <c r="AR3456" s="4"/>
      <c r="AS3456" s="4"/>
    </row>
    <row r="3457" spans="41:45" x14ac:dyDescent="0.25">
      <c r="AO3457" s="4"/>
      <c r="AP3457" s="4"/>
      <c r="AQ3457" s="4"/>
      <c r="AR3457" s="4"/>
      <c r="AS3457" s="4"/>
    </row>
    <row r="3458" spans="41:45" x14ac:dyDescent="0.25">
      <c r="AO3458" s="4"/>
      <c r="AP3458" s="4"/>
      <c r="AQ3458" s="4"/>
      <c r="AR3458" s="4"/>
      <c r="AS3458" s="4"/>
    </row>
    <row r="3459" spans="41:45" x14ac:dyDescent="0.25">
      <c r="AO3459" s="28"/>
      <c r="AP3459" s="85"/>
      <c r="AQ3459" s="85"/>
      <c r="AR3459" s="85"/>
      <c r="AS3459" s="85"/>
    </row>
    <row r="3460" spans="41:45" x14ac:dyDescent="0.25">
      <c r="AO3460" s="4"/>
      <c r="AP3460" s="4"/>
      <c r="AQ3460" s="4"/>
      <c r="AR3460" s="4"/>
      <c r="AS3460" s="4"/>
    </row>
    <row r="3461" spans="41:45" x14ac:dyDescent="0.25">
      <c r="AO3461" s="4"/>
      <c r="AP3461" s="4"/>
      <c r="AQ3461" s="4"/>
      <c r="AR3461" s="4"/>
      <c r="AS3461" s="4"/>
    </row>
    <row r="3462" spans="41:45" x14ac:dyDescent="0.25">
      <c r="AO3462" s="4"/>
      <c r="AP3462" s="4"/>
      <c r="AQ3462" s="4"/>
      <c r="AR3462" s="4"/>
      <c r="AS3462" s="4"/>
    </row>
    <row r="3463" spans="41:45" x14ac:dyDescent="0.25">
      <c r="AO3463" s="4"/>
      <c r="AP3463" s="4"/>
      <c r="AQ3463" s="4"/>
      <c r="AR3463" s="4"/>
      <c r="AS3463" s="4"/>
    </row>
    <row r="3464" spans="41:45" x14ac:dyDescent="0.25">
      <c r="AO3464" s="4"/>
      <c r="AP3464" s="4"/>
      <c r="AQ3464" s="4"/>
      <c r="AR3464" s="4"/>
      <c r="AS3464" s="4"/>
    </row>
    <row r="3465" spans="41:45" x14ac:dyDescent="0.25">
      <c r="AO3465" s="4"/>
      <c r="AP3465" s="4"/>
      <c r="AQ3465" s="4"/>
      <c r="AR3465" s="4"/>
      <c r="AS3465" s="4"/>
    </row>
    <row r="3466" spans="41:45" x14ac:dyDescent="0.25">
      <c r="AO3466" s="4"/>
      <c r="AP3466" s="4"/>
      <c r="AQ3466" s="4"/>
      <c r="AR3466" s="4"/>
      <c r="AS3466" s="4"/>
    </row>
    <row r="3467" spans="41:45" x14ac:dyDescent="0.25">
      <c r="AO3467" s="4"/>
      <c r="AP3467" s="89"/>
      <c r="AQ3467" s="89"/>
      <c r="AR3467" s="89"/>
      <c r="AS3467" s="89"/>
    </row>
    <row r="3468" spans="41:45" x14ac:dyDescent="0.25">
      <c r="AO3468" s="4"/>
      <c r="AP3468" s="4"/>
      <c r="AQ3468" s="4"/>
      <c r="AR3468" s="4"/>
      <c r="AS3468" s="4"/>
    </row>
    <row r="3469" spans="41:45" x14ac:dyDescent="0.25">
      <c r="AO3469" s="4"/>
      <c r="AP3469" s="4"/>
      <c r="AQ3469" s="4"/>
      <c r="AR3469" s="4"/>
      <c r="AS3469" s="4"/>
    </row>
    <row r="3470" spans="41:45" x14ac:dyDescent="0.25">
      <c r="AO3470" s="4"/>
      <c r="AP3470" s="4"/>
      <c r="AQ3470" s="4"/>
      <c r="AR3470" s="4"/>
      <c r="AS3470" s="4"/>
    </row>
    <row r="3471" spans="41:45" x14ac:dyDescent="0.25">
      <c r="AO3471" s="4"/>
      <c r="AP3471" s="4"/>
      <c r="AQ3471" s="4"/>
      <c r="AR3471" s="4"/>
      <c r="AS3471" s="4"/>
    </row>
    <row r="3472" spans="41:45" x14ac:dyDescent="0.25">
      <c r="AO3472" s="4"/>
      <c r="AP3472" s="4"/>
      <c r="AQ3472" s="4"/>
      <c r="AR3472" s="4"/>
      <c r="AS3472" s="4"/>
    </row>
    <row r="3473" spans="41:45" x14ac:dyDescent="0.25">
      <c r="AO3473" s="4"/>
      <c r="AP3473" s="4"/>
      <c r="AQ3473" s="4"/>
      <c r="AR3473" s="4"/>
      <c r="AS3473" s="4"/>
    </row>
    <row r="3475" spans="41:45" x14ac:dyDescent="0.25">
      <c r="AO3475" s="4"/>
      <c r="AP3475" s="4"/>
      <c r="AQ3475" s="4"/>
      <c r="AR3475" s="4"/>
      <c r="AS3475" s="4"/>
    </row>
    <row r="3476" spans="41:45" x14ac:dyDescent="0.25">
      <c r="AO3476" s="4"/>
      <c r="AP3476" s="90"/>
      <c r="AQ3476" s="90"/>
      <c r="AR3476" s="90"/>
      <c r="AS3476" s="90"/>
    </row>
    <row r="3477" spans="41:45" x14ac:dyDescent="0.25">
      <c r="AO3477" s="29"/>
      <c r="AP3477" s="4"/>
      <c r="AQ3477" s="4"/>
      <c r="AR3477" s="4"/>
      <c r="AS3477" s="4"/>
    </row>
    <row r="3478" spans="41:45" x14ac:dyDescent="0.25">
      <c r="AO3478" s="4"/>
      <c r="AP3478" s="4"/>
      <c r="AQ3478" s="4"/>
      <c r="AR3478" s="4"/>
      <c r="AS3478" s="4"/>
    </row>
    <row r="3479" spans="41:45" x14ac:dyDescent="0.25">
      <c r="AO3479" s="4"/>
      <c r="AP3479" s="4"/>
      <c r="AQ3479" s="4"/>
      <c r="AR3479" s="4"/>
      <c r="AS3479" s="4"/>
    </row>
    <row r="3480" spans="41:45" x14ac:dyDescent="0.25">
      <c r="AO3480" s="4"/>
      <c r="AP3480" s="4"/>
      <c r="AQ3480" s="4"/>
      <c r="AR3480" s="4"/>
      <c r="AS3480" s="4"/>
    </row>
    <row r="3481" spans="41:45" x14ac:dyDescent="0.25">
      <c r="AO3481" s="4"/>
      <c r="AP3481" s="4"/>
      <c r="AQ3481" s="4"/>
      <c r="AR3481" s="4"/>
      <c r="AS3481" s="4"/>
    </row>
    <row r="3482" spans="41:45" x14ac:dyDescent="0.25">
      <c r="AO3482" s="28"/>
      <c r="AP3482" s="85"/>
      <c r="AQ3482" s="85"/>
      <c r="AR3482" s="85"/>
      <c r="AS3482" s="85"/>
    </row>
    <row r="3483" spans="41:45" x14ac:dyDescent="0.25">
      <c r="AO3483" s="4"/>
      <c r="AP3483" s="4"/>
      <c r="AQ3483" s="4"/>
      <c r="AR3483" s="4"/>
      <c r="AS3483" s="4"/>
    </row>
    <row r="3484" spans="41:45" x14ac:dyDescent="0.25">
      <c r="AO3484" s="4"/>
      <c r="AP3484" s="4"/>
      <c r="AQ3484" s="4"/>
      <c r="AR3484" s="4"/>
      <c r="AS3484" s="4"/>
    </row>
    <row r="3485" spans="41:45" x14ac:dyDescent="0.25">
      <c r="AO3485" s="4"/>
      <c r="AP3485" s="4"/>
      <c r="AQ3485" s="4"/>
      <c r="AR3485" s="4"/>
      <c r="AS3485" s="4"/>
    </row>
    <row r="3486" spans="41:45" x14ac:dyDescent="0.25">
      <c r="AO3486" s="4"/>
      <c r="AP3486" s="4"/>
      <c r="AQ3486" s="4"/>
      <c r="AR3486" s="4"/>
      <c r="AS3486" s="4"/>
    </row>
    <row r="3487" spans="41:45" x14ac:dyDescent="0.25">
      <c r="AO3487" s="4"/>
      <c r="AP3487" s="4"/>
      <c r="AQ3487" s="4"/>
      <c r="AR3487" s="4"/>
      <c r="AS3487" s="4"/>
    </row>
    <row r="3488" spans="41:45" x14ac:dyDescent="0.25">
      <c r="AO3488" s="4"/>
      <c r="AP3488" s="4"/>
      <c r="AQ3488" s="4"/>
      <c r="AR3488" s="4"/>
      <c r="AS3488" s="4"/>
    </row>
    <row r="3489" spans="41:45" x14ac:dyDescent="0.25">
      <c r="AO3489" s="4"/>
      <c r="AP3489" s="4"/>
      <c r="AQ3489" s="4"/>
      <c r="AR3489" s="4"/>
      <c r="AS3489" s="4"/>
    </row>
    <row r="3490" spans="41:45" x14ac:dyDescent="0.25">
      <c r="AO3490" s="4"/>
      <c r="AP3490" s="89"/>
      <c r="AQ3490" s="89"/>
      <c r="AR3490" s="89"/>
      <c r="AS3490" s="89"/>
    </row>
    <row r="3491" spans="41:45" x14ac:dyDescent="0.25">
      <c r="AO3491" s="4"/>
      <c r="AP3491" s="4"/>
      <c r="AQ3491" s="4"/>
      <c r="AR3491" s="4"/>
      <c r="AS3491" s="4"/>
    </row>
    <row r="3492" spans="41:45" x14ac:dyDescent="0.25">
      <c r="AO3492" s="4"/>
      <c r="AP3492" s="4"/>
      <c r="AQ3492" s="4"/>
      <c r="AR3492" s="4"/>
      <c r="AS3492" s="4"/>
    </row>
    <row r="3496" spans="41:45" x14ac:dyDescent="0.25">
      <c r="AO3496" s="4"/>
      <c r="AP3496" s="4"/>
      <c r="AQ3496" s="4"/>
      <c r="AR3496" s="4"/>
      <c r="AS3496" s="4"/>
    </row>
    <row r="3497" spans="41:45" x14ac:dyDescent="0.25">
      <c r="AO3497" s="4"/>
      <c r="AP3497" s="4"/>
      <c r="AQ3497" s="4"/>
      <c r="AR3497" s="4"/>
      <c r="AS3497" s="4"/>
    </row>
    <row r="3498" spans="41:45" x14ac:dyDescent="0.25">
      <c r="AO3498" s="88"/>
      <c r="AP3498" s="88"/>
      <c r="AQ3498" s="88"/>
      <c r="AR3498" s="69"/>
      <c r="AS3498" s="29"/>
    </row>
    <row r="3499" spans="41:45" x14ac:dyDescent="0.25">
      <c r="AO3499" s="93"/>
      <c r="AP3499" s="26"/>
      <c r="AQ3499" s="88"/>
      <c r="AR3499" s="88"/>
      <c r="AS3499" s="4"/>
    </row>
    <row r="3501" spans="41:45" x14ac:dyDescent="0.25">
      <c r="AP3501" s="82"/>
      <c r="AQ3501" s="82"/>
      <c r="AR3501" s="82"/>
      <c r="AS3501" s="82"/>
    </row>
    <row r="3508" spans="41:45" x14ac:dyDescent="0.25">
      <c r="AO3508" s="4"/>
      <c r="AP3508" s="4"/>
      <c r="AQ3508" s="4"/>
      <c r="AR3508" s="4"/>
      <c r="AS3508" s="4"/>
    </row>
    <row r="3509" spans="41:45" x14ac:dyDescent="0.25">
      <c r="AO3509" s="4"/>
      <c r="AP3509" s="4"/>
      <c r="AQ3509" s="4"/>
      <c r="AR3509" s="4"/>
      <c r="AS3509" s="4"/>
    </row>
    <row r="3510" spans="41:45" x14ac:dyDescent="0.25">
      <c r="AP3510" s="87"/>
      <c r="AQ3510" s="87"/>
      <c r="AR3510" s="87"/>
      <c r="AS3510" s="87"/>
    </row>
    <row r="3517" spans="41:45" x14ac:dyDescent="0.25">
      <c r="AO3517" s="4"/>
      <c r="AP3517" s="4"/>
      <c r="AQ3517" s="4"/>
      <c r="AR3517" s="4"/>
      <c r="AS3517" s="4"/>
    </row>
    <row r="3518" spans="41:45" x14ac:dyDescent="0.25">
      <c r="AO3518" s="4"/>
      <c r="AP3518" s="89"/>
      <c r="AQ3518" s="89"/>
      <c r="AR3518" s="89"/>
      <c r="AS3518" s="89"/>
    </row>
    <row r="3519" spans="41:45" x14ac:dyDescent="0.25">
      <c r="AO3519" s="4"/>
      <c r="AP3519" s="4"/>
      <c r="AQ3519" s="4"/>
      <c r="AR3519" s="4"/>
      <c r="AS3519" s="4"/>
    </row>
    <row r="3520" spans="41:45" x14ac:dyDescent="0.25">
      <c r="AO3520" s="4"/>
      <c r="AP3520" s="4"/>
      <c r="AQ3520" s="4"/>
      <c r="AR3520" s="4"/>
      <c r="AS3520" s="4"/>
    </row>
    <row r="3524" spans="41:45" x14ac:dyDescent="0.25">
      <c r="AO3524" s="4"/>
      <c r="AP3524" s="4"/>
      <c r="AQ3524" s="4"/>
      <c r="AR3524" s="4"/>
      <c r="AS3524" s="4"/>
    </row>
    <row r="3525" spans="41:45" x14ac:dyDescent="0.25">
      <c r="AO3525" s="4"/>
      <c r="AP3525" s="4"/>
      <c r="AQ3525" s="4"/>
      <c r="AR3525" s="4"/>
      <c r="AS3525" s="4"/>
    </row>
    <row r="3527" spans="41:45" x14ac:dyDescent="0.25">
      <c r="AP3527" s="82"/>
      <c r="AQ3527" s="82"/>
      <c r="AR3527" s="82"/>
      <c r="AS3527" s="82"/>
    </row>
    <row r="3534" spans="41:45" x14ac:dyDescent="0.25">
      <c r="AP3534" s="87"/>
      <c r="AQ3534" s="87"/>
      <c r="AR3534" s="87"/>
      <c r="AS3534" s="87"/>
    </row>
    <row r="3541" spans="41:45" x14ac:dyDescent="0.25">
      <c r="AO3541" s="4"/>
      <c r="AP3541" s="4"/>
      <c r="AQ3541" s="4"/>
      <c r="AR3541" s="4"/>
      <c r="AS3541" s="4"/>
    </row>
    <row r="3542" spans="41:45" x14ac:dyDescent="0.25">
      <c r="AO3542" s="4"/>
      <c r="AP3542" s="89"/>
      <c r="AQ3542" s="89"/>
      <c r="AR3542" s="89"/>
      <c r="AS3542" s="89"/>
    </row>
    <row r="3543" spans="41:45" x14ac:dyDescent="0.25">
      <c r="AO3543" s="4"/>
      <c r="AP3543" s="4"/>
      <c r="AQ3543" s="4"/>
      <c r="AR3543" s="4"/>
      <c r="AS3543" s="4"/>
    </row>
    <row r="3544" spans="41:45" x14ac:dyDescent="0.25">
      <c r="AO3544" s="4"/>
      <c r="AP3544" s="4"/>
      <c r="AQ3544" s="4"/>
      <c r="AR3544" s="4"/>
      <c r="AS3544" s="4"/>
    </row>
    <row r="3545" spans="41:45" x14ac:dyDescent="0.25">
      <c r="AO3545" s="94"/>
      <c r="AP3545" s="94"/>
      <c r="AQ3545" s="94"/>
      <c r="AR3545" s="95"/>
      <c r="AS3545" s="35"/>
    </row>
    <row r="3548" spans="41:45" x14ac:dyDescent="0.25">
      <c r="AO3548" s="4"/>
      <c r="AP3548" s="4"/>
      <c r="AQ3548" s="4"/>
      <c r="AR3548" s="4"/>
      <c r="AS3548" s="4"/>
    </row>
    <row r="3549" spans="41:45" x14ac:dyDescent="0.25">
      <c r="AO3549" s="88"/>
      <c r="AP3549" s="88"/>
      <c r="AQ3549" s="88"/>
      <c r="AR3549" s="69"/>
      <c r="AS3549" s="29"/>
    </row>
    <row r="3550" spans="41:45" x14ac:dyDescent="0.25">
      <c r="AO3550" s="93"/>
      <c r="AP3550" s="26"/>
      <c r="AQ3550" s="88"/>
      <c r="AR3550" s="88"/>
      <c r="AS3550" s="4"/>
    </row>
    <row r="3552" spans="41:45" x14ac:dyDescent="0.25">
      <c r="AP3552" s="82"/>
      <c r="AQ3552" s="82"/>
      <c r="AR3552" s="82"/>
      <c r="AS3552" s="82"/>
    </row>
    <row r="3554" spans="41:45" x14ac:dyDescent="0.25">
      <c r="AO3554" s="4"/>
      <c r="AP3554" s="4"/>
      <c r="AQ3554" s="4"/>
      <c r="AR3554" s="4"/>
      <c r="AS3554" s="4"/>
    </row>
    <row r="3558" spans="41:45" x14ac:dyDescent="0.25">
      <c r="AO3558" s="4"/>
      <c r="AP3558" s="4"/>
      <c r="AQ3558" s="4"/>
      <c r="AR3558" s="4"/>
      <c r="AS3558" s="4"/>
    </row>
    <row r="3559" spans="41:45" x14ac:dyDescent="0.25">
      <c r="AO3559" s="4"/>
      <c r="AP3559" s="4"/>
      <c r="AQ3559" s="4"/>
      <c r="AR3559" s="4"/>
      <c r="AS3559" s="4"/>
    </row>
    <row r="3560" spans="41:45" x14ac:dyDescent="0.25">
      <c r="AP3560" s="87"/>
      <c r="AQ3560" s="87"/>
      <c r="AR3560" s="87"/>
      <c r="AS3560" s="87"/>
    </row>
    <row r="3567" spans="41:45" x14ac:dyDescent="0.25">
      <c r="AO3567" s="4"/>
      <c r="AP3567" s="4"/>
      <c r="AQ3567" s="4"/>
      <c r="AR3567" s="4"/>
      <c r="AS3567" s="4"/>
    </row>
    <row r="3568" spans="41:45" x14ac:dyDescent="0.25">
      <c r="AO3568" s="4"/>
      <c r="AP3568" s="89"/>
      <c r="AQ3568" s="89"/>
      <c r="AR3568" s="89"/>
      <c r="AS3568" s="89"/>
    </row>
    <row r="3569" spans="41:45" x14ac:dyDescent="0.25">
      <c r="AO3569" s="4"/>
      <c r="AP3569" s="4"/>
      <c r="AQ3569" s="4"/>
      <c r="AR3569" s="4"/>
      <c r="AS3569" s="4"/>
    </row>
    <row r="3570" spans="41:45" x14ac:dyDescent="0.25">
      <c r="AO3570" s="4"/>
      <c r="AP3570" s="4"/>
      <c r="AQ3570" s="4"/>
      <c r="AR3570" s="4"/>
      <c r="AS3570" s="4"/>
    </row>
    <row r="3571" spans="41:45" x14ac:dyDescent="0.25">
      <c r="AO3571" s="94"/>
      <c r="AP3571" s="94"/>
      <c r="AQ3571" s="94"/>
      <c r="AR3571" s="95"/>
      <c r="AS3571" s="35"/>
    </row>
    <row r="3574" spans="41:45" x14ac:dyDescent="0.25">
      <c r="AO3574" s="4"/>
      <c r="AP3574" s="4"/>
      <c r="AQ3574" s="4"/>
      <c r="AR3574" s="4"/>
      <c r="AS3574" s="4"/>
    </row>
    <row r="3576" spans="41:45" x14ac:dyDescent="0.25">
      <c r="AP3576" s="82"/>
      <c r="AQ3576" s="82"/>
      <c r="AR3576" s="82"/>
      <c r="AS3576" s="82"/>
    </row>
    <row r="3578" spans="41:45" x14ac:dyDescent="0.25">
      <c r="AO3578" s="4"/>
      <c r="AP3578" s="4"/>
      <c r="AQ3578" s="4"/>
      <c r="AR3578" s="4"/>
      <c r="AS3578" s="4"/>
    </row>
    <row r="3582" spans="41:45" x14ac:dyDescent="0.25">
      <c r="AP3582" s="87"/>
      <c r="AQ3582" s="87"/>
      <c r="AR3582" s="87"/>
      <c r="AS3582" s="87"/>
    </row>
    <row r="3589" spans="41:45" x14ac:dyDescent="0.25">
      <c r="AO3589" s="4"/>
      <c r="AP3589" s="4"/>
      <c r="AQ3589" s="4"/>
      <c r="AR3589" s="4"/>
      <c r="AS3589" s="4"/>
    </row>
    <row r="3590" spans="41:45" x14ac:dyDescent="0.25">
      <c r="AO3590" s="4"/>
      <c r="AP3590" s="4"/>
      <c r="AQ3590" s="4"/>
      <c r="AR3590" s="4"/>
      <c r="AS3590" s="4"/>
    </row>
    <row r="3591" spans="41:45" x14ac:dyDescent="0.25">
      <c r="AP3591" s="80"/>
      <c r="AQ3591" s="80"/>
      <c r="AR3591" s="80"/>
      <c r="AS3591" s="80"/>
    </row>
    <row r="3597" spans="41:45" x14ac:dyDescent="0.25">
      <c r="AP3597" s="82"/>
      <c r="AQ3597" s="82"/>
      <c r="AR3597" s="82"/>
      <c r="AS3597" s="82"/>
    </row>
    <row r="3601" spans="41:45" x14ac:dyDescent="0.25">
      <c r="AP3601" s="87"/>
      <c r="AQ3601" s="87"/>
      <c r="AR3601" s="87"/>
      <c r="AS3601" s="87"/>
    </row>
    <row r="3608" spans="41:45" x14ac:dyDescent="0.25">
      <c r="AO3608" s="4"/>
      <c r="AP3608" s="4"/>
      <c r="AQ3608" s="4"/>
      <c r="AR3608" s="4"/>
      <c r="AS3608" s="4"/>
    </row>
    <row r="3609" spans="41:45" x14ac:dyDescent="0.25">
      <c r="AO3609" s="4"/>
      <c r="AP3609" s="4"/>
      <c r="AQ3609" s="4"/>
      <c r="AR3609" s="4"/>
      <c r="AS3609" s="4"/>
    </row>
    <row r="3610" spans="41:45" x14ac:dyDescent="0.25">
      <c r="AP3610" s="80"/>
      <c r="AQ3610" s="80"/>
      <c r="AR3610" s="80"/>
      <c r="AS3610" s="80"/>
    </row>
    <row r="3615" spans="41:45" x14ac:dyDescent="0.25">
      <c r="AP3615" s="82"/>
      <c r="AQ3615" s="82"/>
      <c r="AR3615" s="82"/>
      <c r="AS3615" s="82"/>
    </row>
    <row r="3618" spans="41:45" x14ac:dyDescent="0.25">
      <c r="AP3618" s="87"/>
      <c r="AQ3618" s="87"/>
      <c r="AR3618" s="87"/>
      <c r="AS3618" s="87"/>
    </row>
    <row r="3625" spans="41:45" x14ac:dyDescent="0.25">
      <c r="AO3625" s="4"/>
      <c r="AP3625" s="4"/>
      <c r="AQ3625" s="4"/>
      <c r="AR3625" s="4"/>
      <c r="AS3625" s="4"/>
    </row>
    <row r="3626" spans="41:45" x14ac:dyDescent="0.25">
      <c r="AO3626" s="4"/>
      <c r="AP3626" s="4"/>
      <c r="AQ3626" s="4"/>
      <c r="AR3626" s="4"/>
      <c r="AS3626" s="4"/>
    </row>
    <row r="3627" spans="41:45" x14ac:dyDescent="0.25">
      <c r="AP3627" s="80"/>
      <c r="AQ3627" s="80"/>
      <c r="AR3627" s="80"/>
      <c r="AS3627" s="80"/>
    </row>
    <row r="3632" spans="41:45" x14ac:dyDescent="0.25">
      <c r="AP3632" s="82"/>
      <c r="AQ3632" s="82"/>
      <c r="AR3632" s="82"/>
      <c r="AS3632" s="82"/>
    </row>
    <row r="3635" spans="41:45" x14ac:dyDescent="0.25">
      <c r="AP3635" s="87"/>
      <c r="AQ3635" s="87"/>
      <c r="AR3635" s="87"/>
      <c r="AS3635" s="87"/>
    </row>
    <row r="3642" spans="41:45" x14ac:dyDescent="0.25">
      <c r="AO3642" s="4"/>
      <c r="AP3642" s="4"/>
      <c r="AQ3642" s="4"/>
      <c r="AR3642" s="4"/>
      <c r="AS3642" s="4"/>
    </row>
    <row r="3643" spans="41:45" x14ac:dyDescent="0.25">
      <c r="AO3643" s="4"/>
      <c r="AP3643" s="4"/>
      <c r="AQ3643" s="4"/>
      <c r="AR3643" s="4"/>
      <c r="AS3643" s="4"/>
    </row>
    <row r="3644" spans="41:45" x14ac:dyDescent="0.25">
      <c r="AP3644" s="80"/>
      <c r="AQ3644" s="80"/>
      <c r="AR3644" s="80"/>
      <c r="AS3644" s="80"/>
    </row>
    <row r="3648" spans="41:45" x14ac:dyDescent="0.25">
      <c r="AO3648" s="93"/>
      <c r="AP3648" s="26"/>
      <c r="AQ3648" s="88"/>
      <c r="AR3648" s="88"/>
      <c r="AS3648" s="4"/>
    </row>
    <row r="3650" spans="41:45" x14ac:dyDescent="0.25">
      <c r="AP3650" s="82"/>
      <c r="AQ3650" s="82"/>
      <c r="AR3650" s="82"/>
      <c r="AS3650" s="82"/>
    </row>
    <row r="3654" spans="41:45" x14ac:dyDescent="0.25">
      <c r="AP3654" s="87"/>
      <c r="AQ3654" s="87"/>
      <c r="AR3654" s="87"/>
      <c r="AS3654" s="87"/>
    </row>
    <row r="3661" spans="41:45" x14ac:dyDescent="0.25">
      <c r="AO3661" s="4"/>
      <c r="AP3661" s="4"/>
      <c r="AQ3661" s="4"/>
      <c r="AR3661" s="4"/>
      <c r="AS3661" s="4"/>
    </row>
    <row r="3662" spans="41:45" x14ac:dyDescent="0.25">
      <c r="AO3662" s="4"/>
      <c r="AP3662" s="4"/>
      <c r="AQ3662" s="4"/>
      <c r="AR3662" s="4"/>
      <c r="AS3662" s="4"/>
    </row>
    <row r="3663" spans="41:45" x14ac:dyDescent="0.25">
      <c r="AP3663" s="80"/>
      <c r="AQ3663" s="80"/>
      <c r="AR3663" s="80"/>
      <c r="AS3663" s="80"/>
    </row>
    <row r="3668" spans="41:45" x14ac:dyDescent="0.25">
      <c r="AO3668" s="4"/>
      <c r="AP3668" s="4"/>
      <c r="AQ3668" s="4"/>
      <c r="AR3668" s="4"/>
      <c r="AS3668" s="4"/>
    </row>
    <row r="3669" spans="41:45" x14ac:dyDescent="0.25">
      <c r="AO3669" s="88"/>
      <c r="AP3669" s="88"/>
      <c r="AQ3669" s="88"/>
      <c r="AR3669" s="69"/>
      <c r="AS3669" s="29"/>
    </row>
    <row r="3670" spans="41:45" x14ac:dyDescent="0.25">
      <c r="AO3670" s="93"/>
      <c r="AP3670" s="26"/>
      <c r="AQ3670" s="88"/>
      <c r="AR3670" s="88"/>
      <c r="AS3670" s="4"/>
    </row>
    <row r="3672" spans="41:45" x14ac:dyDescent="0.25">
      <c r="AP3672" s="82"/>
      <c r="AQ3672" s="82"/>
      <c r="AR3672" s="82"/>
      <c r="AS3672" s="82"/>
    </row>
    <row r="3678" spans="41:45" x14ac:dyDescent="0.25">
      <c r="AO3678" s="4"/>
      <c r="AP3678" s="4"/>
      <c r="AQ3678" s="4"/>
      <c r="AR3678" s="4"/>
      <c r="AS3678" s="4"/>
    </row>
    <row r="3679" spans="41:45" x14ac:dyDescent="0.25">
      <c r="AO3679" s="4"/>
      <c r="AP3679" s="4"/>
      <c r="AQ3679" s="4"/>
      <c r="AR3679" s="4"/>
      <c r="AS3679" s="4"/>
    </row>
    <row r="3680" spans="41:45" x14ac:dyDescent="0.25">
      <c r="AP3680" s="87"/>
      <c r="AQ3680" s="87"/>
      <c r="AR3680" s="87"/>
      <c r="AS3680" s="87"/>
    </row>
    <row r="3688" spans="41:45" x14ac:dyDescent="0.25">
      <c r="AO3688" s="96"/>
      <c r="AP3688" s="97">
        <v>17.517328771585429</v>
      </c>
      <c r="AQ3688" s="98">
        <v>22.5</v>
      </c>
      <c r="AR3688" s="99"/>
      <c r="AS3688" s="100"/>
    </row>
    <row r="3689" spans="41:45" x14ac:dyDescent="0.25">
      <c r="AO3689" s="101"/>
      <c r="AP3689" s="101" t="s">
        <v>48</v>
      </c>
      <c r="AQ3689" s="102" t="s">
        <v>48</v>
      </c>
      <c r="AR3689" s="103"/>
      <c r="AS3689" s="4"/>
    </row>
    <row r="3690" spans="41:45" x14ac:dyDescent="0.25">
      <c r="AO3690" s="101"/>
      <c r="AP3690" s="101" t="s">
        <v>48</v>
      </c>
      <c r="AQ3690" s="102" t="s">
        <v>48</v>
      </c>
      <c r="AR3690" s="103"/>
      <c r="AS3690" s="4"/>
    </row>
    <row r="3691" spans="41:45" x14ac:dyDescent="0.25">
      <c r="AO3691" s="101"/>
      <c r="AP3691" s="101" t="s">
        <v>48</v>
      </c>
      <c r="AQ3691" s="102" t="s">
        <v>48</v>
      </c>
      <c r="AR3691" s="103"/>
      <c r="AS3691" s="4"/>
    </row>
    <row r="3692" spans="41:45" x14ac:dyDescent="0.25">
      <c r="AO3692" s="101"/>
      <c r="AP3692" s="101" t="s">
        <v>48</v>
      </c>
      <c r="AQ3692" s="102" t="s">
        <v>48</v>
      </c>
      <c r="AR3692" s="103"/>
      <c r="AS3692" s="4"/>
    </row>
    <row r="3693" spans="41:45" x14ac:dyDescent="0.25">
      <c r="AO3693" s="104"/>
      <c r="AP3693" s="104" t="s">
        <v>48</v>
      </c>
      <c r="AQ3693" s="105" t="s">
        <v>48</v>
      </c>
      <c r="AR3693" s="106"/>
      <c r="AS3693" s="4"/>
    </row>
    <row r="3694" spans="41:45" x14ac:dyDescent="0.25">
      <c r="AO3694" s="4"/>
      <c r="AP3694" s="4"/>
      <c r="AQ3694" s="4"/>
      <c r="AR3694" s="4"/>
      <c r="AS3694" s="4"/>
    </row>
    <row r="3695" spans="41:45" x14ac:dyDescent="0.25">
      <c r="AO3695" s="4"/>
      <c r="AP3695" s="4"/>
      <c r="AQ3695" s="4"/>
      <c r="AR3695" s="4"/>
      <c r="AS3695" s="4"/>
    </row>
    <row r="3696" spans="41:45" x14ac:dyDescent="0.25">
      <c r="AO3696" s="4"/>
      <c r="AP3696" s="4"/>
      <c r="AQ3696" s="4"/>
      <c r="AR3696" s="4"/>
      <c r="AS3696" s="4"/>
    </row>
    <row r="3697" spans="41:45" x14ac:dyDescent="0.25">
      <c r="AP3697" s="107"/>
      <c r="AQ3697" s="107"/>
      <c r="AR3697" s="107"/>
      <c r="AS3697" s="107"/>
    </row>
    <row r="3702" spans="41:45" x14ac:dyDescent="0.25">
      <c r="AO3702" s="4"/>
      <c r="AP3702" s="4"/>
      <c r="AQ3702" s="4"/>
      <c r="AR3702" s="4"/>
      <c r="AS3702" s="4"/>
    </row>
    <row r="3704" spans="41:45" x14ac:dyDescent="0.25">
      <c r="AP3704" s="82"/>
      <c r="AQ3704" s="82"/>
      <c r="AR3704" s="82"/>
      <c r="AS3704" s="82"/>
    </row>
    <row r="3709" spans="41:45" x14ac:dyDescent="0.25">
      <c r="AP3709" s="87"/>
      <c r="AQ3709" s="87"/>
      <c r="AR3709" s="87"/>
      <c r="AS3709" s="87"/>
    </row>
    <row r="3732" spans="41:45" x14ac:dyDescent="0.25">
      <c r="AO3732" s="4"/>
      <c r="AP3732" s="4"/>
      <c r="AQ3732" s="4"/>
      <c r="AR3732" s="4"/>
      <c r="AS3732" s="4"/>
    </row>
    <row r="3733" spans="41:45" x14ac:dyDescent="0.25">
      <c r="AO3733" s="4"/>
      <c r="AP3733" s="89"/>
      <c r="AQ3733" s="89"/>
      <c r="AR3733" s="89"/>
      <c r="AS3733" s="89"/>
    </row>
    <row r="3734" spans="41:45" x14ac:dyDescent="0.25">
      <c r="AO3734" s="4"/>
      <c r="AP3734" s="4"/>
      <c r="AQ3734" s="4"/>
      <c r="AR3734" s="4"/>
      <c r="AS3734" s="4"/>
    </row>
    <row r="3739" spans="41:45" x14ac:dyDescent="0.25">
      <c r="AO3739" s="4"/>
      <c r="AP3739" s="4"/>
      <c r="AQ3739" s="4"/>
      <c r="AR3739" s="4"/>
      <c r="AS3739" s="4"/>
    </row>
    <row r="3740" spans="41:45" x14ac:dyDescent="0.25">
      <c r="AO3740" s="88"/>
      <c r="AP3740" s="88"/>
      <c r="AQ3740" s="88"/>
      <c r="AR3740" s="69"/>
      <c r="AS3740" s="29"/>
    </row>
    <row r="3741" spans="41:45" x14ac:dyDescent="0.25">
      <c r="AO3741" s="93"/>
      <c r="AP3741" s="26"/>
      <c r="AQ3741" s="88"/>
      <c r="AR3741" s="88"/>
      <c r="AS3741" s="4"/>
    </row>
    <row r="3743" spans="41:45" x14ac:dyDescent="0.25">
      <c r="AP3743" s="82"/>
      <c r="AQ3743" s="82"/>
      <c r="AR3743" s="82"/>
      <c r="AS3743" s="82"/>
    </row>
    <row r="3749" spans="41:45" x14ac:dyDescent="0.25">
      <c r="AO3749" s="4"/>
      <c r="AP3749" s="4"/>
      <c r="AQ3749" s="4"/>
      <c r="AR3749" s="4"/>
      <c r="AS3749" s="4"/>
    </row>
    <row r="3750" spans="41:45" x14ac:dyDescent="0.25">
      <c r="AO3750" s="4"/>
      <c r="AP3750" s="4"/>
      <c r="AQ3750" s="4"/>
      <c r="AR3750" s="4"/>
      <c r="AS3750" s="4"/>
    </row>
    <row r="3751" spans="41:45" x14ac:dyDescent="0.25">
      <c r="AP3751" s="87"/>
      <c r="AQ3751" s="87"/>
      <c r="AR3751" s="87"/>
      <c r="AS3751" s="87"/>
    </row>
    <row r="3759" spans="41:45" x14ac:dyDescent="0.25">
      <c r="AO3759" s="96"/>
      <c r="AP3759" s="97">
        <v>17.517328771585429</v>
      </c>
      <c r="AQ3759" s="98">
        <v>22.5</v>
      </c>
      <c r="AR3759" s="99"/>
      <c r="AS3759" s="100"/>
    </row>
    <row r="3760" spans="41:45" x14ac:dyDescent="0.25">
      <c r="AO3760" s="101"/>
      <c r="AP3760" s="101" t="s">
        <v>48</v>
      </c>
      <c r="AQ3760" s="102" t="s">
        <v>48</v>
      </c>
      <c r="AR3760" s="103"/>
      <c r="AS3760" s="4"/>
    </row>
    <row r="3761" spans="41:45" x14ac:dyDescent="0.25">
      <c r="AO3761" s="101"/>
      <c r="AP3761" s="101" t="s">
        <v>48</v>
      </c>
      <c r="AQ3761" s="102" t="s">
        <v>48</v>
      </c>
      <c r="AR3761" s="103"/>
      <c r="AS3761" s="4"/>
    </row>
    <row r="3762" spans="41:45" x14ac:dyDescent="0.25">
      <c r="AO3762" s="101"/>
      <c r="AP3762" s="101" t="s">
        <v>48</v>
      </c>
      <c r="AQ3762" s="102" t="s">
        <v>48</v>
      </c>
      <c r="AR3762" s="103"/>
      <c r="AS3762" s="4"/>
    </row>
    <row r="3763" spans="41:45" x14ac:dyDescent="0.25">
      <c r="AO3763" s="101"/>
      <c r="AP3763" s="101" t="s">
        <v>48</v>
      </c>
      <c r="AQ3763" s="102" t="s">
        <v>48</v>
      </c>
      <c r="AR3763" s="103"/>
      <c r="AS3763" s="4"/>
    </row>
    <row r="3764" spans="41:45" x14ac:dyDescent="0.25">
      <c r="AO3764" s="104"/>
      <c r="AP3764" s="104" t="s">
        <v>48</v>
      </c>
      <c r="AQ3764" s="105" t="s">
        <v>48</v>
      </c>
      <c r="AR3764" s="106"/>
      <c r="AS3764" s="4"/>
    </row>
    <row r="3765" spans="41:45" x14ac:dyDescent="0.25">
      <c r="AO3765" s="4"/>
      <c r="AP3765" s="4"/>
      <c r="AQ3765" s="4"/>
      <c r="AR3765" s="4"/>
      <c r="AS3765" s="4"/>
    </row>
    <row r="3766" spans="41:45" x14ac:dyDescent="0.25">
      <c r="AO3766" s="4"/>
      <c r="AP3766" s="4"/>
      <c r="AQ3766" s="4"/>
      <c r="AR3766" s="4"/>
      <c r="AS3766" s="4"/>
    </row>
    <row r="3767" spans="41:45" x14ac:dyDescent="0.25">
      <c r="AO3767" s="4"/>
      <c r="AP3767" s="4"/>
      <c r="AQ3767" s="4"/>
      <c r="AR3767" s="4"/>
      <c r="AS3767" s="4"/>
    </row>
    <row r="3768" spans="41:45" x14ac:dyDescent="0.25">
      <c r="AP3768" s="80"/>
      <c r="AQ3768" s="80"/>
      <c r="AR3768" s="80"/>
      <c r="AS3768" s="80"/>
    </row>
    <row r="3773" spans="41:45" x14ac:dyDescent="0.25">
      <c r="AO3773" s="4"/>
      <c r="AP3773" s="4"/>
      <c r="AQ3773" s="4"/>
      <c r="AR3773" s="4"/>
      <c r="AS3773" s="4"/>
    </row>
    <row r="3775" spans="41:45" x14ac:dyDescent="0.25">
      <c r="AP3775" s="82"/>
      <c r="AQ3775" s="82"/>
      <c r="AR3775" s="82"/>
      <c r="AS3775" s="82"/>
    </row>
    <row r="3780" spans="41:45" x14ac:dyDescent="0.25">
      <c r="AP3780" s="87"/>
      <c r="AQ3780" s="87"/>
      <c r="AR3780" s="87"/>
      <c r="AS3780" s="87"/>
    </row>
    <row r="3787" spans="41:45" x14ac:dyDescent="0.25">
      <c r="AO3787" s="4"/>
      <c r="AP3787" s="4"/>
      <c r="AQ3787" s="4"/>
      <c r="AR3787" s="4"/>
      <c r="AS3787" s="4"/>
    </row>
    <row r="3788" spans="41:45" x14ac:dyDescent="0.25">
      <c r="AO3788" s="4"/>
      <c r="AP3788" s="89"/>
      <c r="AQ3788" s="89"/>
      <c r="AR3788" s="89"/>
      <c r="AS3788" s="89"/>
    </row>
    <row r="3789" spans="41:45" x14ac:dyDescent="0.25">
      <c r="AO3789" s="4"/>
      <c r="AP3789" s="4"/>
      <c r="AQ3789" s="4"/>
      <c r="AR3789" s="4"/>
      <c r="AS3789" s="4"/>
    </row>
    <row r="3790" spans="41:45" x14ac:dyDescent="0.25">
      <c r="AO3790" s="94"/>
      <c r="AP3790" s="94"/>
      <c r="AQ3790" s="94"/>
      <c r="AR3790" s="95"/>
      <c r="AS3790" s="35"/>
    </row>
    <row r="3791" spans="41:45" x14ac:dyDescent="0.25">
      <c r="AO3791" s="4"/>
      <c r="AP3791" s="4"/>
      <c r="AQ3791" s="4"/>
      <c r="AR3791" s="4"/>
      <c r="AS3791" s="4"/>
    </row>
    <row r="3792" spans="41:45" x14ac:dyDescent="0.25">
      <c r="AO3792" s="4"/>
      <c r="AP3792" s="4"/>
      <c r="AQ3792" s="4"/>
      <c r="AR3792" s="4"/>
      <c r="AS3792" s="4"/>
    </row>
    <row r="3793" spans="41:45" x14ac:dyDescent="0.25">
      <c r="AO3793" s="4"/>
      <c r="AP3793" s="4"/>
      <c r="AQ3793" s="4"/>
      <c r="AR3793" s="4"/>
      <c r="AS3793" s="4"/>
    </row>
    <row r="3794" spans="41:45" x14ac:dyDescent="0.25">
      <c r="AO3794" s="4"/>
      <c r="AP3794" s="4"/>
      <c r="AQ3794" s="4"/>
      <c r="AR3794" s="4"/>
      <c r="AS3794" s="4"/>
    </row>
    <row r="3795" spans="41:45" x14ac:dyDescent="0.25">
      <c r="AO3795" s="4"/>
      <c r="AP3795" s="4"/>
      <c r="AQ3795" s="4"/>
      <c r="AR3795" s="4"/>
      <c r="AS3795" s="4"/>
    </row>
    <row r="3797" spans="41:45" x14ac:dyDescent="0.25">
      <c r="AO3797" s="4"/>
      <c r="AP3797" s="4"/>
      <c r="AQ3797" s="4"/>
      <c r="AR3797" s="4"/>
      <c r="AS3797" s="4"/>
    </row>
    <row r="3798" spans="41:45" x14ac:dyDescent="0.25">
      <c r="AO3798" s="4"/>
      <c r="AP3798" s="4"/>
      <c r="AQ3798" s="4"/>
      <c r="AR3798" s="4"/>
      <c r="AS3798" s="4"/>
    </row>
    <row r="3799" spans="41:45" x14ac:dyDescent="0.25">
      <c r="AO3799" s="93"/>
      <c r="AP3799" s="26"/>
      <c r="AQ3799" s="88"/>
      <c r="AR3799" s="88"/>
      <c r="AS3799" s="4"/>
    </row>
    <row r="3800" spans="41:45" x14ac:dyDescent="0.25">
      <c r="AO3800" s="4"/>
      <c r="AP3800" s="4"/>
      <c r="AQ3800" s="4"/>
      <c r="AR3800" s="4"/>
      <c r="AS3800" s="4"/>
    </row>
    <row r="3801" spans="41:45" x14ac:dyDescent="0.25">
      <c r="AO3801" s="4"/>
      <c r="AP3801" s="31"/>
      <c r="AQ3801" s="31"/>
      <c r="AR3801" s="31"/>
      <c r="AS3801" s="31"/>
    </row>
    <row r="3802" spans="41:45" x14ac:dyDescent="0.25">
      <c r="AO3802" s="4"/>
      <c r="AP3802" s="4"/>
      <c r="AQ3802" s="4"/>
      <c r="AR3802" s="4"/>
      <c r="AS3802" s="4"/>
    </row>
    <row r="3803" spans="41:45" x14ac:dyDescent="0.25">
      <c r="AO3803" s="4"/>
      <c r="AP3803" s="4"/>
      <c r="AQ3803" s="4"/>
      <c r="AR3803" s="4"/>
      <c r="AS3803" s="4"/>
    </row>
    <row r="3804" spans="41:45" x14ac:dyDescent="0.25">
      <c r="AO3804" s="4"/>
      <c r="AP3804" s="4"/>
      <c r="AQ3804" s="4"/>
      <c r="AR3804" s="4"/>
      <c r="AS3804" s="4"/>
    </row>
    <row r="3805" spans="41:45" x14ac:dyDescent="0.25">
      <c r="AO3805" s="4"/>
      <c r="AP3805" s="4"/>
      <c r="AQ3805" s="4"/>
      <c r="AR3805" s="4"/>
      <c r="AS3805" s="4"/>
    </row>
    <row r="3806" spans="41:45" x14ac:dyDescent="0.25">
      <c r="AO3806" s="4"/>
      <c r="AP3806" s="4"/>
      <c r="AQ3806" s="4"/>
      <c r="AR3806" s="4"/>
      <c r="AS3806" s="4"/>
    </row>
    <row r="3807" spans="41:45" x14ac:dyDescent="0.25">
      <c r="AO3807" s="4"/>
      <c r="AP3807" s="4"/>
      <c r="AQ3807" s="4"/>
      <c r="AR3807" s="4"/>
      <c r="AS3807" s="4"/>
    </row>
    <row r="3808" spans="41:45" x14ac:dyDescent="0.25">
      <c r="AO3808" s="4"/>
      <c r="AP3808" s="4"/>
      <c r="AQ3808" s="4"/>
      <c r="AR3808" s="4"/>
      <c r="AS3808" s="4"/>
    </row>
    <row r="3809" spans="41:45" x14ac:dyDescent="0.25">
      <c r="AO3809" s="4"/>
      <c r="AP3809" s="4"/>
      <c r="AQ3809" s="4"/>
      <c r="AR3809" s="4"/>
      <c r="AS3809" s="4"/>
    </row>
    <row r="3810" spans="41:45" x14ac:dyDescent="0.25">
      <c r="AO3810" s="4"/>
      <c r="AP3810" s="4"/>
      <c r="AQ3810" s="4"/>
      <c r="AR3810" s="4"/>
      <c r="AS3810" s="4"/>
    </row>
    <row r="3811" spans="41:45" x14ac:dyDescent="0.25">
      <c r="AO3811" s="4"/>
      <c r="AP3811" s="4"/>
      <c r="AQ3811" s="4"/>
      <c r="AR3811" s="4"/>
      <c r="AS3811" s="4"/>
    </row>
    <row r="3812" spans="41:45" x14ac:dyDescent="0.25">
      <c r="AO3812" s="66"/>
      <c r="AP3812" s="67"/>
      <c r="AQ3812" s="67"/>
      <c r="AR3812" s="67"/>
      <c r="AS3812" s="67"/>
    </row>
    <row r="3813" spans="41:45" x14ac:dyDescent="0.25">
      <c r="AO3813" s="4"/>
      <c r="AP3813" s="4"/>
      <c r="AQ3813" s="4"/>
      <c r="AR3813" s="4"/>
      <c r="AS3813" s="4"/>
    </row>
    <row r="3814" spans="41:45" x14ac:dyDescent="0.25">
      <c r="AO3814" s="4"/>
      <c r="AP3814" s="4"/>
      <c r="AQ3814" s="4"/>
      <c r="AR3814" s="4"/>
      <c r="AS3814" s="4"/>
    </row>
    <row r="3815" spans="41:45" x14ac:dyDescent="0.25">
      <c r="AO3815" s="4"/>
      <c r="AP3815" s="4"/>
      <c r="AQ3815" s="4"/>
      <c r="AR3815" s="4"/>
      <c r="AS3815" s="4"/>
    </row>
    <row r="3816" spans="41:45" x14ac:dyDescent="0.25">
      <c r="AO3816" s="4"/>
      <c r="AP3816" s="4"/>
      <c r="AQ3816" s="4"/>
      <c r="AR3816" s="4"/>
      <c r="AS3816" s="4"/>
    </row>
    <row r="3817" spans="41:45" x14ac:dyDescent="0.25">
      <c r="AO3817" s="4"/>
      <c r="AP3817" s="4"/>
      <c r="AQ3817" s="4"/>
      <c r="AR3817" s="4"/>
      <c r="AS3817" s="4"/>
    </row>
    <row r="3818" spans="41:45" x14ac:dyDescent="0.25">
      <c r="AO3818" s="4"/>
      <c r="AP3818" s="4"/>
      <c r="AQ3818" s="4"/>
      <c r="AR3818" s="4"/>
      <c r="AS3818" s="4"/>
    </row>
    <row r="3819" spans="41:45" x14ac:dyDescent="0.25">
      <c r="AO3819" s="4"/>
      <c r="AP3819" s="4"/>
      <c r="AQ3819" s="4"/>
      <c r="AR3819" s="4"/>
      <c r="AS3819" s="4"/>
    </row>
    <row r="3820" spans="41:45" x14ac:dyDescent="0.25">
      <c r="AO3820" s="4"/>
      <c r="AP3820" s="89"/>
      <c r="AQ3820" s="89"/>
      <c r="AR3820" s="89"/>
      <c r="AS3820" s="89"/>
    </row>
    <row r="3821" spans="41:45" x14ac:dyDescent="0.25">
      <c r="AO3821" s="4"/>
      <c r="AP3821" s="4"/>
      <c r="AQ3821" s="4"/>
      <c r="AR3821" s="4"/>
      <c r="AS3821" s="4"/>
    </row>
    <row r="3822" spans="41:45" x14ac:dyDescent="0.25">
      <c r="AO3822" s="4"/>
      <c r="AP3822" s="4"/>
      <c r="AQ3822" s="4"/>
      <c r="AR3822" s="4"/>
      <c r="AS3822" s="4"/>
    </row>
    <row r="3823" spans="41:45" x14ac:dyDescent="0.25">
      <c r="AO3823" s="4"/>
      <c r="AP3823" s="4"/>
      <c r="AQ3823" s="4"/>
      <c r="AR3823" s="4"/>
      <c r="AS3823" s="4"/>
    </row>
    <row r="3824" spans="41:45" x14ac:dyDescent="0.25">
      <c r="AO3824" s="4"/>
      <c r="AP3824" s="4"/>
      <c r="AQ3824" s="4"/>
      <c r="AR3824" s="4"/>
      <c r="AS3824" s="4"/>
    </row>
    <row r="3825" spans="41:45" x14ac:dyDescent="0.25">
      <c r="AO3825" s="4"/>
      <c r="AP3825" s="4"/>
      <c r="AQ3825" s="4"/>
      <c r="AR3825" s="4"/>
      <c r="AS3825" s="4"/>
    </row>
    <row r="3826" spans="41:45" x14ac:dyDescent="0.25">
      <c r="AO3826" s="4"/>
      <c r="AP3826" s="4"/>
      <c r="AQ3826" s="4"/>
      <c r="AR3826" s="4"/>
      <c r="AS3826" s="4"/>
    </row>
    <row r="3827" spans="41:45" x14ac:dyDescent="0.25">
      <c r="AO3827" s="4"/>
      <c r="AP3827" s="4"/>
      <c r="AQ3827" s="4"/>
      <c r="AR3827" s="4"/>
      <c r="AS3827" s="4"/>
    </row>
    <row r="3828" spans="41:45" x14ac:dyDescent="0.25">
      <c r="AO3828" s="4"/>
      <c r="AP3828" s="4"/>
      <c r="AQ3828" s="4"/>
      <c r="AR3828" s="4"/>
      <c r="AS3828" s="4"/>
    </row>
    <row r="3829" spans="41:45" x14ac:dyDescent="0.25">
      <c r="AO3829" s="4"/>
      <c r="AP3829" s="4"/>
      <c r="AQ3829" s="4"/>
      <c r="AR3829" s="4"/>
      <c r="AS3829" s="4"/>
    </row>
    <row r="3830" spans="41:45" x14ac:dyDescent="0.25">
      <c r="AO3830" s="4"/>
      <c r="AP3830" s="90"/>
      <c r="AQ3830" s="90"/>
      <c r="AR3830" s="90"/>
      <c r="AS3830" s="90"/>
    </row>
    <row r="3831" spans="41:45" x14ac:dyDescent="0.25">
      <c r="AO3831" s="4"/>
      <c r="AP3831" s="4"/>
      <c r="AQ3831" s="4"/>
      <c r="AR3831" s="4"/>
      <c r="AS3831" s="4"/>
    </row>
    <row r="3832" spans="41:45" x14ac:dyDescent="0.25">
      <c r="AO3832" s="4"/>
      <c r="AP3832" s="4"/>
      <c r="AQ3832" s="4"/>
      <c r="AR3832" s="4"/>
      <c r="AS3832" s="4"/>
    </row>
    <row r="3833" spans="41:45" x14ac:dyDescent="0.25">
      <c r="AO3833" s="4"/>
      <c r="AP3833" s="4"/>
      <c r="AQ3833" s="4"/>
      <c r="AR3833" s="4"/>
      <c r="AS3833" s="4"/>
    </row>
    <row r="3834" spans="41:45" x14ac:dyDescent="0.25">
      <c r="AO3834" s="4"/>
      <c r="AP3834" s="4"/>
      <c r="AQ3834" s="4"/>
      <c r="AR3834" s="4"/>
      <c r="AS3834" s="4"/>
    </row>
    <row r="3835" spans="41:45" x14ac:dyDescent="0.25">
      <c r="AO3835" s="4"/>
      <c r="AP3835" s="4"/>
      <c r="AQ3835" s="4"/>
      <c r="AR3835" s="4"/>
      <c r="AS3835" s="4"/>
    </row>
    <row r="3836" spans="41:45" x14ac:dyDescent="0.25">
      <c r="AO3836" s="4"/>
      <c r="AP3836" s="4"/>
      <c r="AQ3836" s="4"/>
      <c r="AR3836" s="4"/>
      <c r="AS3836" s="4"/>
    </row>
    <row r="3837" spans="41:45" x14ac:dyDescent="0.25">
      <c r="AO3837" s="4"/>
      <c r="AP3837" s="4"/>
      <c r="AQ3837" s="4"/>
      <c r="AR3837" s="4"/>
      <c r="AS3837" s="4"/>
    </row>
    <row r="3838" spans="41:45" x14ac:dyDescent="0.25">
      <c r="AO3838" s="28"/>
      <c r="AP3838" s="85"/>
      <c r="AQ3838" s="85"/>
      <c r="AR3838" s="85"/>
      <c r="AS3838" s="85"/>
    </row>
    <row r="3839" spans="41:45" x14ac:dyDescent="0.25">
      <c r="AO3839" s="4"/>
      <c r="AP3839" s="4"/>
      <c r="AQ3839" s="4"/>
      <c r="AR3839" s="4"/>
      <c r="AS3839" s="4"/>
    </row>
    <row r="3840" spans="41:45" x14ac:dyDescent="0.25">
      <c r="AO3840" s="4"/>
      <c r="AP3840" s="4"/>
      <c r="AQ3840" s="4"/>
      <c r="AR3840" s="4"/>
      <c r="AS3840" s="4"/>
    </row>
    <row r="3841" spans="41:45" x14ac:dyDescent="0.25">
      <c r="AO3841" s="4"/>
      <c r="AP3841" s="4"/>
      <c r="AQ3841" s="4"/>
      <c r="AR3841" s="4"/>
      <c r="AS3841" s="4"/>
    </row>
    <row r="3842" spans="41:45" x14ac:dyDescent="0.25">
      <c r="AO3842" s="4"/>
      <c r="AP3842" s="4"/>
      <c r="AQ3842" s="4"/>
      <c r="AR3842" s="4"/>
      <c r="AS3842" s="4"/>
    </row>
    <row r="3843" spans="41:45" x14ac:dyDescent="0.25">
      <c r="AO3843" s="4"/>
      <c r="AP3843" s="4"/>
      <c r="AQ3843" s="4"/>
      <c r="AR3843" s="4"/>
      <c r="AS3843" s="4"/>
    </row>
    <row r="3844" spans="41:45" x14ac:dyDescent="0.25">
      <c r="AO3844" s="4"/>
      <c r="AP3844" s="4"/>
      <c r="AQ3844" s="4"/>
      <c r="AR3844" s="4"/>
      <c r="AS3844" s="4"/>
    </row>
    <row r="3845" spans="41:45" x14ac:dyDescent="0.25">
      <c r="AO3845" s="4"/>
      <c r="AP3845" s="4"/>
      <c r="AQ3845" s="4"/>
      <c r="AR3845" s="4"/>
      <c r="AS3845" s="4"/>
    </row>
    <row r="3846" spans="41:45" x14ac:dyDescent="0.25">
      <c r="AO3846" s="4"/>
      <c r="AP3846" s="89"/>
      <c r="AQ3846" s="89"/>
      <c r="AR3846" s="89"/>
      <c r="AS3846" s="89"/>
    </row>
    <row r="3847" spans="41:45" x14ac:dyDescent="0.25">
      <c r="AO3847" s="4"/>
      <c r="AP3847" s="4"/>
      <c r="AQ3847" s="4"/>
      <c r="AR3847" s="4"/>
      <c r="AS3847" s="4"/>
    </row>
    <row r="3848" spans="41:45" x14ac:dyDescent="0.25">
      <c r="AO3848" s="4"/>
      <c r="AP3848" s="4"/>
      <c r="AQ3848" s="4"/>
      <c r="AR3848" s="4"/>
      <c r="AS3848" s="4"/>
    </row>
    <row r="3849" spans="41:45" x14ac:dyDescent="0.25">
      <c r="AO3849" s="4"/>
      <c r="AP3849" s="4"/>
      <c r="AQ3849" s="4"/>
      <c r="AR3849" s="4"/>
      <c r="AS3849" s="4"/>
    </row>
    <row r="3850" spans="41:45" x14ac:dyDescent="0.25">
      <c r="AO3850" s="4"/>
      <c r="AP3850" s="4"/>
      <c r="AQ3850" s="4"/>
      <c r="AR3850" s="4"/>
      <c r="AS3850" s="4"/>
    </row>
    <row r="3851" spans="41:45" x14ac:dyDescent="0.25">
      <c r="AO3851" s="4"/>
      <c r="AP3851" s="4"/>
      <c r="AQ3851" s="4"/>
      <c r="AR3851" s="4"/>
      <c r="AS3851" s="4"/>
    </row>
    <row r="3852" spans="41:45" x14ac:dyDescent="0.25">
      <c r="AO3852" s="4"/>
      <c r="AP3852" s="4"/>
      <c r="AQ3852" s="4"/>
      <c r="AR3852" s="4"/>
      <c r="AS3852" s="4"/>
    </row>
    <row r="3853" spans="41:45" x14ac:dyDescent="0.25">
      <c r="AO3853" s="4"/>
      <c r="AP3853" s="4"/>
      <c r="AQ3853" s="4"/>
      <c r="AR3853" s="4"/>
      <c r="AS3853" s="4"/>
    </row>
    <row r="3854" spans="41:45" x14ac:dyDescent="0.25">
      <c r="AO3854" s="4"/>
      <c r="AP3854" s="31"/>
      <c r="AQ3854" s="31"/>
      <c r="AR3854" s="31"/>
      <c r="AS3854" s="31"/>
    </row>
    <row r="3855" spans="41:45" x14ac:dyDescent="0.25">
      <c r="AO3855" s="4"/>
      <c r="AP3855" s="4"/>
      <c r="AQ3855" s="4"/>
      <c r="AR3855" s="4"/>
      <c r="AS3855" s="4"/>
    </row>
    <row r="3856" spans="41:45" x14ac:dyDescent="0.25">
      <c r="AO3856" s="4"/>
      <c r="AP3856" s="4"/>
      <c r="AQ3856" s="4"/>
      <c r="AR3856" s="4"/>
      <c r="AS3856" s="4"/>
    </row>
    <row r="3857" spans="41:45" x14ac:dyDescent="0.25">
      <c r="AO3857" s="4"/>
      <c r="AP3857" s="4"/>
      <c r="AQ3857" s="4"/>
      <c r="AR3857" s="4"/>
      <c r="AS3857" s="4"/>
    </row>
    <row r="3858" spans="41:45" x14ac:dyDescent="0.25">
      <c r="AO3858" s="4"/>
      <c r="AP3858" s="4"/>
      <c r="AQ3858" s="4"/>
      <c r="AR3858" s="4"/>
      <c r="AS3858" s="4"/>
    </row>
    <row r="3859" spans="41:45" x14ac:dyDescent="0.25">
      <c r="AO3859" s="4"/>
      <c r="AP3859" s="4"/>
      <c r="AQ3859" s="4"/>
      <c r="AR3859" s="4"/>
      <c r="AS3859" s="4"/>
    </row>
    <row r="3860" spans="41:45" x14ac:dyDescent="0.25">
      <c r="AO3860" s="4"/>
      <c r="AP3860" s="91"/>
      <c r="AQ3860" s="91"/>
      <c r="AR3860" s="91"/>
      <c r="AS3860" s="91"/>
    </row>
    <row r="3861" spans="41:45" x14ac:dyDescent="0.25">
      <c r="AO3861" s="4"/>
      <c r="AP3861" s="4"/>
      <c r="AQ3861" s="4"/>
      <c r="AR3861" s="4"/>
      <c r="AS3861" s="4"/>
    </row>
    <row r="3862" spans="41:45" x14ac:dyDescent="0.25">
      <c r="AO3862" s="4"/>
      <c r="AP3862" s="4"/>
      <c r="AQ3862" s="4"/>
      <c r="AR3862" s="4"/>
      <c r="AS3862" s="4"/>
    </row>
    <row r="3863" spans="41:45" x14ac:dyDescent="0.25">
      <c r="AO3863" s="4"/>
      <c r="AP3863" s="4"/>
      <c r="AQ3863" s="4"/>
      <c r="AR3863" s="4"/>
      <c r="AS3863" s="4"/>
    </row>
    <row r="3864" spans="41:45" x14ac:dyDescent="0.25">
      <c r="AO3864" s="4"/>
      <c r="AP3864" s="4"/>
      <c r="AQ3864" s="4"/>
      <c r="AR3864" s="4"/>
      <c r="AS3864" s="4"/>
    </row>
    <row r="3865" spans="41:45" x14ac:dyDescent="0.25">
      <c r="AO3865" s="4"/>
      <c r="AP3865" s="4"/>
      <c r="AQ3865" s="4"/>
      <c r="AR3865" s="4"/>
      <c r="AS3865" s="4"/>
    </row>
    <row r="3866" spans="41:45" x14ac:dyDescent="0.25">
      <c r="AO3866" s="4"/>
      <c r="AP3866" s="4"/>
      <c r="AQ3866" s="4"/>
      <c r="AR3866" s="4"/>
      <c r="AS3866" s="4"/>
    </row>
    <row r="3867" spans="41:45" x14ac:dyDescent="0.25">
      <c r="AO3867" s="4"/>
      <c r="AP3867" s="4"/>
      <c r="AQ3867" s="4"/>
      <c r="AR3867" s="4"/>
      <c r="AS3867" s="4"/>
    </row>
    <row r="3868" spans="41:45" x14ac:dyDescent="0.25">
      <c r="AO3868" s="4"/>
      <c r="AP3868" s="89"/>
      <c r="AQ3868" s="89"/>
      <c r="AR3868" s="89"/>
      <c r="AS3868" s="89"/>
    </row>
    <row r="3869" spans="41:45" x14ac:dyDescent="0.25">
      <c r="AO3869" s="4"/>
      <c r="AP3869" s="4"/>
      <c r="AQ3869" s="4"/>
      <c r="AR3869" s="4"/>
      <c r="AS3869" s="4"/>
    </row>
    <row r="3870" spans="41:45" x14ac:dyDescent="0.25">
      <c r="AO3870" s="4"/>
      <c r="AP3870" s="4"/>
      <c r="AQ3870" s="4"/>
      <c r="AR3870" s="4"/>
      <c r="AS3870" s="4"/>
    </row>
    <row r="3871" spans="41:45" x14ac:dyDescent="0.25">
      <c r="AO3871" s="4"/>
      <c r="AP3871" s="4"/>
      <c r="AQ3871" s="4"/>
      <c r="AR3871" s="4"/>
      <c r="AS3871" s="4"/>
    </row>
    <row r="3872" spans="41:45" x14ac:dyDescent="0.25">
      <c r="AO3872" s="4"/>
      <c r="AP3872" s="4"/>
      <c r="AQ3872" s="4"/>
      <c r="AR3872" s="4"/>
      <c r="AS3872" s="4"/>
    </row>
    <row r="3873" spans="41:45" x14ac:dyDescent="0.25">
      <c r="AO3873" s="4"/>
      <c r="AP3873" s="4"/>
      <c r="AQ3873" s="4"/>
      <c r="AR3873" s="4"/>
      <c r="AS3873" s="4"/>
    </row>
    <row r="3874" spans="41:45" x14ac:dyDescent="0.25">
      <c r="AO3874" s="4"/>
      <c r="AP3874" s="31"/>
      <c r="AQ3874" s="31"/>
      <c r="AR3874" s="31"/>
      <c r="AS3874" s="31"/>
    </row>
    <row r="3875" spans="41:45" x14ac:dyDescent="0.25">
      <c r="AO3875" s="4"/>
      <c r="AP3875" s="4"/>
      <c r="AQ3875" s="4"/>
      <c r="AR3875" s="4"/>
      <c r="AS3875" s="4"/>
    </row>
    <row r="3876" spans="41:45" x14ac:dyDescent="0.25">
      <c r="AO3876" s="4"/>
      <c r="AP3876" s="4"/>
      <c r="AQ3876" s="4"/>
      <c r="AR3876" s="4"/>
      <c r="AS3876" s="4"/>
    </row>
    <row r="3877" spans="41:45" x14ac:dyDescent="0.25">
      <c r="AO3877" s="4"/>
      <c r="AP3877" s="4"/>
      <c r="AQ3877" s="4"/>
      <c r="AR3877" s="4"/>
      <c r="AS3877" s="4"/>
    </row>
    <row r="3878" spans="41:45" x14ac:dyDescent="0.25">
      <c r="AO3878" s="4"/>
      <c r="AP3878" s="91"/>
      <c r="AQ3878" s="91"/>
      <c r="AR3878" s="91"/>
      <c r="AS3878" s="91"/>
    </row>
    <row r="3879" spans="41:45" x14ac:dyDescent="0.25">
      <c r="AO3879" s="4"/>
      <c r="AP3879" s="4"/>
      <c r="AQ3879" s="4"/>
      <c r="AR3879" s="4"/>
      <c r="AS3879" s="4"/>
    </row>
    <row r="3880" spans="41:45" x14ac:dyDescent="0.25">
      <c r="AO3880" s="4"/>
      <c r="AP3880" s="4"/>
      <c r="AQ3880" s="4"/>
      <c r="AR3880" s="4"/>
      <c r="AS3880" s="4"/>
    </row>
    <row r="3881" spans="41:45" x14ac:dyDescent="0.25">
      <c r="AO3881" s="4"/>
      <c r="AP3881" s="4"/>
      <c r="AQ3881" s="4"/>
      <c r="AR3881" s="4"/>
      <c r="AS3881" s="4"/>
    </row>
    <row r="3882" spans="41:45" x14ac:dyDescent="0.25">
      <c r="AO3882" s="4"/>
      <c r="AP3882" s="4"/>
      <c r="AQ3882" s="4"/>
      <c r="AR3882" s="4"/>
      <c r="AS3882" s="4"/>
    </row>
    <row r="3883" spans="41:45" x14ac:dyDescent="0.25">
      <c r="AO3883" s="4"/>
      <c r="AP3883" s="4"/>
      <c r="AQ3883" s="4"/>
      <c r="AR3883" s="4"/>
      <c r="AS3883" s="4"/>
    </row>
    <row r="3884" spans="41:45" x14ac:dyDescent="0.25">
      <c r="AO3884" s="4"/>
      <c r="AP3884" s="4"/>
      <c r="AQ3884" s="4"/>
      <c r="AR3884" s="4"/>
      <c r="AS3884" s="4"/>
    </row>
    <row r="3885" spans="41:45" x14ac:dyDescent="0.25">
      <c r="AO3885" s="4"/>
      <c r="AP3885" s="4"/>
      <c r="AQ3885" s="4"/>
      <c r="AR3885" s="4"/>
      <c r="AS3885" s="4"/>
    </row>
    <row r="3886" spans="41:45" x14ac:dyDescent="0.25">
      <c r="AO3886" s="4"/>
      <c r="AP3886" s="89"/>
      <c r="AQ3886" s="89"/>
      <c r="AR3886" s="89"/>
      <c r="AS3886" s="89"/>
    </row>
    <row r="3887" spans="41:45" x14ac:dyDescent="0.25">
      <c r="AO3887" s="4"/>
      <c r="AP3887" s="4"/>
      <c r="AQ3887" s="4"/>
      <c r="AR3887" s="4"/>
      <c r="AS3887" s="4"/>
    </row>
    <row r="3889" spans="41:45" x14ac:dyDescent="0.25">
      <c r="AO3889" s="94"/>
      <c r="AP3889" s="94"/>
      <c r="AQ3889" s="94"/>
      <c r="AR3889" s="95"/>
      <c r="AS3889" s="35"/>
    </row>
    <row r="3890" spans="41:45" x14ac:dyDescent="0.25">
      <c r="AO3890" s="4"/>
      <c r="AP3890" s="4"/>
      <c r="AQ3890" s="4"/>
      <c r="AR3890" s="4"/>
      <c r="AS3890" s="4"/>
    </row>
    <row r="3891" spans="41:45" x14ac:dyDescent="0.25">
      <c r="AO3891" s="4"/>
      <c r="AP3891" s="4"/>
      <c r="AQ3891" s="4"/>
      <c r="AR3891" s="4"/>
      <c r="AS3891" s="4"/>
    </row>
    <row r="3892" spans="41:45" x14ac:dyDescent="0.25">
      <c r="AO3892" s="4"/>
      <c r="AP3892" s="4"/>
      <c r="AQ3892" s="4"/>
      <c r="AR3892" s="4"/>
      <c r="AS3892" s="4"/>
    </row>
    <row r="3893" spans="41:45" x14ac:dyDescent="0.25">
      <c r="AO3893" s="4"/>
      <c r="AP3893" s="4"/>
      <c r="AQ3893" s="4"/>
      <c r="AR3893" s="4"/>
      <c r="AS3893" s="4"/>
    </row>
    <row r="3894" spans="41:45" x14ac:dyDescent="0.25">
      <c r="AO3894" s="4"/>
      <c r="AP3894" s="31"/>
      <c r="AQ3894" s="31"/>
      <c r="AR3894" s="31"/>
      <c r="AS3894" s="31"/>
    </row>
    <row r="3895" spans="41:45" x14ac:dyDescent="0.25">
      <c r="AO3895" s="4"/>
      <c r="AP3895" s="4"/>
      <c r="AQ3895" s="4"/>
      <c r="AR3895" s="4"/>
      <c r="AS3895" s="4"/>
    </row>
    <row r="3896" spans="41:45" x14ac:dyDescent="0.25">
      <c r="AO3896" s="4"/>
      <c r="AP3896" s="4"/>
      <c r="AQ3896" s="4"/>
      <c r="AR3896" s="4"/>
      <c r="AS3896" s="4"/>
    </row>
    <row r="3897" spans="41:45" x14ac:dyDescent="0.25">
      <c r="AO3897" s="4"/>
      <c r="AP3897" s="4"/>
      <c r="AQ3897" s="4"/>
      <c r="AR3897" s="4"/>
      <c r="AS3897" s="4"/>
    </row>
    <row r="3898" spans="41:45" x14ac:dyDescent="0.25">
      <c r="AO3898" s="4"/>
      <c r="AP3898" s="4"/>
      <c r="AQ3898" s="4"/>
      <c r="AR3898" s="4"/>
      <c r="AS3898" s="4"/>
    </row>
    <row r="3899" spans="41:45" x14ac:dyDescent="0.25">
      <c r="AO3899" s="4"/>
      <c r="AP3899" s="4"/>
      <c r="AQ3899" s="4"/>
      <c r="AR3899" s="4"/>
      <c r="AS3899" s="4"/>
    </row>
    <row r="3900" spans="41:45" x14ac:dyDescent="0.25">
      <c r="AO3900" s="4"/>
      <c r="AP3900" s="91"/>
      <c r="AQ3900" s="91"/>
      <c r="AR3900" s="91"/>
      <c r="AS3900" s="91"/>
    </row>
    <row r="3901" spans="41:45" x14ac:dyDescent="0.25">
      <c r="AO3901" s="4"/>
      <c r="AP3901" s="4"/>
      <c r="AQ3901" s="4"/>
      <c r="AR3901" s="4"/>
      <c r="AS3901" s="4"/>
    </row>
    <row r="3902" spans="41:45" x14ac:dyDescent="0.25">
      <c r="AO3902" s="4"/>
      <c r="AP3902" s="4"/>
      <c r="AQ3902" s="4"/>
      <c r="AR3902" s="4"/>
      <c r="AS3902" s="4"/>
    </row>
    <row r="3903" spans="41:45" x14ac:dyDescent="0.25">
      <c r="AO3903" s="4"/>
      <c r="AP3903" s="4"/>
      <c r="AQ3903" s="4"/>
      <c r="AR3903" s="4"/>
      <c r="AS3903" s="4"/>
    </row>
    <row r="3904" spans="41:45" x14ac:dyDescent="0.25">
      <c r="AO3904" s="4"/>
      <c r="AP3904" s="4"/>
      <c r="AQ3904" s="4"/>
      <c r="AR3904" s="4"/>
      <c r="AS3904" s="4"/>
    </row>
    <row r="3905" spans="41:45" x14ac:dyDescent="0.25">
      <c r="AO3905" s="4"/>
      <c r="AP3905" s="4"/>
      <c r="AQ3905" s="4"/>
      <c r="AR3905" s="4"/>
      <c r="AS3905" s="4"/>
    </row>
    <row r="3906" spans="41:45" x14ac:dyDescent="0.25">
      <c r="AO3906" s="4"/>
      <c r="AP3906" s="4"/>
      <c r="AQ3906" s="4"/>
      <c r="AR3906" s="4"/>
      <c r="AS3906" s="4"/>
    </row>
    <row r="3907" spans="41:45" x14ac:dyDescent="0.25">
      <c r="AO3907" s="4"/>
      <c r="AP3907" s="4"/>
      <c r="AQ3907" s="4"/>
      <c r="AR3907" s="4"/>
      <c r="AS3907" s="4"/>
    </row>
    <row r="3908" spans="41:45" x14ac:dyDescent="0.25">
      <c r="AO3908" s="4"/>
      <c r="AP3908" s="89"/>
      <c r="AQ3908" s="89"/>
      <c r="AR3908" s="89"/>
      <c r="AS3908" s="89"/>
    </row>
    <row r="3909" spans="41:45" x14ac:dyDescent="0.25">
      <c r="AO3909" s="4"/>
      <c r="AP3909" s="4"/>
      <c r="AQ3909" s="4"/>
      <c r="AR3909" s="4"/>
      <c r="AS3909" s="4"/>
    </row>
    <row r="3911" spans="41:45" x14ac:dyDescent="0.25">
      <c r="AO3911" s="94"/>
      <c r="AP3911" s="94"/>
      <c r="AQ3911" s="94"/>
      <c r="AR3911" s="95"/>
      <c r="AS3911" s="35"/>
    </row>
    <row r="3912" spans="41:45" x14ac:dyDescent="0.25">
      <c r="AO3912" s="93"/>
      <c r="AP3912" s="26"/>
      <c r="AQ3912" s="88"/>
      <c r="AR3912" s="88"/>
      <c r="AS3912" s="4"/>
    </row>
    <row r="3913" spans="41:45" x14ac:dyDescent="0.25">
      <c r="AO3913" s="4"/>
      <c r="AP3913" s="4"/>
      <c r="AQ3913" s="4"/>
      <c r="AR3913" s="4"/>
      <c r="AS3913" s="4"/>
    </row>
    <row r="3914" spans="41:45" x14ac:dyDescent="0.25">
      <c r="AO3914" s="4"/>
      <c r="AP3914" s="4"/>
      <c r="AQ3914" s="4"/>
      <c r="AR3914" s="4"/>
      <c r="AS3914" s="4"/>
    </row>
    <row r="3915" spans="41:45" x14ac:dyDescent="0.25">
      <c r="AO3915" s="4"/>
      <c r="AP3915" s="31"/>
      <c r="AQ3915" s="31"/>
      <c r="AR3915" s="31"/>
      <c r="AS3915" s="31"/>
    </row>
    <row r="3916" spans="41:45" x14ac:dyDescent="0.25">
      <c r="AO3916" s="4"/>
      <c r="AP3916" s="4"/>
      <c r="AQ3916" s="4"/>
      <c r="AR3916" s="4"/>
      <c r="AS3916" s="4"/>
    </row>
    <row r="3917" spans="41:45" x14ac:dyDescent="0.25">
      <c r="AO3917" s="4"/>
      <c r="AP3917" s="4"/>
      <c r="AQ3917" s="4"/>
      <c r="AR3917" s="4"/>
      <c r="AS3917" s="4"/>
    </row>
    <row r="3918" spans="41:45" x14ac:dyDescent="0.25">
      <c r="AO3918" s="4"/>
      <c r="AP3918" s="4"/>
      <c r="AQ3918" s="4"/>
      <c r="AR3918" s="4"/>
      <c r="AS3918" s="4"/>
    </row>
    <row r="3919" spans="41:45" x14ac:dyDescent="0.25">
      <c r="AO3919" s="4"/>
      <c r="AP3919" s="4"/>
      <c r="AQ3919" s="4"/>
      <c r="AR3919" s="4"/>
      <c r="AS3919" s="4"/>
    </row>
    <row r="3920" spans="41:45" x14ac:dyDescent="0.25">
      <c r="AO3920" s="4"/>
      <c r="AP3920" s="91"/>
      <c r="AQ3920" s="91"/>
      <c r="AR3920" s="91"/>
      <c r="AS3920" s="91"/>
    </row>
    <row r="3921" spans="41:45" x14ac:dyDescent="0.25">
      <c r="AO3921" s="4"/>
      <c r="AP3921" s="4"/>
      <c r="AQ3921" s="4"/>
      <c r="AR3921" s="4"/>
      <c r="AS3921" s="4"/>
    </row>
    <row r="3922" spans="41:45" x14ac:dyDescent="0.25">
      <c r="AO3922" s="4"/>
      <c r="AP3922" s="4"/>
      <c r="AQ3922" s="4"/>
      <c r="AR3922" s="4"/>
      <c r="AS3922" s="4"/>
    </row>
    <row r="3923" spans="41:45" x14ac:dyDescent="0.25">
      <c r="AO3923" s="4"/>
      <c r="AP3923" s="4"/>
      <c r="AQ3923" s="4"/>
      <c r="AR3923" s="4"/>
      <c r="AS3923" s="4"/>
    </row>
    <row r="3924" spans="41:45" x14ac:dyDescent="0.25">
      <c r="AO3924" s="4"/>
      <c r="AP3924" s="4"/>
      <c r="AQ3924" s="4"/>
      <c r="AR3924" s="4"/>
      <c r="AS3924" s="4"/>
    </row>
    <row r="3925" spans="41:45" x14ac:dyDescent="0.25">
      <c r="AO3925" s="4"/>
      <c r="AP3925" s="4"/>
      <c r="AQ3925" s="4"/>
      <c r="AR3925" s="4"/>
      <c r="AS3925" s="4"/>
    </row>
    <row r="3926" spans="41:45" x14ac:dyDescent="0.25">
      <c r="AO3926" s="4"/>
      <c r="AP3926" s="4"/>
      <c r="AQ3926" s="4"/>
      <c r="AR3926" s="4"/>
      <c r="AS3926" s="4"/>
    </row>
    <row r="3927" spans="41:45" x14ac:dyDescent="0.25">
      <c r="AO3927" s="4"/>
      <c r="AP3927" s="4"/>
      <c r="AQ3927" s="4"/>
      <c r="AR3927" s="4"/>
      <c r="AS3927" s="4"/>
    </row>
    <row r="3928" spans="41:45" x14ac:dyDescent="0.25">
      <c r="AO3928" s="4"/>
      <c r="AP3928" s="89"/>
      <c r="AQ3928" s="89"/>
      <c r="AR3928" s="89"/>
      <c r="AS3928" s="89"/>
    </row>
    <row r="3929" spans="41:45" x14ac:dyDescent="0.25">
      <c r="AO3929" s="4"/>
      <c r="AP3929" s="4"/>
      <c r="AQ3929" s="4"/>
      <c r="AR3929" s="4"/>
      <c r="AS3929" s="4"/>
    </row>
    <row r="3930" spans="41:45" x14ac:dyDescent="0.25">
      <c r="AO3930" s="94"/>
      <c r="AP3930" s="94"/>
      <c r="AQ3930" s="94"/>
      <c r="AR3930" s="95"/>
      <c r="AS3930" s="35"/>
    </row>
    <row r="3931" spans="41:45" x14ac:dyDescent="0.25">
      <c r="AO3931" s="108"/>
      <c r="AP3931" s="108"/>
      <c r="AQ3931" s="108"/>
      <c r="AR3931" s="109"/>
      <c r="AS3931" s="109"/>
    </row>
    <row r="3933" spans="41:45" x14ac:dyDescent="0.25">
      <c r="AO3933" s="4"/>
      <c r="AP3933" s="4"/>
      <c r="AQ3933" s="4"/>
      <c r="AR3933" s="4"/>
      <c r="AS3933" s="4"/>
    </row>
    <row r="3934" spans="41:45" x14ac:dyDescent="0.25">
      <c r="AO3934" s="93"/>
      <c r="AP3934" s="26"/>
      <c r="AQ3934" s="88"/>
      <c r="AR3934" s="88"/>
      <c r="AS3934" s="4"/>
    </row>
    <row r="3935" spans="41:45" x14ac:dyDescent="0.25">
      <c r="AO3935" s="4"/>
      <c r="AP3935" s="4"/>
      <c r="AQ3935" s="4"/>
      <c r="AR3935" s="4"/>
      <c r="AS3935" s="4"/>
    </row>
    <row r="3936" spans="41:45" x14ac:dyDescent="0.25">
      <c r="AO3936" s="4"/>
      <c r="AP3936" s="31"/>
      <c r="AQ3936" s="31"/>
      <c r="AR3936" s="31"/>
      <c r="AS3936" s="31"/>
    </row>
    <row r="3937" spans="41:45" x14ac:dyDescent="0.25">
      <c r="AO3937" s="4"/>
      <c r="AP3937" s="4"/>
      <c r="AQ3937" s="4"/>
      <c r="AR3937" s="4"/>
      <c r="AS3937" s="4"/>
    </row>
    <row r="3938" spans="41:45" x14ac:dyDescent="0.25">
      <c r="AO3938" s="4"/>
      <c r="AP3938" s="4"/>
      <c r="AQ3938" s="4"/>
      <c r="AR3938" s="4"/>
      <c r="AS3938" s="4"/>
    </row>
    <row r="3939" spans="41:45" x14ac:dyDescent="0.25">
      <c r="AO3939" s="4"/>
      <c r="AP3939" s="4"/>
      <c r="AQ3939" s="4"/>
      <c r="AR3939" s="4"/>
      <c r="AS3939" s="4"/>
    </row>
    <row r="3940" spans="41:45" x14ac:dyDescent="0.25">
      <c r="AO3940" s="4"/>
      <c r="AP3940" s="4"/>
      <c r="AQ3940" s="4"/>
      <c r="AR3940" s="4"/>
      <c r="AS3940" s="4"/>
    </row>
    <row r="3941" spans="41:45" x14ac:dyDescent="0.25">
      <c r="AO3941" s="4"/>
      <c r="AP3941" s="4"/>
      <c r="AQ3941" s="4"/>
      <c r="AR3941" s="4"/>
      <c r="AS3941" s="4"/>
    </row>
    <row r="3942" spans="41:45" x14ac:dyDescent="0.25">
      <c r="AO3942" s="66"/>
      <c r="AP3942" s="67"/>
      <c r="AQ3942" s="67"/>
      <c r="AR3942" s="67"/>
      <c r="AS3942" s="67"/>
    </row>
    <row r="3943" spans="41:45" x14ac:dyDescent="0.25">
      <c r="AO3943" s="4"/>
      <c r="AP3943" s="4"/>
      <c r="AQ3943" s="4"/>
      <c r="AR3943" s="4"/>
      <c r="AS3943" s="4"/>
    </row>
    <row r="3944" spans="41:45" x14ac:dyDescent="0.25">
      <c r="AO3944" s="4"/>
      <c r="AP3944" s="4"/>
      <c r="AQ3944" s="4"/>
      <c r="AR3944" s="4"/>
      <c r="AS3944" s="4"/>
    </row>
    <row r="3945" spans="41:45" x14ac:dyDescent="0.25">
      <c r="AO3945" s="4"/>
      <c r="AP3945" s="4"/>
      <c r="AQ3945" s="4"/>
      <c r="AR3945" s="4"/>
      <c r="AS3945" s="4"/>
    </row>
    <row r="3946" spans="41:45" x14ac:dyDescent="0.25">
      <c r="AO3946" s="4"/>
      <c r="AP3946" s="4"/>
      <c r="AQ3946" s="4"/>
      <c r="AR3946" s="4"/>
      <c r="AS3946" s="4"/>
    </row>
    <row r="3947" spans="41:45" x14ac:dyDescent="0.25">
      <c r="AO3947" s="4"/>
      <c r="AP3947" s="4"/>
      <c r="AQ3947" s="4"/>
      <c r="AR3947" s="4"/>
      <c r="AS3947" s="4"/>
    </row>
    <row r="3948" spans="41:45" x14ac:dyDescent="0.25">
      <c r="AO3948" s="4"/>
      <c r="AP3948" s="4"/>
      <c r="AQ3948" s="4"/>
      <c r="AR3948" s="4"/>
      <c r="AS3948" s="4"/>
    </row>
    <row r="3949" spans="41:45" x14ac:dyDescent="0.25">
      <c r="AO3949" s="4"/>
      <c r="AP3949" s="4"/>
      <c r="AQ3949" s="4"/>
      <c r="AR3949" s="4"/>
      <c r="AS3949" s="4"/>
    </row>
    <row r="3950" spans="41:45" x14ac:dyDescent="0.25">
      <c r="AO3950" s="4"/>
      <c r="AP3950" s="89"/>
      <c r="AQ3950" s="89"/>
      <c r="AR3950" s="89"/>
      <c r="AS3950" s="89"/>
    </row>
    <row r="3951" spans="41:45" x14ac:dyDescent="0.25">
      <c r="AO3951" s="4"/>
      <c r="AP3951" s="4"/>
      <c r="AQ3951" s="4"/>
      <c r="AR3951" s="4"/>
      <c r="AS3951" s="4"/>
    </row>
    <row r="3952" spans="41:45" x14ac:dyDescent="0.25">
      <c r="AO3952" s="94"/>
      <c r="AP3952" s="94"/>
      <c r="AQ3952" s="94"/>
      <c r="AR3952" s="95"/>
      <c r="AS3952" s="35"/>
    </row>
    <row r="3953" spans="41:45" x14ac:dyDescent="0.25">
      <c r="AO3953" s="108"/>
      <c r="AP3953" s="108"/>
      <c r="AQ3953" s="108"/>
      <c r="AR3953" s="109"/>
      <c r="AS3953" s="109"/>
    </row>
    <row r="3955" spans="41:45" x14ac:dyDescent="0.25">
      <c r="AO3955" s="93"/>
      <c r="AP3955" s="26"/>
      <c r="AQ3955" s="88"/>
      <c r="AR3955" s="88"/>
      <c r="AS3955" s="4"/>
    </row>
    <row r="3956" spans="41:45" x14ac:dyDescent="0.25">
      <c r="AO3956" s="4"/>
      <c r="AP3956" s="4"/>
      <c r="AQ3956" s="4"/>
      <c r="AR3956" s="4"/>
      <c r="AS3956" s="4"/>
    </row>
    <row r="3957" spans="41:45" x14ac:dyDescent="0.25">
      <c r="AO3957" s="4"/>
      <c r="AP3957" s="31"/>
      <c r="AQ3957" s="31"/>
      <c r="AR3957" s="31"/>
      <c r="AS3957" s="31"/>
    </row>
    <row r="3958" spans="41:45" x14ac:dyDescent="0.25">
      <c r="AO3958" s="4"/>
      <c r="AP3958" s="4"/>
      <c r="AQ3958" s="4"/>
      <c r="AR3958" s="4"/>
      <c r="AS3958" s="4"/>
    </row>
    <row r="3959" spans="41:45" x14ac:dyDescent="0.25">
      <c r="AO3959" s="4"/>
      <c r="AP3959" s="4"/>
      <c r="AQ3959" s="4"/>
      <c r="AR3959" s="4"/>
      <c r="AS3959" s="4"/>
    </row>
    <row r="3960" spans="41:45" x14ac:dyDescent="0.25">
      <c r="AO3960" s="4"/>
      <c r="AP3960" s="4"/>
      <c r="AQ3960" s="4"/>
      <c r="AR3960" s="4"/>
      <c r="AS3960" s="4"/>
    </row>
    <row r="3961" spans="41:45" x14ac:dyDescent="0.25">
      <c r="AO3961" s="4"/>
      <c r="AP3961" s="4"/>
      <c r="AQ3961" s="4"/>
      <c r="AR3961" s="4"/>
      <c r="AS3961" s="4"/>
    </row>
    <row r="3962" spans="41:45" x14ac:dyDescent="0.25">
      <c r="AO3962" s="66"/>
      <c r="AP3962" s="67"/>
      <c r="AQ3962" s="67"/>
      <c r="AR3962" s="67"/>
      <c r="AS3962" s="67"/>
    </row>
    <row r="3963" spans="41:45" x14ac:dyDescent="0.25">
      <c r="AO3963" s="4"/>
      <c r="AP3963" s="4"/>
      <c r="AQ3963" s="4"/>
      <c r="AR3963" s="4"/>
      <c r="AS3963" s="4"/>
    </row>
    <row r="3964" spans="41:45" x14ac:dyDescent="0.25">
      <c r="AO3964" s="4"/>
      <c r="AP3964" s="4"/>
      <c r="AQ3964" s="4"/>
      <c r="AR3964" s="4"/>
      <c r="AS3964" s="4"/>
    </row>
    <row r="3965" spans="41:45" x14ac:dyDescent="0.25">
      <c r="AO3965" s="4"/>
      <c r="AP3965" s="4"/>
      <c r="AQ3965" s="4"/>
      <c r="AR3965" s="4"/>
      <c r="AS3965" s="4"/>
    </row>
    <row r="3966" spans="41:45" x14ac:dyDescent="0.25">
      <c r="AO3966" s="4"/>
      <c r="AP3966" s="4"/>
      <c r="AQ3966" s="4"/>
      <c r="AR3966" s="4"/>
      <c r="AS3966" s="4"/>
    </row>
    <row r="3967" spans="41:45" x14ac:dyDescent="0.25">
      <c r="AO3967" s="4"/>
      <c r="AP3967" s="4"/>
      <c r="AQ3967" s="4"/>
      <c r="AR3967" s="4"/>
      <c r="AS3967" s="4"/>
    </row>
    <row r="3968" spans="41:45" x14ac:dyDescent="0.25">
      <c r="AO3968" s="4"/>
      <c r="AP3968" s="4"/>
      <c r="AQ3968" s="4"/>
      <c r="AR3968" s="4"/>
      <c r="AS3968" s="4"/>
    </row>
    <row r="3969" spans="41:45" x14ac:dyDescent="0.25">
      <c r="AO3969" s="4"/>
      <c r="AP3969" s="4"/>
      <c r="AQ3969" s="4"/>
      <c r="AR3969" s="4"/>
      <c r="AS3969" s="4"/>
    </row>
    <row r="3970" spans="41:45" x14ac:dyDescent="0.25">
      <c r="AO3970" s="4"/>
      <c r="AP3970" s="89"/>
      <c r="AQ3970" s="89"/>
      <c r="AR3970" s="89"/>
      <c r="AS3970" s="89"/>
    </row>
    <row r="3971" spans="41:45" x14ac:dyDescent="0.25">
      <c r="AO3971" s="4"/>
      <c r="AP3971" s="4"/>
      <c r="AQ3971" s="4"/>
      <c r="AR3971" s="4"/>
      <c r="AS3971" s="4"/>
    </row>
    <row r="3973" spans="41:45" x14ac:dyDescent="0.25">
      <c r="AO3973" s="94"/>
      <c r="AP3973" s="94"/>
      <c r="AQ3973" s="94"/>
      <c r="AR3973" s="95"/>
      <c r="AS3973" s="35"/>
    </row>
    <row r="3974" spans="41:45" x14ac:dyDescent="0.25">
      <c r="AO3974" s="4"/>
      <c r="AP3974" s="4"/>
      <c r="AQ3974" s="4"/>
      <c r="AR3974" s="4"/>
      <c r="AS3974" s="4"/>
    </row>
    <row r="3975" spans="41:45" x14ac:dyDescent="0.25">
      <c r="AO3975" s="108"/>
      <c r="AP3975" s="108"/>
      <c r="AQ3975" s="108">
        <v>0</v>
      </c>
      <c r="AR3975" s="109"/>
      <c r="AS3975" s="109"/>
    </row>
    <row r="3977" spans="41:45" x14ac:dyDescent="0.25">
      <c r="AO3977" s="93"/>
      <c r="AP3977" s="26"/>
      <c r="AQ3977" s="88"/>
      <c r="AR3977" s="88"/>
      <c r="AS3977" s="4"/>
    </row>
    <row r="3978" spans="41:45" x14ac:dyDescent="0.25">
      <c r="AO3978" s="4"/>
      <c r="AP3978" s="4"/>
      <c r="AQ3978" s="4"/>
      <c r="AR3978" s="4"/>
      <c r="AS3978" s="4"/>
    </row>
    <row r="3979" spans="41:45" x14ac:dyDescent="0.25">
      <c r="AO3979" s="4"/>
      <c r="AP3979" s="31"/>
      <c r="AQ3979" s="31"/>
      <c r="AR3979" s="31"/>
      <c r="AS3979" s="31"/>
    </row>
    <row r="3980" spans="41:45" x14ac:dyDescent="0.25">
      <c r="AO3980" s="4"/>
      <c r="AP3980" s="4"/>
      <c r="AQ3980" s="4"/>
      <c r="AR3980" s="4"/>
      <c r="AS3980" s="4"/>
    </row>
    <row r="3981" spans="41:45" x14ac:dyDescent="0.25">
      <c r="AO3981" s="4"/>
      <c r="AP3981" s="4"/>
      <c r="AQ3981" s="4"/>
      <c r="AR3981" s="4"/>
      <c r="AS3981" s="4"/>
    </row>
    <row r="3982" spans="41:45" x14ac:dyDescent="0.25">
      <c r="AO3982" s="4"/>
      <c r="AP3982" s="4"/>
      <c r="AQ3982" s="4"/>
      <c r="AR3982" s="4"/>
      <c r="AS3982" s="4"/>
    </row>
    <row r="3983" spans="41:45" x14ac:dyDescent="0.25">
      <c r="AO3983" s="4"/>
      <c r="AP3983" s="4"/>
      <c r="AQ3983" s="4"/>
      <c r="AR3983" s="4"/>
      <c r="AS3983" s="4"/>
    </row>
    <row r="3984" spans="41:45" x14ac:dyDescent="0.25">
      <c r="AO3984" s="4"/>
      <c r="AP3984" s="4"/>
      <c r="AQ3984" s="4"/>
      <c r="AR3984" s="4"/>
      <c r="AS3984" s="4"/>
    </row>
    <row r="3985" spans="41:45" x14ac:dyDescent="0.25">
      <c r="AO3985" s="4"/>
      <c r="AP3985" s="4"/>
      <c r="AQ3985" s="4"/>
      <c r="AR3985" s="4"/>
      <c r="AS3985" s="4"/>
    </row>
    <row r="3986" spans="41:45" x14ac:dyDescent="0.25">
      <c r="AO3986" s="4"/>
      <c r="AP3986" s="91"/>
      <c r="AQ3986" s="91"/>
      <c r="AR3986" s="91"/>
      <c r="AS3986" s="91"/>
    </row>
    <row r="3987" spans="41:45" x14ac:dyDescent="0.25">
      <c r="AO3987" s="4"/>
      <c r="AP3987" s="4"/>
      <c r="AQ3987" s="4"/>
      <c r="AR3987" s="4"/>
      <c r="AS3987" s="4"/>
    </row>
    <row r="3988" spans="41:45" x14ac:dyDescent="0.25">
      <c r="AO3988" s="4"/>
      <c r="AP3988" s="4"/>
      <c r="AQ3988" s="4"/>
      <c r="AR3988" s="4"/>
      <c r="AS3988" s="4"/>
    </row>
    <row r="3989" spans="41:45" x14ac:dyDescent="0.25">
      <c r="AO3989" s="4"/>
      <c r="AP3989" s="4"/>
      <c r="AQ3989" s="4"/>
      <c r="AR3989" s="4"/>
      <c r="AS3989" s="4"/>
    </row>
    <row r="3990" spans="41:45" x14ac:dyDescent="0.25">
      <c r="AO3990" s="4"/>
      <c r="AP3990" s="4"/>
      <c r="AQ3990" s="4"/>
      <c r="AR3990" s="4"/>
      <c r="AS3990" s="4"/>
    </row>
    <row r="3991" spans="41:45" x14ac:dyDescent="0.25">
      <c r="AO3991" s="4"/>
      <c r="AP3991" s="4"/>
      <c r="AQ3991" s="4"/>
      <c r="AR3991" s="4"/>
      <c r="AS3991" s="4"/>
    </row>
    <row r="3992" spans="41:45" x14ac:dyDescent="0.25">
      <c r="AO3992" s="4"/>
      <c r="AP3992" s="4"/>
      <c r="AQ3992" s="4"/>
      <c r="AR3992" s="4"/>
      <c r="AS3992" s="4"/>
    </row>
    <row r="3993" spans="41:45" x14ac:dyDescent="0.25">
      <c r="AO3993" s="4"/>
      <c r="AP3993" s="4"/>
      <c r="AQ3993" s="4"/>
      <c r="AR3993" s="4"/>
      <c r="AS3993" s="4"/>
    </row>
    <row r="3994" spans="41:45" x14ac:dyDescent="0.25">
      <c r="AO3994" s="4"/>
      <c r="AP3994" s="89"/>
      <c r="AQ3994" s="89"/>
      <c r="AR3994" s="89"/>
      <c r="AS3994" s="89"/>
    </row>
    <row r="3995" spans="41:45" x14ac:dyDescent="0.25">
      <c r="AO3995" s="4"/>
      <c r="AP3995" s="4"/>
      <c r="AQ3995" s="4"/>
      <c r="AR3995" s="4"/>
      <c r="AS3995" s="4"/>
    </row>
    <row r="3997" spans="41:45" x14ac:dyDescent="0.25">
      <c r="AO3997" s="94"/>
      <c r="AP3997" s="94"/>
      <c r="AQ3997" s="94"/>
      <c r="AR3997" s="95"/>
      <c r="AS3997" s="35"/>
    </row>
    <row r="3999" spans="41:45" x14ac:dyDescent="0.25">
      <c r="AO3999" s="93"/>
      <c r="AP3999" s="26"/>
      <c r="AQ3999" s="88"/>
      <c r="AR3999" s="88"/>
      <c r="AS3999" s="4"/>
    </row>
    <row r="4000" spans="41:45" x14ac:dyDescent="0.25">
      <c r="AO4000" s="4"/>
      <c r="AP4000" s="4"/>
      <c r="AQ4000" s="4"/>
      <c r="AR4000" s="4"/>
      <c r="AS4000" s="4"/>
    </row>
    <row r="4001" spans="41:45" x14ac:dyDescent="0.25">
      <c r="AO4001" s="4"/>
      <c r="AP4001" s="31"/>
      <c r="AQ4001" s="31"/>
      <c r="AR4001" s="31"/>
      <c r="AS4001" s="31"/>
    </row>
    <row r="4002" spans="41:45" x14ac:dyDescent="0.25">
      <c r="AO4002" s="4"/>
      <c r="AP4002" s="4"/>
      <c r="AQ4002" s="4"/>
      <c r="AR4002" s="4"/>
      <c r="AS4002" s="4"/>
    </row>
    <row r="4003" spans="41:45" x14ac:dyDescent="0.25">
      <c r="AO4003" s="4"/>
      <c r="AP4003" s="4"/>
      <c r="AQ4003" s="4"/>
      <c r="AR4003" s="4"/>
      <c r="AS4003" s="4"/>
    </row>
    <row r="4004" spans="41:45" x14ac:dyDescent="0.25">
      <c r="AO4004" s="4"/>
      <c r="AP4004" s="4"/>
      <c r="AQ4004" s="4"/>
      <c r="AR4004" s="4"/>
      <c r="AS4004" s="4"/>
    </row>
    <row r="4005" spans="41:45" x14ac:dyDescent="0.25">
      <c r="AO4005" s="4"/>
      <c r="AP4005" s="4"/>
      <c r="AQ4005" s="4"/>
      <c r="AR4005" s="4"/>
      <c r="AS4005" s="4"/>
    </row>
    <row r="4006" spans="41:45" x14ac:dyDescent="0.25">
      <c r="AO4006" s="4"/>
      <c r="AP4006" s="91"/>
      <c r="AQ4006" s="91"/>
      <c r="AR4006" s="91"/>
      <c r="AS4006" s="91"/>
    </row>
    <row r="4007" spans="41:45" x14ac:dyDescent="0.25">
      <c r="AO4007" s="4"/>
      <c r="AP4007" s="4"/>
      <c r="AQ4007" s="4"/>
      <c r="AR4007" s="4"/>
      <c r="AS4007" s="4"/>
    </row>
    <row r="4008" spans="41:45" x14ac:dyDescent="0.25">
      <c r="AO4008" s="4"/>
      <c r="AP4008" s="4"/>
      <c r="AQ4008" s="4"/>
      <c r="AR4008" s="4"/>
      <c r="AS4008" s="4"/>
    </row>
    <row r="4009" spans="41:45" x14ac:dyDescent="0.25">
      <c r="AO4009" s="4"/>
      <c r="AP4009" s="4"/>
      <c r="AQ4009" s="4"/>
      <c r="AR4009" s="4"/>
      <c r="AS4009" s="4"/>
    </row>
    <row r="4010" spans="41:45" x14ac:dyDescent="0.25">
      <c r="AO4010" s="4"/>
      <c r="AP4010" s="4"/>
      <c r="AQ4010" s="4"/>
      <c r="AR4010" s="4"/>
      <c r="AS4010" s="4"/>
    </row>
    <row r="4011" spans="41:45" x14ac:dyDescent="0.25">
      <c r="AO4011" s="4"/>
      <c r="AP4011" s="4"/>
      <c r="AQ4011" s="4"/>
      <c r="AR4011" s="4"/>
      <c r="AS4011" s="4"/>
    </row>
    <row r="4012" spans="41:45" x14ac:dyDescent="0.25">
      <c r="AO4012" s="4"/>
      <c r="AP4012" s="4"/>
      <c r="AQ4012" s="4"/>
      <c r="AR4012" s="4"/>
      <c r="AS4012" s="4"/>
    </row>
    <row r="4013" spans="41:45" x14ac:dyDescent="0.25">
      <c r="AO4013" s="4"/>
      <c r="AP4013" s="4"/>
      <c r="AQ4013" s="4"/>
      <c r="AR4013" s="4"/>
      <c r="AS4013" s="4"/>
    </row>
    <row r="4014" spans="41:45" x14ac:dyDescent="0.25">
      <c r="AO4014" s="4"/>
      <c r="AP4014" s="89"/>
      <c r="AQ4014" s="89"/>
      <c r="AR4014" s="89"/>
      <c r="AS4014" s="89"/>
    </row>
    <row r="4015" spans="41:45" x14ac:dyDescent="0.25">
      <c r="AO4015" s="4"/>
      <c r="AP4015" s="4"/>
      <c r="AQ4015" s="4"/>
      <c r="AR4015" s="4"/>
      <c r="AS4015" s="4"/>
    </row>
    <row r="4016" spans="41:45" x14ac:dyDescent="0.25">
      <c r="AO4016" s="4"/>
      <c r="AP4016" s="4"/>
      <c r="AQ4016" s="4"/>
      <c r="AR4016" s="4"/>
      <c r="AS4016" s="4"/>
    </row>
    <row r="4018" spans="41:45" x14ac:dyDescent="0.25">
      <c r="AO4018" s="4"/>
      <c r="AP4018" s="4"/>
      <c r="AQ4018" s="4"/>
      <c r="AR4018" s="4"/>
      <c r="AS4018" s="4"/>
    </row>
    <row r="4019" spans="41:45" x14ac:dyDescent="0.25">
      <c r="AO4019" s="4"/>
      <c r="AP4019" s="4"/>
      <c r="AQ4019" s="4"/>
      <c r="AR4019" s="4"/>
      <c r="AS4019" s="4"/>
    </row>
    <row r="4020" spans="41:45" x14ac:dyDescent="0.25">
      <c r="AO4020" s="4"/>
      <c r="AP4020" s="4"/>
      <c r="AQ4020" s="4"/>
      <c r="AR4020" s="4"/>
      <c r="AS4020" s="4"/>
    </row>
    <row r="4021" spans="41:45" x14ac:dyDescent="0.25">
      <c r="AO4021" s="4"/>
      <c r="AP4021" s="31"/>
      <c r="AQ4021" s="31"/>
      <c r="AR4021" s="31"/>
      <c r="AS4021" s="31"/>
    </row>
    <row r="4022" spans="41:45" x14ac:dyDescent="0.25">
      <c r="AO4022" s="4"/>
      <c r="AP4022" s="4"/>
      <c r="AQ4022" s="4"/>
      <c r="AR4022" s="4"/>
      <c r="AS4022" s="4"/>
    </row>
    <row r="4023" spans="41:45" x14ac:dyDescent="0.25">
      <c r="AO4023" s="4"/>
      <c r="AP4023" s="4"/>
      <c r="AQ4023" s="4"/>
      <c r="AR4023" s="4"/>
      <c r="AS4023" s="4"/>
    </row>
    <row r="4024" spans="41:45" x14ac:dyDescent="0.25">
      <c r="AO4024" s="4"/>
      <c r="AP4024" s="4"/>
      <c r="AQ4024" s="4"/>
      <c r="AR4024" s="4"/>
      <c r="AS4024" s="4"/>
    </row>
    <row r="4025" spans="41:45" x14ac:dyDescent="0.25">
      <c r="AO4025" s="4"/>
      <c r="AP4025" s="4"/>
      <c r="AQ4025" s="4"/>
      <c r="AR4025" s="4"/>
      <c r="AS4025" s="4"/>
    </row>
    <row r="4026" spans="41:45" x14ac:dyDescent="0.25">
      <c r="AO4026" s="4"/>
      <c r="AP4026" s="91"/>
      <c r="AQ4026" s="91"/>
      <c r="AR4026" s="91"/>
      <c r="AS4026" s="91"/>
    </row>
    <row r="4027" spans="41:45" x14ac:dyDescent="0.25">
      <c r="AO4027" s="4"/>
      <c r="AP4027" s="4"/>
      <c r="AQ4027" s="4"/>
      <c r="AR4027" s="4"/>
      <c r="AS4027" s="4"/>
    </row>
    <row r="4028" spans="41:45" x14ac:dyDescent="0.25">
      <c r="AO4028" s="4"/>
      <c r="AP4028" s="4"/>
      <c r="AQ4028" s="4"/>
      <c r="AR4028" s="4"/>
      <c r="AS4028" s="4"/>
    </row>
    <row r="4029" spans="41:45" x14ac:dyDescent="0.25">
      <c r="AO4029" s="4"/>
      <c r="AP4029" s="4"/>
      <c r="AQ4029" s="4"/>
      <c r="AR4029" s="4"/>
      <c r="AS4029" s="4"/>
    </row>
    <row r="4030" spans="41:45" x14ac:dyDescent="0.25">
      <c r="AO4030" s="4"/>
      <c r="AP4030" s="4"/>
      <c r="AQ4030" s="4"/>
      <c r="AR4030" s="4"/>
      <c r="AS4030" s="4"/>
    </row>
    <row r="4031" spans="41:45" x14ac:dyDescent="0.25">
      <c r="AO4031" s="4"/>
      <c r="AP4031" s="4"/>
      <c r="AQ4031" s="4"/>
      <c r="AR4031" s="4"/>
      <c r="AS4031" s="4"/>
    </row>
    <row r="4032" spans="41:45" x14ac:dyDescent="0.25">
      <c r="AO4032" s="4"/>
      <c r="AP4032" s="4"/>
      <c r="AQ4032" s="4"/>
      <c r="AR4032" s="4"/>
      <c r="AS4032" s="4"/>
    </row>
    <row r="4033" spans="41:45" x14ac:dyDescent="0.25">
      <c r="AO4033" s="4"/>
      <c r="AP4033" s="4"/>
      <c r="AQ4033" s="4"/>
      <c r="AR4033" s="4"/>
      <c r="AS4033" s="4"/>
    </row>
    <row r="4034" spans="41:45" x14ac:dyDescent="0.25">
      <c r="AO4034" s="4"/>
      <c r="AP4034" s="89"/>
      <c r="AQ4034" s="89"/>
      <c r="AR4034" s="89"/>
      <c r="AS4034" s="89"/>
    </row>
    <row r="4035" spans="41:45" x14ac:dyDescent="0.25">
      <c r="AO4035" s="4"/>
      <c r="AP4035" s="4"/>
      <c r="AQ4035" s="4"/>
      <c r="AR4035" s="4"/>
      <c r="AS4035" s="4"/>
    </row>
    <row r="4036" spans="41:45" x14ac:dyDescent="0.25">
      <c r="AO4036" s="4"/>
      <c r="AP4036" s="4"/>
      <c r="AQ4036" s="4"/>
      <c r="AR4036" s="4"/>
      <c r="AS4036" s="4"/>
    </row>
    <row r="4037" spans="41:45" x14ac:dyDescent="0.25">
      <c r="AO4037" s="4"/>
      <c r="AP4037" s="4"/>
      <c r="AQ4037" s="4"/>
      <c r="AR4037" s="4"/>
      <c r="AS4037" s="4"/>
    </row>
    <row r="4038" spans="41:45" x14ac:dyDescent="0.25">
      <c r="AO4038" s="4"/>
      <c r="AP4038" s="4"/>
      <c r="AQ4038" s="4"/>
      <c r="AR4038" s="4"/>
      <c r="AS4038" s="4"/>
    </row>
    <row r="4039" spans="41:45" x14ac:dyDescent="0.25">
      <c r="AO4039" s="4"/>
      <c r="AP4039" s="4"/>
      <c r="AQ4039" s="4"/>
      <c r="AR4039" s="4"/>
      <c r="AS4039" s="4"/>
    </row>
    <row r="4040" spans="41:45" x14ac:dyDescent="0.25">
      <c r="AO4040" s="4"/>
      <c r="AP4040" s="4"/>
      <c r="AQ4040" s="4"/>
      <c r="AR4040" s="4"/>
      <c r="AS4040" s="4"/>
    </row>
    <row r="4041" spans="41:45" x14ac:dyDescent="0.25">
      <c r="AO4041" s="4"/>
      <c r="AP4041" s="4"/>
      <c r="AQ4041" s="4"/>
      <c r="AR4041" s="4"/>
      <c r="AS4041" s="4"/>
    </row>
    <row r="4042" spans="41:45" x14ac:dyDescent="0.25">
      <c r="AO4042" s="4"/>
      <c r="AP4042" s="31"/>
      <c r="AQ4042" s="31"/>
      <c r="AR4042" s="31"/>
      <c r="AS4042" s="31"/>
    </row>
    <row r="4043" spans="41:45" x14ac:dyDescent="0.25">
      <c r="AO4043" s="4"/>
      <c r="AP4043" s="4"/>
      <c r="AQ4043" s="4"/>
      <c r="AR4043" s="4"/>
      <c r="AS4043" s="4"/>
    </row>
    <row r="4044" spans="41:45" x14ac:dyDescent="0.25">
      <c r="AO4044" s="4"/>
      <c r="AP4044" s="4"/>
      <c r="AQ4044" s="4"/>
      <c r="AR4044" s="4"/>
      <c r="AS4044" s="4"/>
    </row>
    <row r="4045" spans="41:45" x14ac:dyDescent="0.25">
      <c r="AO4045" s="4"/>
      <c r="AP4045" s="4"/>
      <c r="AQ4045" s="4"/>
      <c r="AR4045" s="4"/>
      <c r="AS4045" s="4"/>
    </row>
    <row r="4046" spans="41:45" x14ac:dyDescent="0.25">
      <c r="AO4046" s="4"/>
      <c r="AP4046" s="4"/>
      <c r="AQ4046" s="4"/>
      <c r="AR4046" s="4"/>
      <c r="AS4046" s="4"/>
    </row>
    <row r="4047" spans="41:45" x14ac:dyDescent="0.25">
      <c r="AO4047" s="4"/>
      <c r="AP4047" s="4"/>
      <c r="AQ4047" s="4"/>
      <c r="AR4047" s="4"/>
      <c r="AS4047" s="4"/>
    </row>
    <row r="4048" spans="41:45" x14ac:dyDescent="0.25">
      <c r="AO4048" s="4"/>
      <c r="AP4048" s="91"/>
      <c r="AQ4048" s="91"/>
      <c r="AR4048" s="91"/>
      <c r="AS4048" s="91"/>
    </row>
    <row r="4049" spans="41:45" x14ac:dyDescent="0.25">
      <c r="AO4049" s="4"/>
      <c r="AP4049" s="4"/>
      <c r="AQ4049" s="4"/>
      <c r="AR4049" s="4"/>
      <c r="AS4049" s="4"/>
    </row>
    <row r="4050" spans="41:45" x14ac:dyDescent="0.25">
      <c r="AO4050" s="4"/>
      <c r="AP4050" s="4"/>
      <c r="AQ4050" s="4"/>
      <c r="AR4050" s="4"/>
      <c r="AS4050" s="4"/>
    </row>
    <row r="4051" spans="41:45" x14ac:dyDescent="0.25">
      <c r="AO4051" s="4"/>
      <c r="AP4051" s="4"/>
      <c r="AQ4051" s="4"/>
      <c r="AR4051" s="4"/>
      <c r="AS4051" s="4"/>
    </row>
    <row r="4052" spans="41:45" x14ac:dyDescent="0.25">
      <c r="AO4052" s="4"/>
      <c r="AP4052" s="4"/>
      <c r="AQ4052" s="4"/>
      <c r="AR4052" s="4"/>
      <c r="AS4052" s="4"/>
    </row>
    <row r="4053" spans="41:45" x14ac:dyDescent="0.25">
      <c r="AO4053" s="4"/>
      <c r="AP4053" s="4"/>
      <c r="AQ4053" s="4"/>
      <c r="AR4053" s="4"/>
      <c r="AS4053" s="4"/>
    </row>
    <row r="4054" spans="41:45" x14ac:dyDescent="0.25">
      <c r="AO4054" s="4"/>
      <c r="AP4054" s="4"/>
      <c r="AQ4054" s="4"/>
      <c r="AR4054" s="4"/>
      <c r="AS4054" s="4"/>
    </row>
    <row r="4055" spans="41:45" x14ac:dyDescent="0.25">
      <c r="AO4055" s="4"/>
      <c r="AP4055" s="4"/>
      <c r="AQ4055" s="4"/>
      <c r="AR4055" s="4"/>
      <c r="AS4055" s="4"/>
    </row>
    <row r="4056" spans="41:45" x14ac:dyDescent="0.25">
      <c r="AO4056" s="4"/>
      <c r="AP4056" s="89"/>
      <c r="AQ4056" s="89"/>
      <c r="AR4056" s="89"/>
      <c r="AS4056" s="89"/>
    </row>
    <row r="4057" spans="41:45" x14ac:dyDescent="0.25">
      <c r="AO4057" s="4"/>
      <c r="AP4057" s="4"/>
      <c r="AQ4057" s="4"/>
      <c r="AR4057" s="4"/>
      <c r="AS4057" s="4"/>
    </row>
    <row r="4058" spans="41:45" x14ac:dyDescent="0.25">
      <c r="AO4058" s="4"/>
      <c r="AP4058" s="4"/>
      <c r="AQ4058" s="4"/>
      <c r="AR4058" s="4"/>
      <c r="AS4058" s="4"/>
    </row>
    <row r="4059" spans="41:45" x14ac:dyDescent="0.25">
      <c r="AO4059" s="4"/>
      <c r="AP4059" s="4"/>
      <c r="AQ4059" s="4"/>
      <c r="AR4059" s="4"/>
      <c r="AS4059" s="4"/>
    </row>
    <row r="4060" spans="41:45" x14ac:dyDescent="0.25">
      <c r="AO4060" s="4"/>
      <c r="AP4060" s="4"/>
      <c r="AQ4060" s="4"/>
      <c r="AR4060" s="4"/>
      <c r="AS4060" s="4"/>
    </row>
    <row r="4061" spans="41:45" x14ac:dyDescent="0.25">
      <c r="AO4061" s="4"/>
      <c r="AP4061" s="4"/>
      <c r="AQ4061" s="4"/>
      <c r="AR4061" s="4"/>
      <c r="AS4061" s="4"/>
    </row>
    <row r="4062" spans="41:45" x14ac:dyDescent="0.25">
      <c r="AO4062" s="4"/>
      <c r="AP4062" s="31"/>
      <c r="AQ4062" s="31"/>
      <c r="AR4062" s="31"/>
      <c r="AS4062" s="31"/>
    </row>
    <row r="4063" spans="41:45" x14ac:dyDescent="0.25">
      <c r="AO4063" s="4"/>
      <c r="AP4063" s="4"/>
      <c r="AQ4063" s="4"/>
      <c r="AR4063" s="4"/>
      <c r="AS4063" s="4"/>
    </row>
    <row r="4064" spans="41:45" x14ac:dyDescent="0.25">
      <c r="AO4064" s="4"/>
      <c r="AP4064" s="4"/>
      <c r="AQ4064" s="4"/>
      <c r="AR4064" s="4"/>
      <c r="AS4064" s="4"/>
    </row>
    <row r="4065" spans="41:45" x14ac:dyDescent="0.25">
      <c r="AO4065" s="4"/>
      <c r="AP4065" s="4"/>
      <c r="AQ4065" s="4"/>
      <c r="AR4065" s="4"/>
      <c r="AS4065" s="4"/>
    </row>
    <row r="4066" spans="41:45" x14ac:dyDescent="0.25">
      <c r="AO4066" s="4"/>
      <c r="AP4066" s="91"/>
      <c r="AQ4066" s="91"/>
      <c r="AR4066" s="91"/>
      <c r="AS4066" s="91"/>
    </row>
    <row r="4067" spans="41:45" x14ac:dyDescent="0.25">
      <c r="AO4067" s="4"/>
      <c r="AP4067" s="4"/>
      <c r="AQ4067" s="4"/>
      <c r="AR4067" s="4"/>
      <c r="AS4067" s="4"/>
    </row>
    <row r="4068" spans="41:45" x14ac:dyDescent="0.25">
      <c r="AO4068" s="4"/>
      <c r="AP4068" s="4"/>
      <c r="AQ4068" s="4"/>
      <c r="AR4068" s="4"/>
      <c r="AS4068" s="4"/>
    </row>
    <row r="4069" spans="41:45" x14ac:dyDescent="0.25">
      <c r="AO4069" s="4"/>
      <c r="AP4069" s="4"/>
      <c r="AQ4069" s="4"/>
      <c r="AR4069" s="4"/>
      <c r="AS4069" s="4"/>
    </row>
    <row r="4070" spans="41:45" x14ac:dyDescent="0.25">
      <c r="AO4070" s="4"/>
      <c r="AP4070" s="4"/>
      <c r="AQ4070" s="4"/>
      <c r="AR4070" s="4"/>
      <c r="AS4070" s="4"/>
    </row>
    <row r="4071" spans="41:45" x14ac:dyDescent="0.25">
      <c r="AO4071" s="4"/>
      <c r="AP4071" s="4"/>
      <c r="AQ4071" s="4"/>
      <c r="AR4071" s="4"/>
      <c r="AS4071" s="4"/>
    </row>
    <row r="4072" spans="41:45" x14ac:dyDescent="0.25">
      <c r="AO4072" s="4"/>
      <c r="AP4072" s="4"/>
      <c r="AQ4072" s="4"/>
      <c r="AR4072" s="4"/>
      <c r="AS4072" s="4"/>
    </row>
    <row r="4073" spans="41:45" x14ac:dyDescent="0.25">
      <c r="AO4073" s="4"/>
      <c r="AP4073" s="4"/>
      <c r="AQ4073" s="4"/>
      <c r="AR4073" s="4"/>
      <c r="AS4073" s="4"/>
    </row>
    <row r="4074" spans="41:45" x14ac:dyDescent="0.25">
      <c r="AO4074" s="4"/>
      <c r="AP4074" s="89"/>
      <c r="AQ4074" s="89"/>
      <c r="AR4074" s="89"/>
      <c r="AS4074" s="89"/>
    </row>
    <row r="4075" spans="41:45" x14ac:dyDescent="0.25">
      <c r="AO4075" s="4"/>
      <c r="AP4075" s="4"/>
      <c r="AQ4075" s="4"/>
      <c r="AR4075" s="4"/>
      <c r="AS4075" s="4"/>
    </row>
    <row r="4076" spans="41:45" x14ac:dyDescent="0.25">
      <c r="AO4076" s="4"/>
      <c r="AP4076" s="4"/>
      <c r="AQ4076" s="4"/>
      <c r="AR4076" s="4"/>
      <c r="AS4076" s="4"/>
    </row>
    <row r="4077" spans="41:45" x14ac:dyDescent="0.25">
      <c r="AO4077" s="4"/>
      <c r="AP4077" s="4"/>
      <c r="AQ4077" s="4"/>
      <c r="AR4077" s="4"/>
      <c r="AS4077" s="4"/>
    </row>
    <row r="4078" spans="41:45" x14ac:dyDescent="0.25">
      <c r="AO4078" s="4"/>
      <c r="AP4078" s="4"/>
      <c r="AQ4078" s="4"/>
      <c r="AR4078" s="4"/>
      <c r="AS4078" s="4"/>
    </row>
    <row r="4079" spans="41:45" x14ac:dyDescent="0.25">
      <c r="AO4079" s="110"/>
      <c r="AP4079" s="111"/>
      <c r="AQ4079" s="112"/>
      <c r="AR4079" s="113"/>
      <c r="AS4079" s="113"/>
    </row>
    <row r="4080" spans="41:45" x14ac:dyDescent="0.25">
      <c r="AO4080" s="110"/>
      <c r="AP4080" s="110"/>
      <c r="AQ4080" s="110"/>
      <c r="AR4080" s="113"/>
      <c r="AS4080" s="113"/>
    </row>
    <row r="4081" spans="41:45" x14ac:dyDescent="0.25">
      <c r="AO4081" s="4"/>
      <c r="AP4081" s="4"/>
      <c r="AQ4081" s="4"/>
      <c r="AR4081" s="4"/>
      <c r="AS4081" s="4"/>
    </row>
    <row r="4082" spans="41:45" x14ac:dyDescent="0.25">
      <c r="AO4082" s="4"/>
      <c r="AP4082" s="4"/>
      <c r="AQ4082" s="4"/>
      <c r="AR4082" s="4"/>
      <c r="AS4082" s="4"/>
    </row>
    <row r="4083" spans="41:45" x14ac:dyDescent="0.25">
      <c r="AO4083" s="93"/>
      <c r="AP4083" s="26"/>
      <c r="AQ4083" s="88"/>
      <c r="AR4083" s="88"/>
      <c r="AS4083" s="4"/>
    </row>
    <row r="4084" spans="41:45" x14ac:dyDescent="0.25">
      <c r="AO4084" s="4"/>
      <c r="AP4084" s="4"/>
      <c r="AQ4084" s="4"/>
      <c r="AR4084" s="4"/>
      <c r="AS4084" s="4"/>
    </row>
    <row r="4085" spans="41:45" x14ac:dyDescent="0.25">
      <c r="AO4085" s="4"/>
      <c r="AP4085" s="31"/>
      <c r="AQ4085" s="31"/>
      <c r="AR4085" s="31"/>
      <c r="AS4085" s="31"/>
    </row>
    <row r="4086" spans="41:45" x14ac:dyDescent="0.25">
      <c r="AO4086" s="4"/>
      <c r="AP4086" s="4"/>
      <c r="AQ4086" s="4"/>
      <c r="AR4086" s="4"/>
      <c r="AS4086" s="4"/>
    </row>
    <row r="4087" spans="41:45" x14ac:dyDescent="0.25">
      <c r="AO4087" s="4"/>
      <c r="AP4087" s="4"/>
      <c r="AQ4087" s="4"/>
      <c r="AR4087" s="4"/>
      <c r="AS4087" s="4"/>
    </row>
    <row r="4088" spans="41:45" x14ac:dyDescent="0.25">
      <c r="AO4088" s="4"/>
      <c r="AP4088" s="4"/>
      <c r="AQ4088" s="4"/>
      <c r="AR4088" s="4"/>
      <c r="AS4088" s="4"/>
    </row>
    <row r="4089" spans="41:45" x14ac:dyDescent="0.25">
      <c r="AO4089" s="4"/>
      <c r="AP4089" s="4"/>
      <c r="AQ4089" s="4"/>
      <c r="AR4089" s="4"/>
      <c r="AS4089" s="4"/>
    </row>
    <row r="4090" spans="41:45" x14ac:dyDescent="0.25">
      <c r="AO4090" s="4"/>
      <c r="AP4090" s="4"/>
      <c r="AQ4090" s="4"/>
      <c r="AR4090" s="4"/>
      <c r="AS4090" s="4"/>
    </row>
    <row r="4091" spans="41:45" x14ac:dyDescent="0.25">
      <c r="AO4091" s="4"/>
      <c r="AP4091" s="4"/>
      <c r="AQ4091" s="4"/>
      <c r="AR4091" s="4"/>
      <c r="AS4091" s="4"/>
    </row>
    <row r="4092" spans="41:45" x14ac:dyDescent="0.25">
      <c r="AO4092" s="4"/>
      <c r="AP4092" s="4"/>
      <c r="AQ4092" s="4"/>
      <c r="AR4092" s="4"/>
      <c r="AS4092" s="4"/>
    </row>
    <row r="4093" spans="41:45" x14ac:dyDescent="0.25">
      <c r="AO4093" s="4"/>
      <c r="AP4093" s="4"/>
      <c r="AQ4093" s="4"/>
      <c r="AR4093" s="4"/>
      <c r="AS4093" s="4"/>
    </row>
    <row r="4094" spans="41:45" x14ac:dyDescent="0.25">
      <c r="AO4094" s="4"/>
      <c r="AP4094" s="91"/>
      <c r="AQ4094" s="91"/>
      <c r="AR4094" s="91"/>
      <c r="AS4094" s="91"/>
    </row>
    <row r="4095" spans="41:45" x14ac:dyDescent="0.25">
      <c r="AO4095" s="4"/>
      <c r="AP4095" s="4"/>
      <c r="AQ4095" s="4"/>
      <c r="AR4095" s="4"/>
      <c r="AS4095" s="4"/>
    </row>
    <row r="4096" spans="41:45" x14ac:dyDescent="0.25">
      <c r="AO4096" s="4"/>
      <c r="AP4096" s="4"/>
      <c r="AQ4096" s="4"/>
      <c r="AR4096" s="4"/>
      <c r="AS4096" s="4"/>
    </row>
    <row r="4097" spans="41:45" x14ac:dyDescent="0.25">
      <c r="AO4097" s="4"/>
      <c r="AP4097" s="4"/>
      <c r="AQ4097" s="4"/>
      <c r="AR4097" s="4"/>
      <c r="AS4097" s="4"/>
    </row>
    <row r="4098" spans="41:45" x14ac:dyDescent="0.25">
      <c r="AO4098" s="4"/>
      <c r="AP4098" s="4"/>
      <c r="AQ4098" s="4"/>
      <c r="AR4098" s="4"/>
      <c r="AS4098" s="4"/>
    </row>
    <row r="4099" spans="41:45" x14ac:dyDescent="0.25">
      <c r="AO4099" s="4"/>
      <c r="AP4099" s="4"/>
      <c r="AQ4099" s="4"/>
      <c r="AR4099" s="4"/>
      <c r="AS4099" s="4"/>
    </row>
    <row r="4100" spans="41:45" x14ac:dyDescent="0.25">
      <c r="AO4100" s="4"/>
      <c r="AP4100" s="4"/>
      <c r="AQ4100" s="4"/>
      <c r="AR4100" s="4"/>
      <c r="AS4100" s="4"/>
    </row>
    <row r="4101" spans="41:45" x14ac:dyDescent="0.25">
      <c r="AO4101" s="4"/>
      <c r="AP4101" s="4"/>
      <c r="AQ4101" s="4"/>
      <c r="AR4101" s="4"/>
      <c r="AS4101" s="4"/>
    </row>
    <row r="4102" spans="41:45" x14ac:dyDescent="0.25">
      <c r="AO4102" s="4"/>
      <c r="AP4102" s="89"/>
      <c r="AQ4102" s="89"/>
      <c r="AR4102" s="89"/>
      <c r="AS4102" s="89"/>
    </row>
    <row r="4103" spans="41:45" x14ac:dyDescent="0.25">
      <c r="AO4103" s="4"/>
      <c r="AP4103" s="4"/>
      <c r="AQ4103" s="4"/>
      <c r="AR4103" s="4"/>
      <c r="AS4103" s="4"/>
    </row>
    <row r="4104" spans="41:45" x14ac:dyDescent="0.25">
      <c r="AO4104" s="4"/>
      <c r="AP4104" s="4"/>
      <c r="AQ4104" s="4"/>
      <c r="AR4104" s="4"/>
      <c r="AS4104" s="4"/>
    </row>
    <row r="4105" spans="41:45" x14ac:dyDescent="0.25">
      <c r="AO4105" s="108"/>
      <c r="AP4105" s="108"/>
      <c r="AQ4105" s="108"/>
      <c r="AR4105" s="109"/>
      <c r="AS4105" s="109"/>
    </row>
    <row r="4106" spans="41:45" x14ac:dyDescent="0.25">
      <c r="AO4106" s="4"/>
      <c r="AP4106" s="4"/>
      <c r="AQ4106" s="4"/>
      <c r="AR4106" s="4"/>
      <c r="AS4106" s="4"/>
    </row>
    <row r="4107" spans="41:45" x14ac:dyDescent="0.25">
      <c r="AO4107" s="110"/>
      <c r="AP4107" s="111"/>
      <c r="AQ4107" s="112"/>
      <c r="AR4107" s="113"/>
      <c r="AS4107" s="113"/>
    </row>
    <row r="4108" spans="41:45" x14ac:dyDescent="0.25">
      <c r="AO4108" s="110"/>
      <c r="AP4108" s="110"/>
      <c r="AQ4108" s="110"/>
      <c r="AR4108" s="113"/>
      <c r="AS4108" s="113"/>
    </row>
    <row r="4109" spans="41:45" x14ac:dyDescent="0.25">
      <c r="AO4109" s="4"/>
      <c r="AP4109" s="4"/>
      <c r="AQ4109" s="4"/>
      <c r="AR4109" s="4"/>
      <c r="AS4109" s="4"/>
    </row>
    <row r="4110" spans="41:45" x14ac:dyDescent="0.25">
      <c r="AO4110" s="93"/>
      <c r="AP4110" s="26"/>
      <c r="AQ4110" s="88"/>
      <c r="AR4110" s="88"/>
      <c r="AS4110" s="4"/>
    </row>
    <row r="4111" spans="41:45" x14ac:dyDescent="0.25">
      <c r="AO4111" s="4"/>
      <c r="AP4111" s="4"/>
      <c r="AQ4111" s="4"/>
      <c r="AR4111" s="4"/>
      <c r="AS4111" s="4"/>
    </row>
    <row r="4112" spans="41:45" x14ac:dyDescent="0.25">
      <c r="AO4112" s="4"/>
      <c r="AP4112" s="31"/>
      <c r="AQ4112" s="31"/>
      <c r="AR4112" s="31"/>
      <c r="AS4112" s="31"/>
    </row>
    <row r="4113" spans="41:45" x14ac:dyDescent="0.25">
      <c r="AO4113" s="4"/>
      <c r="AP4113" s="4"/>
      <c r="AQ4113" s="4"/>
      <c r="AR4113" s="4"/>
      <c r="AS4113" s="4"/>
    </row>
    <row r="4114" spans="41:45" x14ac:dyDescent="0.25">
      <c r="AO4114" s="4"/>
      <c r="AP4114" s="4"/>
      <c r="AQ4114" s="4"/>
      <c r="AR4114" s="4"/>
      <c r="AS4114" s="4"/>
    </row>
    <row r="4115" spans="41:45" x14ac:dyDescent="0.25">
      <c r="AO4115" s="4"/>
      <c r="AP4115" s="4"/>
      <c r="AQ4115" s="4"/>
      <c r="AR4115" s="4"/>
      <c r="AS4115" s="4"/>
    </row>
    <row r="4116" spans="41:45" x14ac:dyDescent="0.25">
      <c r="AO4116" s="4"/>
      <c r="AP4116" s="4"/>
      <c r="AQ4116" s="4"/>
      <c r="AR4116" s="4"/>
      <c r="AS4116" s="4"/>
    </row>
    <row r="4117" spans="41:45" x14ac:dyDescent="0.25">
      <c r="AO4117" s="4"/>
      <c r="AP4117" s="4"/>
      <c r="AQ4117" s="4"/>
      <c r="AR4117" s="4"/>
      <c r="AS4117" s="4"/>
    </row>
    <row r="4118" spans="41:45" x14ac:dyDescent="0.25">
      <c r="AO4118" s="4"/>
      <c r="AP4118" s="4"/>
      <c r="AQ4118" s="4"/>
      <c r="AR4118" s="4"/>
      <c r="AS4118" s="4"/>
    </row>
    <row r="4119" spans="41:45" x14ac:dyDescent="0.25">
      <c r="AO4119" s="4"/>
      <c r="AP4119" s="4"/>
      <c r="AQ4119" s="4"/>
      <c r="AR4119" s="4"/>
      <c r="AS4119" s="4"/>
    </row>
    <row r="4120" spans="41:45" x14ac:dyDescent="0.25">
      <c r="AO4120" s="4"/>
      <c r="AP4120" s="91"/>
      <c r="AQ4120" s="91"/>
      <c r="AR4120" s="91"/>
      <c r="AS4120" s="91"/>
    </row>
    <row r="4121" spans="41:45" x14ac:dyDescent="0.25">
      <c r="AO4121" s="4"/>
      <c r="AP4121" s="4"/>
      <c r="AQ4121" s="4"/>
      <c r="AR4121" s="4"/>
      <c r="AS4121" s="4"/>
    </row>
    <row r="4122" spans="41:45" x14ac:dyDescent="0.25">
      <c r="AO4122" s="4"/>
      <c r="AP4122" s="4"/>
      <c r="AQ4122" s="4"/>
      <c r="AR4122" s="4"/>
      <c r="AS4122" s="4"/>
    </row>
    <row r="4123" spans="41:45" x14ac:dyDescent="0.25">
      <c r="AO4123" s="4"/>
      <c r="AP4123" s="4"/>
      <c r="AQ4123" s="4"/>
      <c r="AR4123" s="4"/>
      <c r="AS4123" s="4"/>
    </row>
    <row r="4124" spans="41:45" x14ac:dyDescent="0.25">
      <c r="AO4124" s="4"/>
      <c r="AP4124" s="4"/>
      <c r="AQ4124" s="4"/>
      <c r="AR4124" s="4"/>
      <c r="AS4124" s="4"/>
    </row>
    <row r="4125" spans="41:45" x14ac:dyDescent="0.25">
      <c r="AO4125" s="4"/>
      <c r="AP4125" s="4"/>
      <c r="AQ4125" s="4"/>
      <c r="AR4125" s="4"/>
      <c r="AS4125" s="4"/>
    </row>
    <row r="4126" spans="41:45" x14ac:dyDescent="0.25">
      <c r="AO4126" s="4"/>
      <c r="AP4126" s="4"/>
      <c r="AQ4126" s="4"/>
      <c r="AR4126" s="4"/>
      <c r="AS4126" s="4"/>
    </row>
    <row r="4127" spans="41:45" x14ac:dyDescent="0.25">
      <c r="AO4127" s="4"/>
      <c r="AP4127" s="4"/>
      <c r="AQ4127" s="4"/>
      <c r="AR4127" s="4"/>
      <c r="AS4127" s="4"/>
    </row>
    <row r="4128" spans="41:45" x14ac:dyDescent="0.25">
      <c r="AO4128" s="4"/>
      <c r="AP4128" s="89"/>
      <c r="AQ4128" s="89"/>
      <c r="AR4128" s="89"/>
      <c r="AS4128" s="89"/>
    </row>
    <row r="4129" spans="41:45" x14ac:dyDescent="0.25">
      <c r="AO4129" s="4"/>
      <c r="AP4129" s="4"/>
      <c r="AQ4129" s="4"/>
      <c r="AR4129" s="4"/>
      <c r="AS4129" s="4"/>
    </row>
    <row r="4130" spans="41:45" x14ac:dyDescent="0.25">
      <c r="AO4130" s="4"/>
      <c r="AP4130" s="4"/>
      <c r="AQ4130" s="4"/>
      <c r="AR4130" s="4"/>
      <c r="AS4130" s="4"/>
    </row>
    <row r="4131" spans="41:45" x14ac:dyDescent="0.25">
      <c r="AO4131" s="108"/>
      <c r="AP4131" s="108"/>
      <c r="AQ4131" s="108"/>
      <c r="AR4131" s="109"/>
      <c r="AS4131" s="109"/>
    </row>
    <row r="4132" spans="41:45" x14ac:dyDescent="0.25">
      <c r="AO4132" s="4"/>
      <c r="AP4132" s="4"/>
      <c r="AQ4132" s="4"/>
      <c r="AR4132" s="4"/>
      <c r="AS4132" s="4"/>
    </row>
    <row r="4133" spans="41:45" x14ac:dyDescent="0.25">
      <c r="AO4133" s="110"/>
      <c r="AP4133" s="111"/>
      <c r="AQ4133" s="112"/>
      <c r="AR4133" s="113"/>
      <c r="AS4133" s="113"/>
    </row>
    <row r="4134" spans="41:45" x14ac:dyDescent="0.25">
      <c r="AO4134" s="110"/>
      <c r="AP4134" s="110"/>
      <c r="AQ4134" s="110"/>
      <c r="AR4134" s="113"/>
      <c r="AS4134" s="113"/>
    </row>
    <row r="4135" spans="41:45" x14ac:dyDescent="0.25">
      <c r="AO4135" s="4"/>
      <c r="AP4135" s="4"/>
      <c r="AQ4135" s="4"/>
      <c r="AR4135" s="4"/>
      <c r="AS4135" s="4"/>
    </row>
    <row r="4136" spans="41:45" x14ac:dyDescent="0.25">
      <c r="AO4136" s="4"/>
      <c r="AP4136" s="4"/>
      <c r="AQ4136" s="4"/>
      <c r="AR4136" s="4"/>
      <c r="AS4136" s="4"/>
    </row>
    <row r="4137" spans="41:45" x14ac:dyDescent="0.25">
      <c r="AO4137" s="4"/>
      <c r="AP4137" s="31"/>
      <c r="AQ4137" s="31"/>
      <c r="AR4137" s="31"/>
      <c r="AS4137" s="31"/>
    </row>
    <row r="4138" spans="41:45" x14ac:dyDescent="0.25">
      <c r="AO4138" s="4"/>
      <c r="AP4138" s="4"/>
      <c r="AQ4138" s="4"/>
      <c r="AR4138" s="4"/>
      <c r="AS4138" s="4"/>
    </row>
    <row r="4139" spans="41:45" x14ac:dyDescent="0.25">
      <c r="AO4139" s="4"/>
      <c r="AP4139" s="4"/>
      <c r="AQ4139" s="4"/>
      <c r="AR4139" s="4"/>
      <c r="AS4139" s="4"/>
    </row>
    <row r="4140" spans="41:45" x14ac:dyDescent="0.25">
      <c r="AO4140" s="4"/>
      <c r="AP4140" s="4"/>
      <c r="AQ4140" s="4"/>
      <c r="AR4140" s="4"/>
      <c r="AS4140" s="4"/>
    </row>
    <row r="4141" spans="41:45" x14ac:dyDescent="0.25">
      <c r="AO4141" s="4"/>
      <c r="AP4141" s="4"/>
      <c r="AQ4141" s="4"/>
      <c r="AR4141" s="4"/>
      <c r="AS4141" s="4"/>
    </row>
    <row r="4142" spans="41:45" x14ac:dyDescent="0.25">
      <c r="AO4142" s="4"/>
      <c r="AP4142" s="4"/>
      <c r="AQ4142" s="4"/>
      <c r="AR4142" s="4"/>
      <c r="AS4142" s="4"/>
    </row>
    <row r="4143" spans="41:45" x14ac:dyDescent="0.25">
      <c r="AO4143" s="4"/>
      <c r="AP4143" s="4"/>
      <c r="AQ4143" s="4"/>
      <c r="AR4143" s="4"/>
      <c r="AS4143" s="4"/>
    </row>
    <row r="4144" spans="41:45" x14ac:dyDescent="0.25">
      <c r="AO4144" s="4"/>
      <c r="AP4144" s="91"/>
      <c r="AQ4144" s="91"/>
      <c r="AR4144" s="91"/>
      <c r="AS4144" s="91"/>
    </row>
    <row r="4145" spans="41:45" x14ac:dyDescent="0.25">
      <c r="AO4145" s="4"/>
      <c r="AP4145" s="4"/>
      <c r="AQ4145" s="4"/>
      <c r="AR4145" s="4"/>
      <c r="AS4145" s="4"/>
    </row>
    <row r="4146" spans="41:45" x14ac:dyDescent="0.25">
      <c r="AO4146" s="4"/>
      <c r="AP4146" s="4"/>
      <c r="AQ4146" s="4"/>
      <c r="AR4146" s="4"/>
      <c r="AS4146" s="4"/>
    </row>
    <row r="4147" spans="41:45" x14ac:dyDescent="0.25">
      <c r="AO4147" s="4"/>
      <c r="AP4147" s="4"/>
      <c r="AQ4147" s="4"/>
      <c r="AR4147" s="4"/>
      <c r="AS4147" s="4"/>
    </row>
    <row r="4148" spans="41:45" x14ac:dyDescent="0.25">
      <c r="AO4148" s="4"/>
      <c r="AP4148" s="4"/>
      <c r="AQ4148" s="4"/>
      <c r="AR4148" s="4"/>
      <c r="AS4148" s="4"/>
    </row>
    <row r="4149" spans="41:45" x14ac:dyDescent="0.25">
      <c r="AO4149" s="4"/>
      <c r="AP4149" s="4"/>
      <c r="AQ4149" s="4"/>
      <c r="AR4149" s="4"/>
      <c r="AS4149" s="4"/>
    </row>
    <row r="4150" spans="41:45" x14ac:dyDescent="0.25">
      <c r="AO4150" s="4"/>
      <c r="AP4150" s="4"/>
      <c r="AQ4150" s="4"/>
      <c r="AR4150" s="4"/>
      <c r="AS4150" s="4"/>
    </row>
    <row r="4151" spans="41:45" x14ac:dyDescent="0.25">
      <c r="AO4151" s="4"/>
      <c r="AP4151" s="4"/>
      <c r="AQ4151" s="4"/>
      <c r="AR4151" s="4"/>
      <c r="AS4151" s="4"/>
    </row>
    <row r="4152" spans="41:45" x14ac:dyDescent="0.25">
      <c r="AO4152" s="4"/>
      <c r="AP4152" s="89"/>
      <c r="AQ4152" s="89"/>
      <c r="AR4152" s="89"/>
      <c r="AS4152" s="89"/>
    </row>
    <row r="4153" spans="41:45" x14ac:dyDescent="0.25">
      <c r="AO4153" s="4"/>
      <c r="AP4153" s="4"/>
      <c r="AQ4153" s="4"/>
      <c r="AR4153" s="4"/>
      <c r="AS4153" s="4"/>
    </row>
    <row r="4154" spans="41:45" x14ac:dyDescent="0.25">
      <c r="AO4154" s="4"/>
      <c r="AP4154" s="4"/>
      <c r="AQ4154" s="4"/>
      <c r="AR4154" s="4"/>
      <c r="AS4154" s="4"/>
    </row>
    <row r="4155" spans="41:45" x14ac:dyDescent="0.25">
      <c r="AO4155" s="108"/>
      <c r="AP4155" s="108"/>
      <c r="AQ4155" s="108"/>
      <c r="AR4155" s="109"/>
      <c r="AS4155" s="109"/>
    </row>
    <row r="4156" spans="41:45" x14ac:dyDescent="0.25">
      <c r="AO4156" s="4"/>
      <c r="AP4156" s="4"/>
      <c r="AQ4156" s="4"/>
      <c r="AR4156" s="4"/>
      <c r="AS4156" s="4"/>
    </row>
    <row r="4157" spans="41:45" x14ac:dyDescent="0.25">
      <c r="AO4157" s="110"/>
      <c r="AP4157" s="111"/>
      <c r="AQ4157" s="112"/>
      <c r="AR4157" s="113"/>
      <c r="AS4157" s="113"/>
    </row>
    <row r="4158" spans="41:45" x14ac:dyDescent="0.25">
      <c r="AO4158" s="110"/>
      <c r="AP4158" s="110"/>
      <c r="AQ4158" s="110"/>
      <c r="AR4158" s="113"/>
      <c r="AS4158" s="113"/>
    </row>
    <row r="4159" spans="41:45" x14ac:dyDescent="0.25">
      <c r="AO4159" s="4"/>
      <c r="AP4159" s="4"/>
      <c r="AQ4159" s="4"/>
      <c r="AR4159" s="4"/>
      <c r="AS4159" s="4"/>
    </row>
    <row r="4160" spans="41:45" x14ac:dyDescent="0.25">
      <c r="AO4160" s="93"/>
      <c r="AP4160" s="26"/>
      <c r="AQ4160" s="88"/>
      <c r="AR4160" s="88"/>
      <c r="AS4160" s="4"/>
    </row>
    <row r="4161" spans="41:45" x14ac:dyDescent="0.25">
      <c r="AO4161" s="4"/>
      <c r="AP4161" s="4"/>
      <c r="AQ4161" s="4"/>
      <c r="AR4161" s="4"/>
      <c r="AS4161" s="4"/>
    </row>
    <row r="4162" spans="41:45" x14ac:dyDescent="0.25">
      <c r="AO4162" s="4"/>
      <c r="AP4162" s="31"/>
      <c r="AQ4162" s="31"/>
      <c r="AR4162" s="31"/>
      <c r="AS4162" s="31"/>
    </row>
    <row r="4163" spans="41:45" x14ac:dyDescent="0.25">
      <c r="AO4163" s="4"/>
      <c r="AP4163" s="4"/>
      <c r="AQ4163" s="4"/>
      <c r="AR4163" s="4"/>
      <c r="AS4163" s="4"/>
    </row>
    <row r="4164" spans="41:45" x14ac:dyDescent="0.25">
      <c r="AO4164" s="4"/>
      <c r="AP4164" s="4"/>
      <c r="AQ4164" s="4"/>
      <c r="AR4164" s="4"/>
      <c r="AS4164" s="4"/>
    </row>
    <row r="4165" spans="41:45" x14ac:dyDescent="0.25">
      <c r="AO4165" s="4"/>
      <c r="AP4165" s="4"/>
      <c r="AQ4165" s="4"/>
      <c r="AR4165" s="4"/>
      <c r="AS4165" s="4"/>
    </row>
    <row r="4166" spans="41:45" x14ac:dyDescent="0.25">
      <c r="AO4166" s="4"/>
      <c r="AP4166" s="4"/>
      <c r="AQ4166" s="4"/>
      <c r="AR4166" s="4"/>
      <c r="AS4166" s="4"/>
    </row>
    <row r="4167" spans="41:45" x14ac:dyDescent="0.25">
      <c r="AO4167" s="4"/>
      <c r="AP4167" s="4"/>
      <c r="AQ4167" s="4"/>
      <c r="AR4167" s="4"/>
      <c r="AS4167" s="4"/>
    </row>
    <row r="4168" spans="41:45" x14ac:dyDescent="0.25">
      <c r="AO4168" s="4"/>
      <c r="AP4168" s="4"/>
      <c r="AQ4168" s="4"/>
      <c r="AR4168" s="4"/>
      <c r="AS4168" s="4"/>
    </row>
    <row r="4169" spans="41:45" x14ac:dyDescent="0.25">
      <c r="AO4169" s="4"/>
      <c r="AP4169" s="4"/>
      <c r="AQ4169" s="4"/>
      <c r="AR4169" s="4"/>
      <c r="AS4169" s="4"/>
    </row>
    <row r="4170" spans="41:45" x14ac:dyDescent="0.25">
      <c r="AO4170" s="4"/>
      <c r="AP4170" s="91"/>
      <c r="AQ4170" s="91"/>
      <c r="AR4170" s="91"/>
      <c r="AS4170" s="91"/>
    </row>
    <row r="4171" spans="41:45" x14ac:dyDescent="0.25">
      <c r="AO4171" s="4"/>
      <c r="AP4171" s="4"/>
      <c r="AQ4171" s="4"/>
      <c r="AR4171" s="4"/>
      <c r="AS4171" s="4"/>
    </row>
    <row r="4172" spans="41:45" x14ac:dyDescent="0.25">
      <c r="AO4172" s="4"/>
      <c r="AP4172" s="4"/>
      <c r="AQ4172" s="4"/>
      <c r="AR4172" s="4"/>
      <c r="AS4172" s="4"/>
    </row>
    <row r="4173" spans="41:45" x14ac:dyDescent="0.25">
      <c r="AO4173" s="4"/>
      <c r="AP4173" s="4"/>
      <c r="AQ4173" s="4"/>
      <c r="AR4173" s="4"/>
      <c r="AS4173" s="4"/>
    </row>
    <row r="4174" spans="41:45" x14ac:dyDescent="0.25">
      <c r="AO4174" s="4"/>
      <c r="AP4174" s="4"/>
      <c r="AQ4174" s="4"/>
      <c r="AR4174" s="4"/>
      <c r="AS4174" s="4"/>
    </row>
    <row r="4175" spans="41:45" x14ac:dyDescent="0.25">
      <c r="AO4175" s="4"/>
      <c r="AP4175" s="4"/>
      <c r="AQ4175" s="4"/>
      <c r="AR4175" s="4"/>
      <c r="AS4175" s="4"/>
    </row>
    <row r="4176" spans="41:45" x14ac:dyDescent="0.25">
      <c r="AO4176" s="4"/>
      <c r="AP4176" s="4"/>
      <c r="AQ4176" s="4"/>
      <c r="AR4176" s="4"/>
      <c r="AS4176" s="4"/>
    </row>
    <row r="4177" spans="41:45" x14ac:dyDescent="0.25">
      <c r="AO4177" s="4"/>
      <c r="AP4177" s="4"/>
      <c r="AQ4177" s="4"/>
      <c r="AR4177" s="4"/>
      <c r="AS4177" s="4"/>
    </row>
    <row r="4178" spans="41:45" x14ac:dyDescent="0.25">
      <c r="AO4178" s="4"/>
      <c r="AP4178" s="89"/>
      <c r="AQ4178" s="89"/>
      <c r="AR4178" s="89"/>
      <c r="AS4178" s="89"/>
    </row>
    <row r="4179" spans="41:45" x14ac:dyDescent="0.25">
      <c r="AO4179" s="4"/>
      <c r="AP4179" s="4"/>
      <c r="AQ4179" s="4"/>
      <c r="AR4179" s="4"/>
      <c r="AS4179" s="4"/>
    </row>
    <row r="4180" spans="41:45" x14ac:dyDescent="0.25">
      <c r="AO4180" s="4"/>
      <c r="AP4180" s="4"/>
      <c r="AQ4180" s="4"/>
      <c r="AR4180" s="4"/>
      <c r="AS4180" s="4"/>
    </row>
    <row r="4181" spans="41:45" x14ac:dyDescent="0.25">
      <c r="AO4181" s="108"/>
      <c r="AP4181" s="108"/>
      <c r="AQ4181" s="108"/>
      <c r="AR4181" s="109"/>
      <c r="AS4181" s="109"/>
    </row>
    <row r="4182" spans="41:45" x14ac:dyDescent="0.25">
      <c r="AO4182" s="4"/>
      <c r="AP4182" s="4"/>
      <c r="AQ4182" s="4"/>
      <c r="AR4182" s="4"/>
      <c r="AS4182" s="4"/>
    </row>
    <row r="4183" spans="41:45" x14ac:dyDescent="0.25">
      <c r="AO4183" s="110"/>
      <c r="AP4183" s="111"/>
      <c r="AQ4183" s="112"/>
      <c r="AR4183" s="113"/>
      <c r="AS4183" s="113"/>
    </row>
    <row r="4184" spans="41:45" x14ac:dyDescent="0.25">
      <c r="AO4184" s="110"/>
      <c r="AP4184" s="110"/>
      <c r="AQ4184" s="110"/>
      <c r="AR4184" s="113"/>
      <c r="AS4184" s="113"/>
    </row>
    <row r="4185" spans="41:45" x14ac:dyDescent="0.25">
      <c r="AO4185" s="4"/>
      <c r="AP4185" s="4"/>
      <c r="AQ4185" s="4"/>
      <c r="AR4185" s="4"/>
      <c r="AS4185" s="4"/>
    </row>
    <row r="4186" spans="41:45" x14ac:dyDescent="0.25">
      <c r="AO4186" s="4"/>
      <c r="AP4186" s="4"/>
      <c r="AQ4186" s="4"/>
      <c r="AR4186" s="4"/>
      <c r="AS4186" s="4"/>
    </row>
    <row r="4187" spans="41:45" x14ac:dyDescent="0.25">
      <c r="AO4187" s="4"/>
      <c r="AP4187" s="31"/>
      <c r="AQ4187" s="31"/>
      <c r="AR4187" s="31"/>
      <c r="AS4187" s="31"/>
    </row>
    <row r="4188" spans="41:45" x14ac:dyDescent="0.25">
      <c r="AO4188" s="4"/>
      <c r="AP4188" s="4"/>
      <c r="AQ4188" s="4"/>
      <c r="AR4188" s="4"/>
      <c r="AS4188" s="4"/>
    </row>
    <row r="4189" spans="41:45" x14ac:dyDescent="0.25">
      <c r="AO4189" s="4"/>
      <c r="AP4189" s="4"/>
      <c r="AQ4189" s="4"/>
      <c r="AR4189" s="4"/>
      <c r="AS4189" s="4"/>
    </row>
    <row r="4190" spans="41:45" x14ac:dyDescent="0.25">
      <c r="AO4190" s="4"/>
      <c r="AP4190" s="4"/>
      <c r="AQ4190" s="4"/>
      <c r="AR4190" s="4"/>
      <c r="AS4190" s="4"/>
    </row>
    <row r="4191" spans="41:45" x14ac:dyDescent="0.25">
      <c r="AO4191" s="4"/>
      <c r="AP4191" s="4"/>
      <c r="AQ4191" s="4"/>
      <c r="AR4191" s="4"/>
      <c r="AS4191" s="4"/>
    </row>
    <row r="4192" spans="41:45" x14ac:dyDescent="0.25">
      <c r="AO4192" s="4"/>
      <c r="AP4192" s="4"/>
      <c r="AQ4192" s="4"/>
      <c r="AR4192" s="4"/>
      <c r="AS4192" s="4"/>
    </row>
    <row r="4193" spans="41:45" x14ac:dyDescent="0.25">
      <c r="AO4193" s="4"/>
      <c r="AP4193" s="4"/>
      <c r="AQ4193" s="4"/>
      <c r="AR4193" s="4"/>
      <c r="AS4193" s="4"/>
    </row>
    <row r="4194" spans="41:45" x14ac:dyDescent="0.25">
      <c r="AO4194" s="4"/>
      <c r="AP4194" s="91"/>
      <c r="AQ4194" s="91"/>
      <c r="AR4194" s="91"/>
      <c r="AS4194" s="91"/>
    </row>
    <row r="4195" spans="41:45" x14ac:dyDescent="0.25">
      <c r="AO4195" s="4"/>
      <c r="AP4195" s="4"/>
      <c r="AQ4195" s="4"/>
      <c r="AR4195" s="4"/>
      <c r="AS4195" s="4"/>
    </row>
    <row r="4196" spans="41:45" x14ac:dyDescent="0.25">
      <c r="AO4196" s="4"/>
      <c r="AP4196" s="4"/>
      <c r="AQ4196" s="4"/>
      <c r="AR4196" s="4"/>
      <c r="AS4196" s="4"/>
    </row>
    <row r="4197" spans="41:45" x14ac:dyDescent="0.25">
      <c r="AO4197" s="4"/>
      <c r="AP4197" s="4"/>
      <c r="AQ4197" s="4"/>
      <c r="AR4197" s="4"/>
      <c r="AS4197" s="4"/>
    </row>
    <row r="4198" spans="41:45" x14ac:dyDescent="0.25">
      <c r="AO4198" s="4"/>
      <c r="AP4198" s="4"/>
      <c r="AQ4198" s="4"/>
      <c r="AR4198" s="4"/>
      <c r="AS4198" s="4"/>
    </row>
    <row r="4199" spans="41:45" x14ac:dyDescent="0.25">
      <c r="AO4199" s="4"/>
      <c r="AP4199" s="4"/>
      <c r="AQ4199" s="4"/>
      <c r="AR4199" s="4"/>
      <c r="AS4199" s="4"/>
    </row>
    <row r="4200" spans="41:45" x14ac:dyDescent="0.25">
      <c r="AO4200" s="4"/>
      <c r="AP4200" s="4"/>
      <c r="AQ4200" s="4"/>
      <c r="AR4200" s="4"/>
      <c r="AS4200" s="4"/>
    </row>
    <row r="4201" spans="41:45" x14ac:dyDescent="0.25">
      <c r="AO4201" s="4"/>
      <c r="AP4201" s="4"/>
      <c r="AQ4201" s="4"/>
      <c r="AR4201" s="4"/>
      <c r="AS4201" s="4"/>
    </row>
    <row r="4202" spans="41:45" x14ac:dyDescent="0.25">
      <c r="AO4202" s="4"/>
      <c r="AP4202" s="89"/>
      <c r="AQ4202" s="89"/>
      <c r="AR4202" s="89"/>
      <c r="AS4202" s="89"/>
    </row>
    <row r="4203" spans="41:45" x14ac:dyDescent="0.25">
      <c r="AO4203" s="4"/>
      <c r="AP4203" s="4"/>
      <c r="AQ4203" s="4"/>
      <c r="AR4203" s="4"/>
      <c r="AS4203" s="4"/>
    </row>
    <row r="4204" spans="41:45" x14ac:dyDescent="0.25">
      <c r="AO4204" s="4"/>
      <c r="AP4204" s="4"/>
      <c r="AQ4204" s="4"/>
      <c r="AR4204" s="4"/>
      <c r="AS4204" s="4"/>
    </row>
    <row r="4205" spans="41:45" x14ac:dyDescent="0.25">
      <c r="AO4205" s="108"/>
      <c r="AP4205" s="108"/>
      <c r="AQ4205" s="108"/>
      <c r="AR4205" s="109"/>
      <c r="AS4205" s="109"/>
    </row>
    <row r="4206" spans="41:45" x14ac:dyDescent="0.25">
      <c r="AO4206" s="4"/>
      <c r="AP4206" s="4"/>
      <c r="AQ4206" s="4"/>
      <c r="AR4206" s="4"/>
      <c r="AS4206" s="4"/>
    </row>
    <row r="4207" spans="41:45" x14ac:dyDescent="0.25">
      <c r="AO4207" s="4"/>
      <c r="AP4207" s="4"/>
      <c r="AQ4207" s="4"/>
      <c r="AR4207" s="4"/>
      <c r="AS4207" s="4"/>
    </row>
    <row r="4208" spans="41:45" x14ac:dyDescent="0.25">
      <c r="AO4208" s="110"/>
      <c r="AP4208" s="110"/>
      <c r="AQ4208" s="110"/>
      <c r="AR4208" s="113"/>
      <c r="AS4208" s="113"/>
    </row>
    <row r="4209" spans="41:45" x14ac:dyDescent="0.25">
      <c r="AO4209" s="93"/>
      <c r="AP4209" s="26"/>
      <c r="AQ4209" s="88"/>
      <c r="AR4209" s="88"/>
      <c r="AS4209" s="4"/>
    </row>
    <row r="4210" spans="41:45" x14ac:dyDescent="0.25">
      <c r="AO4210" s="4"/>
      <c r="AP4210" s="4"/>
      <c r="AQ4210" s="4"/>
      <c r="AR4210" s="4"/>
      <c r="AS4210" s="4"/>
    </row>
    <row r="4211" spans="41:45" x14ac:dyDescent="0.25">
      <c r="AO4211" s="4"/>
      <c r="AP4211" s="31"/>
      <c r="AQ4211" s="31"/>
      <c r="AR4211" s="31"/>
      <c r="AS4211" s="31"/>
    </row>
    <row r="4212" spans="41:45" x14ac:dyDescent="0.25">
      <c r="AO4212" s="4"/>
      <c r="AP4212" s="4"/>
      <c r="AQ4212" s="4"/>
      <c r="AR4212" s="4"/>
      <c r="AS4212" s="4"/>
    </row>
    <row r="4213" spans="41:45" x14ac:dyDescent="0.25">
      <c r="AO4213" s="4"/>
      <c r="AP4213" s="4"/>
      <c r="AQ4213" s="4"/>
      <c r="AR4213" s="4"/>
      <c r="AS4213" s="4"/>
    </row>
    <row r="4214" spans="41:45" x14ac:dyDescent="0.25">
      <c r="AO4214" s="4"/>
      <c r="AP4214" s="4"/>
      <c r="AQ4214" s="4"/>
      <c r="AR4214" s="4"/>
      <c r="AS4214" s="4"/>
    </row>
    <row r="4215" spans="41:45" x14ac:dyDescent="0.25">
      <c r="AO4215" s="4"/>
      <c r="AP4215" s="4"/>
      <c r="AQ4215" s="4"/>
      <c r="AR4215" s="4"/>
      <c r="AS4215" s="4"/>
    </row>
    <row r="4216" spans="41:45" x14ac:dyDescent="0.25">
      <c r="AO4216" s="4"/>
      <c r="AP4216" s="4"/>
      <c r="AQ4216" s="4"/>
      <c r="AR4216" s="4"/>
      <c r="AS4216" s="4"/>
    </row>
    <row r="4217" spans="41:45" x14ac:dyDescent="0.25">
      <c r="AO4217" s="4"/>
      <c r="AP4217" s="4"/>
      <c r="AQ4217" s="4"/>
      <c r="AR4217" s="4"/>
      <c r="AS4217" s="4"/>
    </row>
    <row r="4218" spans="41:45" x14ac:dyDescent="0.25">
      <c r="AO4218" s="4"/>
      <c r="AP4218" s="91"/>
      <c r="AQ4218" s="91"/>
      <c r="AR4218" s="91"/>
      <c r="AS4218" s="91"/>
    </row>
    <row r="4219" spans="41:45" x14ac:dyDescent="0.25">
      <c r="AO4219" s="4"/>
      <c r="AP4219" s="4"/>
      <c r="AQ4219" s="4"/>
      <c r="AR4219" s="4"/>
      <c r="AS4219" s="4"/>
    </row>
    <row r="4220" spans="41:45" x14ac:dyDescent="0.25">
      <c r="AO4220" s="4"/>
      <c r="AP4220" s="4"/>
      <c r="AQ4220" s="4"/>
      <c r="AR4220" s="4"/>
      <c r="AS4220" s="4"/>
    </row>
    <row r="4221" spans="41:45" x14ac:dyDescent="0.25">
      <c r="AO4221" s="4"/>
      <c r="AP4221" s="4"/>
      <c r="AQ4221" s="4"/>
      <c r="AR4221" s="4"/>
      <c r="AS4221" s="4"/>
    </row>
    <row r="4222" spans="41:45" x14ac:dyDescent="0.25">
      <c r="AO4222" s="4"/>
      <c r="AP4222" s="4"/>
      <c r="AQ4222" s="4"/>
      <c r="AR4222" s="4"/>
      <c r="AS4222" s="4"/>
    </row>
    <row r="4223" spans="41:45" x14ac:dyDescent="0.25">
      <c r="AO4223" s="4"/>
      <c r="AP4223" s="4"/>
      <c r="AQ4223" s="4"/>
      <c r="AR4223" s="4"/>
      <c r="AS4223" s="4"/>
    </row>
    <row r="4224" spans="41:45" x14ac:dyDescent="0.25">
      <c r="AO4224" s="4"/>
      <c r="AP4224" s="4"/>
      <c r="AQ4224" s="4"/>
      <c r="AR4224" s="4"/>
      <c r="AS4224" s="4"/>
    </row>
    <row r="4225" spans="41:45" x14ac:dyDescent="0.25">
      <c r="AO4225" s="4"/>
      <c r="AP4225" s="4"/>
      <c r="AQ4225" s="4"/>
      <c r="AR4225" s="4"/>
      <c r="AS4225" s="4"/>
    </row>
    <row r="4226" spans="41:45" x14ac:dyDescent="0.25">
      <c r="AO4226" s="4"/>
      <c r="AP4226" s="89"/>
      <c r="AQ4226" s="89"/>
      <c r="AR4226" s="89"/>
      <c r="AS4226" s="89"/>
    </row>
    <row r="4227" spans="41:45" x14ac:dyDescent="0.25">
      <c r="AO4227" s="4"/>
      <c r="AP4227" s="4"/>
      <c r="AQ4227" s="4"/>
      <c r="AR4227" s="4"/>
      <c r="AS4227" s="4"/>
    </row>
    <row r="4228" spans="41:45" x14ac:dyDescent="0.25">
      <c r="AO4228" s="4"/>
      <c r="AP4228" s="4"/>
      <c r="AQ4228" s="4"/>
      <c r="AR4228" s="4"/>
      <c r="AS4228" s="4"/>
    </row>
    <row r="4229" spans="41:45" x14ac:dyDescent="0.25">
      <c r="AO4229" s="108"/>
      <c r="AP4229" s="108"/>
      <c r="AQ4229" s="108"/>
      <c r="AR4229" s="109"/>
      <c r="AS4229" s="109"/>
    </row>
    <row r="4230" spans="41:45" x14ac:dyDescent="0.25">
      <c r="AO4230" s="4"/>
      <c r="AP4230" s="4"/>
      <c r="AQ4230" s="4"/>
      <c r="AR4230" s="4"/>
      <c r="AS4230" s="4"/>
    </row>
    <row r="4231" spans="41:45" x14ac:dyDescent="0.25">
      <c r="AO4231" s="4"/>
      <c r="AP4231" s="4"/>
      <c r="AQ4231" s="4"/>
      <c r="AR4231" s="4"/>
      <c r="AS4231" s="4"/>
    </row>
    <row r="4232" spans="41:45" x14ac:dyDescent="0.25">
      <c r="AO4232" s="110"/>
      <c r="AP4232" s="110"/>
      <c r="AQ4232" s="110"/>
      <c r="AR4232" s="113"/>
      <c r="AS4232" s="113"/>
    </row>
    <row r="4233" spans="41:45" x14ac:dyDescent="0.25">
      <c r="AO4233" s="4"/>
      <c r="AP4233" s="4"/>
      <c r="AQ4233" s="4"/>
      <c r="AR4233" s="4"/>
      <c r="AS4233" s="4"/>
    </row>
    <row r="4234" spans="41:45" x14ac:dyDescent="0.25">
      <c r="AO4234" s="4"/>
      <c r="AP4234" s="31"/>
      <c r="AQ4234" s="31"/>
      <c r="AR4234" s="31"/>
      <c r="AS4234" s="31"/>
    </row>
    <row r="4235" spans="41:45" x14ac:dyDescent="0.25">
      <c r="AO4235" s="4"/>
      <c r="AP4235" s="4"/>
      <c r="AQ4235" s="4"/>
      <c r="AR4235" s="4"/>
      <c r="AS4235" s="4"/>
    </row>
    <row r="4236" spans="41:45" x14ac:dyDescent="0.25">
      <c r="AO4236" s="4"/>
      <c r="AP4236" s="4"/>
      <c r="AQ4236" s="4"/>
      <c r="AR4236" s="4"/>
      <c r="AS4236" s="4"/>
    </row>
    <row r="4237" spans="41:45" x14ac:dyDescent="0.25">
      <c r="AO4237" s="4"/>
      <c r="AP4237" s="4"/>
      <c r="AQ4237" s="4"/>
      <c r="AR4237" s="4"/>
      <c r="AS4237" s="4"/>
    </row>
    <row r="4238" spans="41:45" x14ac:dyDescent="0.25">
      <c r="AO4238" s="4"/>
      <c r="AP4238" s="4"/>
      <c r="AQ4238" s="4"/>
      <c r="AR4238" s="4"/>
      <c r="AS4238" s="4"/>
    </row>
    <row r="4239" spans="41:45" x14ac:dyDescent="0.25">
      <c r="AO4239" s="4"/>
      <c r="AP4239" s="4"/>
      <c r="AQ4239" s="4"/>
      <c r="AR4239" s="4"/>
      <c r="AS4239" s="4"/>
    </row>
    <row r="4240" spans="41:45" x14ac:dyDescent="0.25">
      <c r="AO4240" s="4"/>
      <c r="AP4240" s="91"/>
      <c r="AQ4240" s="91"/>
      <c r="AR4240" s="91"/>
      <c r="AS4240" s="91"/>
    </row>
    <row r="4241" spans="41:45" x14ac:dyDescent="0.25">
      <c r="AO4241" s="4"/>
      <c r="AP4241" s="4"/>
      <c r="AQ4241" s="4"/>
      <c r="AR4241" s="4"/>
      <c r="AS4241" s="4"/>
    </row>
    <row r="4242" spans="41:45" x14ac:dyDescent="0.25">
      <c r="AO4242" s="4"/>
      <c r="AP4242" s="4"/>
      <c r="AQ4242" s="4"/>
      <c r="AR4242" s="4"/>
      <c r="AS4242" s="4"/>
    </row>
    <row r="4243" spans="41:45" x14ac:dyDescent="0.25">
      <c r="AO4243" s="4"/>
      <c r="AP4243" s="4"/>
      <c r="AQ4243" s="4"/>
      <c r="AR4243" s="4"/>
      <c r="AS4243" s="4"/>
    </row>
    <row r="4244" spans="41:45" x14ac:dyDescent="0.25">
      <c r="AO4244" s="4"/>
      <c r="AP4244" s="4"/>
      <c r="AQ4244" s="4"/>
      <c r="AR4244" s="4"/>
      <c r="AS4244" s="4"/>
    </row>
    <row r="4245" spans="41:45" x14ac:dyDescent="0.25">
      <c r="AO4245" s="4"/>
      <c r="AP4245" s="4"/>
      <c r="AQ4245" s="4"/>
      <c r="AR4245" s="4"/>
      <c r="AS4245" s="4"/>
    </row>
    <row r="4246" spans="41:45" x14ac:dyDescent="0.25">
      <c r="AO4246" s="4"/>
      <c r="AP4246" s="4"/>
      <c r="AQ4246" s="4"/>
      <c r="AR4246" s="4"/>
      <c r="AS4246" s="4"/>
    </row>
    <row r="4247" spans="41:45" x14ac:dyDescent="0.25">
      <c r="AO4247" s="4"/>
      <c r="AP4247" s="4"/>
      <c r="AQ4247" s="4"/>
      <c r="AR4247" s="4"/>
      <c r="AS4247" s="4"/>
    </row>
    <row r="4248" spans="41:45" x14ac:dyDescent="0.25">
      <c r="AO4248" s="4"/>
      <c r="AP4248" s="89"/>
      <c r="AQ4248" s="89"/>
      <c r="AR4248" s="89"/>
      <c r="AS4248" s="89"/>
    </row>
    <row r="4249" spans="41:45" x14ac:dyDescent="0.25">
      <c r="AO4249" s="4"/>
      <c r="AP4249" s="4"/>
      <c r="AQ4249" s="4"/>
      <c r="AR4249" s="4"/>
      <c r="AS4249" s="4"/>
    </row>
    <row r="4250" spans="41:45" x14ac:dyDescent="0.25">
      <c r="AO4250" s="4"/>
      <c r="AP4250" s="4"/>
      <c r="AQ4250" s="4"/>
      <c r="AR4250" s="4"/>
      <c r="AS4250" s="4"/>
    </row>
    <row r="4251" spans="41:45" x14ac:dyDescent="0.25">
      <c r="AO4251" s="108"/>
      <c r="AP4251" s="108"/>
      <c r="AQ4251" s="108"/>
      <c r="AR4251" s="109"/>
      <c r="AS4251" s="109"/>
    </row>
    <row r="4252" spans="41:45" x14ac:dyDescent="0.25">
      <c r="AO4252" s="4"/>
      <c r="AP4252" s="4"/>
      <c r="AQ4252" s="4"/>
      <c r="AR4252" s="4"/>
      <c r="AS4252" s="4"/>
    </row>
    <row r="4253" spans="41:45" x14ac:dyDescent="0.25">
      <c r="AO4253" s="4"/>
      <c r="AP4253" s="4"/>
      <c r="AQ4253" s="4"/>
      <c r="AR4253" s="4"/>
      <c r="AS4253" s="4"/>
    </row>
    <row r="4254" spans="41:45" x14ac:dyDescent="0.25">
      <c r="AO4254" s="110"/>
      <c r="AP4254" s="110"/>
      <c r="AQ4254" s="110"/>
      <c r="AR4254" s="113"/>
      <c r="AS4254" s="113"/>
    </row>
    <row r="4255" spans="41:45" x14ac:dyDescent="0.25">
      <c r="AO4255" s="93"/>
      <c r="AP4255" s="26"/>
      <c r="AQ4255" s="88"/>
      <c r="AR4255" s="88"/>
      <c r="AS4255" s="4"/>
    </row>
    <row r="4256" spans="41:45" x14ac:dyDescent="0.25">
      <c r="AO4256" s="4"/>
      <c r="AP4256" s="4"/>
      <c r="AQ4256" s="4"/>
      <c r="AR4256" s="4"/>
      <c r="AS4256" s="4"/>
    </row>
    <row r="4257" spans="41:45" x14ac:dyDescent="0.25">
      <c r="AO4257" s="4"/>
      <c r="AP4257" s="31"/>
      <c r="AQ4257" s="31"/>
      <c r="AR4257" s="31"/>
      <c r="AS4257" s="31"/>
    </row>
    <row r="4258" spans="41:45" x14ac:dyDescent="0.25">
      <c r="AO4258" s="4"/>
      <c r="AP4258" s="4"/>
      <c r="AQ4258" s="4"/>
      <c r="AR4258" s="4"/>
      <c r="AS4258" s="4"/>
    </row>
    <row r="4259" spans="41:45" x14ac:dyDescent="0.25">
      <c r="AO4259" s="4"/>
      <c r="AP4259" s="4"/>
      <c r="AQ4259" s="4"/>
      <c r="AR4259" s="4"/>
      <c r="AS4259" s="4"/>
    </row>
    <row r="4260" spans="41:45" x14ac:dyDescent="0.25">
      <c r="AO4260" s="4"/>
      <c r="AP4260" s="4"/>
      <c r="AQ4260" s="4"/>
      <c r="AR4260" s="4"/>
      <c r="AS4260" s="4"/>
    </row>
    <row r="4261" spans="41:45" x14ac:dyDescent="0.25">
      <c r="AO4261" s="4"/>
      <c r="AP4261" s="4"/>
      <c r="AQ4261" s="4"/>
      <c r="AR4261" s="4"/>
      <c r="AS4261" s="4"/>
    </row>
    <row r="4262" spans="41:45" x14ac:dyDescent="0.25">
      <c r="AO4262" s="4"/>
      <c r="AP4262" s="4"/>
      <c r="AQ4262" s="4"/>
      <c r="AR4262" s="4"/>
      <c r="AS4262" s="4"/>
    </row>
    <row r="4263" spans="41:45" x14ac:dyDescent="0.25">
      <c r="AO4263" s="4"/>
      <c r="AP4263" s="4"/>
      <c r="AQ4263" s="4"/>
      <c r="AR4263" s="4"/>
      <c r="AS4263" s="4"/>
    </row>
    <row r="4264" spans="41:45" x14ac:dyDescent="0.25">
      <c r="AO4264" s="4"/>
      <c r="AP4264" s="91"/>
      <c r="AQ4264" s="91"/>
      <c r="AR4264" s="91"/>
      <c r="AS4264" s="91"/>
    </row>
    <row r="4265" spans="41:45" x14ac:dyDescent="0.25">
      <c r="AO4265" s="4"/>
      <c r="AP4265" s="4"/>
      <c r="AQ4265" s="4"/>
      <c r="AR4265" s="4"/>
      <c r="AS4265" s="4"/>
    </row>
    <row r="4266" spans="41:45" x14ac:dyDescent="0.25">
      <c r="AO4266" s="4"/>
      <c r="AP4266" s="4"/>
      <c r="AQ4266" s="4"/>
      <c r="AR4266" s="4"/>
      <c r="AS4266" s="4"/>
    </row>
    <row r="4267" spans="41:45" x14ac:dyDescent="0.25">
      <c r="AO4267" s="4"/>
      <c r="AP4267" s="4"/>
      <c r="AQ4267" s="4"/>
      <c r="AR4267" s="4"/>
      <c r="AS4267" s="4"/>
    </row>
    <row r="4268" spans="41:45" x14ac:dyDescent="0.25">
      <c r="AO4268" s="4"/>
      <c r="AP4268" s="4"/>
      <c r="AQ4268" s="4"/>
      <c r="AR4268" s="4"/>
      <c r="AS4268" s="4"/>
    </row>
    <row r="4269" spans="41:45" x14ac:dyDescent="0.25">
      <c r="AO4269" s="4"/>
      <c r="AP4269" s="4"/>
      <c r="AQ4269" s="4"/>
      <c r="AR4269" s="4"/>
      <c r="AS4269" s="4"/>
    </row>
    <row r="4270" spans="41:45" x14ac:dyDescent="0.25">
      <c r="AO4270" s="4"/>
      <c r="AP4270" s="4"/>
      <c r="AQ4270" s="4"/>
      <c r="AR4270" s="4"/>
      <c r="AS4270" s="4"/>
    </row>
    <row r="4271" spans="41:45" x14ac:dyDescent="0.25">
      <c r="AO4271" s="4"/>
      <c r="AP4271" s="4"/>
      <c r="AQ4271" s="4"/>
      <c r="AR4271" s="4"/>
      <c r="AS4271" s="4"/>
    </row>
    <row r="4272" spans="41:45" x14ac:dyDescent="0.25">
      <c r="AO4272" s="4"/>
      <c r="AP4272" s="89"/>
      <c r="AQ4272" s="89"/>
      <c r="AR4272" s="89"/>
      <c r="AS4272" s="89"/>
    </row>
    <row r="4273" spans="41:45" x14ac:dyDescent="0.25">
      <c r="AO4273" s="4"/>
      <c r="AP4273" s="4"/>
      <c r="AQ4273" s="4"/>
      <c r="AR4273" s="4"/>
      <c r="AS4273" s="4"/>
    </row>
    <row r="4274" spans="41:45" x14ac:dyDescent="0.25">
      <c r="AO4274" s="4"/>
      <c r="AP4274" s="4"/>
      <c r="AQ4274" s="4"/>
      <c r="AR4274" s="4"/>
      <c r="AS4274" s="4"/>
    </row>
    <row r="4275" spans="41:45" x14ac:dyDescent="0.25">
      <c r="AO4275" s="108"/>
      <c r="AP4275" s="108"/>
      <c r="AQ4275" s="108"/>
      <c r="AR4275" s="109"/>
      <c r="AS4275" s="109"/>
    </row>
    <row r="4276" spans="41:45" x14ac:dyDescent="0.25">
      <c r="AO4276" s="4"/>
      <c r="AP4276" s="4"/>
      <c r="AQ4276" s="4"/>
      <c r="AR4276" s="4"/>
      <c r="AS4276" s="4"/>
    </row>
    <row r="4277" spans="41:45" x14ac:dyDescent="0.25">
      <c r="AO4277" s="4"/>
      <c r="AP4277" s="4"/>
      <c r="AQ4277" s="4"/>
      <c r="AR4277" s="4"/>
      <c r="AS4277" s="4"/>
    </row>
    <row r="4278" spans="41:45" x14ac:dyDescent="0.25">
      <c r="AO4278" s="110"/>
      <c r="AP4278" s="110"/>
      <c r="AQ4278" s="110"/>
      <c r="AR4278" s="113"/>
      <c r="AS4278" s="113"/>
    </row>
    <row r="4279" spans="41:45" x14ac:dyDescent="0.25">
      <c r="AO4279" s="4"/>
      <c r="AP4279" s="4"/>
      <c r="AQ4279" s="4"/>
      <c r="AR4279" s="4"/>
      <c r="AS4279" s="4"/>
    </row>
    <row r="4280" spans="41:45" x14ac:dyDescent="0.25">
      <c r="AO4280" s="4"/>
      <c r="AP4280" s="31"/>
      <c r="AQ4280" s="31"/>
      <c r="AR4280" s="31"/>
      <c r="AS4280" s="31"/>
    </row>
    <row r="4281" spans="41:45" x14ac:dyDescent="0.25">
      <c r="AO4281" s="4"/>
      <c r="AP4281" s="4"/>
      <c r="AQ4281" s="4"/>
      <c r="AR4281" s="4"/>
      <c r="AS4281" s="4"/>
    </row>
    <row r="4282" spans="41:45" x14ac:dyDescent="0.25">
      <c r="AO4282" s="4"/>
      <c r="AP4282" s="4"/>
      <c r="AQ4282" s="4"/>
      <c r="AR4282" s="4"/>
      <c r="AS4282" s="4"/>
    </row>
    <row r="4283" spans="41:45" x14ac:dyDescent="0.25">
      <c r="AO4283" s="4"/>
      <c r="AP4283" s="4"/>
      <c r="AQ4283" s="4"/>
      <c r="AR4283" s="4"/>
      <c r="AS4283" s="4"/>
    </row>
    <row r="4284" spans="41:45" x14ac:dyDescent="0.25">
      <c r="AO4284" s="4"/>
      <c r="AP4284" s="4"/>
      <c r="AQ4284" s="4"/>
      <c r="AR4284" s="4"/>
      <c r="AS4284" s="4"/>
    </row>
    <row r="4285" spans="41:45" x14ac:dyDescent="0.25">
      <c r="AO4285" s="4"/>
      <c r="AP4285" s="4"/>
      <c r="AQ4285" s="4"/>
      <c r="AR4285" s="4"/>
      <c r="AS4285" s="4"/>
    </row>
    <row r="4286" spans="41:45" x14ac:dyDescent="0.25">
      <c r="AO4286" s="4"/>
      <c r="AP4286" s="91"/>
      <c r="AQ4286" s="91"/>
      <c r="AR4286" s="91"/>
      <c r="AS4286" s="91"/>
    </row>
    <row r="4287" spans="41:45" x14ac:dyDescent="0.25">
      <c r="AO4287" s="4"/>
      <c r="AP4287" s="4"/>
      <c r="AQ4287" s="4"/>
      <c r="AR4287" s="4"/>
      <c r="AS4287" s="4"/>
    </row>
    <row r="4288" spans="41:45" x14ac:dyDescent="0.25">
      <c r="AO4288" s="4"/>
      <c r="AP4288" s="4"/>
      <c r="AQ4288" s="4"/>
      <c r="AR4288" s="4"/>
      <c r="AS4288" s="4"/>
    </row>
    <row r="4289" spans="41:45" x14ac:dyDescent="0.25">
      <c r="AO4289" s="4"/>
      <c r="AP4289" s="4"/>
      <c r="AQ4289" s="4"/>
      <c r="AR4289" s="4"/>
      <c r="AS4289" s="4"/>
    </row>
    <row r="4290" spans="41:45" x14ac:dyDescent="0.25">
      <c r="AO4290" s="4"/>
      <c r="AP4290" s="4"/>
      <c r="AQ4290" s="4"/>
      <c r="AR4290" s="4"/>
      <c r="AS4290" s="4"/>
    </row>
    <row r="4291" spans="41:45" x14ac:dyDescent="0.25">
      <c r="AO4291" s="4"/>
      <c r="AP4291" s="4"/>
      <c r="AQ4291" s="4"/>
      <c r="AR4291" s="4"/>
      <c r="AS4291" s="4"/>
    </row>
    <row r="4292" spans="41:45" x14ac:dyDescent="0.25">
      <c r="AO4292" s="4"/>
      <c r="AP4292" s="4"/>
      <c r="AQ4292" s="4"/>
      <c r="AR4292" s="4"/>
      <c r="AS4292" s="4"/>
    </row>
    <row r="4293" spans="41:45" x14ac:dyDescent="0.25">
      <c r="AO4293" s="4"/>
      <c r="AP4293" s="4"/>
      <c r="AQ4293" s="4"/>
      <c r="AR4293" s="4"/>
      <c r="AS4293" s="4"/>
    </row>
    <row r="4294" spans="41:45" x14ac:dyDescent="0.25">
      <c r="AO4294" s="4"/>
      <c r="AP4294" s="4"/>
      <c r="AQ4294" s="4"/>
      <c r="AR4294" s="4"/>
      <c r="AS4294" s="4"/>
    </row>
    <row r="4295" spans="41:45" x14ac:dyDescent="0.25">
      <c r="AO4295" s="4"/>
      <c r="AP4295" s="89"/>
      <c r="AQ4295" s="89"/>
      <c r="AR4295" s="89"/>
      <c r="AS4295" s="89"/>
    </row>
    <row r="4296" spans="41:45" x14ac:dyDescent="0.25">
      <c r="AO4296" s="4"/>
      <c r="AP4296" s="4"/>
      <c r="AQ4296" s="4"/>
      <c r="AR4296" s="4"/>
      <c r="AS4296" s="4"/>
    </row>
    <row r="4297" spans="41:45" x14ac:dyDescent="0.25">
      <c r="AO4297" s="4"/>
      <c r="AP4297" s="4"/>
      <c r="AQ4297" s="4"/>
      <c r="AR4297" s="4"/>
      <c r="AS4297" s="4"/>
    </row>
    <row r="4298" spans="41:45" x14ac:dyDescent="0.25">
      <c r="AO4298" s="108"/>
      <c r="AP4298" s="108"/>
      <c r="AQ4298" s="108"/>
      <c r="AR4298" s="109"/>
      <c r="AS4298" s="109"/>
    </row>
    <row r="4300" spans="41:45" x14ac:dyDescent="0.25">
      <c r="AO4300" s="4"/>
      <c r="AP4300" s="4"/>
      <c r="AQ4300" s="4"/>
      <c r="AR4300" s="4"/>
      <c r="AS4300" s="4"/>
    </row>
    <row r="4301" spans="41:45" x14ac:dyDescent="0.25">
      <c r="AO4301" s="110"/>
      <c r="AP4301" s="110"/>
      <c r="AQ4301" s="110"/>
      <c r="AR4301" s="113"/>
      <c r="AS4301" s="113"/>
    </row>
    <row r="4302" spans="41:45" x14ac:dyDescent="0.25">
      <c r="AO4302" s="4"/>
      <c r="AP4302" s="4"/>
      <c r="AQ4302" s="4"/>
      <c r="AR4302" s="4"/>
      <c r="AS4302" s="4"/>
    </row>
    <row r="4303" spans="41:45" x14ac:dyDescent="0.25">
      <c r="AO4303" s="4"/>
      <c r="AP4303" s="31"/>
      <c r="AQ4303" s="31"/>
      <c r="AR4303" s="31"/>
      <c r="AS4303" s="31"/>
    </row>
    <row r="4304" spans="41:45" x14ac:dyDescent="0.25">
      <c r="AO4304" s="4"/>
      <c r="AP4304" s="4"/>
      <c r="AQ4304" s="4"/>
      <c r="AR4304" s="4"/>
      <c r="AS4304" s="4"/>
    </row>
    <row r="4305" spans="41:45" x14ac:dyDescent="0.25">
      <c r="AO4305" s="4"/>
      <c r="AP4305" s="4"/>
      <c r="AQ4305" s="4"/>
      <c r="AR4305" s="4"/>
      <c r="AS4305" s="4"/>
    </row>
    <row r="4306" spans="41:45" x14ac:dyDescent="0.25">
      <c r="AO4306" s="4"/>
      <c r="AP4306" s="4"/>
      <c r="AQ4306" s="4"/>
      <c r="AR4306" s="4"/>
      <c r="AS4306" s="4"/>
    </row>
    <row r="4307" spans="41:45" x14ac:dyDescent="0.25">
      <c r="AO4307" s="4"/>
      <c r="AP4307" s="4"/>
      <c r="AQ4307" s="4"/>
      <c r="AR4307" s="4"/>
      <c r="AS4307" s="4"/>
    </row>
    <row r="4308" spans="41:45" x14ac:dyDescent="0.25">
      <c r="AO4308" s="4"/>
      <c r="AP4308" s="4"/>
      <c r="AQ4308" s="4"/>
      <c r="AR4308" s="4"/>
      <c r="AS4308" s="4"/>
    </row>
    <row r="4309" spans="41:45" x14ac:dyDescent="0.25">
      <c r="AO4309" s="4"/>
      <c r="AP4309" s="91"/>
      <c r="AQ4309" s="91"/>
      <c r="AR4309" s="91"/>
      <c r="AS4309" s="91"/>
    </row>
    <row r="4310" spans="41:45" x14ac:dyDescent="0.25">
      <c r="AO4310" s="4"/>
      <c r="AP4310" s="4"/>
      <c r="AQ4310" s="4"/>
      <c r="AR4310" s="4"/>
      <c r="AS4310" s="4"/>
    </row>
    <row r="4311" spans="41:45" x14ac:dyDescent="0.25">
      <c r="AO4311" s="4"/>
      <c r="AP4311" s="4"/>
      <c r="AQ4311" s="4"/>
      <c r="AR4311" s="4"/>
      <c r="AS4311" s="4"/>
    </row>
    <row r="4312" spans="41:45" x14ac:dyDescent="0.25">
      <c r="AO4312" s="4"/>
      <c r="AP4312" s="4"/>
      <c r="AQ4312" s="4"/>
      <c r="AR4312" s="4"/>
      <c r="AS4312" s="4"/>
    </row>
    <row r="4313" spans="41:45" x14ac:dyDescent="0.25">
      <c r="AO4313" s="4"/>
      <c r="AP4313" s="4"/>
      <c r="AQ4313" s="4"/>
      <c r="AR4313" s="4"/>
      <c r="AS4313" s="4"/>
    </row>
    <row r="4314" spans="41:45" x14ac:dyDescent="0.25">
      <c r="AO4314" s="4"/>
      <c r="AP4314" s="4"/>
      <c r="AQ4314" s="4"/>
      <c r="AR4314" s="4"/>
      <c r="AS4314" s="4"/>
    </row>
    <row r="4315" spans="41:45" x14ac:dyDescent="0.25">
      <c r="AO4315" s="4"/>
      <c r="AP4315" s="4"/>
      <c r="AQ4315" s="4"/>
      <c r="AR4315" s="4"/>
      <c r="AS4315" s="4"/>
    </row>
    <row r="4316" spans="41:45" x14ac:dyDescent="0.25">
      <c r="AO4316" s="4"/>
      <c r="AP4316" s="4"/>
      <c r="AQ4316" s="4"/>
      <c r="AR4316" s="4"/>
      <c r="AS4316" s="4"/>
    </row>
    <row r="4317" spans="41:45" x14ac:dyDescent="0.25">
      <c r="AO4317" s="4"/>
      <c r="AP4317" s="89"/>
      <c r="AQ4317" s="89"/>
      <c r="AR4317" s="89"/>
      <c r="AS4317" s="89"/>
    </row>
    <row r="4318" spans="41:45" x14ac:dyDescent="0.25">
      <c r="AO4318" s="4"/>
      <c r="AP4318" s="4"/>
      <c r="AQ4318" s="4"/>
      <c r="AR4318" s="4"/>
      <c r="AS4318" s="4"/>
    </row>
    <row r="4319" spans="41:45" x14ac:dyDescent="0.25">
      <c r="AO4319" s="4"/>
      <c r="AP4319" s="4"/>
      <c r="AQ4319" s="4"/>
      <c r="AR4319" s="4"/>
      <c r="AS4319" s="4"/>
    </row>
    <row r="4320" spans="41:45" x14ac:dyDescent="0.25">
      <c r="AO4320" s="108"/>
      <c r="AP4320" s="108"/>
      <c r="AQ4320" s="108"/>
      <c r="AR4320" s="109"/>
      <c r="AS4320" s="109"/>
    </row>
    <row r="4322" spans="41:45" x14ac:dyDescent="0.25">
      <c r="AO4322" s="4"/>
      <c r="AP4322" s="4"/>
      <c r="AQ4322" s="4"/>
      <c r="AR4322" s="4"/>
      <c r="AS4322" s="4"/>
    </row>
    <row r="4323" spans="41:45" x14ac:dyDescent="0.25">
      <c r="AO4323" s="110"/>
      <c r="AP4323" s="110"/>
      <c r="AQ4323" s="110"/>
      <c r="AR4323" s="113"/>
      <c r="AS4323" s="113"/>
    </row>
    <row r="4324" spans="41:45" x14ac:dyDescent="0.25">
      <c r="AO4324" s="93"/>
      <c r="AP4324" s="26"/>
      <c r="AQ4324" s="88"/>
      <c r="AR4324" s="88"/>
      <c r="AS4324" s="4"/>
    </row>
    <row r="4325" spans="41:45" x14ac:dyDescent="0.25">
      <c r="AO4325" s="4"/>
      <c r="AP4325" s="4"/>
      <c r="AQ4325" s="4"/>
      <c r="AR4325" s="4"/>
      <c r="AS4325" s="4"/>
    </row>
    <row r="4326" spans="41:45" x14ac:dyDescent="0.25">
      <c r="AO4326" s="4"/>
      <c r="AP4326" s="31"/>
      <c r="AQ4326" s="31"/>
      <c r="AR4326" s="31"/>
      <c r="AS4326" s="31"/>
    </row>
    <row r="4327" spans="41:45" x14ac:dyDescent="0.25">
      <c r="AO4327" s="4"/>
      <c r="AP4327" s="4"/>
      <c r="AQ4327" s="4"/>
      <c r="AR4327" s="4"/>
      <c r="AS4327" s="4"/>
    </row>
    <row r="4328" spans="41:45" x14ac:dyDescent="0.25">
      <c r="AO4328" s="4"/>
      <c r="AP4328" s="4"/>
      <c r="AQ4328" s="4"/>
      <c r="AR4328" s="4"/>
      <c r="AS4328" s="4"/>
    </row>
    <row r="4329" spans="41:45" x14ac:dyDescent="0.25">
      <c r="AO4329" s="4"/>
      <c r="AP4329" s="4"/>
      <c r="AQ4329" s="4"/>
      <c r="AR4329" s="4"/>
      <c r="AS4329" s="4"/>
    </row>
    <row r="4330" spans="41:45" x14ac:dyDescent="0.25">
      <c r="AO4330" s="4"/>
      <c r="AP4330" s="4"/>
      <c r="AQ4330" s="4"/>
      <c r="AR4330" s="4"/>
      <c r="AS4330" s="4"/>
    </row>
    <row r="4331" spans="41:45" x14ac:dyDescent="0.25">
      <c r="AO4331" s="4"/>
      <c r="AP4331" s="4"/>
      <c r="AQ4331" s="4"/>
      <c r="AR4331" s="4"/>
      <c r="AS4331" s="4"/>
    </row>
    <row r="4332" spans="41:45" x14ac:dyDescent="0.25">
      <c r="AO4332" s="4"/>
      <c r="AP4332" s="4"/>
      <c r="AQ4332" s="4"/>
      <c r="AR4332" s="4"/>
      <c r="AS4332" s="4"/>
    </row>
    <row r="4333" spans="41:45" x14ac:dyDescent="0.25">
      <c r="AO4333" s="4"/>
      <c r="AP4333" s="91"/>
      <c r="AQ4333" s="91"/>
      <c r="AR4333" s="91"/>
      <c r="AS4333" s="91"/>
    </row>
    <row r="4334" spans="41:45" x14ac:dyDescent="0.25">
      <c r="AO4334" s="4"/>
      <c r="AP4334" s="4"/>
      <c r="AQ4334" s="4"/>
      <c r="AR4334" s="4"/>
      <c r="AS4334" s="4"/>
    </row>
    <row r="4335" spans="41:45" x14ac:dyDescent="0.25">
      <c r="AO4335" s="4"/>
      <c r="AP4335" s="4"/>
      <c r="AQ4335" s="4"/>
      <c r="AR4335" s="4"/>
      <c r="AS4335" s="4"/>
    </row>
    <row r="4336" spans="41:45" x14ac:dyDescent="0.25">
      <c r="AO4336" s="4"/>
      <c r="AP4336" s="4"/>
      <c r="AQ4336" s="4"/>
      <c r="AR4336" s="4"/>
      <c r="AS4336" s="4"/>
    </row>
    <row r="4337" spans="41:45" x14ac:dyDescent="0.25">
      <c r="AO4337" s="4"/>
      <c r="AP4337" s="4"/>
      <c r="AQ4337" s="4"/>
      <c r="AR4337" s="4"/>
      <c r="AS4337" s="4"/>
    </row>
    <row r="4338" spans="41:45" x14ac:dyDescent="0.25">
      <c r="AO4338" s="4"/>
      <c r="AP4338" s="4"/>
      <c r="AQ4338" s="4"/>
      <c r="AR4338" s="4"/>
      <c r="AS4338" s="4"/>
    </row>
    <row r="4339" spans="41:45" x14ac:dyDescent="0.25">
      <c r="AO4339" s="4"/>
      <c r="AP4339" s="4"/>
      <c r="AQ4339" s="4"/>
      <c r="AR4339" s="4"/>
      <c r="AS4339" s="4"/>
    </row>
    <row r="4340" spans="41:45" x14ac:dyDescent="0.25">
      <c r="AO4340" s="4"/>
      <c r="AP4340" s="4"/>
      <c r="AQ4340" s="4"/>
      <c r="AR4340" s="4"/>
      <c r="AS4340" s="4"/>
    </row>
    <row r="4341" spans="41:45" x14ac:dyDescent="0.25">
      <c r="AO4341" s="4"/>
      <c r="AP4341" s="89"/>
      <c r="AQ4341" s="89"/>
      <c r="AR4341" s="89"/>
      <c r="AS4341" s="89"/>
    </row>
    <row r="4342" spans="41:45" x14ac:dyDescent="0.25">
      <c r="AO4342" s="4"/>
      <c r="AP4342" s="4"/>
      <c r="AQ4342" s="4"/>
      <c r="AR4342" s="4"/>
      <c r="AS4342" s="4"/>
    </row>
    <row r="4343" spans="41:45" x14ac:dyDescent="0.25">
      <c r="AO4343" s="4"/>
      <c r="AP4343" s="4"/>
      <c r="AQ4343" s="4"/>
      <c r="AR4343" s="4"/>
      <c r="AS4343" s="4"/>
    </row>
    <row r="4344" spans="41:45" x14ac:dyDescent="0.25">
      <c r="AO4344" s="108"/>
      <c r="AP4344" s="108"/>
      <c r="AQ4344" s="108"/>
      <c r="AR4344" s="109"/>
      <c r="AS4344" s="109"/>
    </row>
    <row r="4346" spans="41:45" x14ac:dyDescent="0.25">
      <c r="AO4346" s="4"/>
      <c r="AP4346" s="4"/>
      <c r="AQ4346" s="4"/>
      <c r="AR4346" s="4"/>
      <c r="AS4346" s="4"/>
    </row>
    <row r="4347" spans="41:45" x14ac:dyDescent="0.25">
      <c r="AO4347" s="110"/>
      <c r="AP4347" s="110"/>
      <c r="AQ4347" s="110"/>
      <c r="AR4347" s="113"/>
      <c r="AS4347" s="113"/>
    </row>
    <row r="4348" spans="41:45" x14ac:dyDescent="0.25">
      <c r="AO4348" s="4"/>
      <c r="AP4348" s="4"/>
      <c r="AQ4348" s="4"/>
      <c r="AR4348" s="4"/>
      <c r="AS4348" s="4"/>
    </row>
    <row r="4349" spans="41:45" x14ac:dyDescent="0.25">
      <c r="AO4349" s="4"/>
      <c r="AP4349" s="31"/>
      <c r="AQ4349" s="31"/>
      <c r="AR4349" s="31"/>
      <c r="AS4349" s="31"/>
    </row>
    <row r="4350" spans="41:45" x14ac:dyDescent="0.25">
      <c r="AO4350" s="4"/>
      <c r="AP4350" s="4"/>
      <c r="AQ4350" s="4"/>
      <c r="AR4350" s="4"/>
      <c r="AS4350" s="4"/>
    </row>
    <row r="4351" spans="41:45" x14ac:dyDescent="0.25">
      <c r="AO4351" s="4"/>
      <c r="AP4351" s="4"/>
      <c r="AQ4351" s="4"/>
      <c r="AR4351" s="4"/>
      <c r="AS4351" s="4"/>
    </row>
    <row r="4352" spans="41:45" x14ac:dyDescent="0.25">
      <c r="AO4352" s="4"/>
      <c r="AP4352" s="4"/>
      <c r="AQ4352" s="4"/>
      <c r="AR4352" s="4"/>
      <c r="AS4352" s="4"/>
    </row>
    <row r="4353" spans="41:45" x14ac:dyDescent="0.25">
      <c r="AO4353" s="4"/>
      <c r="AP4353" s="4"/>
      <c r="AQ4353" s="4"/>
      <c r="AR4353" s="4"/>
      <c r="AS4353" s="4"/>
    </row>
    <row r="4354" spans="41:45" x14ac:dyDescent="0.25">
      <c r="AO4354" s="4"/>
      <c r="AP4354" s="4"/>
      <c r="AQ4354" s="4"/>
      <c r="AR4354" s="4"/>
      <c r="AS4354" s="4"/>
    </row>
    <row r="4355" spans="41:45" x14ac:dyDescent="0.25">
      <c r="AO4355" s="4"/>
      <c r="AP4355" s="91"/>
      <c r="AQ4355" s="91"/>
      <c r="AR4355" s="91"/>
      <c r="AS4355" s="91"/>
    </row>
    <row r="4356" spans="41:45" x14ac:dyDescent="0.25">
      <c r="AO4356" s="4"/>
      <c r="AP4356" s="4"/>
      <c r="AQ4356" s="4"/>
      <c r="AR4356" s="4"/>
      <c r="AS4356" s="4"/>
    </row>
    <row r="4357" spans="41:45" x14ac:dyDescent="0.25">
      <c r="AO4357" s="4"/>
      <c r="AP4357" s="4"/>
      <c r="AQ4357" s="4"/>
      <c r="AR4357" s="4"/>
      <c r="AS4357" s="4"/>
    </row>
    <row r="4358" spans="41:45" x14ac:dyDescent="0.25">
      <c r="AO4358" s="4"/>
      <c r="AP4358" s="4"/>
      <c r="AQ4358" s="4"/>
      <c r="AR4358" s="4"/>
      <c r="AS4358" s="4"/>
    </row>
    <row r="4359" spans="41:45" x14ac:dyDescent="0.25">
      <c r="AO4359" s="4"/>
      <c r="AP4359" s="4"/>
      <c r="AQ4359" s="4"/>
      <c r="AR4359" s="4"/>
      <c r="AS4359" s="4"/>
    </row>
    <row r="4360" spans="41:45" x14ac:dyDescent="0.25">
      <c r="AO4360" s="4"/>
      <c r="AP4360" s="4"/>
      <c r="AQ4360" s="4"/>
      <c r="AR4360" s="4"/>
      <c r="AS4360" s="4"/>
    </row>
    <row r="4361" spans="41:45" x14ac:dyDescent="0.25">
      <c r="AO4361" s="4"/>
      <c r="AP4361" s="4"/>
      <c r="AQ4361" s="4"/>
      <c r="AR4361" s="4"/>
      <c r="AS4361" s="4"/>
    </row>
    <row r="4362" spans="41:45" x14ac:dyDescent="0.25">
      <c r="AO4362" s="4"/>
      <c r="AP4362" s="4"/>
      <c r="AQ4362" s="4"/>
      <c r="AR4362" s="4"/>
      <c r="AS4362" s="4"/>
    </row>
    <row r="4363" spans="41:45" x14ac:dyDescent="0.25">
      <c r="AO4363" s="4"/>
      <c r="AP4363" s="89"/>
      <c r="AQ4363" s="89"/>
      <c r="AR4363" s="89"/>
      <c r="AS4363" s="89"/>
    </row>
    <row r="4364" spans="41:45" x14ac:dyDescent="0.25">
      <c r="AO4364" s="4"/>
      <c r="AP4364" s="4"/>
      <c r="AQ4364" s="4"/>
      <c r="AR4364" s="4"/>
      <c r="AS4364" s="4"/>
    </row>
    <row r="4365" spans="41:45" x14ac:dyDescent="0.25">
      <c r="AO4365" s="4"/>
      <c r="AP4365" s="4"/>
      <c r="AQ4365" s="4"/>
      <c r="AR4365" s="4"/>
      <c r="AS4365" s="4"/>
    </row>
    <row r="4366" spans="41:45" x14ac:dyDescent="0.25">
      <c r="AO4366" s="108"/>
      <c r="AP4366" s="108"/>
      <c r="AQ4366" s="108"/>
      <c r="AR4366" s="109"/>
      <c r="AS4366" s="109"/>
    </row>
    <row r="4367" spans="41:45" x14ac:dyDescent="0.25">
      <c r="AO4367" s="4"/>
      <c r="AP4367" s="4"/>
      <c r="AQ4367" s="4"/>
      <c r="AR4367" s="4"/>
      <c r="AS4367" s="4"/>
    </row>
    <row r="4368" spans="41:45" x14ac:dyDescent="0.25">
      <c r="AO4368" s="110"/>
      <c r="AP4368" s="111"/>
      <c r="AQ4368" s="112"/>
      <c r="AR4368" s="113"/>
      <c r="AS4368" s="113"/>
    </row>
    <row r="4369" spans="41:45" x14ac:dyDescent="0.25">
      <c r="AO4369" s="4"/>
      <c r="AP4369" s="4"/>
      <c r="AQ4369" s="4"/>
      <c r="AR4369" s="4"/>
      <c r="AS4369" s="4"/>
    </row>
    <row r="4370" spans="41:45" x14ac:dyDescent="0.25">
      <c r="AO4370" s="4"/>
      <c r="AP4370" s="4"/>
      <c r="AQ4370" s="4"/>
      <c r="AR4370" s="4"/>
      <c r="AS4370" s="4"/>
    </row>
    <row r="4371" spans="41:45" x14ac:dyDescent="0.25">
      <c r="AO4371" s="93"/>
      <c r="AP4371" s="26"/>
      <c r="AQ4371" s="88"/>
      <c r="AR4371" s="88"/>
      <c r="AS4371" s="4"/>
    </row>
    <row r="4372" spans="41:45" x14ac:dyDescent="0.25">
      <c r="AO4372" s="4"/>
      <c r="AP4372" s="4"/>
      <c r="AQ4372" s="4"/>
      <c r="AR4372" s="4"/>
      <c r="AS4372" s="4"/>
    </row>
    <row r="4373" spans="41:45" x14ac:dyDescent="0.25">
      <c r="AO4373" s="4"/>
      <c r="AP4373" s="31"/>
      <c r="AQ4373" s="31"/>
      <c r="AR4373" s="31"/>
      <c r="AS4373" s="31"/>
    </row>
    <row r="4374" spans="41:45" x14ac:dyDescent="0.25">
      <c r="AO4374" s="4"/>
      <c r="AP4374" s="4"/>
      <c r="AQ4374" s="4"/>
      <c r="AR4374" s="4"/>
      <c r="AS4374" s="4"/>
    </row>
    <row r="4375" spans="41:45" x14ac:dyDescent="0.25">
      <c r="AO4375" s="4"/>
      <c r="AP4375" s="4"/>
      <c r="AQ4375" s="4"/>
      <c r="AR4375" s="4"/>
      <c r="AS4375" s="4"/>
    </row>
    <row r="4376" spans="41:45" x14ac:dyDescent="0.25">
      <c r="AO4376" s="4"/>
      <c r="AP4376" s="4"/>
      <c r="AQ4376" s="4"/>
      <c r="AR4376" s="4"/>
      <c r="AS4376" s="4"/>
    </row>
    <row r="4377" spans="41:45" x14ac:dyDescent="0.25">
      <c r="AO4377" s="4"/>
      <c r="AP4377" s="4"/>
      <c r="AQ4377" s="4"/>
      <c r="AR4377" s="4"/>
      <c r="AS4377" s="4"/>
    </row>
    <row r="4378" spans="41:45" x14ac:dyDescent="0.25">
      <c r="AO4378" s="4"/>
      <c r="AP4378" s="4"/>
      <c r="AQ4378" s="4"/>
      <c r="AR4378" s="4"/>
      <c r="AS4378" s="4"/>
    </row>
    <row r="4379" spans="41:45" x14ac:dyDescent="0.25">
      <c r="AO4379" s="4"/>
      <c r="AP4379" s="4"/>
      <c r="AQ4379" s="4"/>
      <c r="AR4379" s="4"/>
      <c r="AS4379" s="4"/>
    </row>
    <row r="4380" spans="41:45" x14ac:dyDescent="0.25">
      <c r="AO4380" s="4"/>
      <c r="AP4380" s="4"/>
      <c r="AQ4380" s="4"/>
      <c r="AR4380" s="4"/>
      <c r="AS4380" s="4"/>
    </row>
    <row r="4381" spans="41:45" x14ac:dyDescent="0.25">
      <c r="AO4381" s="4"/>
      <c r="AP4381" s="91"/>
      <c r="AQ4381" s="91"/>
      <c r="AR4381" s="91"/>
      <c r="AS4381" s="91"/>
    </row>
    <row r="4382" spans="41:45" x14ac:dyDescent="0.25">
      <c r="AO4382" s="4"/>
      <c r="AP4382" s="4"/>
      <c r="AQ4382" s="4"/>
      <c r="AR4382" s="4"/>
      <c r="AS4382" s="4"/>
    </row>
    <row r="4383" spans="41:45" x14ac:dyDescent="0.25">
      <c r="AO4383" s="4"/>
      <c r="AP4383" s="4"/>
      <c r="AQ4383" s="4"/>
      <c r="AR4383" s="4"/>
      <c r="AS4383" s="4"/>
    </row>
    <row r="4384" spans="41:45" x14ac:dyDescent="0.25">
      <c r="AO4384" s="4"/>
      <c r="AP4384" s="4"/>
      <c r="AQ4384" s="4"/>
      <c r="AR4384" s="4"/>
      <c r="AS4384" s="4"/>
    </row>
    <row r="4385" spans="41:45" x14ac:dyDescent="0.25">
      <c r="AO4385" s="4"/>
      <c r="AP4385" s="4"/>
      <c r="AQ4385" s="4"/>
      <c r="AR4385" s="4"/>
      <c r="AS4385" s="4"/>
    </row>
    <row r="4386" spans="41:45" x14ac:dyDescent="0.25">
      <c r="AO4386" s="4"/>
      <c r="AP4386" s="4"/>
      <c r="AQ4386" s="4"/>
      <c r="AR4386" s="4"/>
      <c r="AS4386" s="4"/>
    </row>
    <row r="4387" spans="41:45" x14ac:dyDescent="0.25">
      <c r="AO4387" s="4"/>
      <c r="AP4387" s="4"/>
      <c r="AQ4387" s="4"/>
      <c r="AR4387" s="4"/>
      <c r="AS4387" s="4"/>
    </row>
    <row r="4388" spans="41:45" x14ac:dyDescent="0.25">
      <c r="AO4388" s="4"/>
      <c r="AP4388" s="4"/>
      <c r="AQ4388" s="4"/>
      <c r="AR4388" s="4"/>
      <c r="AS4388" s="4"/>
    </row>
    <row r="4389" spans="41:45" x14ac:dyDescent="0.25">
      <c r="AO4389" s="4"/>
      <c r="AP4389" s="89"/>
      <c r="AQ4389" s="89"/>
      <c r="AR4389" s="89"/>
      <c r="AS4389" s="89"/>
    </row>
    <row r="4390" spans="41:45" x14ac:dyDescent="0.25">
      <c r="AO4390" s="4"/>
      <c r="AP4390" s="4"/>
      <c r="AQ4390" s="4"/>
      <c r="AR4390" s="4"/>
      <c r="AS4390" s="4"/>
    </row>
    <row r="4391" spans="41:45" x14ac:dyDescent="0.25">
      <c r="AO4391" s="4"/>
      <c r="AP4391" s="4"/>
      <c r="AQ4391" s="4"/>
      <c r="AR4391" s="4"/>
      <c r="AS4391" s="4"/>
    </row>
    <row r="4392" spans="41:45" x14ac:dyDescent="0.25">
      <c r="AO4392" s="108"/>
      <c r="AP4392" s="108"/>
      <c r="AQ4392" s="108"/>
      <c r="AR4392" s="109"/>
      <c r="AS4392" s="109"/>
    </row>
    <row r="4393" spans="41:45" x14ac:dyDescent="0.25">
      <c r="AO4393" s="4"/>
      <c r="AP4393" s="4"/>
      <c r="AQ4393" s="4"/>
      <c r="AR4393" s="4"/>
      <c r="AS4393" s="4"/>
    </row>
    <row r="4394" spans="41:45" x14ac:dyDescent="0.25">
      <c r="AO4394" s="110"/>
      <c r="AP4394" s="111"/>
      <c r="AQ4394" s="112"/>
      <c r="AR4394" s="113"/>
      <c r="AS4394" s="113"/>
    </row>
    <row r="4395" spans="41:45" x14ac:dyDescent="0.25">
      <c r="AO4395" s="4"/>
      <c r="AP4395" s="4"/>
      <c r="AQ4395" s="4"/>
      <c r="AR4395" s="4"/>
      <c r="AS4395" s="4"/>
    </row>
    <row r="4396" spans="41:45" x14ac:dyDescent="0.25">
      <c r="AO4396" s="4"/>
      <c r="AP4396" s="4"/>
      <c r="AQ4396" s="4"/>
      <c r="AR4396" s="4"/>
      <c r="AS4396" s="4"/>
    </row>
    <row r="4397" spans="41:45" x14ac:dyDescent="0.25">
      <c r="AO4397" s="93"/>
      <c r="AP4397" s="26"/>
      <c r="AQ4397" s="88"/>
      <c r="AR4397" s="88"/>
      <c r="AS4397" s="4"/>
    </row>
    <row r="4398" spans="41:45" x14ac:dyDescent="0.25">
      <c r="AO4398" s="4"/>
      <c r="AP4398" s="4"/>
      <c r="AQ4398" s="4"/>
      <c r="AR4398" s="4"/>
      <c r="AS4398" s="4"/>
    </row>
    <row r="4399" spans="41:45" x14ac:dyDescent="0.25">
      <c r="AO4399" s="4"/>
      <c r="AP4399" s="31"/>
      <c r="AQ4399" s="31"/>
      <c r="AR4399" s="31"/>
      <c r="AS4399" s="31"/>
    </row>
    <row r="4400" spans="41:45" x14ac:dyDescent="0.25">
      <c r="AO4400" s="4"/>
      <c r="AP4400" s="4"/>
      <c r="AQ4400" s="4"/>
      <c r="AR4400" s="4"/>
      <c r="AS4400" s="4"/>
    </row>
    <row r="4401" spans="41:45" x14ac:dyDescent="0.25">
      <c r="AO4401" s="4"/>
      <c r="AP4401" s="4"/>
      <c r="AQ4401" s="4"/>
      <c r="AR4401" s="4"/>
      <c r="AS4401" s="4"/>
    </row>
    <row r="4402" spans="41:45" x14ac:dyDescent="0.25">
      <c r="AO4402" s="4"/>
      <c r="AP4402" s="4"/>
      <c r="AQ4402" s="4"/>
      <c r="AR4402" s="4"/>
      <c r="AS4402" s="4"/>
    </row>
    <row r="4403" spans="41:45" x14ac:dyDescent="0.25">
      <c r="AO4403" s="4"/>
      <c r="AP4403" s="4"/>
      <c r="AQ4403" s="4"/>
      <c r="AR4403" s="4"/>
      <c r="AS4403" s="4"/>
    </row>
    <row r="4404" spans="41:45" x14ac:dyDescent="0.25">
      <c r="AO4404" s="4"/>
      <c r="AP4404" s="4"/>
      <c r="AQ4404" s="4"/>
      <c r="AR4404" s="4"/>
      <c r="AS4404" s="4"/>
    </row>
    <row r="4405" spans="41:45" x14ac:dyDescent="0.25">
      <c r="AO4405" s="4"/>
      <c r="AP4405" s="4"/>
      <c r="AQ4405" s="4"/>
      <c r="AR4405" s="4"/>
      <c r="AS4405" s="4"/>
    </row>
    <row r="4406" spans="41:45" x14ac:dyDescent="0.25">
      <c r="AO4406" s="4"/>
      <c r="AP4406" s="4"/>
      <c r="AQ4406" s="4"/>
      <c r="AR4406" s="4"/>
      <c r="AS4406" s="4"/>
    </row>
    <row r="4407" spans="41:45" x14ac:dyDescent="0.25">
      <c r="AO4407" s="4"/>
      <c r="AP4407" s="91"/>
      <c r="AQ4407" s="91"/>
      <c r="AR4407" s="91"/>
      <c r="AS4407" s="91"/>
    </row>
    <row r="4408" spans="41:45" x14ac:dyDescent="0.25">
      <c r="AO4408" s="4"/>
      <c r="AP4408" s="4"/>
      <c r="AQ4408" s="4"/>
      <c r="AR4408" s="4"/>
      <c r="AS4408" s="4"/>
    </row>
    <row r="4409" spans="41:45" x14ac:dyDescent="0.25">
      <c r="AO4409" s="4"/>
      <c r="AP4409" s="4"/>
      <c r="AQ4409" s="4"/>
      <c r="AR4409" s="4"/>
      <c r="AS4409" s="4"/>
    </row>
    <row r="4410" spans="41:45" x14ac:dyDescent="0.25">
      <c r="AO4410" s="4"/>
      <c r="AP4410" s="4"/>
      <c r="AQ4410" s="4"/>
      <c r="AR4410" s="4"/>
      <c r="AS4410" s="4"/>
    </row>
    <row r="4411" spans="41:45" x14ac:dyDescent="0.25">
      <c r="AO4411" s="4"/>
      <c r="AP4411" s="4"/>
      <c r="AQ4411" s="4"/>
      <c r="AR4411" s="4"/>
      <c r="AS4411" s="4"/>
    </row>
    <row r="4412" spans="41:45" x14ac:dyDescent="0.25">
      <c r="AO4412" s="4"/>
      <c r="AP4412" s="4"/>
      <c r="AQ4412" s="4"/>
      <c r="AR4412" s="4"/>
      <c r="AS4412" s="4"/>
    </row>
    <row r="4413" spans="41:45" x14ac:dyDescent="0.25">
      <c r="AO4413" s="4"/>
      <c r="AP4413" s="4"/>
      <c r="AQ4413" s="4"/>
      <c r="AR4413" s="4"/>
      <c r="AS4413" s="4"/>
    </row>
    <row r="4414" spans="41:45" x14ac:dyDescent="0.25">
      <c r="AO4414" s="4"/>
      <c r="AP4414" s="4"/>
      <c r="AQ4414" s="4"/>
      <c r="AR4414" s="4"/>
      <c r="AS4414" s="4"/>
    </row>
    <row r="4415" spans="41:45" x14ac:dyDescent="0.25">
      <c r="AO4415" s="4"/>
      <c r="AP4415" s="89"/>
      <c r="AQ4415" s="89"/>
      <c r="AR4415" s="89"/>
      <c r="AS4415" s="89"/>
    </row>
    <row r="4416" spans="41:45" x14ac:dyDescent="0.25">
      <c r="AO4416" s="4"/>
      <c r="AP4416" s="4"/>
      <c r="AQ4416" s="4"/>
      <c r="AR4416" s="4"/>
      <c r="AS4416" s="4"/>
    </row>
    <row r="4417" spans="41:45" x14ac:dyDescent="0.25">
      <c r="AO4417" s="4"/>
      <c r="AP4417" s="4"/>
      <c r="AQ4417" s="4"/>
      <c r="AR4417" s="4"/>
      <c r="AS4417" s="4"/>
    </row>
    <row r="4418" spans="41:45" x14ac:dyDescent="0.25">
      <c r="AO4418" s="108"/>
      <c r="AP4418" s="108"/>
      <c r="AQ4418" s="108"/>
      <c r="AR4418" s="109"/>
      <c r="AS4418" s="109"/>
    </row>
    <row r="4419" spans="41:45" x14ac:dyDescent="0.25">
      <c r="AO4419" s="4"/>
      <c r="AP4419" s="4"/>
      <c r="AQ4419" s="4"/>
      <c r="AR4419" s="4"/>
      <c r="AS4419" s="4"/>
    </row>
    <row r="4420" spans="41:45" x14ac:dyDescent="0.25">
      <c r="AO4420" s="110"/>
      <c r="AP4420" s="111"/>
      <c r="AQ4420" s="112"/>
      <c r="AR4420" s="113"/>
      <c r="AS4420" s="113"/>
    </row>
    <row r="4421" spans="41:45" x14ac:dyDescent="0.25">
      <c r="AO4421" s="4"/>
      <c r="AP4421" s="4"/>
      <c r="AQ4421" s="4"/>
      <c r="AR4421" s="4"/>
      <c r="AS4421" s="4"/>
    </row>
    <row r="4422" spans="41:45" x14ac:dyDescent="0.25">
      <c r="AO4422" s="4"/>
      <c r="AP4422" s="4"/>
      <c r="AQ4422" s="4"/>
      <c r="AR4422" s="4"/>
      <c r="AS4422" s="4"/>
    </row>
    <row r="4423" spans="41:45" x14ac:dyDescent="0.25">
      <c r="AO4423" s="93"/>
      <c r="AP4423" s="26"/>
      <c r="AQ4423" s="88"/>
      <c r="AR4423" s="88"/>
      <c r="AS4423" s="4"/>
    </row>
    <row r="4424" spans="41:45" x14ac:dyDescent="0.25">
      <c r="AO4424" s="4"/>
      <c r="AP4424" s="4"/>
      <c r="AQ4424" s="4"/>
      <c r="AR4424" s="4"/>
      <c r="AS4424" s="4"/>
    </row>
    <row r="4425" spans="41:45" x14ac:dyDescent="0.25">
      <c r="AO4425" s="4"/>
      <c r="AP4425" s="31"/>
      <c r="AQ4425" s="31"/>
      <c r="AR4425" s="31"/>
      <c r="AS4425" s="31"/>
    </row>
    <row r="4426" spans="41:45" x14ac:dyDescent="0.25">
      <c r="AO4426" s="4"/>
      <c r="AP4426" s="4"/>
      <c r="AQ4426" s="4"/>
      <c r="AR4426" s="4"/>
      <c r="AS4426" s="4"/>
    </row>
    <row r="4427" spans="41:45" x14ac:dyDescent="0.25">
      <c r="AO4427" s="4"/>
      <c r="AP4427" s="4"/>
      <c r="AQ4427" s="4"/>
      <c r="AR4427" s="4"/>
      <c r="AS4427" s="4"/>
    </row>
    <row r="4428" spans="41:45" x14ac:dyDescent="0.25">
      <c r="AO4428" s="4"/>
      <c r="AP4428" s="4"/>
      <c r="AQ4428" s="4"/>
      <c r="AR4428" s="4"/>
      <c r="AS4428" s="4"/>
    </row>
    <row r="4429" spans="41:45" x14ac:dyDescent="0.25">
      <c r="AO4429" s="4"/>
      <c r="AP4429" s="4"/>
      <c r="AQ4429" s="4"/>
      <c r="AR4429" s="4"/>
      <c r="AS4429" s="4"/>
    </row>
    <row r="4430" spans="41:45" x14ac:dyDescent="0.25">
      <c r="AO4430" s="4"/>
      <c r="AP4430" s="4"/>
      <c r="AQ4430" s="4"/>
      <c r="AR4430" s="4"/>
      <c r="AS4430" s="4"/>
    </row>
    <row r="4431" spans="41:45" x14ac:dyDescent="0.25">
      <c r="AO4431" s="4"/>
      <c r="AP4431" s="4"/>
      <c r="AQ4431" s="4"/>
      <c r="AR4431" s="4"/>
      <c r="AS4431" s="4"/>
    </row>
    <row r="4432" spans="41:45" x14ac:dyDescent="0.25">
      <c r="AO4432" s="4"/>
      <c r="AP4432" s="4"/>
      <c r="AQ4432" s="4"/>
      <c r="AR4432" s="4"/>
      <c r="AS4432" s="4"/>
    </row>
    <row r="4433" spans="41:45" x14ac:dyDescent="0.25">
      <c r="AO4433" s="4"/>
      <c r="AP4433" s="91"/>
      <c r="AQ4433" s="91"/>
      <c r="AR4433" s="91"/>
      <c r="AS4433" s="91"/>
    </row>
    <row r="4434" spans="41:45" x14ac:dyDescent="0.25">
      <c r="AO4434" s="4"/>
      <c r="AP4434" s="4"/>
      <c r="AQ4434" s="4"/>
      <c r="AR4434" s="4"/>
      <c r="AS4434" s="4"/>
    </row>
    <row r="4435" spans="41:45" x14ac:dyDescent="0.25">
      <c r="AO4435" s="4"/>
      <c r="AP4435" s="4"/>
      <c r="AQ4435" s="4"/>
      <c r="AR4435" s="4"/>
      <c r="AS4435" s="4"/>
    </row>
    <row r="4436" spans="41:45" x14ac:dyDescent="0.25">
      <c r="AO4436" s="4"/>
      <c r="AP4436" s="4"/>
      <c r="AQ4436" s="4"/>
      <c r="AR4436" s="4"/>
      <c r="AS4436" s="4"/>
    </row>
    <row r="4437" spans="41:45" x14ac:dyDescent="0.25">
      <c r="AO4437" s="4"/>
      <c r="AP4437" s="4"/>
      <c r="AQ4437" s="4"/>
      <c r="AR4437" s="4"/>
      <c r="AS4437" s="4"/>
    </row>
    <row r="4438" spans="41:45" x14ac:dyDescent="0.25">
      <c r="AO4438" s="4"/>
      <c r="AP4438" s="4"/>
      <c r="AQ4438" s="4"/>
      <c r="AR4438" s="4"/>
      <c r="AS4438" s="4"/>
    </row>
    <row r="4439" spans="41:45" x14ac:dyDescent="0.25">
      <c r="AO4439" s="4"/>
      <c r="AP4439" s="4"/>
      <c r="AQ4439" s="4"/>
      <c r="AR4439" s="4"/>
      <c r="AS4439" s="4"/>
    </row>
    <row r="4440" spans="41:45" x14ac:dyDescent="0.25">
      <c r="AO4440" s="4"/>
      <c r="AP4440" s="4"/>
      <c r="AQ4440" s="4"/>
      <c r="AR4440" s="4"/>
      <c r="AS4440" s="4"/>
    </row>
    <row r="4441" spans="41:45" x14ac:dyDescent="0.25">
      <c r="AO4441" s="4"/>
      <c r="AP4441" s="89"/>
      <c r="AQ4441" s="89"/>
      <c r="AR4441" s="89"/>
      <c r="AS4441" s="89"/>
    </row>
    <row r="4442" spans="41:45" x14ac:dyDescent="0.25">
      <c r="AO4442" s="4"/>
      <c r="AP4442" s="4"/>
      <c r="AQ4442" s="4"/>
      <c r="AR4442" s="4"/>
      <c r="AS4442" s="4"/>
    </row>
    <row r="4443" spans="41:45" x14ac:dyDescent="0.25">
      <c r="AO4443" s="4"/>
      <c r="AP4443" s="4"/>
      <c r="AQ4443" s="4"/>
      <c r="AR4443" s="4"/>
      <c r="AS4443" s="4"/>
    </row>
    <row r="4444" spans="41:45" x14ac:dyDescent="0.25">
      <c r="AO4444" s="108"/>
      <c r="AP4444" s="108"/>
      <c r="AQ4444" s="108"/>
      <c r="AR4444" s="109"/>
      <c r="AS4444" s="109"/>
    </row>
    <row r="4445" spans="41:45" x14ac:dyDescent="0.25">
      <c r="AO4445" s="4"/>
      <c r="AP4445" s="4"/>
      <c r="AQ4445" s="4"/>
      <c r="AR4445" s="4"/>
      <c r="AS4445" s="4"/>
    </row>
    <row r="4446" spans="41:45" x14ac:dyDescent="0.25">
      <c r="AO4446" s="110"/>
      <c r="AP4446" s="111"/>
      <c r="AQ4446" s="112"/>
      <c r="AR4446" s="113"/>
      <c r="AS4446" s="113"/>
    </row>
    <row r="4447" spans="41:45" x14ac:dyDescent="0.25">
      <c r="AO4447" s="4"/>
      <c r="AP4447" s="4"/>
      <c r="AQ4447" s="4"/>
      <c r="AR4447" s="4"/>
      <c r="AS4447" s="4"/>
    </row>
    <row r="4448" spans="41:45" x14ac:dyDescent="0.25">
      <c r="AO4448" s="4"/>
      <c r="AP4448" s="4"/>
      <c r="AQ4448" s="4"/>
      <c r="AR4448" s="4"/>
      <c r="AS4448" s="4"/>
    </row>
    <row r="4449" spans="41:45" x14ac:dyDescent="0.25">
      <c r="AO4449" s="93"/>
      <c r="AP4449" s="26"/>
      <c r="AQ4449" s="88"/>
      <c r="AR4449" s="88"/>
      <c r="AS4449" s="4"/>
    </row>
    <row r="4450" spans="41:45" x14ac:dyDescent="0.25">
      <c r="AO4450" s="4"/>
      <c r="AP4450" s="4"/>
      <c r="AQ4450" s="4"/>
      <c r="AR4450" s="4"/>
      <c r="AS4450" s="4"/>
    </row>
    <row r="4451" spans="41:45" x14ac:dyDescent="0.25">
      <c r="AO4451" s="4"/>
      <c r="AP4451" s="31"/>
      <c r="AQ4451" s="31"/>
      <c r="AR4451" s="31"/>
      <c r="AS4451" s="31"/>
    </row>
    <row r="4452" spans="41:45" x14ac:dyDescent="0.25">
      <c r="AO4452" s="4"/>
      <c r="AP4452" s="4"/>
      <c r="AQ4452" s="4"/>
      <c r="AR4452" s="4"/>
      <c r="AS4452" s="4"/>
    </row>
    <row r="4453" spans="41:45" x14ac:dyDescent="0.25">
      <c r="AO4453" s="4"/>
      <c r="AP4453" s="4"/>
      <c r="AQ4453" s="4"/>
      <c r="AR4453" s="4"/>
      <c r="AS4453" s="4"/>
    </row>
    <row r="4454" spans="41:45" x14ac:dyDescent="0.25">
      <c r="AO4454" s="4"/>
      <c r="AP4454" s="4"/>
      <c r="AQ4454" s="4"/>
      <c r="AR4454" s="4"/>
      <c r="AS4454" s="4"/>
    </row>
    <row r="4455" spans="41:45" x14ac:dyDescent="0.25">
      <c r="AO4455" s="4"/>
      <c r="AP4455" s="4"/>
      <c r="AQ4455" s="4"/>
      <c r="AR4455" s="4"/>
      <c r="AS4455" s="4"/>
    </row>
    <row r="4456" spans="41:45" x14ac:dyDescent="0.25">
      <c r="AO4456" s="4"/>
      <c r="AP4456" s="4"/>
      <c r="AQ4456" s="4"/>
      <c r="AR4456" s="4"/>
      <c r="AS4456" s="4"/>
    </row>
    <row r="4457" spans="41:45" x14ac:dyDescent="0.25">
      <c r="AO4457" s="4"/>
      <c r="AP4457" s="4"/>
      <c r="AQ4457" s="4"/>
      <c r="AR4457" s="4"/>
      <c r="AS4457" s="4"/>
    </row>
    <row r="4458" spans="41:45" x14ac:dyDescent="0.25">
      <c r="AO4458" s="4"/>
      <c r="AP4458" s="4"/>
      <c r="AQ4458" s="4"/>
      <c r="AR4458" s="4"/>
      <c r="AS4458" s="4"/>
    </row>
    <row r="4459" spans="41:45" x14ac:dyDescent="0.25">
      <c r="AO4459" s="4"/>
      <c r="AP4459" s="91"/>
      <c r="AQ4459" s="91"/>
      <c r="AR4459" s="91"/>
      <c r="AS4459" s="91"/>
    </row>
    <row r="4460" spans="41:45" x14ac:dyDescent="0.25">
      <c r="AO4460" s="4"/>
      <c r="AP4460" s="4"/>
      <c r="AQ4460" s="4"/>
      <c r="AR4460" s="4"/>
      <c r="AS4460" s="4"/>
    </row>
    <row r="4461" spans="41:45" x14ac:dyDescent="0.25">
      <c r="AO4461" s="4"/>
      <c r="AP4461" s="4"/>
      <c r="AQ4461" s="4"/>
      <c r="AR4461" s="4"/>
      <c r="AS4461" s="4"/>
    </row>
    <row r="4462" spans="41:45" x14ac:dyDescent="0.25">
      <c r="AO4462" s="4"/>
      <c r="AP4462" s="4"/>
      <c r="AQ4462" s="4"/>
      <c r="AR4462" s="4"/>
      <c r="AS4462" s="4"/>
    </row>
    <row r="4463" spans="41:45" x14ac:dyDescent="0.25">
      <c r="AO4463" s="4"/>
      <c r="AP4463" s="4"/>
      <c r="AQ4463" s="4"/>
      <c r="AR4463" s="4"/>
      <c r="AS4463" s="4"/>
    </row>
    <row r="4464" spans="41:45" x14ac:dyDescent="0.25">
      <c r="AO4464" s="4"/>
      <c r="AP4464" s="4"/>
      <c r="AQ4464" s="4"/>
      <c r="AR4464" s="4"/>
      <c r="AS4464" s="4"/>
    </row>
    <row r="4465" spans="41:45" x14ac:dyDescent="0.25">
      <c r="AO4465" s="4"/>
      <c r="AP4465" s="4"/>
      <c r="AQ4465" s="4"/>
      <c r="AR4465" s="4"/>
      <c r="AS4465" s="4"/>
    </row>
    <row r="4466" spans="41:45" x14ac:dyDescent="0.25">
      <c r="AO4466" s="4"/>
      <c r="AP4466" s="4"/>
      <c r="AQ4466" s="4"/>
      <c r="AR4466" s="4"/>
      <c r="AS4466" s="4"/>
    </row>
    <row r="4467" spans="41:45" x14ac:dyDescent="0.25">
      <c r="AO4467" s="4"/>
      <c r="AP4467" s="89"/>
      <c r="AQ4467" s="89"/>
      <c r="AR4467" s="89"/>
      <c r="AS4467" s="89"/>
    </row>
    <row r="4468" spans="41:45" x14ac:dyDescent="0.25">
      <c r="AO4468" s="4"/>
      <c r="AP4468" s="4"/>
      <c r="AQ4468" s="4"/>
      <c r="AR4468" s="4"/>
      <c r="AS4468" s="4"/>
    </row>
    <row r="4469" spans="41:45" x14ac:dyDescent="0.25">
      <c r="AO4469" s="4"/>
      <c r="AP4469" s="4"/>
      <c r="AQ4469" s="4"/>
      <c r="AR4469" s="4"/>
      <c r="AS4469" s="4"/>
    </row>
    <row r="4470" spans="41:45" x14ac:dyDescent="0.25">
      <c r="AO4470" s="108"/>
      <c r="AP4470" s="108"/>
      <c r="AQ4470" s="108"/>
      <c r="AR4470" s="109"/>
      <c r="AS4470" s="109"/>
    </row>
    <row r="4471" spans="41:45" x14ac:dyDescent="0.25">
      <c r="AO4471" s="4"/>
      <c r="AP4471" s="4"/>
      <c r="AQ4471" s="4"/>
      <c r="AR4471" s="4"/>
      <c r="AS4471" s="4"/>
    </row>
    <row r="4472" spans="41:45" x14ac:dyDescent="0.25">
      <c r="AO4472" s="110"/>
      <c r="AP4472" s="111"/>
      <c r="AQ4472" s="112"/>
      <c r="AR4472" s="113"/>
      <c r="AS4472" s="113"/>
    </row>
    <row r="4473" spans="41:45" x14ac:dyDescent="0.25">
      <c r="AO4473" s="4"/>
      <c r="AP4473" s="4"/>
      <c r="AQ4473" s="4"/>
      <c r="AR4473" s="4"/>
      <c r="AS4473" s="4"/>
    </row>
    <row r="4474" spans="41:45" x14ac:dyDescent="0.25">
      <c r="AO4474" s="4"/>
      <c r="AP4474" s="4"/>
      <c r="AQ4474" s="4"/>
      <c r="AR4474" s="4"/>
      <c r="AS4474" s="4"/>
    </row>
    <row r="4475" spans="41:45" x14ac:dyDescent="0.25">
      <c r="AO4475" s="4"/>
      <c r="AP4475" s="4"/>
      <c r="AQ4475" s="4"/>
      <c r="AR4475" s="4"/>
      <c r="AS4475" s="4"/>
    </row>
    <row r="4476" spans="41:45" x14ac:dyDescent="0.25">
      <c r="AO4476" s="4"/>
      <c r="AP4476" s="4"/>
      <c r="AQ4476" s="4"/>
      <c r="AR4476" s="4"/>
      <c r="AS4476" s="4"/>
    </row>
    <row r="4477" spans="41:45" x14ac:dyDescent="0.25">
      <c r="AO4477" s="4"/>
      <c r="AP4477" s="4"/>
      <c r="AQ4477" s="4"/>
      <c r="AR4477" s="4"/>
      <c r="AS4477" s="4"/>
    </row>
    <row r="4478" spans="41:45" x14ac:dyDescent="0.25">
      <c r="AO4478" s="93"/>
      <c r="AP4478" s="26"/>
      <c r="AQ4478" s="88"/>
      <c r="AR4478" s="88"/>
      <c r="AS4478" s="4"/>
    </row>
    <row r="4479" spans="41:45" x14ac:dyDescent="0.25">
      <c r="AO4479" s="4"/>
      <c r="AP4479" s="4"/>
      <c r="AQ4479" s="4"/>
      <c r="AR4479" s="4"/>
      <c r="AS4479" s="4"/>
    </row>
    <row r="4480" spans="41:45" x14ac:dyDescent="0.25">
      <c r="AO4480" s="4"/>
      <c r="AP4480" s="31"/>
      <c r="AQ4480" s="31"/>
      <c r="AR4480" s="31"/>
      <c r="AS4480" s="31"/>
    </row>
    <row r="4481" spans="41:45" x14ac:dyDescent="0.25">
      <c r="AO4481" s="4"/>
      <c r="AP4481" s="4"/>
      <c r="AQ4481" s="4"/>
      <c r="AR4481" s="4"/>
      <c r="AS4481" s="4"/>
    </row>
    <row r="4482" spans="41:45" x14ac:dyDescent="0.25">
      <c r="AO4482" s="4"/>
      <c r="AP4482" s="4"/>
      <c r="AQ4482" s="4"/>
      <c r="AR4482" s="4"/>
      <c r="AS4482" s="4"/>
    </row>
    <row r="4483" spans="41:45" x14ac:dyDescent="0.25">
      <c r="AO4483" s="4"/>
      <c r="AP4483" s="4"/>
      <c r="AQ4483" s="4"/>
      <c r="AR4483" s="4"/>
      <c r="AS4483" s="4"/>
    </row>
    <row r="4484" spans="41:45" x14ac:dyDescent="0.25">
      <c r="AO4484" s="4"/>
      <c r="AP4484" s="4"/>
      <c r="AQ4484" s="4"/>
      <c r="AR4484" s="4"/>
      <c r="AS4484" s="4"/>
    </row>
    <row r="4485" spans="41:45" x14ac:dyDescent="0.25">
      <c r="AO4485" s="4"/>
      <c r="AP4485" s="4"/>
      <c r="AQ4485" s="4"/>
      <c r="AR4485" s="4"/>
      <c r="AS4485" s="4"/>
    </row>
    <row r="4486" spans="41:45" x14ac:dyDescent="0.25">
      <c r="AO4486" s="4"/>
      <c r="AP4486" s="4"/>
      <c r="AQ4486" s="4"/>
      <c r="AR4486" s="4"/>
      <c r="AS4486" s="4"/>
    </row>
    <row r="4487" spans="41:45" x14ac:dyDescent="0.25">
      <c r="AO4487" s="4"/>
      <c r="AP4487" s="4"/>
      <c r="AQ4487" s="4"/>
      <c r="AR4487" s="4"/>
      <c r="AS4487" s="4"/>
    </row>
    <row r="4488" spans="41:45" x14ac:dyDescent="0.25">
      <c r="AO4488" s="4"/>
      <c r="AP4488" s="4"/>
      <c r="AQ4488" s="4"/>
      <c r="AR4488" s="4"/>
      <c r="AS4488" s="4"/>
    </row>
    <row r="4489" spans="41:45" x14ac:dyDescent="0.25">
      <c r="AO4489" s="4"/>
      <c r="AP4489" s="4"/>
      <c r="AQ4489" s="4"/>
      <c r="AR4489" s="4"/>
      <c r="AS4489" s="4"/>
    </row>
    <row r="4490" spans="41:45" x14ac:dyDescent="0.25">
      <c r="AO4490" s="4"/>
      <c r="AP4490" s="4"/>
      <c r="AQ4490" s="4"/>
      <c r="AR4490" s="4"/>
      <c r="AS4490" s="4"/>
    </row>
    <row r="4491" spans="41:45" x14ac:dyDescent="0.25">
      <c r="AO4491" s="4"/>
      <c r="AP4491" s="91"/>
      <c r="AQ4491" s="91"/>
      <c r="AR4491" s="91"/>
      <c r="AS4491" s="91"/>
    </row>
    <row r="4492" spans="41:45" x14ac:dyDescent="0.25">
      <c r="AO4492" s="4"/>
      <c r="AP4492" s="4"/>
      <c r="AQ4492" s="4"/>
      <c r="AR4492" s="4"/>
      <c r="AS4492" s="4"/>
    </row>
    <row r="4493" spans="41:45" x14ac:dyDescent="0.25">
      <c r="AO4493" s="4"/>
      <c r="AP4493" s="4"/>
      <c r="AQ4493" s="4"/>
      <c r="AR4493" s="4"/>
      <c r="AS4493" s="4"/>
    </row>
    <row r="4494" spans="41:45" x14ac:dyDescent="0.25">
      <c r="AO4494" s="4"/>
      <c r="AP4494" s="4"/>
      <c r="AQ4494" s="4"/>
      <c r="AR4494" s="4"/>
      <c r="AS4494" s="4"/>
    </row>
    <row r="4495" spans="41:45" x14ac:dyDescent="0.25">
      <c r="AO4495" s="4"/>
      <c r="AP4495" s="4"/>
      <c r="AQ4495" s="4"/>
      <c r="AR4495" s="4"/>
      <c r="AS4495" s="4"/>
    </row>
    <row r="4496" spans="41:45" x14ac:dyDescent="0.25">
      <c r="AO4496" s="4"/>
      <c r="AP4496" s="4"/>
      <c r="AQ4496" s="4"/>
      <c r="AR4496" s="4"/>
      <c r="AS4496" s="4"/>
    </row>
    <row r="4497" spans="41:45" x14ac:dyDescent="0.25">
      <c r="AO4497" s="4"/>
      <c r="AP4497" s="4"/>
      <c r="AQ4497" s="4"/>
      <c r="AR4497" s="4"/>
      <c r="AS4497" s="4"/>
    </row>
    <row r="4498" spans="41:45" x14ac:dyDescent="0.25">
      <c r="AO4498" s="4"/>
      <c r="AP4498" s="4"/>
      <c r="AQ4498" s="4"/>
      <c r="AR4498" s="4"/>
      <c r="AS4498" s="4"/>
    </row>
    <row r="4499" spans="41:45" x14ac:dyDescent="0.25">
      <c r="AO4499" s="4"/>
      <c r="AP4499" s="89"/>
      <c r="AQ4499" s="89"/>
      <c r="AR4499" s="89"/>
      <c r="AS4499" s="89"/>
    </row>
    <row r="4500" spans="41:45" x14ac:dyDescent="0.25">
      <c r="AO4500" s="4"/>
      <c r="AP4500" s="4"/>
      <c r="AQ4500" s="4"/>
      <c r="AR4500" s="4"/>
      <c r="AS4500" s="4"/>
    </row>
    <row r="4501" spans="41:45" x14ac:dyDescent="0.25">
      <c r="AO4501" s="4"/>
      <c r="AP4501" s="4"/>
      <c r="AQ4501" s="4"/>
      <c r="AR4501" s="4"/>
      <c r="AS4501" s="4"/>
    </row>
    <row r="4502" spans="41:45" x14ac:dyDescent="0.25">
      <c r="AO4502" s="108"/>
      <c r="AP4502" s="108"/>
      <c r="AQ4502" s="108"/>
      <c r="AR4502" s="109"/>
      <c r="AS4502" s="109"/>
    </row>
    <row r="4503" spans="41:45" x14ac:dyDescent="0.25">
      <c r="AO4503" s="4"/>
      <c r="AP4503" s="4"/>
      <c r="AQ4503" s="4"/>
      <c r="AR4503" s="4"/>
      <c r="AS4503" s="4"/>
    </row>
    <row r="4504" spans="41:45" x14ac:dyDescent="0.25">
      <c r="AO4504" s="110"/>
      <c r="AP4504" s="111"/>
      <c r="AQ4504" s="112"/>
      <c r="AR4504" s="113"/>
      <c r="AS4504" s="113"/>
    </row>
    <row r="4505" spans="41:45" x14ac:dyDescent="0.25">
      <c r="AO4505" s="4"/>
      <c r="AP4505" s="4"/>
      <c r="AQ4505" s="4"/>
      <c r="AR4505" s="4"/>
      <c r="AS4505" s="4"/>
    </row>
    <row r="4506" spans="41:45" x14ac:dyDescent="0.25">
      <c r="AO4506" s="4"/>
      <c r="AP4506" s="4"/>
      <c r="AQ4506" s="4"/>
      <c r="AR4506" s="4"/>
      <c r="AS4506" s="4"/>
    </row>
    <row r="4507" spans="41:45" x14ac:dyDescent="0.25">
      <c r="AO4507" s="4"/>
      <c r="AP4507" s="4"/>
      <c r="AQ4507" s="4"/>
      <c r="AR4507" s="4"/>
      <c r="AS4507" s="4"/>
    </row>
    <row r="4508" spans="41:45" x14ac:dyDescent="0.25">
      <c r="AO4508" s="4"/>
      <c r="AP4508" s="4"/>
      <c r="AQ4508" s="4"/>
      <c r="AR4508" s="4"/>
      <c r="AS4508" s="4"/>
    </row>
    <row r="4509" spans="41:45" x14ac:dyDescent="0.25">
      <c r="AO4509" s="4"/>
      <c r="AP4509" s="4"/>
      <c r="AQ4509" s="4"/>
      <c r="AR4509" s="4"/>
      <c r="AS4509" s="4"/>
    </row>
    <row r="4510" spans="41:45" x14ac:dyDescent="0.25">
      <c r="AO4510" s="4"/>
      <c r="AP4510" s="4"/>
      <c r="AQ4510" s="4"/>
      <c r="AR4510" s="4"/>
      <c r="AS4510" s="4"/>
    </row>
    <row r="4511" spans="41:45" x14ac:dyDescent="0.25">
      <c r="AO4511" s="4"/>
      <c r="AP4511" s="31"/>
      <c r="AQ4511" s="31"/>
      <c r="AR4511" s="31"/>
      <c r="AS4511" s="31"/>
    </row>
    <row r="4512" spans="41:45" x14ac:dyDescent="0.25">
      <c r="AO4512" s="4"/>
      <c r="AP4512" s="4"/>
      <c r="AQ4512" s="4"/>
      <c r="AR4512" s="4"/>
      <c r="AS4512" s="4"/>
    </row>
    <row r="4513" spans="41:45" x14ac:dyDescent="0.25">
      <c r="AO4513" s="4"/>
      <c r="AP4513" s="4"/>
      <c r="AQ4513" s="4"/>
      <c r="AR4513" s="4"/>
      <c r="AS4513" s="4"/>
    </row>
    <row r="4514" spans="41:45" x14ac:dyDescent="0.25">
      <c r="AO4514" s="4"/>
      <c r="AP4514" s="4"/>
      <c r="AQ4514" s="4"/>
      <c r="AR4514" s="4"/>
      <c r="AS4514" s="4"/>
    </row>
    <row r="4515" spans="41:45" x14ac:dyDescent="0.25">
      <c r="AO4515" s="4"/>
      <c r="AP4515" s="4"/>
      <c r="AQ4515" s="4"/>
      <c r="AR4515" s="4"/>
      <c r="AS4515" s="4"/>
    </row>
    <row r="4516" spans="41:45" x14ac:dyDescent="0.25">
      <c r="AO4516" s="4"/>
      <c r="AP4516" s="4"/>
      <c r="AQ4516" s="4"/>
      <c r="AR4516" s="4"/>
      <c r="AS4516" s="4"/>
    </row>
    <row r="4517" spans="41:45" x14ac:dyDescent="0.25">
      <c r="AO4517" s="4"/>
      <c r="AP4517" s="4"/>
      <c r="AQ4517" s="4"/>
      <c r="AR4517" s="4"/>
      <c r="AS4517" s="4"/>
    </row>
    <row r="4518" spans="41:45" x14ac:dyDescent="0.25">
      <c r="AO4518" s="4"/>
      <c r="AP4518" s="4"/>
      <c r="AQ4518" s="4"/>
      <c r="AR4518" s="4"/>
      <c r="AS4518" s="4"/>
    </row>
    <row r="4519" spans="41:45" x14ac:dyDescent="0.25">
      <c r="AO4519" s="4"/>
      <c r="AP4519" s="4"/>
      <c r="AQ4519" s="4"/>
      <c r="AR4519" s="4"/>
      <c r="AS4519" s="4"/>
    </row>
    <row r="4520" spans="41:45" x14ac:dyDescent="0.25">
      <c r="AO4520" s="4"/>
      <c r="AP4520" s="4"/>
      <c r="AQ4520" s="4"/>
      <c r="AR4520" s="4"/>
      <c r="AS4520" s="4"/>
    </row>
    <row r="4521" spans="41:45" x14ac:dyDescent="0.25">
      <c r="AO4521" s="4"/>
      <c r="AP4521" s="91"/>
      <c r="AQ4521" s="91"/>
      <c r="AR4521" s="91"/>
      <c r="AS4521" s="91"/>
    </row>
    <row r="4522" spans="41:45" x14ac:dyDescent="0.25">
      <c r="AO4522" s="4"/>
      <c r="AP4522" s="4"/>
      <c r="AQ4522" s="4"/>
      <c r="AR4522" s="4"/>
      <c r="AS4522" s="4"/>
    </row>
    <row r="4523" spans="41:45" x14ac:dyDescent="0.25">
      <c r="AO4523" s="4"/>
      <c r="AP4523" s="4"/>
      <c r="AQ4523" s="4"/>
      <c r="AR4523" s="4"/>
      <c r="AS4523" s="4"/>
    </row>
    <row r="4524" spans="41:45" x14ac:dyDescent="0.25">
      <c r="AO4524" s="4"/>
      <c r="AP4524" s="4"/>
      <c r="AQ4524" s="4"/>
      <c r="AR4524" s="4"/>
      <c r="AS4524" s="4"/>
    </row>
    <row r="4525" spans="41:45" x14ac:dyDescent="0.25">
      <c r="AO4525" s="4"/>
      <c r="AP4525" s="4"/>
      <c r="AQ4525" s="4"/>
      <c r="AR4525" s="4"/>
      <c r="AS4525" s="4"/>
    </row>
    <row r="4526" spans="41:45" x14ac:dyDescent="0.25">
      <c r="AO4526" s="4"/>
      <c r="AP4526" s="4"/>
      <c r="AQ4526" s="4"/>
      <c r="AR4526" s="4"/>
      <c r="AS4526" s="4"/>
    </row>
    <row r="4527" spans="41:45" x14ac:dyDescent="0.25">
      <c r="AO4527" s="4"/>
      <c r="AP4527" s="4"/>
      <c r="AQ4527" s="4"/>
      <c r="AR4527" s="4"/>
      <c r="AS4527" s="4"/>
    </row>
    <row r="4528" spans="41:45" x14ac:dyDescent="0.25">
      <c r="AO4528" s="4"/>
      <c r="AP4528" s="4"/>
      <c r="AQ4528" s="4"/>
      <c r="AR4528" s="4"/>
      <c r="AS4528" s="4"/>
    </row>
    <row r="4529" spans="41:45" x14ac:dyDescent="0.25">
      <c r="AO4529" s="4"/>
      <c r="AP4529" s="89"/>
      <c r="AQ4529" s="89"/>
      <c r="AR4529" s="89"/>
      <c r="AS4529" s="89"/>
    </row>
    <row r="4530" spans="41:45" x14ac:dyDescent="0.25">
      <c r="AO4530" s="4"/>
      <c r="AP4530" s="4"/>
      <c r="AQ4530" s="4"/>
      <c r="AR4530" s="4"/>
      <c r="AS4530" s="4"/>
    </row>
    <row r="4531" spans="41:45" x14ac:dyDescent="0.25">
      <c r="AO4531" s="4"/>
      <c r="AP4531" s="4"/>
      <c r="AQ4531" s="4"/>
      <c r="AR4531" s="4"/>
      <c r="AS4531" s="4"/>
    </row>
    <row r="4532" spans="41:45" x14ac:dyDescent="0.25">
      <c r="AO4532" s="108"/>
      <c r="AP4532" s="108"/>
      <c r="AQ4532" s="108"/>
      <c r="AR4532" s="109"/>
      <c r="AS4532" s="109"/>
    </row>
    <row r="4533" spans="41:45" x14ac:dyDescent="0.25">
      <c r="AO4533" s="4"/>
      <c r="AP4533" s="4"/>
      <c r="AQ4533" s="4"/>
      <c r="AR4533" s="4"/>
      <c r="AS4533" s="4"/>
    </row>
    <row r="4534" spans="41:45" x14ac:dyDescent="0.25">
      <c r="AO4534" s="110"/>
      <c r="AP4534" s="111"/>
      <c r="AQ4534" s="112"/>
      <c r="AR4534" s="113"/>
      <c r="AS4534" s="113"/>
    </row>
    <row r="4535" spans="41:45" x14ac:dyDescent="0.25">
      <c r="AO4535" s="4"/>
      <c r="AP4535" s="4"/>
      <c r="AQ4535" s="4"/>
      <c r="AR4535" s="4"/>
      <c r="AS4535" s="4"/>
    </row>
    <row r="4536" spans="41:45" x14ac:dyDescent="0.25">
      <c r="AO4536" s="4"/>
      <c r="AP4536" s="4"/>
      <c r="AQ4536" s="4"/>
      <c r="AR4536" s="4"/>
      <c r="AS4536" s="4"/>
    </row>
    <row r="4537" spans="41:45" x14ac:dyDescent="0.25">
      <c r="AO4537" s="4"/>
      <c r="AP4537" s="4"/>
      <c r="AQ4537" s="4"/>
      <c r="AR4537" s="4"/>
      <c r="AS4537" s="4"/>
    </row>
    <row r="4538" spans="41:45" x14ac:dyDescent="0.25">
      <c r="AO4538" s="4"/>
      <c r="AP4538" s="4"/>
      <c r="AQ4538" s="4"/>
      <c r="AR4538" s="4"/>
      <c r="AS4538" s="4"/>
    </row>
    <row r="4539" spans="41:45" x14ac:dyDescent="0.25">
      <c r="AO4539" s="4"/>
      <c r="AP4539" s="4"/>
      <c r="AQ4539" s="4"/>
      <c r="AR4539" s="4"/>
      <c r="AS4539" s="4"/>
    </row>
    <row r="4540" spans="41:45" x14ac:dyDescent="0.25">
      <c r="AO4540" s="93"/>
      <c r="AP4540" s="26"/>
      <c r="AQ4540" s="88"/>
      <c r="AR4540" s="88"/>
      <c r="AS4540" s="4"/>
    </row>
    <row r="4541" spans="41:45" x14ac:dyDescent="0.25">
      <c r="AO4541" s="4"/>
      <c r="AP4541" s="4"/>
      <c r="AQ4541" s="4"/>
      <c r="AR4541" s="4"/>
      <c r="AS4541" s="4"/>
    </row>
    <row r="4542" spans="41:45" x14ac:dyDescent="0.25">
      <c r="AO4542" s="4"/>
      <c r="AP4542" s="31"/>
      <c r="AQ4542" s="31"/>
      <c r="AR4542" s="31"/>
      <c r="AS4542" s="31"/>
    </row>
    <row r="4543" spans="41:45" x14ac:dyDescent="0.25">
      <c r="AO4543" s="4"/>
      <c r="AP4543" s="4"/>
      <c r="AQ4543" s="4"/>
      <c r="AR4543" s="4"/>
      <c r="AS4543" s="4"/>
    </row>
    <row r="4544" spans="41:45" x14ac:dyDescent="0.25">
      <c r="AO4544" s="4"/>
      <c r="AP4544" s="4"/>
      <c r="AQ4544" s="4"/>
      <c r="AR4544" s="4"/>
      <c r="AS4544" s="4"/>
    </row>
    <row r="4545" spans="41:45" x14ac:dyDescent="0.25">
      <c r="AO4545" s="4"/>
      <c r="AP4545" s="4"/>
      <c r="AQ4545" s="4"/>
      <c r="AR4545" s="4"/>
      <c r="AS4545" s="4"/>
    </row>
    <row r="4546" spans="41:45" x14ac:dyDescent="0.25">
      <c r="AO4546" s="4"/>
      <c r="AP4546" s="4"/>
      <c r="AQ4546" s="4"/>
      <c r="AR4546" s="4"/>
      <c r="AS4546" s="4"/>
    </row>
    <row r="4547" spans="41:45" x14ac:dyDescent="0.25">
      <c r="AO4547" s="4"/>
      <c r="AP4547" s="4"/>
      <c r="AQ4547" s="4"/>
      <c r="AR4547" s="4"/>
      <c r="AS4547" s="4"/>
    </row>
    <row r="4548" spans="41:45" x14ac:dyDescent="0.25">
      <c r="AO4548" s="4"/>
      <c r="AP4548" s="4"/>
      <c r="AQ4548" s="4"/>
      <c r="AR4548" s="4"/>
      <c r="AS4548" s="4"/>
    </row>
    <row r="4549" spans="41:45" x14ac:dyDescent="0.25">
      <c r="AO4549" s="4"/>
      <c r="AP4549" s="4"/>
      <c r="AQ4549" s="4"/>
      <c r="AR4549" s="4"/>
      <c r="AS4549" s="4"/>
    </row>
    <row r="4550" spans="41:45" x14ac:dyDescent="0.25">
      <c r="AO4550" s="4"/>
      <c r="AP4550" s="4"/>
      <c r="AQ4550" s="4"/>
      <c r="AR4550" s="4"/>
      <c r="AS4550" s="4"/>
    </row>
    <row r="4551" spans="41:45" x14ac:dyDescent="0.25">
      <c r="AO4551" s="4"/>
      <c r="AP4551" s="4"/>
      <c r="AQ4551" s="4"/>
      <c r="AR4551" s="4"/>
      <c r="AS4551" s="4"/>
    </row>
    <row r="4552" spans="41:45" x14ac:dyDescent="0.25">
      <c r="AO4552" s="4"/>
      <c r="AP4552" s="4"/>
      <c r="AQ4552" s="4"/>
      <c r="AR4552" s="4"/>
      <c r="AS4552" s="4"/>
    </row>
    <row r="4553" spans="41:45" x14ac:dyDescent="0.25">
      <c r="AO4553" s="4"/>
      <c r="AP4553" s="91"/>
      <c r="AQ4553" s="91"/>
      <c r="AR4553" s="91"/>
      <c r="AS4553" s="91"/>
    </row>
    <row r="4554" spans="41:45" x14ac:dyDescent="0.25">
      <c r="AO4554" s="4"/>
      <c r="AP4554" s="4"/>
      <c r="AQ4554" s="4"/>
      <c r="AR4554" s="4"/>
      <c r="AS4554" s="4"/>
    </row>
    <row r="4555" spans="41:45" x14ac:dyDescent="0.25">
      <c r="AO4555" s="4"/>
      <c r="AP4555" s="4"/>
      <c r="AQ4555" s="4"/>
      <c r="AR4555" s="4"/>
      <c r="AS4555" s="4"/>
    </row>
    <row r="4556" spans="41:45" x14ac:dyDescent="0.25">
      <c r="AO4556" s="4"/>
      <c r="AP4556" s="4"/>
      <c r="AQ4556" s="4"/>
      <c r="AR4556" s="4"/>
      <c r="AS4556" s="4"/>
    </row>
    <row r="4557" spans="41:45" x14ac:dyDescent="0.25">
      <c r="AO4557" s="4"/>
      <c r="AP4557" s="4"/>
      <c r="AQ4557" s="4"/>
      <c r="AR4557" s="4"/>
      <c r="AS4557" s="4"/>
    </row>
    <row r="4558" spans="41:45" x14ac:dyDescent="0.25">
      <c r="AO4558" s="4"/>
      <c r="AP4558" s="4"/>
      <c r="AQ4558" s="4"/>
      <c r="AR4558" s="4"/>
      <c r="AS4558" s="4"/>
    </row>
    <row r="4559" spans="41:45" x14ac:dyDescent="0.25">
      <c r="AO4559" s="4"/>
      <c r="AP4559" s="4"/>
      <c r="AQ4559" s="4"/>
      <c r="AR4559" s="4"/>
      <c r="AS4559" s="4"/>
    </row>
    <row r="4560" spans="41:45" x14ac:dyDescent="0.25">
      <c r="AO4560" s="4"/>
      <c r="AP4560" s="4"/>
      <c r="AQ4560" s="4"/>
      <c r="AR4560" s="4"/>
      <c r="AS4560" s="4"/>
    </row>
    <row r="4561" spans="41:45" x14ac:dyDescent="0.25">
      <c r="AO4561" s="4"/>
      <c r="AP4561" s="89"/>
      <c r="AQ4561" s="89"/>
      <c r="AR4561" s="89"/>
      <c r="AS4561" s="89"/>
    </row>
    <row r="4562" spans="41:45" x14ac:dyDescent="0.25">
      <c r="AO4562" s="4"/>
      <c r="AP4562" s="4"/>
      <c r="AQ4562" s="4"/>
      <c r="AR4562" s="4"/>
      <c r="AS4562" s="4"/>
    </row>
    <row r="4563" spans="41:45" x14ac:dyDescent="0.25">
      <c r="AO4563" s="4"/>
      <c r="AP4563" s="4"/>
      <c r="AQ4563" s="4"/>
      <c r="AR4563" s="4"/>
      <c r="AS4563" s="4"/>
    </row>
    <row r="4564" spans="41:45" x14ac:dyDescent="0.25">
      <c r="AO4564" s="108"/>
      <c r="AP4564" s="108"/>
      <c r="AQ4564" s="108"/>
      <c r="AR4564" s="109"/>
      <c r="AS4564" s="109"/>
    </row>
    <row r="4565" spans="41:45" x14ac:dyDescent="0.25">
      <c r="AO4565" s="4"/>
      <c r="AP4565" s="4"/>
      <c r="AQ4565" s="4"/>
      <c r="AR4565" s="4"/>
      <c r="AS4565" s="4"/>
    </row>
    <row r="4566" spans="41:45" x14ac:dyDescent="0.25">
      <c r="AO4566" s="110"/>
      <c r="AP4566" s="111"/>
      <c r="AQ4566" s="112"/>
      <c r="AR4566" s="113"/>
      <c r="AS4566" s="113"/>
    </row>
    <row r="4567" spans="41:45" x14ac:dyDescent="0.25">
      <c r="AO4567" s="4"/>
      <c r="AP4567" s="4"/>
      <c r="AQ4567" s="4"/>
      <c r="AR4567" s="4"/>
      <c r="AS4567" s="4"/>
    </row>
    <row r="4568" spans="41:45" x14ac:dyDescent="0.25">
      <c r="AO4568" s="4"/>
      <c r="AP4568" s="4"/>
      <c r="AQ4568" s="4"/>
      <c r="AR4568" s="4"/>
      <c r="AS4568" s="4"/>
    </row>
    <row r="4569" spans="41:45" x14ac:dyDescent="0.25">
      <c r="AO4569" s="4"/>
      <c r="AP4569" s="4"/>
      <c r="AQ4569" s="4"/>
      <c r="AR4569" s="4"/>
      <c r="AS4569" s="4"/>
    </row>
    <row r="4570" spans="41:45" x14ac:dyDescent="0.25">
      <c r="AO4570" s="4"/>
      <c r="AP4570" s="4"/>
      <c r="AQ4570" s="4"/>
      <c r="AR4570" s="4"/>
      <c r="AS4570" s="4"/>
    </row>
    <row r="4571" spans="41:45" x14ac:dyDescent="0.25">
      <c r="AO4571" s="4"/>
      <c r="AP4571" s="4"/>
      <c r="AQ4571" s="4"/>
      <c r="AR4571" s="4"/>
      <c r="AS4571" s="4"/>
    </row>
    <row r="4572" spans="41:45" x14ac:dyDescent="0.25">
      <c r="AO4572" s="4"/>
      <c r="AP4572" s="4"/>
      <c r="AQ4572" s="4"/>
      <c r="AR4572" s="4"/>
      <c r="AS4572" s="4"/>
    </row>
    <row r="4573" spans="41:45" x14ac:dyDescent="0.25">
      <c r="AO4573" s="4"/>
      <c r="AP4573" s="31"/>
      <c r="AQ4573" s="31"/>
      <c r="AR4573" s="31"/>
      <c r="AS4573" s="31"/>
    </row>
    <row r="4574" spans="41:45" x14ac:dyDescent="0.25">
      <c r="AO4574" s="4"/>
      <c r="AP4574" s="4"/>
      <c r="AQ4574" s="4"/>
      <c r="AR4574" s="4"/>
      <c r="AS4574" s="4"/>
    </row>
    <row r="4575" spans="41:45" x14ac:dyDescent="0.25">
      <c r="AO4575" s="4"/>
      <c r="AP4575" s="4"/>
      <c r="AQ4575" s="4"/>
      <c r="AR4575" s="4"/>
      <c r="AS4575" s="4"/>
    </row>
    <row r="4576" spans="41:45" x14ac:dyDescent="0.25">
      <c r="AO4576" s="4"/>
      <c r="AP4576" s="4"/>
      <c r="AQ4576" s="4"/>
      <c r="AR4576" s="4"/>
      <c r="AS4576" s="4"/>
    </row>
    <row r="4577" spans="41:45" x14ac:dyDescent="0.25">
      <c r="AO4577" s="4"/>
      <c r="AP4577" s="4"/>
      <c r="AQ4577" s="4"/>
      <c r="AR4577" s="4"/>
      <c r="AS4577" s="4"/>
    </row>
    <row r="4578" spans="41:45" x14ac:dyDescent="0.25">
      <c r="AO4578" s="4"/>
      <c r="AP4578" s="4"/>
      <c r="AQ4578" s="4"/>
      <c r="AR4578" s="4"/>
      <c r="AS4578" s="4"/>
    </row>
    <row r="4579" spans="41:45" x14ac:dyDescent="0.25">
      <c r="AO4579" s="4"/>
      <c r="AP4579" s="4"/>
      <c r="AQ4579" s="4"/>
      <c r="AR4579" s="4"/>
      <c r="AS4579" s="4"/>
    </row>
    <row r="4580" spans="41:45" x14ac:dyDescent="0.25">
      <c r="AO4580" s="4"/>
      <c r="AP4580" s="4"/>
      <c r="AQ4580" s="4"/>
      <c r="AR4580" s="4"/>
      <c r="AS4580" s="4"/>
    </row>
    <row r="4581" spans="41:45" x14ac:dyDescent="0.25">
      <c r="AO4581" s="4"/>
      <c r="AP4581" s="4"/>
      <c r="AQ4581" s="4"/>
      <c r="AR4581" s="4"/>
      <c r="AS4581" s="4"/>
    </row>
    <row r="4582" spans="41:45" x14ac:dyDescent="0.25">
      <c r="AO4582" s="4"/>
      <c r="AP4582" s="4"/>
      <c r="AQ4582" s="4"/>
      <c r="AR4582" s="4"/>
      <c r="AS4582" s="4"/>
    </row>
    <row r="4583" spans="41:45" x14ac:dyDescent="0.25">
      <c r="AO4583" s="4"/>
      <c r="AP4583" s="91"/>
      <c r="AQ4583" s="91"/>
      <c r="AR4583" s="91"/>
      <c r="AS4583" s="91"/>
    </row>
    <row r="4584" spans="41:45" x14ac:dyDescent="0.25">
      <c r="AO4584" s="4"/>
      <c r="AP4584" s="4"/>
      <c r="AQ4584" s="4"/>
      <c r="AR4584" s="4"/>
      <c r="AS4584" s="4"/>
    </row>
    <row r="4585" spans="41:45" x14ac:dyDescent="0.25">
      <c r="AO4585" s="4"/>
      <c r="AP4585" s="4"/>
      <c r="AQ4585" s="4"/>
      <c r="AR4585" s="4"/>
      <c r="AS4585" s="4"/>
    </row>
    <row r="4586" spans="41:45" x14ac:dyDescent="0.25">
      <c r="AO4586" s="4"/>
      <c r="AP4586" s="4"/>
      <c r="AQ4586" s="4"/>
      <c r="AR4586" s="4"/>
      <c r="AS4586" s="4"/>
    </row>
    <row r="4587" spans="41:45" x14ac:dyDescent="0.25">
      <c r="AO4587" s="4"/>
      <c r="AP4587" s="4"/>
      <c r="AQ4587" s="4"/>
      <c r="AR4587" s="4"/>
      <c r="AS4587" s="4"/>
    </row>
    <row r="4588" spans="41:45" x14ac:dyDescent="0.25">
      <c r="AO4588" s="4"/>
      <c r="AP4588" s="4"/>
      <c r="AQ4588" s="4"/>
      <c r="AR4588" s="4"/>
      <c r="AS4588" s="4"/>
    </row>
    <row r="4589" spans="41:45" x14ac:dyDescent="0.25">
      <c r="AO4589" s="4"/>
      <c r="AP4589" s="4"/>
      <c r="AQ4589" s="4"/>
      <c r="AR4589" s="4"/>
      <c r="AS4589" s="4"/>
    </row>
    <row r="4590" spans="41:45" x14ac:dyDescent="0.25">
      <c r="AO4590" s="4"/>
      <c r="AP4590" s="4"/>
      <c r="AQ4590" s="4"/>
      <c r="AR4590" s="4"/>
      <c r="AS4590" s="4"/>
    </row>
    <row r="4591" spans="41:45" x14ac:dyDescent="0.25">
      <c r="AO4591" s="4"/>
      <c r="AP4591" s="89"/>
      <c r="AQ4591" s="89"/>
      <c r="AR4591" s="89"/>
      <c r="AS4591" s="89"/>
    </row>
    <row r="4592" spans="41:45" x14ac:dyDescent="0.25">
      <c r="AO4592" s="4"/>
      <c r="AP4592" s="4"/>
      <c r="AQ4592" s="4"/>
      <c r="AR4592" s="4"/>
      <c r="AS4592" s="4"/>
    </row>
    <row r="4593" spans="41:45" x14ac:dyDescent="0.25">
      <c r="AO4593" s="4"/>
      <c r="AP4593" s="4"/>
      <c r="AQ4593" s="4"/>
      <c r="AR4593" s="4"/>
      <c r="AS4593" s="4"/>
    </row>
    <row r="4594" spans="41:45" x14ac:dyDescent="0.25">
      <c r="AO4594" s="108"/>
      <c r="AP4594" s="108"/>
      <c r="AQ4594" s="108"/>
      <c r="AR4594" s="109"/>
      <c r="AS4594" s="109"/>
    </row>
    <row r="4595" spans="41:45" x14ac:dyDescent="0.25">
      <c r="AO4595" s="4"/>
      <c r="AP4595" s="4"/>
      <c r="AQ4595" s="4"/>
      <c r="AR4595" s="4"/>
      <c r="AS4595" s="4"/>
    </row>
    <row r="4596" spans="41:45" x14ac:dyDescent="0.25">
      <c r="AO4596" s="110"/>
      <c r="AP4596" s="111"/>
      <c r="AQ4596" s="112"/>
      <c r="AR4596" s="113"/>
      <c r="AS4596" s="113"/>
    </row>
    <row r="4597" spans="41:45" x14ac:dyDescent="0.25">
      <c r="AO4597" s="4"/>
      <c r="AP4597" s="4"/>
      <c r="AQ4597" s="4"/>
      <c r="AR4597" s="4"/>
      <c r="AS4597" s="4"/>
    </row>
    <row r="4598" spans="41:45" x14ac:dyDescent="0.25">
      <c r="AO4598" s="4"/>
      <c r="AP4598" s="4"/>
      <c r="AQ4598" s="4"/>
      <c r="AR4598" s="4"/>
      <c r="AS4598" s="4"/>
    </row>
    <row r="4599" spans="41:45" x14ac:dyDescent="0.25">
      <c r="AO4599" s="4"/>
      <c r="AP4599" s="4"/>
      <c r="AQ4599" s="4"/>
      <c r="AR4599" s="4"/>
      <c r="AS4599" s="4"/>
    </row>
    <row r="4600" spans="41:45" x14ac:dyDescent="0.25">
      <c r="AO4600" s="4"/>
      <c r="AP4600" s="4"/>
      <c r="AQ4600" s="4"/>
      <c r="AR4600" s="4"/>
      <c r="AS4600" s="4"/>
    </row>
    <row r="4601" spans="41:45" x14ac:dyDescent="0.25">
      <c r="AO4601" s="4"/>
      <c r="AP4601" s="4"/>
      <c r="AQ4601" s="4"/>
      <c r="AR4601" s="4"/>
      <c r="AS4601" s="4"/>
    </row>
    <row r="4602" spans="41:45" x14ac:dyDescent="0.25">
      <c r="AO4602" s="93"/>
      <c r="AP4602" s="26"/>
      <c r="AQ4602" s="88"/>
      <c r="AR4602" s="88"/>
      <c r="AS4602" s="4"/>
    </row>
    <row r="4603" spans="41:45" x14ac:dyDescent="0.25">
      <c r="AO4603" s="4"/>
      <c r="AP4603" s="4"/>
      <c r="AQ4603" s="4"/>
      <c r="AR4603" s="4"/>
      <c r="AS4603" s="4"/>
    </row>
    <row r="4604" spans="41:45" x14ac:dyDescent="0.25">
      <c r="AO4604" s="4"/>
      <c r="AP4604" s="31"/>
      <c r="AQ4604" s="31"/>
      <c r="AR4604" s="31"/>
      <c r="AS4604" s="31"/>
    </row>
    <row r="4605" spans="41:45" x14ac:dyDescent="0.25">
      <c r="AO4605" s="4"/>
      <c r="AP4605" s="4"/>
      <c r="AQ4605" s="4"/>
      <c r="AR4605" s="4"/>
      <c r="AS4605" s="4"/>
    </row>
    <row r="4606" spans="41:45" x14ac:dyDescent="0.25">
      <c r="AO4606" s="4"/>
      <c r="AP4606" s="4"/>
      <c r="AQ4606" s="4"/>
      <c r="AR4606" s="4"/>
      <c r="AS4606" s="4"/>
    </row>
    <row r="4607" spans="41:45" x14ac:dyDescent="0.25">
      <c r="AO4607" s="4"/>
      <c r="AP4607" s="4"/>
      <c r="AQ4607" s="4"/>
      <c r="AR4607" s="4"/>
      <c r="AS4607" s="4"/>
    </row>
    <row r="4608" spans="41:45" x14ac:dyDescent="0.25">
      <c r="AO4608" s="4"/>
      <c r="AP4608" s="4"/>
      <c r="AQ4608" s="4"/>
      <c r="AR4608" s="4"/>
      <c r="AS4608" s="4"/>
    </row>
    <row r="4609" spans="41:45" x14ac:dyDescent="0.25">
      <c r="AO4609" s="4"/>
      <c r="AP4609" s="4"/>
      <c r="AQ4609" s="4"/>
      <c r="AR4609" s="4"/>
      <c r="AS4609" s="4"/>
    </row>
    <row r="4610" spans="41:45" x14ac:dyDescent="0.25">
      <c r="AO4610" s="4"/>
      <c r="AP4610" s="4"/>
      <c r="AQ4610" s="4"/>
      <c r="AR4610" s="4"/>
      <c r="AS4610" s="4"/>
    </row>
    <row r="4611" spans="41:45" x14ac:dyDescent="0.25">
      <c r="AO4611" s="4"/>
      <c r="AP4611" s="4"/>
      <c r="AQ4611" s="4"/>
      <c r="AR4611" s="4"/>
      <c r="AS4611" s="4"/>
    </row>
    <row r="4612" spans="41:45" x14ac:dyDescent="0.25">
      <c r="AO4612" s="4"/>
      <c r="AP4612" s="4"/>
      <c r="AQ4612" s="4"/>
      <c r="AR4612" s="4"/>
      <c r="AS4612" s="4"/>
    </row>
    <row r="4613" spans="41:45" x14ac:dyDescent="0.25">
      <c r="AO4613" s="4"/>
      <c r="AP4613" s="4"/>
      <c r="AQ4613" s="4"/>
      <c r="AR4613" s="4"/>
      <c r="AS4613" s="4"/>
    </row>
    <row r="4614" spans="41:45" x14ac:dyDescent="0.25">
      <c r="AO4614" s="4"/>
      <c r="AP4614" s="4"/>
      <c r="AQ4614" s="4"/>
      <c r="AR4614" s="4"/>
      <c r="AS4614" s="4"/>
    </row>
    <row r="4615" spans="41:45" x14ac:dyDescent="0.25">
      <c r="AO4615" s="4"/>
      <c r="AP4615" s="91"/>
      <c r="AQ4615" s="91"/>
      <c r="AR4615" s="91"/>
      <c r="AS4615" s="91"/>
    </row>
    <row r="4616" spans="41:45" x14ac:dyDescent="0.25">
      <c r="AO4616" s="4"/>
      <c r="AP4616" s="4"/>
      <c r="AQ4616" s="4"/>
      <c r="AR4616" s="4"/>
      <c r="AS4616" s="4"/>
    </row>
    <row r="4617" spans="41:45" x14ac:dyDescent="0.25">
      <c r="AO4617" s="4"/>
      <c r="AP4617" s="4"/>
      <c r="AQ4617" s="4"/>
      <c r="AR4617" s="4"/>
      <c r="AS4617" s="4"/>
    </row>
    <row r="4618" spans="41:45" x14ac:dyDescent="0.25">
      <c r="AO4618" s="4"/>
      <c r="AP4618" s="4"/>
      <c r="AQ4618" s="4"/>
      <c r="AR4618" s="4"/>
      <c r="AS4618" s="4"/>
    </row>
    <row r="4619" spans="41:45" x14ac:dyDescent="0.25">
      <c r="AO4619" s="4"/>
      <c r="AP4619" s="4"/>
      <c r="AQ4619" s="4"/>
      <c r="AR4619" s="4"/>
      <c r="AS4619" s="4"/>
    </row>
    <row r="4620" spans="41:45" x14ac:dyDescent="0.25">
      <c r="AO4620" s="4"/>
      <c r="AP4620" s="4"/>
      <c r="AQ4620" s="4"/>
      <c r="AR4620" s="4"/>
      <c r="AS4620" s="4"/>
    </row>
    <row r="4621" spans="41:45" x14ac:dyDescent="0.25">
      <c r="AO4621" s="4"/>
      <c r="AP4621" s="4"/>
      <c r="AQ4621" s="4"/>
      <c r="AR4621" s="4"/>
      <c r="AS4621" s="4"/>
    </row>
    <row r="4622" spans="41:45" x14ac:dyDescent="0.25">
      <c r="AO4622" s="4"/>
      <c r="AP4622" s="4"/>
      <c r="AQ4622" s="4"/>
      <c r="AR4622" s="4"/>
      <c r="AS4622" s="4"/>
    </row>
    <row r="4623" spans="41:45" x14ac:dyDescent="0.25">
      <c r="AO4623" s="4"/>
      <c r="AP4623" s="4"/>
      <c r="AQ4623" s="4"/>
      <c r="AR4623" s="4"/>
      <c r="AS4623" s="4"/>
    </row>
    <row r="4624" spans="41:45" x14ac:dyDescent="0.25">
      <c r="AO4624" s="4"/>
      <c r="AP4624" s="89"/>
      <c r="AQ4624" s="89"/>
      <c r="AR4624" s="89"/>
      <c r="AS4624" s="89"/>
    </row>
    <row r="4625" spans="41:45" x14ac:dyDescent="0.25">
      <c r="AO4625" s="4"/>
      <c r="AP4625" s="4"/>
      <c r="AQ4625" s="4"/>
      <c r="AR4625" s="4"/>
      <c r="AS4625" s="4"/>
    </row>
    <row r="4626" spans="41:45" x14ac:dyDescent="0.25">
      <c r="AO4626" s="4"/>
      <c r="AP4626" s="4"/>
      <c r="AQ4626" s="4"/>
      <c r="AR4626" s="4"/>
      <c r="AS4626" s="4"/>
    </row>
    <row r="4627" spans="41:45" x14ac:dyDescent="0.25">
      <c r="AO4627" s="108"/>
      <c r="AP4627" s="108"/>
      <c r="AQ4627" s="108"/>
      <c r="AR4627" s="109"/>
      <c r="AS4627" s="109"/>
    </row>
    <row r="4628" spans="41:45" x14ac:dyDescent="0.25">
      <c r="AO4628" s="4"/>
      <c r="AP4628" s="4"/>
      <c r="AQ4628" s="4"/>
      <c r="AR4628" s="4"/>
      <c r="AS4628" s="4"/>
    </row>
    <row r="4629" spans="41:45" x14ac:dyDescent="0.25">
      <c r="AO4629" s="110"/>
      <c r="AP4629" s="111"/>
      <c r="AQ4629" s="112"/>
      <c r="AR4629" s="113"/>
      <c r="AS4629" s="113"/>
    </row>
    <row r="4630" spans="41:45" x14ac:dyDescent="0.25">
      <c r="AO4630" s="4"/>
      <c r="AP4630" s="4"/>
      <c r="AQ4630" s="4"/>
      <c r="AR4630" s="4"/>
      <c r="AS4630" s="4"/>
    </row>
    <row r="4631" spans="41:45" x14ac:dyDescent="0.25">
      <c r="AO4631" s="4"/>
      <c r="AP4631" s="4"/>
      <c r="AQ4631" s="4"/>
      <c r="AR4631" s="4"/>
      <c r="AS4631" s="4"/>
    </row>
    <row r="4632" spans="41:45" x14ac:dyDescent="0.25">
      <c r="AO4632" s="4"/>
      <c r="AP4632" s="4"/>
      <c r="AQ4632" s="4"/>
      <c r="AR4632" s="4"/>
      <c r="AS4632" s="4"/>
    </row>
    <row r="4633" spans="41:45" x14ac:dyDescent="0.25">
      <c r="AO4633" s="4"/>
      <c r="AP4633" s="4"/>
      <c r="AQ4633" s="4"/>
      <c r="AR4633" s="4"/>
      <c r="AS4633" s="4"/>
    </row>
    <row r="4634" spans="41:45" x14ac:dyDescent="0.25">
      <c r="AO4634" s="4"/>
      <c r="AP4634" s="4"/>
      <c r="AQ4634" s="4"/>
      <c r="AR4634" s="4"/>
      <c r="AS4634" s="4"/>
    </row>
    <row r="4635" spans="41:45" x14ac:dyDescent="0.25">
      <c r="AO4635" s="4"/>
      <c r="AP4635" s="4"/>
      <c r="AQ4635" s="4"/>
      <c r="AR4635" s="4"/>
      <c r="AS4635" s="4"/>
    </row>
    <row r="4636" spans="41:45" x14ac:dyDescent="0.25">
      <c r="AO4636" s="4"/>
      <c r="AP4636" s="31"/>
      <c r="AQ4636" s="31"/>
      <c r="AR4636" s="31"/>
      <c r="AS4636" s="31"/>
    </row>
    <row r="4637" spans="41:45" x14ac:dyDescent="0.25">
      <c r="AO4637" s="4"/>
      <c r="AP4637" s="4"/>
      <c r="AQ4637" s="4"/>
      <c r="AR4637" s="4"/>
      <c r="AS4637" s="4"/>
    </row>
    <row r="4638" spans="41:45" x14ac:dyDescent="0.25">
      <c r="AO4638" s="4"/>
      <c r="AP4638" s="4"/>
      <c r="AQ4638" s="4"/>
      <c r="AR4638" s="4"/>
      <c r="AS4638" s="4"/>
    </row>
    <row r="4639" spans="41:45" x14ac:dyDescent="0.25">
      <c r="AO4639" s="4"/>
      <c r="AP4639" s="4"/>
      <c r="AQ4639" s="4"/>
      <c r="AR4639" s="4"/>
      <c r="AS4639" s="4"/>
    </row>
    <row r="4640" spans="41:45" x14ac:dyDescent="0.25">
      <c r="AO4640" s="4"/>
      <c r="AP4640" s="4"/>
      <c r="AQ4640" s="4"/>
      <c r="AR4640" s="4"/>
      <c r="AS4640" s="4"/>
    </row>
    <row r="4641" spans="41:45" x14ac:dyDescent="0.25">
      <c r="AO4641" s="4"/>
      <c r="AP4641" s="4"/>
      <c r="AQ4641" s="4"/>
      <c r="AR4641" s="4"/>
      <c r="AS4641" s="4"/>
    </row>
    <row r="4642" spans="41:45" x14ac:dyDescent="0.25">
      <c r="AO4642" s="4"/>
      <c r="AP4642" s="4"/>
      <c r="AQ4642" s="4"/>
      <c r="AR4642" s="4"/>
      <c r="AS4642" s="4"/>
    </row>
    <row r="4643" spans="41:45" x14ac:dyDescent="0.25">
      <c r="AO4643" s="4"/>
      <c r="AP4643" s="4"/>
      <c r="AQ4643" s="4"/>
      <c r="AR4643" s="4"/>
      <c r="AS4643" s="4"/>
    </row>
    <row r="4644" spans="41:45" x14ac:dyDescent="0.25">
      <c r="AO4644" s="4"/>
      <c r="AP4644" s="4"/>
      <c r="AQ4644" s="4"/>
      <c r="AR4644" s="4"/>
      <c r="AS4644" s="4"/>
    </row>
    <row r="4645" spans="41:45" x14ac:dyDescent="0.25">
      <c r="AO4645" s="4"/>
      <c r="AP4645" s="4"/>
      <c r="AQ4645" s="4"/>
      <c r="AR4645" s="4"/>
      <c r="AS4645" s="4"/>
    </row>
    <row r="4646" spans="41:45" x14ac:dyDescent="0.25">
      <c r="AO4646" s="4"/>
      <c r="AP4646" s="91"/>
      <c r="AQ4646" s="91"/>
      <c r="AR4646" s="91"/>
      <c r="AS4646" s="91"/>
    </row>
    <row r="4647" spans="41:45" x14ac:dyDescent="0.25">
      <c r="AO4647" s="4"/>
      <c r="AP4647" s="4"/>
      <c r="AQ4647" s="4"/>
      <c r="AR4647" s="4"/>
      <c r="AS4647" s="4"/>
    </row>
    <row r="4648" spans="41:45" x14ac:dyDescent="0.25">
      <c r="AO4648" s="4"/>
      <c r="AP4648" s="4"/>
      <c r="AQ4648" s="4"/>
      <c r="AR4648" s="4"/>
      <c r="AS4648" s="4"/>
    </row>
    <row r="4649" spans="41:45" x14ac:dyDescent="0.25">
      <c r="AO4649" s="4"/>
      <c r="AP4649" s="4"/>
      <c r="AQ4649" s="4"/>
      <c r="AR4649" s="4"/>
      <c r="AS4649" s="4"/>
    </row>
    <row r="4650" spans="41:45" x14ac:dyDescent="0.25">
      <c r="AO4650" s="4"/>
      <c r="AP4650" s="4"/>
      <c r="AQ4650" s="4"/>
      <c r="AR4650" s="4"/>
      <c r="AS4650" s="4"/>
    </row>
    <row r="4651" spans="41:45" x14ac:dyDescent="0.25">
      <c r="AO4651" s="4"/>
      <c r="AP4651" s="4"/>
      <c r="AQ4651" s="4"/>
      <c r="AR4651" s="4"/>
      <c r="AS4651" s="4"/>
    </row>
    <row r="4652" spans="41:45" x14ac:dyDescent="0.25">
      <c r="AO4652" s="4"/>
      <c r="AP4652" s="4"/>
      <c r="AQ4652" s="4"/>
      <c r="AR4652" s="4"/>
      <c r="AS4652" s="4"/>
    </row>
    <row r="4653" spans="41:45" x14ac:dyDescent="0.25">
      <c r="AO4653" s="4"/>
      <c r="AP4653" s="4"/>
      <c r="AQ4653" s="4"/>
      <c r="AR4653" s="4"/>
      <c r="AS4653" s="4"/>
    </row>
    <row r="4654" spans="41:45" x14ac:dyDescent="0.25">
      <c r="AO4654" s="4"/>
      <c r="AP4654" s="89"/>
      <c r="AQ4654" s="89"/>
      <c r="AR4654" s="89"/>
      <c r="AS4654" s="89"/>
    </row>
    <row r="4655" spans="41:45" x14ac:dyDescent="0.25">
      <c r="AO4655" s="4"/>
      <c r="AP4655" s="4"/>
      <c r="AQ4655" s="4"/>
      <c r="AR4655" s="4"/>
      <c r="AS4655" s="4"/>
    </row>
    <row r="4656" spans="41:45" x14ac:dyDescent="0.25">
      <c r="AO4656" s="4"/>
      <c r="AP4656" s="4"/>
      <c r="AQ4656" s="4"/>
      <c r="AR4656" s="4"/>
      <c r="AS4656" s="4"/>
    </row>
    <row r="4657" spans="41:45" x14ac:dyDescent="0.25">
      <c r="AO4657" s="108"/>
      <c r="AP4657" s="108"/>
      <c r="AQ4657" s="108"/>
      <c r="AR4657" s="109"/>
      <c r="AS4657" s="109"/>
    </row>
    <row r="4658" spans="41:45" x14ac:dyDescent="0.25">
      <c r="AO4658" s="4"/>
      <c r="AP4658" s="4"/>
      <c r="AQ4658" s="4"/>
      <c r="AR4658" s="4"/>
      <c r="AS4658" s="4"/>
    </row>
    <row r="4659" spans="41:45" x14ac:dyDescent="0.25">
      <c r="AO4659" s="110"/>
      <c r="AP4659" s="111"/>
      <c r="AQ4659" s="112"/>
      <c r="AR4659" s="113"/>
      <c r="AS4659" s="113"/>
    </row>
    <row r="4660" spans="41:45" x14ac:dyDescent="0.25">
      <c r="AO4660" s="4"/>
      <c r="AP4660" s="4"/>
      <c r="AQ4660" s="4"/>
      <c r="AR4660" s="4"/>
      <c r="AS4660" s="4"/>
    </row>
    <row r="4661" spans="41:45" x14ac:dyDescent="0.25">
      <c r="AO4661" s="4"/>
      <c r="AP4661" s="4"/>
      <c r="AQ4661" s="4"/>
      <c r="AR4661" s="4"/>
      <c r="AS4661" s="4"/>
    </row>
    <row r="4662" spans="41:45" x14ac:dyDescent="0.25">
      <c r="AO4662" s="4"/>
      <c r="AP4662" s="4"/>
      <c r="AQ4662" s="4"/>
      <c r="AR4662" s="4"/>
      <c r="AS4662" s="4"/>
    </row>
    <row r="4663" spans="41:45" x14ac:dyDescent="0.25">
      <c r="AO4663" s="4"/>
      <c r="AP4663" s="4"/>
      <c r="AQ4663" s="4"/>
      <c r="AR4663" s="4"/>
      <c r="AS4663" s="4"/>
    </row>
    <row r="4664" spans="41:45" x14ac:dyDescent="0.25">
      <c r="AO4664" s="4"/>
      <c r="AP4664" s="4"/>
      <c r="AQ4664" s="4"/>
      <c r="AR4664" s="4"/>
      <c r="AS4664" s="4"/>
    </row>
    <row r="4665" spans="41:45" x14ac:dyDescent="0.25">
      <c r="AO4665" s="93"/>
      <c r="AP4665" s="26"/>
      <c r="AQ4665" s="88"/>
      <c r="AR4665" s="88"/>
      <c r="AS4665" s="4"/>
    </row>
    <row r="4666" spans="41:45" x14ac:dyDescent="0.25">
      <c r="AO4666" s="4"/>
      <c r="AP4666" s="4"/>
      <c r="AQ4666" s="4"/>
      <c r="AR4666" s="4"/>
      <c r="AS4666" s="4"/>
    </row>
    <row r="4667" spans="41:45" x14ac:dyDescent="0.25">
      <c r="AO4667" s="4"/>
      <c r="AP4667" s="31"/>
      <c r="AQ4667" s="31"/>
      <c r="AR4667" s="31"/>
      <c r="AS4667" s="31"/>
    </row>
    <row r="4668" spans="41:45" x14ac:dyDescent="0.25">
      <c r="AO4668" s="4"/>
      <c r="AP4668" s="4"/>
      <c r="AQ4668" s="4"/>
      <c r="AR4668" s="4"/>
      <c r="AS4668" s="4"/>
    </row>
    <row r="4669" spans="41:45" x14ac:dyDescent="0.25">
      <c r="AO4669" s="4"/>
      <c r="AP4669" s="4"/>
      <c r="AQ4669" s="4"/>
      <c r="AR4669" s="4"/>
      <c r="AS4669" s="4"/>
    </row>
    <row r="4670" spans="41:45" x14ac:dyDescent="0.25">
      <c r="AO4670" s="4"/>
      <c r="AP4670" s="4"/>
      <c r="AQ4670" s="4"/>
      <c r="AR4670" s="4"/>
      <c r="AS4670" s="4"/>
    </row>
    <row r="4671" spans="41:45" x14ac:dyDescent="0.25">
      <c r="AO4671" s="4"/>
      <c r="AP4671" s="4"/>
      <c r="AQ4671" s="4"/>
      <c r="AR4671" s="4"/>
      <c r="AS4671" s="4"/>
    </row>
    <row r="4672" spans="41:45" x14ac:dyDescent="0.25">
      <c r="AO4672" s="4"/>
      <c r="AP4672" s="4"/>
      <c r="AQ4672" s="4"/>
      <c r="AR4672" s="4"/>
      <c r="AS4672" s="4"/>
    </row>
    <row r="4673" spans="41:45" x14ac:dyDescent="0.25">
      <c r="AO4673" s="4"/>
      <c r="AP4673" s="4"/>
      <c r="AQ4673" s="4"/>
      <c r="AR4673" s="4"/>
      <c r="AS4673" s="4"/>
    </row>
    <row r="4674" spans="41:45" x14ac:dyDescent="0.25">
      <c r="AO4674" s="4"/>
      <c r="AP4674" s="4"/>
      <c r="AQ4674" s="4"/>
      <c r="AR4674" s="4"/>
      <c r="AS4674" s="4"/>
    </row>
    <row r="4675" spans="41:45" x14ac:dyDescent="0.25">
      <c r="AO4675" s="4"/>
      <c r="AP4675" s="4"/>
      <c r="AQ4675" s="4"/>
      <c r="AR4675" s="4"/>
      <c r="AS4675" s="4"/>
    </row>
    <row r="4676" spans="41:45" x14ac:dyDescent="0.25">
      <c r="AO4676" s="4"/>
      <c r="AP4676" s="4"/>
      <c r="AQ4676" s="4"/>
      <c r="AR4676" s="4"/>
      <c r="AS4676" s="4"/>
    </row>
    <row r="4677" spans="41:45" x14ac:dyDescent="0.25">
      <c r="AO4677" s="4"/>
      <c r="AP4677" s="4"/>
      <c r="AQ4677" s="4"/>
      <c r="AR4677" s="4"/>
      <c r="AS4677" s="4"/>
    </row>
    <row r="4678" spans="41:45" x14ac:dyDescent="0.25">
      <c r="AO4678" s="4"/>
      <c r="AP4678" s="91"/>
      <c r="AQ4678" s="91"/>
      <c r="AR4678" s="91"/>
      <c r="AS4678" s="91"/>
    </row>
    <row r="4679" spans="41:45" x14ac:dyDescent="0.25">
      <c r="AO4679" s="4"/>
      <c r="AP4679" s="4"/>
      <c r="AQ4679" s="4"/>
      <c r="AR4679" s="4"/>
      <c r="AS4679" s="4"/>
    </row>
    <row r="4680" spans="41:45" x14ac:dyDescent="0.25">
      <c r="AO4680" s="4"/>
      <c r="AP4680" s="4"/>
      <c r="AQ4680" s="4"/>
      <c r="AR4680" s="4"/>
      <c r="AS4680" s="4"/>
    </row>
    <row r="4681" spans="41:45" x14ac:dyDescent="0.25">
      <c r="AO4681" s="4"/>
      <c r="AP4681" s="4"/>
      <c r="AQ4681" s="4"/>
      <c r="AR4681" s="4"/>
      <c r="AS4681" s="4"/>
    </row>
    <row r="4682" spans="41:45" x14ac:dyDescent="0.25">
      <c r="AO4682" s="4"/>
      <c r="AP4682" s="4"/>
      <c r="AQ4682" s="4"/>
      <c r="AR4682" s="4"/>
      <c r="AS4682" s="4"/>
    </row>
    <row r="4683" spans="41:45" x14ac:dyDescent="0.25">
      <c r="AO4683" s="4"/>
      <c r="AP4683" s="4"/>
      <c r="AQ4683" s="4"/>
      <c r="AR4683" s="4"/>
      <c r="AS4683" s="4"/>
    </row>
    <row r="4684" spans="41:45" x14ac:dyDescent="0.25">
      <c r="AO4684" s="4"/>
      <c r="AP4684" s="4"/>
      <c r="AQ4684" s="4"/>
      <c r="AR4684" s="4"/>
      <c r="AS4684" s="4"/>
    </row>
    <row r="4685" spans="41:45" x14ac:dyDescent="0.25">
      <c r="AO4685" s="4"/>
      <c r="AP4685" s="4"/>
      <c r="AQ4685" s="4"/>
      <c r="AR4685" s="4"/>
      <c r="AS4685" s="4"/>
    </row>
    <row r="4686" spans="41:45" x14ac:dyDescent="0.25">
      <c r="AO4686" s="4"/>
      <c r="AP4686" s="4"/>
      <c r="AQ4686" s="4"/>
      <c r="AR4686" s="4"/>
      <c r="AS4686" s="4"/>
    </row>
    <row r="4687" spans="41:45" x14ac:dyDescent="0.25">
      <c r="AO4687" s="4"/>
      <c r="AP4687" s="89"/>
      <c r="AQ4687" s="89"/>
      <c r="AR4687" s="89"/>
      <c r="AS4687" s="89"/>
    </row>
    <row r="4688" spans="41:45" x14ac:dyDescent="0.25">
      <c r="AO4688" s="4"/>
      <c r="AP4688" s="4"/>
      <c r="AQ4688" s="4"/>
      <c r="AR4688" s="4"/>
      <c r="AS4688" s="4"/>
    </row>
    <row r="4689" spans="41:45" x14ac:dyDescent="0.25">
      <c r="AO4689" s="4"/>
      <c r="AP4689" s="4"/>
      <c r="AQ4689" s="4"/>
      <c r="AR4689" s="4"/>
      <c r="AS4689" s="4"/>
    </row>
    <row r="4690" spans="41:45" x14ac:dyDescent="0.25">
      <c r="AO4690" s="108"/>
      <c r="AP4690" s="108"/>
      <c r="AQ4690" s="108"/>
      <c r="AR4690" s="109"/>
      <c r="AS4690" s="109"/>
    </row>
    <row r="4691" spans="41:45" x14ac:dyDescent="0.25">
      <c r="AO4691" s="4"/>
      <c r="AP4691" s="4"/>
      <c r="AQ4691" s="4"/>
      <c r="AR4691" s="4"/>
      <c r="AS4691" s="4"/>
    </row>
    <row r="4692" spans="41:45" x14ac:dyDescent="0.25">
      <c r="AO4692" s="110"/>
      <c r="AP4692" s="111"/>
      <c r="AQ4692" s="112"/>
      <c r="AR4692" s="113"/>
      <c r="AS4692" s="113"/>
    </row>
    <row r="4693" spans="41:45" x14ac:dyDescent="0.25">
      <c r="AO4693" s="4"/>
      <c r="AP4693" s="4"/>
      <c r="AQ4693" s="4"/>
      <c r="AR4693" s="4"/>
      <c r="AS4693" s="4"/>
    </row>
    <row r="4694" spans="41:45" x14ac:dyDescent="0.25">
      <c r="AO4694" s="4"/>
      <c r="AP4694" s="4"/>
      <c r="AQ4694" s="4"/>
      <c r="AR4694" s="4"/>
      <c r="AS4694" s="4"/>
    </row>
    <row r="4695" spans="41:45" x14ac:dyDescent="0.25">
      <c r="AO4695" s="4"/>
      <c r="AP4695" s="4"/>
      <c r="AQ4695" s="4"/>
      <c r="AR4695" s="4"/>
      <c r="AS4695" s="4"/>
    </row>
    <row r="4696" spans="41:45" x14ac:dyDescent="0.25">
      <c r="AO4696" s="4"/>
      <c r="AP4696" s="4"/>
      <c r="AQ4696" s="4"/>
      <c r="AR4696" s="4"/>
      <c r="AS4696" s="4"/>
    </row>
    <row r="4697" spans="41:45" x14ac:dyDescent="0.25">
      <c r="AO4697" s="4"/>
      <c r="AP4697" s="4"/>
      <c r="AQ4697" s="4"/>
      <c r="AR4697" s="4"/>
      <c r="AS4697" s="4"/>
    </row>
    <row r="4698" spans="41:45" x14ac:dyDescent="0.25">
      <c r="AO4698" s="4"/>
      <c r="AP4698" s="4"/>
      <c r="AQ4698" s="4"/>
      <c r="AR4698" s="4"/>
      <c r="AS4698" s="4"/>
    </row>
    <row r="4699" spans="41:45" x14ac:dyDescent="0.25">
      <c r="AO4699" s="4"/>
      <c r="AP4699" s="31"/>
      <c r="AQ4699" s="31"/>
      <c r="AR4699" s="31"/>
      <c r="AS4699" s="31"/>
    </row>
    <row r="4700" spans="41:45" x14ac:dyDescent="0.25">
      <c r="AO4700" s="4"/>
      <c r="AP4700" s="4"/>
      <c r="AQ4700" s="4"/>
      <c r="AR4700" s="4"/>
      <c r="AS4700" s="4"/>
    </row>
    <row r="4701" spans="41:45" x14ac:dyDescent="0.25">
      <c r="AO4701" s="4"/>
      <c r="AP4701" s="4"/>
      <c r="AQ4701" s="4"/>
      <c r="AR4701" s="4"/>
      <c r="AS4701" s="4"/>
    </row>
    <row r="4702" spans="41:45" x14ac:dyDescent="0.25">
      <c r="AO4702" s="4"/>
      <c r="AP4702" s="4"/>
      <c r="AQ4702" s="4"/>
      <c r="AR4702" s="4"/>
      <c r="AS4702" s="4"/>
    </row>
    <row r="4703" spans="41:45" x14ac:dyDescent="0.25">
      <c r="AO4703" s="4"/>
      <c r="AP4703" s="4"/>
      <c r="AQ4703" s="4"/>
      <c r="AR4703" s="4"/>
      <c r="AS4703" s="4"/>
    </row>
    <row r="4704" spans="41:45" x14ac:dyDescent="0.25">
      <c r="AO4704" s="4"/>
      <c r="AP4704" s="4"/>
      <c r="AQ4704" s="4"/>
      <c r="AR4704" s="4"/>
      <c r="AS4704" s="4"/>
    </row>
    <row r="4705" spans="41:45" x14ac:dyDescent="0.25">
      <c r="AO4705" s="4"/>
      <c r="AP4705" s="4"/>
      <c r="AQ4705" s="4"/>
      <c r="AR4705" s="4"/>
      <c r="AS4705" s="4"/>
    </row>
    <row r="4706" spans="41:45" x14ac:dyDescent="0.25">
      <c r="AO4706" s="4"/>
      <c r="AP4706" s="4"/>
      <c r="AQ4706" s="4"/>
      <c r="AR4706" s="4"/>
      <c r="AS4706" s="4"/>
    </row>
    <row r="4707" spans="41:45" x14ac:dyDescent="0.25">
      <c r="AO4707" s="4"/>
      <c r="AP4707" s="4"/>
      <c r="AQ4707" s="4"/>
      <c r="AR4707" s="4"/>
      <c r="AS4707" s="4"/>
    </row>
    <row r="4708" spans="41:45" x14ac:dyDescent="0.25">
      <c r="AO4708" s="4"/>
      <c r="AP4708" s="4"/>
      <c r="AQ4708" s="4"/>
      <c r="AR4708" s="4"/>
      <c r="AS4708" s="4"/>
    </row>
    <row r="4709" spans="41:45" x14ac:dyDescent="0.25">
      <c r="AO4709" s="4"/>
      <c r="AP4709" s="91"/>
      <c r="AQ4709" s="91"/>
      <c r="AR4709" s="91"/>
      <c r="AS4709" s="91"/>
    </row>
    <row r="4710" spans="41:45" x14ac:dyDescent="0.25">
      <c r="AO4710" s="4"/>
      <c r="AP4710" s="4"/>
      <c r="AQ4710" s="4"/>
      <c r="AR4710" s="4"/>
      <c r="AS4710" s="4"/>
    </row>
    <row r="4711" spans="41:45" x14ac:dyDescent="0.25">
      <c r="AO4711" s="4"/>
      <c r="AP4711" s="4"/>
      <c r="AQ4711" s="4"/>
      <c r="AR4711" s="4"/>
      <c r="AS4711" s="4"/>
    </row>
    <row r="4712" spans="41:45" x14ac:dyDescent="0.25">
      <c r="AO4712" s="4"/>
      <c r="AP4712" s="4"/>
      <c r="AQ4712" s="4"/>
      <c r="AR4712" s="4"/>
      <c r="AS4712" s="4"/>
    </row>
    <row r="4713" spans="41:45" x14ac:dyDescent="0.25">
      <c r="AO4713" s="4"/>
      <c r="AP4713" s="4"/>
      <c r="AQ4713" s="4"/>
      <c r="AR4713" s="4"/>
      <c r="AS4713" s="4"/>
    </row>
    <row r="4714" spans="41:45" x14ac:dyDescent="0.25">
      <c r="AO4714" s="4"/>
      <c r="AP4714" s="4"/>
      <c r="AQ4714" s="4"/>
      <c r="AR4714" s="4"/>
      <c r="AS4714" s="4"/>
    </row>
    <row r="4715" spans="41:45" x14ac:dyDescent="0.25">
      <c r="AO4715" s="4"/>
      <c r="AP4715" s="4"/>
      <c r="AQ4715" s="4"/>
      <c r="AR4715" s="4"/>
      <c r="AS4715" s="4"/>
    </row>
    <row r="4716" spans="41:45" x14ac:dyDescent="0.25">
      <c r="AO4716" s="4"/>
      <c r="AP4716" s="4"/>
      <c r="AQ4716" s="4"/>
      <c r="AR4716" s="4"/>
      <c r="AS4716" s="4"/>
    </row>
    <row r="4717" spans="41:45" x14ac:dyDescent="0.25">
      <c r="AO4717" s="4"/>
      <c r="AP4717" s="89"/>
      <c r="AQ4717" s="89"/>
      <c r="AR4717" s="89"/>
      <c r="AS4717" s="89"/>
    </row>
    <row r="4718" spans="41:45" x14ac:dyDescent="0.25">
      <c r="AO4718" s="4"/>
      <c r="AP4718" s="4"/>
      <c r="AQ4718" s="4"/>
      <c r="AR4718" s="4"/>
      <c r="AS4718" s="4"/>
    </row>
    <row r="4719" spans="41:45" x14ac:dyDescent="0.25">
      <c r="AO4719" s="4"/>
      <c r="AP4719" s="4"/>
      <c r="AQ4719" s="4"/>
      <c r="AR4719" s="4"/>
      <c r="AS4719" s="4"/>
    </row>
    <row r="4720" spans="41:45" x14ac:dyDescent="0.25">
      <c r="AO4720" s="108"/>
      <c r="AP4720" s="108"/>
      <c r="AQ4720" s="108"/>
      <c r="AR4720" s="109"/>
      <c r="AS4720" s="109"/>
    </row>
    <row r="4721" spans="41:45" x14ac:dyDescent="0.25">
      <c r="AO4721" s="4"/>
      <c r="AP4721" s="4"/>
      <c r="AQ4721" s="4"/>
      <c r="AR4721" s="4"/>
      <c r="AS4721" s="4"/>
    </row>
    <row r="4722" spans="41:45" x14ac:dyDescent="0.25">
      <c r="AO4722" s="110"/>
      <c r="AP4722" s="111"/>
      <c r="AQ4722" s="112"/>
      <c r="AR4722" s="113"/>
      <c r="AS4722" s="113"/>
    </row>
    <row r="4723" spans="41:45" x14ac:dyDescent="0.25">
      <c r="AO4723" s="4"/>
      <c r="AP4723" s="4"/>
      <c r="AQ4723" s="4"/>
      <c r="AR4723" s="4"/>
      <c r="AS4723" s="4"/>
    </row>
    <row r="4724" spans="41:45" x14ac:dyDescent="0.25">
      <c r="AO4724" s="93"/>
      <c r="AP4724" s="26"/>
      <c r="AQ4724" s="88"/>
      <c r="AR4724" s="88"/>
      <c r="AS4724" s="4"/>
    </row>
    <row r="4725" spans="41:45" x14ac:dyDescent="0.25">
      <c r="AO4725" s="4"/>
      <c r="AP4725" s="4"/>
      <c r="AQ4725" s="4"/>
      <c r="AR4725" s="4"/>
      <c r="AS4725" s="4"/>
    </row>
    <row r="4726" spans="41:45" x14ac:dyDescent="0.25">
      <c r="AO4726" s="4"/>
      <c r="AP4726" s="31"/>
      <c r="AQ4726" s="31"/>
      <c r="AR4726" s="31"/>
      <c r="AS4726" s="31"/>
    </row>
    <row r="4727" spans="41:45" x14ac:dyDescent="0.25">
      <c r="AO4727" s="4"/>
      <c r="AP4727" s="4"/>
      <c r="AQ4727" s="4"/>
      <c r="AR4727" s="4"/>
      <c r="AS4727" s="4"/>
    </row>
    <row r="4728" spans="41:45" x14ac:dyDescent="0.25">
      <c r="AO4728" s="4"/>
      <c r="AP4728" s="4"/>
      <c r="AQ4728" s="4"/>
      <c r="AR4728" s="4"/>
      <c r="AS4728" s="4"/>
    </row>
    <row r="4729" spans="41:45" x14ac:dyDescent="0.25">
      <c r="AO4729" s="4"/>
      <c r="AP4729" s="4"/>
      <c r="AQ4729" s="4"/>
      <c r="AR4729" s="4"/>
      <c r="AS4729" s="4"/>
    </row>
    <row r="4730" spans="41:45" x14ac:dyDescent="0.25">
      <c r="AO4730" s="4"/>
      <c r="AP4730" s="4"/>
      <c r="AQ4730" s="4"/>
      <c r="AR4730" s="4"/>
      <c r="AS4730" s="4"/>
    </row>
    <row r="4731" spans="41:45" x14ac:dyDescent="0.25">
      <c r="AO4731" s="4"/>
      <c r="AP4731" s="4"/>
      <c r="AQ4731" s="4"/>
      <c r="AR4731" s="4"/>
      <c r="AS4731" s="4"/>
    </row>
    <row r="4732" spans="41:45" x14ac:dyDescent="0.25">
      <c r="AO4732" s="4"/>
      <c r="AP4732" s="4"/>
      <c r="AQ4732" s="4"/>
      <c r="AR4732" s="4"/>
      <c r="AS4732" s="4"/>
    </row>
    <row r="4733" spans="41:45" x14ac:dyDescent="0.25">
      <c r="AO4733" s="4"/>
      <c r="AP4733" s="91"/>
      <c r="AQ4733" s="91"/>
      <c r="AR4733" s="91"/>
      <c r="AS4733" s="91"/>
    </row>
    <row r="4734" spans="41:45" x14ac:dyDescent="0.25">
      <c r="AO4734" s="4"/>
      <c r="AP4734" s="4"/>
      <c r="AQ4734" s="4"/>
      <c r="AR4734" s="4"/>
      <c r="AS4734" s="4"/>
    </row>
    <row r="4735" spans="41:45" x14ac:dyDescent="0.25">
      <c r="AO4735" s="4"/>
      <c r="AP4735" s="4"/>
      <c r="AQ4735" s="4"/>
      <c r="AR4735" s="4"/>
      <c r="AS4735" s="4"/>
    </row>
    <row r="4736" spans="41:45" x14ac:dyDescent="0.25">
      <c r="AO4736" s="4"/>
      <c r="AP4736" s="4"/>
      <c r="AQ4736" s="4"/>
      <c r="AR4736" s="4"/>
      <c r="AS4736" s="4"/>
    </row>
    <row r="4737" spans="41:45" x14ac:dyDescent="0.25">
      <c r="AO4737" s="4"/>
      <c r="AP4737" s="4"/>
      <c r="AQ4737" s="4"/>
      <c r="AR4737" s="4"/>
      <c r="AS4737" s="4"/>
    </row>
    <row r="4738" spans="41:45" x14ac:dyDescent="0.25">
      <c r="AO4738" s="4"/>
      <c r="AP4738" s="4"/>
      <c r="AQ4738" s="4"/>
      <c r="AR4738" s="4"/>
      <c r="AS4738" s="4"/>
    </row>
    <row r="4739" spans="41:45" x14ac:dyDescent="0.25">
      <c r="AO4739" s="4"/>
      <c r="AP4739" s="4"/>
      <c r="AQ4739" s="4"/>
      <c r="AR4739" s="4"/>
      <c r="AS4739" s="4"/>
    </row>
    <row r="4740" spans="41:45" x14ac:dyDescent="0.25">
      <c r="AO4740" s="4"/>
      <c r="AP4740" s="4"/>
      <c r="AQ4740" s="4"/>
      <c r="AR4740" s="4"/>
      <c r="AS4740" s="4"/>
    </row>
    <row r="4741" spans="41:45" x14ac:dyDescent="0.25">
      <c r="AO4741" s="4"/>
      <c r="AP4741" s="89"/>
      <c r="AQ4741" s="89"/>
      <c r="AR4741" s="89"/>
      <c r="AS4741" s="89"/>
    </row>
    <row r="4742" spans="41:45" x14ac:dyDescent="0.25">
      <c r="AO4742" s="4"/>
      <c r="AP4742" s="4"/>
      <c r="AQ4742" s="4"/>
      <c r="AR4742" s="4"/>
      <c r="AS4742" s="4"/>
    </row>
    <row r="4743" spans="41:45" x14ac:dyDescent="0.25">
      <c r="AO4743" s="4"/>
      <c r="AP4743" s="4"/>
      <c r="AQ4743" s="4"/>
      <c r="AR4743" s="4"/>
      <c r="AS4743" s="4"/>
    </row>
    <row r="4744" spans="41:45" x14ac:dyDescent="0.25">
      <c r="AO4744" s="108"/>
      <c r="AP4744" s="108"/>
      <c r="AQ4744" s="108"/>
      <c r="AR4744" s="109"/>
      <c r="AS4744" s="109"/>
    </row>
    <row r="4745" spans="41:45" x14ac:dyDescent="0.25">
      <c r="AO4745" s="4"/>
      <c r="AP4745" s="4"/>
      <c r="AQ4745" s="4"/>
      <c r="AR4745" s="4"/>
      <c r="AS4745" s="4"/>
    </row>
    <row r="4746" spans="41:45" x14ac:dyDescent="0.25">
      <c r="AO4746" s="110"/>
      <c r="AP4746" s="111"/>
      <c r="AQ4746" s="112"/>
      <c r="AR4746" s="113"/>
      <c r="AS4746" s="113"/>
    </row>
    <row r="4747" spans="41:45" x14ac:dyDescent="0.25">
      <c r="AO4747" s="4"/>
      <c r="AP4747" s="4"/>
      <c r="AQ4747" s="4"/>
      <c r="AR4747" s="4"/>
      <c r="AS4747" s="4"/>
    </row>
    <row r="4748" spans="41:45" x14ac:dyDescent="0.25">
      <c r="AO4748" s="4"/>
      <c r="AP4748" s="4"/>
      <c r="AQ4748" s="4"/>
      <c r="AR4748" s="4"/>
      <c r="AS4748" s="4"/>
    </row>
    <row r="4749" spans="41:45" x14ac:dyDescent="0.25">
      <c r="AO4749" s="4"/>
      <c r="AP4749" s="31"/>
      <c r="AQ4749" s="31"/>
      <c r="AR4749" s="31"/>
      <c r="AS4749" s="31"/>
    </row>
    <row r="4750" spans="41:45" x14ac:dyDescent="0.25">
      <c r="AO4750" s="4"/>
      <c r="AP4750" s="4"/>
      <c r="AQ4750" s="4"/>
      <c r="AR4750" s="4"/>
      <c r="AS4750" s="4"/>
    </row>
    <row r="4751" spans="41:45" x14ac:dyDescent="0.25">
      <c r="AO4751" s="4"/>
      <c r="AP4751" s="4"/>
      <c r="AQ4751" s="4"/>
      <c r="AR4751" s="4"/>
      <c r="AS4751" s="4"/>
    </row>
    <row r="4752" spans="41:45" x14ac:dyDescent="0.25">
      <c r="AO4752" s="4"/>
      <c r="AP4752" s="4"/>
      <c r="AQ4752" s="4"/>
      <c r="AR4752" s="4"/>
      <c r="AS4752" s="4"/>
    </row>
    <row r="4753" spans="41:45" x14ac:dyDescent="0.25">
      <c r="AO4753" s="4"/>
      <c r="AP4753" s="4"/>
      <c r="AQ4753" s="4"/>
      <c r="AR4753" s="4"/>
      <c r="AS4753" s="4"/>
    </row>
    <row r="4754" spans="41:45" x14ac:dyDescent="0.25">
      <c r="AO4754" s="4"/>
      <c r="AP4754" s="4"/>
      <c r="AQ4754" s="4"/>
      <c r="AR4754" s="4"/>
      <c r="AS4754" s="4"/>
    </row>
    <row r="4755" spans="41:45" x14ac:dyDescent="0.25">
      <c r="AO4755" s="4"/>
      <c r="AP4755" s="91"/>
      <c r="AQ4755" s="91"/>
      <c r="AR4755" s="91"/>
      <c r="AS4755" s="91"/>
    </row>
    <row r="4756" spans="41:45" x14ac:dyDescent="0.25">
      <c r="AO4756" s="4"/>
      <c r="AP4756" s="4"/>
      <c r="AQ4756" s="4"/>
      <c r="AR4756" s="4"/>
      <c r="AS4756" s="4"/>
    </row>
    <row r="4757" spans="41:45" x14ac:dyDescent="0.25">
      <c r="AO4757" s="4"/>
      <c r="AP4757" s="4"/>
      <c r="AQ4757" s="4"/>
      <c r="AR4757" s="4"/>
      <c r="AS4757" s="4"/>
    </row>
    <row r="4758" spans="41:45" x14ac:dyDescent="0.25">
      <c r="AO4758" s="4"/>
      <c r="AP4758" s="4"/>
      <c r="AQ4758" s="4"/>
      <c r="AR4758" s="4"/>
      <c r="AS4758" s="4"/>
    </row>
    <row r="4759" spans="41:45" x14ac:dyDescent="0.25">
      <c r="AO4759" s="4"/>
      <c r="AP4759" s="4"/>
      <c r="AQ4759" s="4"/>
      <c r="AR4759" s="4"/>
      <c r="AS4759" s="4"/>
    </row>
    <row r="4760" spans="41:45" x14ac:dyDescent="0.25">
      <c r="AO4760" s="4"/>
      <c r="AP4760" s="4"/>
      <c r="AQ4760" s="4"/>
      <c r="AR4760" s="4"/>
      <c r="AS4760" s="4"/>
    </row>
    <row r="4761" spans="41:45" x14ac:dyDescent="0.25">
      <c r="AO4761" s="4"/>
      <c r="AP4761" s="4"/>
      <c r="AQ4761" s="4"/>
      <c r="AR4761" s="4"/>
      <c r="AS4761" s="4"/>
    </row>
    <row r="4762" spans="41:45" x14ac:dyDescent="0.25">
      <c r="AO4762" s="4"/>
      <c r="AP4762" s="4"/>
      <c r="AQ4762" s="4"/>
      <c r="AR4762" s="4"/>
      <c r="AS4762" s="4"/>
    </row>
    <row r="4763" spans="41:45" x14ac:dyDescent="0.25">
      <c r="AO4763" s="4"/>
      <c r="AP4763" s="89"/>
      <c r="AQ4763" s="89"/>
      <c r="AR4763" s="89"/>
      <c r="AS4763" s="89"/>
    </row>
    <row r="4764" spans="41:45" x14ac:dyDescent="0.25">
      <c r="AO4764" s="4"/>
      <c r="AP4764" s="4"/>
      <c r="AQ4764" s="4"/>
      <c r="AR4764" s="4"/>
      <c r="AS4764" s="4"/>
    </row>
    <row r="4765" spans="41:45" x14ac:dyDescent="0.25">
      <c r="AO4765" s="4"/>
      <c r="AP4765" s="4"/>
      <c r="AQ4765" s="4"/>
      <c r="AR4765" s="4"/>
      <c r="AS4765" s="4"/>
    </row>
    <row r="4766" spans="41:45" x14ac:dyDescent="0.25">
      <c r="AO4766" s="108"/>
      <c r="AP4766" s="108"/>
      <c r="AQ4766" s="108"/>
      <c r="AR4766" s="109"/>
      <c r="AS4766" s="109"/>
    </row>
    <row r="4767" spans="41:45" x14ac:dyDescent="0.25">
      <c r="AO4767" s="4"/>
      <c r="AP4767" s="4"/>
      <c r="AQ4767" s="4"/>
      <c r="AR4767" s="4"/>
      <c r="AS4767" s="4"/>
    </row>
    <row r="4768" spans="41:45" x14ac:dyDescent="0.25">
      <c r="AO4768" s="110"/>
      <c r="AP4768" s="111"/>
      <c r="AQ4768" s="112"/>
      <c r="AR4768" s="113"/>
      <c r="AS4768" s="113"/>
    </row>
    <row r="4769" spans="41:45" x14ac:dyDescent="0.25">
      <c r="AO4769" s="93"/>
      <c r="AP4769" s="26"/>
      <c r="AQ4769" s="88"/>
      <c r="AR4769" s="88"/>
      <c r="AS4769" s="4"/>
    </row>
    <row r="4770" spans="41:45" x14ac:dyDescent="0.25">
      <c r="AO4770" s="4"/>
      <c r="AP4770" s="4"/>
      <c r="AQ4770" s="4"/>
      <c r="AR4770" s="4"/>
      <c r="AS4770" s="4"/>
    </row>
    <row r="4771" spans="41:45" x14ac:dyDescent="0.25">
      <c r="AO4771" s="4"/>
      <c r="AP4771" s="31"/>
      <c r="AQ4771" s="31"/>
      <c r="AR4771" s="31"/>
      <c r="AS4771" s="31"/>
    </row>
    <row r="4772" spans="41:45" x14ac:dyDescent="0.25">
      <c r="AO4772" s="4"/>
      <c r="AP4772" s="4"/>
      <c r="AQ4772" s="4"/>
      <c r="AR4772" s="4"/>
      <c r="AS4772" s="4"/>
    </row>
    <row r="4773" spans="41:45" x14ac:dyDescent="0.25">
      <c r="AO4773" s="4"/>
      <c r="AP4773" s="4"/>
      <c r="AQ4773" s="4"/>
      <c r="AR4773" s="4"/>
      <c r="AS4773" s="4"/>
    </row>
    <row r="4774" spans="41:45" x14ac:dyDescent="0.25">
      <c r="AO4774" s="4"/>
      <c r="AP4774" s="4"/>
      <c r="AQ4774" s="4"/>
      <c r="AR4774" s="4"/>
      <c r="AS4774" s="4"/>
    </row>
    <row r="4775" spans="41:45" x14ac:dyDescent="0.25">
      <c r="AO4775" s="4"/>
      <c r="AP4775" s="4"/>
      <c r="AQ4775" s="4"/>
      <c r="AR4775" s="4"/>
      <c r="AS4775" s="4"/>
    </row>
    <row r="4776" spans="41:45" x14ac:dyDescent="0.25">
      <c r="AO4776" s="4"/>
      <c r="AP4776" s="4"/>
      <c r="AQ4776" s="4"/>
      <c r="AR4776" s="4"/>
      <c r="AS4776" s="4"/>
    </row>
    <row r="4777" spans="41:45" x14ac:dyDescent="0.25">
      <c r="AO4777" s="4"/>
      <c r="AP4777" s="91"/>
      <c r="AQ4777" s="91"/>
      <c r="AR4777" s="91"/>
      <c r="AS4777" s="91"/>
    </row>
    <row r="4778" spans="41:45" x14ac:dyDescent="0.25">
      <c r="AO4778" s="4"/>
      <c r="AP4778" s="4"/>
      <c r="AQ4778" s="4"/>
      <c r="AR4778" s="4"/>
      <c r="AS4778" s="4"/>
    </row>
    <row r="4779" spans="41:45" x14ac:dyDescent="0.25">
      <c r="AO4779" s="4"/>
      <c r="AP4779" s="4"/>
      <c r="AQ4779" s="4"/>
      <c r="AR4779" s="4"/>
      <c r="AS4779" s="4"/>
    </row>
    <row r="4780" spans="41:45" x14ac:dyDescent="0.25">
      <c r="AO4780" s="4"/>
      <c r="AP4780" s="4"/>
      <c r="AQ4780" s="4"/>
      <c r="AR4780" s="4"/>
      <c r="AS4780" s="4"/>
    </row>
    <row r="4781" spans="41:45" x14ac:dyDescent="0.25">
      <c r="AO4781" s="4"/>
      <c r="AP4781" s="4"/>
      <c r="AQ4781" s="4"/>
      <c r="AR4781" s="4"/>
      <c r="AS4781" s="4"/>
    </row>
    <row r="4782" spans="41:45" x14ac:dyDescent="0.25">
      <c r="AO4782" s="4"/>
      <c r="AP4782" s="4"/>
      <c r="AQ4782" s="4"/>
      <c r="AR4782" s="4"/>
      <c r="AS4782" s="4"/>
    </row>
    <row r="4783" spans="41:45" x14ac:dyDescent="0.25">
      <c r="AO4783" s="4"/>
      <c r="AP4783" s="4"/>
      <c r="AQ4783" s="4"/>
      <c r="AR4783" s="4"/>
      <c r="AS4783" s="4"/>
    </row>
    <row r="4784" spans="41:45" x14ac:dyDescent="0.25">
      <c r="AO4784" s="4"/>
      <c r="AP4784" s="4"/>
      <c r="AQ4784" s="4"/>
      <c r="AR4784" s="4"/>
      <c r="AS4784" s="4"/>
    </row>
    <row r="4785" spans="41:45" x14ac:dyDescent="0.25">
      <c r="AO4785" s="4"/>
      <c r="AP4785" s="89"/>
      <c r="AQ4785" s="89"/>
      <c r="AR4785" s="89"/>
      <c r="AS4785" s="89"/>
    </row>
    <row r="4786" spans="41:45" x14ac:dyDescent="0.25">
      <c r="AO4786" s="4"/>
      <c r="AP4786" s="4"/>
      <c r="AQ4786" s="4"/>
      <c r="AR4786" s="4"/>
      <c r="AS4786" s="4"/>
    </row>
    <row r="4787" spans="41:45" x14ac:dyDescent="0.25">
      <c r="AO4787" s="4"/>
      <c r="AP4787" s="4"/>
      <c r="AQ4787" s="4"/>
      <c r="AR4787" s="4"/>
      <c r="AS4787" s="4"/>
    </row>
    <row r="4788" spans="41:45" x14ac:dyDescent="0.25">
      <c r="AO4788" s="108"/>
      <c r="AP4788" s="108"/>
      <c r="AQ4788" s="108"/>
      <c r="AR4788" s="109"/>
      <c r="AS4788" s="109"/>
    </row>
    <row r="4789" spans="41:45" x14ac:dyDescent="0.25">
      <c r="AO4789" s="4"/>
      <c r="AP4789" s="4"/>
      <c r="AQ4789" s="4"/>
      <c r="AR4789" s="4"/>
      <c r="AS4789" s="4"/>
    </row>
    <row r="4790" spans="41:45" x14ac:dyDescent="0.25">
      <c r="AO4790" s="110"/>
      <c r="AP4790" s="111"/>
      <c r="AQ4790" s="112"/>
      <c r="AR4790" s="113"/>
      <c r="AS4790" s="113"/>
    </row>
    <row r="4791" spans="41:45" x14ac:dyDescent="0.25">
      <c r="AO4791" s="4"/>
      <c r="AP4791" s="4"/>
      <c r="AQ4791" s="4"/>
      <c r="AR4791" s="4"/>
      <c r="AS4791" s="4"/>
    </row>
    <row r="4792" spans="41:45" x14ac:dyDescent="0.25">
      <c r="AO4792" s="4"/>
      <c r="AP4792" s="31"/>
      <c r="AQ4792" s="31"/>
      <c r="AR4792" s="31"/>
      <c r="AS4792" s="31"/>
    </row>
    <row r="4793" spans="41:45" x14ac:dyDescent="0.25">
      <c r="AO4793" s="4"/>
      <c r="AP4793" s="4"/>
      <c r="AQ4793" s="4"/>
      <c r="AR4793" s="4"/>
      <c r="AS4793" s="4"/>
    </row>
    <row r="4794" spans="41:45" x14ac:dyDescent="0.25">
      <c r="AO4794" s="4"/>
      <c r="AP4794" s="4"/>
      <c r="AQ4794" s="4"/>
      <c r="AR4794" s="4"/>
      <c r="AS4794" s="4"/>
    </row>
    <row r="4795" spans="41:45" x14ac:dyDescent="0.25">
      <c r="AO4795" s="4"/>
      <c r="AP4795" s="4"/>
      <c r="AQ4795" s="4"/>
      <c r="AR4795" s="4"/>
      <c r="AS4795" s="4"/>
    </row>
    <row r="4796" spans="41:45" x14ac:dyDescent="0.25">
      <c r="AO4796" s="4"/>
      <c r="AP4796" s="4"/>
      <c r="AQ4796" s="4"/>
      <c r="AR4796" s="4"/>
      <c r="AS4796" s="4"/>
    </row>
    <row r="4797" spans="41:45" x14ac:dyDescent="0.25">
      <c r="AO4797" s="4"/>
      <c r="AP4797" s="91"/>
      <c r="AQ4797" s="91"/>
      <c r="AR4797" s="91"/>
      <c r="AS4797" s="91"/>
    </row>
    <row r="4798" spans="41:45" x14ac:dyDescent="0.25">
      <c r="AO4798" s="4"/>
      <c r="AP4798" s="4"/>
      <c r="AQ4798" s="4"/>
      <c r="AR4798" s="4"/>
      <c r="AS4798" s="4"/>
    </row>
    <row r="4799" spans="41:45" x14ac:dyDescent="0.25">
      <c r="AO4799" s="4"/>
      <c r="AP4799" s="4"/>
      <c r="AQ4799" s="4"/>
      <c r="AR4799" s="4"/>
      <c r="AS4799" s="4"/>
    </row>
    <row r="4800" spans="41:45" x14ac:dyDescent="0.25">
      <c r="AO4800" s="4"/>
      <c r="AP4800" s="4"/>
      <c r="AQ4800" s="4"/>
      <c r="AR4800" s="4"/>
      <c r="AS4800" s="4"/>
    </row>
    <row r="4801" spans="41:45" x14ac:dyDescent="0.25">
      <c r="AO4801" s="4"/>
      <c r="AP4801" s="4"/>
      <c r="AQ4801" s="4"/>
      <c r="AR4801" s="4"/>
      <c r="AS4801" s="4"/>
    </row>
    <row r="4802" spans="41:45" x14ac:dyDescent="0.25">
      <c r="AO4802" s="4"/>
      <c r="AP4802" s="4"/>
      <c r="AQ4802" s="4"/>
      <c r="AR4802" s="4"/>
      <c r="AS4802" s="4"/>
    </row>
    <row r="4803" spans="41:45" x14ac:dyDescent="0.25">
      <c r="AO4803" s="4"/>
      <c r="AP4803" s="4"/>
      <c r="AQ4803" s="4"/>
      <c r="AR4803" s="4"/>
      <c r="AS4803" s="4"/>
    </row>
    <row r="4804" spans="41:45" x14ac:dyDescent="0.25">
      <c r="AO4804" s="4"/>
      <c r="AP4804" s="4"/>
      <c r="AQ4804" s="4"/>
      <c r="AR4804" s="4"/>
      <c r="AS4804" s="4"/>
    </row>
    <row r="4805" spans="41:45" x14ac:dyDescent="0.25">
      <c r="AO4805" s="4"/>
      <c r="AP4805" s="89"/>
      <c r="AQ4805" s="89"/>
      <c r="AR4805" s="89"/>
      <c r="AS4805" s="89"/>
    </row>
    <row r="4806" spans="41:45" x14ac:dyDescent="0.25">
      <c r="AO4806" s="4"/>
      <c r="AP4806" s="4"/>
      <c r="AQ4806" s="4"/>
      <c r="AR4806" s="4"/>
      <c r="AS4806" s="4"/>
    </row>
    <row r="4807" spans="41:45" x14ac:dyDescent="0.25">
      <c r="AO4807" s="4"/>
      <c r="AP4807" s="4"/>
      <c r="AQ4807" s="4"/>
      <c r="AR4807" s="4"/>
      <c r="AS4807" s="4"/>
    </row>
    <row r="4808" spans="41:45" x14ac:dyDescent="0.25">
      <c r="AO4808" s="108"/>
      <c r="AP4808" s="108"/>
      <c r="AQ4808" s="108"/>
      <c r="AR4808" s="109"/>
      <c r="AS4808" s="109"/>
    </row>
    <row r="4809" spans="41:45" x14ac:dyDescent="0.25">
      <c r="AO4809" s="4"/>
      <c r="AP4809" s="4"/>
      <c r="AQ4809" s="4"/>
      <c r="AR4809" s="4"/>
      <c r="AS4809" s="4"/>
    </row>
    <row r="4810" spans="41:45" x14ac:dyDescent="0.25">
      <c r="AO4810" s="110"/>
      <c r="AP4810" s="111"/>
      <c r="AQ4810" s="112"/>
      <c r="AR4810" s="113"/>
      <c r="AS4810" s="113"/>
    </row>
    <row r="4811" spans="41:45" x14ac:dyDescent="0.25">
      <c r="AO4811" s="93"/>
      <c r="AP4811" s="26"/>
      <c r="AQ4811" s="88"/>
      <c r="AR4811" s="88"/>
      <c r="AS4811" s="4"/>
    </row>
    <row r="4812" spans="41:45" x14ac:dyDescent="0.25">
      <c r="AO4812" s="4"/>
      <c r="AP4812" s="4"/>
      <c r="AQ4812" s="4"/>
      <c r="AR4812" s="4"/>
      <c r="AS4812" s="4"/>
    </row>
    <row r="4813" spans="41:45" x14ac:dyDescent="0.25">
      <c r="AO4813" s="4"/>
      <c r="AP4813" s="31"/>
      <c r="AQ4813" s="31"/>
      <c r="AR4813" s="31"/>
      <c r="AS4813" s="31"/>
    </row>
    <row r="4814" spans="41:45" x14ac:dyDescent="0.25">
      <c r="AO4814" s="4"/>
      <c r="AP4814" s="4"/>
      <c r="AQ4814" s="4"/>
      <c r="AR4814" s="4"/>
      <c r="AS4814" s="4"/>
    </row>
    <row r="4815" spans="41:45" x14ac:dyDescent="0.25">
      <c r="AO4815" s="4"/>
      <c r="AP4815" s="4"/>
      <c r="AQ4815" s="4"/>
      <c r="AR4815" s="4"/>
      <c r="AS4815" s="4"/>
    </row>
    <row r="4816" spans="41:45" x14ac:dyDescent="0.25">
      <c r="AO4816" s="4"/>
      <c r="AP4816" s="4"/>
      <c r="AQ4816" s="4"/>
      <c r="AR4816" s="4"/>
      <c r="AS4816" s="4"/>
    </row>
    <row r="4817" spans="41:45" x14ac:dyDescent="0.25">
      <c r="AO4817" s="4"/>
      <c r="AP4817" s="4"/>
      <c r="AQ4817" s="4"/>
      <c r="AR4817" s="4"/>
      <c r="AS4817" s="4"/>
    </row>
    <row r="4818" spans="41:45" x14ac:dyDescent="0.25">
      <c r="AO4818" s="4"/>
      <c r="AP4818" s="4"/>
      <c r="AQ4818" s="4"/>
      <c r="AR4818" s="4"/>
      <c r="AS4818" s="4"/>
    </row>
    <row r="4819" spans="41:45" x14ac:dyDescent="0.25">
      <c r="AO4819" s="4"/>
      <c r="AP4819" s="91"/>
      <c r="AQ4819" s="91"/>
      <c r="AR4819" s="91"/>
      <c r="AS4819" s="91"/>
    </row>
    <row r="4820" spans="41:45" x14ac:dyDescent="0.25">
      <c r="AO4820" s="4"/>
      <c r="AP4820" s="4"/>
      <c r="AQ4820" s="4"/>
      <c r="AR4820" s="4"/>
      <c r="AS4820" s="4"/>
    </row>
    <row r="4821" spans="41:45" x14ac:dyDescent="0.25">
      <c r="AO4821" s="4"/>
      <c r="AP4821" s="4"/>
      <c r="AQ4821" s="4"/>
      <c r="AR4821" s="4"/>
      <c r="AS4821" s="4"/>
    </row>
    <row r="4822" spans="41:45" x14ac:dyDescent="0.25">
      <c r="AO4822" s="4"/>
      <c r="AP4822" s="4"/>
      <c r="AQ4822" s="4"/>
      <c r="AR4822" s="4"/>
      <c r="AS4822" s="4"/>
    </row>
    <row r="4823" spans="41:45" x14ac:dyDescent="0.25">
      <c r="AO4823" s="4"/>
      <c r="AP4823" s="4"/>
      <c r="AQ4823" s="4"/>
      <c r="AR4823" s="4"/>
      <c r="AS4823" s="4"/>
    </row>
    <row r="4824" spans="41:45" x14ac:dyDescent="0.25">
      <c r="AO4824" s="4"/>
      <c r="AP4824" s="4"/>
      <c r="AQ4824" s="4"/>
      <c r="AR4824" s="4"/>
      <c r="AS4824" s="4"/>
    </row>
    <row r="4825" spans="41:45" x14ac:dyDescent="0.25">
      <c r="AO4825" s="4"/>
      <c r="AP4825" s="4"/>
      <c r="AQ4825" s="4"/>
      <c r="AR4825" s="4"/>
      <c r="AS4825" s="4"/>
    </row>
    <row r="4826" spans="41:45" x14ac:dyDescent="0.25">
      <c r="AO4826" s="4"/>
      <c r="AP4826" s="4"/>
      <c r="AQ4826" s="4"/>
      <c r="AR4826" s="4"/>
      <c r="AS4826" s="4"/>
    </row>
    <row r="4827" spans="41:45" x14ac:dyDescent="0.25">
      <c r="AO4827" s="4"/>
      <c r="AP4827" s="89"/>
      <c r="AQ4827" s="89"/>
      <c r="AR4827" s="89"/>
      <c r="AS4827" s="89"/>
    </row>
    <row r="4828" spans="41:45" x14ac:dyDescent="0.25">
      <c r="AO4828" s="4"/>
      <c r="AP4828" s="4"/>
      <c r="AQ4828" s="4"/>
      <c r="AR4828" s="4"/>
      <c r="AS4828" s="4"/>
    </row>
    <row r="4829" spans="41:45" x14ac:dyDescent="0.25">
      <c r="AO4829" s="4"/>
      <c r="AP4829" s="4"/>
      <c r="AQ4829" s="4"/>
      <c r="AR4829" s="4"/>
      <c r="AS4829" s="4"/>
    </row>
    <row r="4830" spans="41:45" x14ac:dyDescent="0.25">
      <c r="AO4830" s="108"/>
      <c r="AP4830" s="108"/>
      <c r="AQ4830" s="108"/>
      <c r="AR4830" s="109"/>
      <c r="AS4830" s="109"/>
    </row>
    <row r="4831" spans="41:45" x14ac:dyDescent="0.25">
      <c r="AO4831" s="4"/>
      <c r="AP4831" s="4"/>
      <c r="AQ4831" s="4"/>
      <c r="AR4831" s="4"/>
      <c r="AS4831" s="4"/>
    </row>
    <row r="4832" spans="41:45" x14ac:dyDescent="0.25">
      <c r="AO4832" s="110"/>
      <c r="AP4832" s="111"/>
      <c r="AQ4832" s="112"/>
      <c r="AR4832" s="113"/>
      <c r="AS4832" s="113"/>
    </row>
    <row r="4833" spans="41:45" x14ac:dyDescent="0.25">
      <c r="AO4833" s="4"/>
      <c r="AP4833" s="4"/>
      <c r="AQ4833" s="4"/>
      <c r="AR4833" s="4"/>
      <c r="AS4833" s="4"/>
    </row>
    <row r="4834" spans="41:45" x14ac:dyDescent="0.25">
      <c r="AO4834" s="4"/>
      <c r="AP4834" s="31"/>
      <c r="AQ4834" s="31"/>
      <c r="AR4834" s="31"/>
      <c r="AS4834" s="31"/>
    </row>
    <row r="4835" spans="41:45" x14ac:dyDescent="0.25">
      <c r="AO4835" s="4"/>
      <c r="AP4835" s="4"/>
      <c r="AQ4835" s="4"/>
      <c r="AR4835" s="4"/>
      <c r="AS4835" s="4"/>
    </row>
    <row r="4836" spans="41:45" x14ac:dyDescent="0.25">
      <c r="AO4836" s="4"/>
      <c r="AP4836" s="4"/>
      <c r="AQ4836" s="4"/>
      <c r="AR4836" s="4"/>
      <c r="AS4836" s="4"/>
    </row>
    <row r="4837" spans="41:45" x14ac:dyDescent="0.25">
      <c r="AO4837" s="4"/>
      <c r="AP4837" s="4"/>
      <c r="AQ4837" s="4"/>
      <c r="AR4837" s="4"/>
      <c r="AS4837" s="4"/>
    </row>
    <row r="4838" spans="41:45" x14ac:dyDescent="0.25">
      <c r="AO4838" s="4"/>
      <c r="AP4838" s="4"/>
      <c r="AQ4838" s="4"/>
      <c r="AR4838" s="4"/>
      <c r="AS4838" s="4"/>
    </row>
    <row r="4839" spans="41:45" x14ac:dyDescent="0.25">
      <c r="AO4839" s="4"/>
      <c r="AP4839" s="91"/>
      <c r="AQ4839" s="91"/>
      <c r="AR4839" s="91"/>
      <c r="AS4839" s="91"/>
    </row>
    <row r="4840" spans="41:45" x14ac:dyDescent="0.25">
      <c r="AO4840" s="4"/>
      <c r="AP4840" s="4"/>
      <c r="AQ4840" s="4"/>
      <c r="AR4840" s="4"/>
      <c r="AS4840" s="4"/>
    </row>
    <row r="4841" spans="41:45" x14ac:dyDescent="0.25">
      <c r="AO4841" s="4"/>
      <c r="AP4841" s="4"/>
      <c r="AQ4841" s="4"/>
      <c r="AR4841" s="4"/>
      <c r="AS4841" s="4"/>
    </row>
    <row r="4842" spans="41:45" x14ac:dyDescent="0.25">
      <c r="AO4842" s="4"/>
      <c r="AP4842" s="4"/>
      <c r="AQ4842" s="4"/>
      <c r="AR4842" s="4"/>
      <c r="AS4842" s="4"/>
    </row>
    <row r="4843" spans="41:45" x14ac:dyDescent="0.25">
      <c r="AO4843" s="4"/>
      <c r="AP4843" s="4"/>
      <c r="AQ4843" s="4"/>
      <c r="AR4843" s="4"/>
      <c r="AS4843" s="4"/>
    </row>
    <row r="4844" spans="41:45" x14ac:dyDescent="0.25">
      <c r="AO4844" s="4"/>
      <c r="AP4844" s="4"/>
      <c r="AQ4844" s="4"/>
      <c r="AR4844" s="4"/>
      <c r="AS4844" s="4"/>
    </row>
    <row r="4845" spans="41:45" x14ac:dyDescent="0.25">
      <c r="AO4845" s="4"/>
      <c r="AP4845" s="4"/>
      <c r="AQ4845" s="4"/>
      <c r="AR4845" s="4"/>
      <c r="AS4845" s="4"/>
    </row>
    <row r="4846" spans="41:45" x14ac:dyDescent="0.25">
      <c r="AO4846" s="4"/>
      <c r="AP4846" s="4"/>
      <c r="AQ4846" s="4"/>
      <c r="AR4846" s="4"/>
      <c r="AS4846" s="4"/>
    </row>
    <row r="4847" spans="41:45" x14ac:dyDescent="0.25">
      <c r="AO4847" s="4"/>
      <c r="AP4847" s="89"/>
      <c r="AQ4847" s="89"/>
      <c r="AR4847" s="89"/>
      <c r="AS4847" s="89"/>
    </row>
    <row r="4848" spans="41:45" x14ac:dyDescent="0.25">
      <c r="AO4848" s="4"/>
      <c r="AP4848" s="4"/>
      <c r="AQ4848" s="4"/>
      <c r="AR4848" s="4"/>
      <c r="AS4848" s="4"/>
    </row>
    <row r="4849" spans="41:45" x14ac:dyDescent="0.25">
      <c r="AO4849" s="4"/>
      <c r="AP4849" s="4"/>
      <c r="AQ4849" s="4"/>
      <c r="AR4849" s="4"/>
      <c r="AS4849" s="4"/>
    </row>
    <row r="4850" spans="41:45" x14ac:dyDescent="0.25">
      <c r="AO4850" s="108"/>
      <c r="AP4850" s="108"/>
      <c r="AQ4850" s="108"/>
      <c r="AR4850" s="109"/>
      <c r="AS4850" s="109"/>
    </row>
    <row r="4851" spans="41:45" x14ac:dyDescent="0.25">
      <c r="AO4851" s="108"/>
      <c r="AP4851" s="108"/>
      <c r="AQ4851" s="108">
        <v>0</v>
      </c>
      <c r="AR4851" s="109"/>
      <c r="AS4851" s="109"/>
    </row>
    <row r="4852" spans="41:45" x14ac:dyDescent="0.25">
      <c r="AO4852" s="93"/>
      <c r="AP4852" s="26"/>
      <c r="AQ4852" s="88"/>
      <c r="AR4852" s="88"/>
      <c r="AS4852" s="4"/>
    </row>
    <row r="4853" spans="41:45" x14ac:dyDescent="0.25">
      <c r="AO4853" s="4"/>
      <c r="AP4853" s="4"/>
      <c r="AQ4853" s="4"/>
      <c r="AR4853" s="4"/>
      <c r="AS4853" s="4"/>
    </row>
    <row r="4854" spans="41:45" x14ac:dyDescent="0.25">
      <c r="AO4854" s="4"/>
      <c r="AP4854" s="31"/>
      <c r="AQ4854" s="31"/>
      <c r="AR4854" s="31"/>
      <c r="AS4854" s="31"/>
    </row>
    <row r="4855" spans="41:45" x14ac:dyDescent="0.25">
      <c r="AO4855" s="4"/>
      <c r="AP4855" s="4"/>
      <c r="AQ4855" s="4"/>
      <c r="AR4855" s="4"/>
      <c r="AS4855" s="4"/>
    </row>
    <row r="4856" spans="41:45" x14ac:dyDescent="0.25">
      <c r="AO4856" s="4"/>
      <c r="AP4856" s="4"/>
      <c r="AQ4856" s="4"/>
      <c r="AR4856" s="4"/>
      <c r="AS4856" s="4"/>
    </row>
    <row r="4857" spans="41:45" x14ac:dyDescent="0.25">
      <c r="AO4857" s="4"/>
      <c r="AP4857" s="4"/>
      <c r="AQ4857" s="4"/>
      <c r="AR4857" s="4"/>
      <c r="AS4857" s="4"/>
    </row>
    <row r="4858" spans="41:45" x14ac:dyDescent="0.25">
      <c r="AO4858" s="4"/>
      <c r="AP4858" s="4"/>
      <c r="AQ4858" s="4"/>
      <c r="AR4858" s="4"/>
      <c r="AS4858" s="4"/>
    </row>
    <row r="4859" spans="41:45" x14ac:dyDescent="0.25">
      <c r="AO4859" s="4"/>
      <c r="AP4859" s="91"/>
      <c r="AQ4859" s="91"/>
      <c r="AR4859" s="91"/>
      <c r="AS4859" s="91"/>
    </row>
    <row r="4860" spans="41:45" x14ac:dyDescent="0.25">
      <c r="AO4860" s="4"/>
      <c r="AP4860" s="4"/>
      <c r="AQ4860" s="4"/>
      <c r="AR4860" s="4"/>
      <c r="AS4860" s="4"/>
    </row>
    <row r="4861" spans="41:45" x14ac:dyDescent="0.25">
      <c r="AO4861" s="4"/>
      <c r="AP4861" s="4"/>
      <c r="AQ4861" s="4"/>
      <c r="AR4861" s="4"/>
      <c r="AS4861" s="4"/>
    </row>
    <row r="4862" spans="41:45" x14ac:dyDescent="0.25">
      <c r="AO4862" s="4"/>
      <c r="AP4862" s="4"/>
      <c r="AQ4862" s="4"/>
      <c r="AR4862" s="4"/>
      <c r="AS4862" s="4"/>
    </row>
    <row r="4863" spans="41:45" x14ac:dyDescent="0.25">
      <c r="AO4863" s="4"/>
      <c r="AP4863" s="4"/>
      <c r="AQ4863" s="4"/>
      <c r="AR4863" s="4"/>
      <c r="AS4863" s="4"/>
    </row>
    <row r="4864" spans="41:45" x14ac:dyDescent="0.25">
      <c r="AO4864" s="4"/>
      <c r="AP4864" s="4"/>
      <c r="AQ4864" s="4"/>
      <c r="AR4864" s="4"/>
      <c r="AS4864" s="4"/>
    </row>
    <row r="4865" spans="41:45" x14ac:dyDescent="0.25">
      <c r="AO4865" s="4"/>
      <c r="AP4865" s="4"/>
      <c r="AQ4865" s="4"/>
      <c r="AR4865" s="4"/>
      <c r="AS4865" s="4"/>
    </row>
    <row r="4866" spans="41:45" x14ac:dyDescent="0.25">
      <c r="AO4866" s="4"/>
      <c r="AP4866" s="4"/>
      <c r="AQ4866" s="4"/>
      <c r="AR4866" s="4"/>
      <c r="AS4866" s="4"/>
    </row>
    <row r="4867" spans="41:45" x14ac:dyDescent="0.25">
      <c r="AO4867" s="4"/>
      <c r="AP4867" s="89"/>
      <c r="AQ4867" s="89"/>
      <c r="AR4867" s="89"/>
      <c r="AS4867" s="89"/>
    </row>
    <row r="4868" spans="41:45" x14ac:dyDescent="0.25">
      <c r="AO4868" s="4"/>
      <c r="AP4868" s="4"/>
      <c r="AQ4868" s="4"/>
      <c r="AR4868" s="4"/>
      <c r="AS4868" s="4"/>
    </row>
    <row r="4869" spans="41:45" x14ac:dyDescent="0.25">
      <c r="AO4869" s="4"/>
      <c r="AP4869" s="4"/>
      <c r="AQ4869" s="4"/>
      <c r="AR4869" s="4"/>
      <c r="AS4869" s="4"/>
    </row>
    <row r="4870" spans="41:45" x14ac:dyDescent="0.25">
      <c r="AO4870" s="108"/>
      <c r="AP4870" s="108"/>
      <c r="AQ4870" s="108"/>
      <c r="AR4870" s="109"/>
      <c r="AS4870" s="109"/>
    </row>
    <row r="4871" spans="41:45" x14ac:dyDescent="0.25">
      <c r="AO4871" s="108"/>
      <c r="AP4871" s="108"/>
      <c r="AQ4871" s="108">
        <v>0</v>
      </c>
      <c r="AR4871" s="109"/>
      <c r="AS4871" s="109"/>
    </row>
    <row r="4872" spans="41:45" x14ac:dyDescent="0.25">
      <c r="AO4872" s="4"/>
      <c r="AP4872" s="4"/>
      <c r="AQ4872" s="4"/>
      <c r="AR4872" s="4"/>
      <c r="AS4872" s="4"/>
    </row>
    <row r="4873" spans="41:45" x14ac:dyDescent="0.25">
      <c r="AO4873" s="4"/>
      <c r="AP4873" s="31"/>
      <c r="AQ4873" s="31"/>
      <c r="AR4873" s="31"/>
      <c r="AS4873" s="31"/>
    </row>
    <row r="4874" spans="41:45" x14ac:dyDescent="0.25">
      <c r="AO4874" s="4"/>
      <c r="AP4874" s="4"/>
      <c r="AQ4874" s="4"/>
      <c r="AR4874" s="4"/>
      <c r="AS4874" s="4"/>
    </row>
    <row r="4875" spans="41:45" x14ac:dyDescent="0.25">
      <c r="AO4875" s="4"/>
      <c r="AP4875" s="4"/>
      <c r="AQ4875" s="4"/>
      <c r="AR4875" s="4"/>
      <c r="AS4875" s="4"/>
    </row>
    <row r="4876" spans="41:45" x14ac:dyDescent="0.25">
      <c r="AO4876" s="4"/>
      <c r="AP4876" s="4"/>
      <c r="AQ4876" s="4"/>
      <c r="AR4876" s="4"/>
      <c r="AS4876" s="4"/>
    </row>
    <row r="4877" spans="41:45" x14ac:dyDescent="0.25">
      <c r="AO4877" s="4"/>
      <c r="AP4877" s="91"/>
      <c r="AQ4877" s="91"/>
      <c r="AR4877" s="91"/>
      <c r="AS4877" s="91"/>
    </row>
    <row r="4878" spans="41:45" x14ac:dyDescent="0.25">
      <c r="AO4878" s="4"/>
      <c r="AP4878" s="4"/>
      <c r="AQ4878" s="4"/>
      <c r="AR4878" s="4"/>
      <c r="AS4878" s="4"/>
    </row>
    <row r="4879" spans="41:45" x14ac:dyDescent="0.25">
      <c r="AO4879" s="4"/>
      <c r="AP4879" s="4"/>
      <c r="AQ4879" s="4"/>
      <c r="AR4879" s="4"/>
      <c r="AS4879" s="4"/>
    </row>
    <row r="4880" spans="41:45" x14ac:dyDescent="0.25">
      <c r="AO4880" s="4"/>
      <c r="AP4880" s="4"/>
      <c r="AQ4880" s="4"/>
      <c r="AR4880" s="4"/>
      <c r="AS4880" s="4"/>
    </row>
    <row r="4881" spans="41:45" x14ac:dyDescent="0.25">
      <c r="AO4881" s="4"/>
      <c r="AP4881" s="4"/>
      <c r="AQ4881" s="4"/>
      <c r="AR4881" s="4"/>
      <c r="AS4881" s="4"/>
    </row>
    <row r="4882" spans="41:45" x14ac:dyDescent="0.25">
      <c r="AO4882" s="4"/>
      <c r="AP4882" s="4"/>
      <c r="AQ4882" s="4"/>
      <c r="AR4882" s="4"/>
      <c r="AS4882" s="4"/>
    </row>
    <row r="4883" spans="41:45" x14ac:dyDescent="0.25">
      <c r="AO4883" s="4"/>
      <c r="AP4883" s="4"/>
      <c r="AQ4883" s="4"/>
      <c r="AR4883" s="4"/>
      <c r="AS4883" s="4"/>
    </row>
    <row r="4884" spans="41:45" x14ac:dyDescent="0.25">
      <c r="AO4884" s="4"/>
      <c r="AP4884" s="4"/>
      <c r="AQ4884" s="4"/>
      <c r="AR4884" s="4"/>
      <c r="AS4884" s="4"/>
    </row>
    <row r="4885" spans="41:45" x14ac:dyDescent="0.25">
      <c r="AO4885" s="4"/>
      <c r="AP4885" s="89"/>
      <c r="AQ4885" s="89"/>
      <c r="AR4885" s="89"/>
      <c r="AS4885" s="89"/>
    </row>
    <row r="4886" spans="41:45" x14ac:dyDescent="0.25">
      <c r="AO4886" s="4"/>
      <c r="AP4886" s="4"/>
      <c r="AQ4886" s="4"/>
      <c r="AR4886" s="4"/>
      <c r="AS4886" s="4"/>
    </row>
    <row r="4887" spans="41:45" x14ac:dyDescent="0.25">
      <c r="AO4887" s="4"/>
      <c r="AP4887" s="4"/>
      <c r="AQ4887" s="4"/>
      <c r="AR4887" s="4"/>
      <c r="AS4887" s="4"/>
    </row>
    <row r="4888" spans="41:45" x14ac:dyDescent="0.25">
      <c r="AO4888" s="108"/>
      <c r="AP4888" s="108"/>
      <c r="AQ4888" s="108"/>
      <c r="AR4888" s="109"/>
      <c r="AS4888" s="109"/>
    </row>
    <row r="4889" spans="41:45" x14ac:dyDescent="0.25">
      <c r="AO4889" s="108"/>
      <c r="AP4889" s="108"/>
      <c r="AQ4889" s="108">
        <v>0</v>
      </c>
      <c r="AR4889" s="109"/>
      <c r="AS4889" s="109"/>
    </row>
    <row r="4890" spans="41:45" x14ac:dyDescent="0.25">
      <c r="AO4890" s="93"/>
      <c r="AP4890" s="26"/>
      <c r="AQ4890" s="88"/>
      <c r="AR4890" s="88"/>
      <c r="AS4890" s="4"/>
    </row>
    <row r="4891" spans="41:45" x14ac:dyDescent="0.25">
      <c r="AO4891" s="4"/>
      <c r="AP4891" s="4"/>
      <c r="AQ4891" s="4"/>
      <c r="AR4891" s="4"/>
      <c r="AS4891" s="4"/>
    </row>
    <row r="4892" spans="41:45" x14ac:dyDescent="0.25">
      <c r="AO4892" s="4"/>
      <c r="AP4892" s="31"/>
      <c r="AQ4892" s="31"/>
      <c r="AR4892" s="31"/>
      <c r="AS4892" s="31"/>
    </row>
    <row r="4893" spans="41:45" x14ac:dyDescent="0.25">
      <c r="AO4893" s="4"/>
      <c r="AP4893" s="4"/>
      <c r="AQ4893" s="4"/>
      <c r="AR4893" s="4"/>
      <c r="AS4893" s="4"/>
    </row>
    <row r="4894" spans="41:45" x14ac:dyDescent="0.25">
      <c r="AO4894" s="4"/>
      <c r="AP4894" s="4"/>
      <c r="AQ4894" s="4"/>
      <c r="AR4894" s="4"/>
      <c r="AS4894" s="4"/>
    </row>
    <row r="4895" spans="41:45" x14ac:dyDescent="0.25">
      <c r="AO4895" s="4"/>
      <c r="AP4895" s="4"/>
      <c r="AQ4895" s="4"/>
      <c r="AR4895" s="4"/>
      <c r="AS4895" s="4"/>
    </row>
    <row r="4896" spans="41:45" x14ac:dyDescent="0.25">
      <c r="AO4896" s="4"/>
      <c r="AP4896" s="4"/>
      <c r="AQ4896" s="4"/>
      <c r="AR4896" s="4"/>
      <c r="AS4896" s="4"/>
    </row>
    <row r="4897" spans="41:45" x14ac:dyDescent="0.25">
      <c r="AO4897" s="4"/>
      <c r="AP4897" s="91"/>
      <c r="AQ4897" s="91"/>
      <c r="AR4897" s="91"/>
      <c r="AS4897" s="91"/>
    </row>
    <row r="4898" spans="41:45" x14ac:dyDescent="0.25">
      <c r="AO4898" s="4"/>
      <c r="AP4898" s="4"/>
      <c r="AQ4898" s="4"/>
      <c r="AR4898" s="4"/>
      <c r="AS4898" s="4"/>
    </row>
    <row r="4899" spans="41:45" x14ac:dyDescent="0.25">
      <c r="AO4899" s="4"/>
      <c r="AP4899" s="4"/>
      <c r="AQ4899" s="4"/>
      <c r="AR4899" s="4"/>
      <c r="AS4899" s="4"/>
    </row>
    <row r="4900" spans="41:45" x14ac:dyDescent="0.25">
      <c r="AO4900" s="4"/>
      <c r="AP4900" s="4"/>
      <c r="AQ4900" s="4"/>
      <c r="AR4900" s="4"/>
      <c r="AS4900" s="4"/>
    </row>
    <row r="4901" spans="41:45" x14ac:dyDescent="0.25">
      <c r="AO4901" s="4"/>
      <c r="AP4901" s="4"/>
      <c r="AQ4901" s="4"/>
      <c r="AR4901" s="4"/>
      <c r="AS4901" s="4"/>
    </row>
    <row r="4902" spans="41:45" x14ac:dyDescent="0.25">
      <c r="AO4902" s="4"/>
      <c r="AP4902" s="4"/>
      <c r="AQ4902" s="4"/>
      <c r="AR4902" s="4"/>
      <c r="AS4902" s="4"/>
    </row>
    <row r="4903" spans="41:45" x14ac:dyDescent="0.25">
      <c r="AO4903" s="4"/>
      <c r="AP4903" s="4"/>
      <c r="AQ4903" s="4"/>
      <c r="AR4903" s="4"/>
      <c r="AS4903" s="4"/>
    </row>
    <row r="4904" spans="41:45" x14ac:dyDescent="0.25">
      <c r="AO4904" s="4"/>
      <c r="AP4904" s="4"/>
      <c r="AQ4904" s="4"/>
      <c r="AR4904" s="4"/>
      <c r="AS4904" s="4"/>
    </row>
    <row r="4905" spans="41:45" x14ac:dyDescent="0.25">
      <c r="AO4905" s="4"/>
      <c r="AP4905" s="89"/>
      <c r="AQ4905" s="89"/>
      <c r="AR4905" s="89"/>
      <c r="AS4905" s="89"/>
    </row>
    <row r="4906" spans="41:45" x14ac:dyDescent="0.25">
      <c r="AO4906" s="4"/>
      <c r="AP4906" s="4"/>
      <c r="AQ4906" s="4"/>
      <c r="AR4906" s="4"/>
      <c r="AS4906" s="4"/>
    </row>
    <row r="4907" spans="41:45" x14ac:dyDescent="0.25">
      <c r="AO4907" s="4"/>
      <c r="AP4907" s="4"/>
      <c r="AQ4907" s="4"/>
      <c r="AR4907" s="4"/>
      <c r="AS4907" s="4"/>
    </row>
    <row r="4908" spans="41:45" x14ac:dyDescent="0.25">
      <c r="AO4908" s="108"/>
      <c r="AP4908" s="108"/>
      <c r="AQ4908" s="108"/>
      <c r="AR4908" s="109"/>
      <c r="AS4908" s="109"/>
    </row>
    <row r="4909" spans="41:45" x14ac:dyDescent="0.25">
      <c r="AO4909" s="108"/>
      <c r="AP4909" s="108"/>
      <c r="AQ4909" s="108">
        <v>0</v>
      </c>
      <c r="AR4909" s="109"/>
      <c r="AS4909" s="109"/>
    </row>
    <row r="4910" spans="41:45" x14ac:dyDescent="0.25">
      <c r="AO4910" s="4"/>
      <c r="AP4910" s="4"/>
      <c r="AQ4910" s="4"/>
      <c r="AR4910" s="4"/>
      <c r="AS4910" s="4"/>
    </row>
    <row r="4911" spans="41:45" x14ac:dyDescent="0.25">
      <c r="AO4911" s="4"/>
      <c r="AP4911" s="31"/>
      <c r="AQ4911" s="31"/>
      <c r="AR4911" s="31"/>
      <c r="AS4911" s="31"/>
    </row>
    <row r="4912" spans="41:45" x14ac:dyDescent="0.25">
      <c r="AO4912" s="4"/>
      <c r="AP4912" s="4"/>
      <c r="AQ4912" s="4"/>
      <c r="AR4912" s="4"/>
      <c r="AS4912" s="4"/>
    </row>
    <row r="4913" spans="41:45" x14ac:dyDescent="0.25">
      <c r="AO4913" s="4"/>
      <c r="AP4913" s="4"/>
      <c r="AQ4913" s="4"/>
      <c r="AR4913" s="4"/>
      <c r="AS4913" s="4"/>
    </row>
    <row r="4914" spans="41:45" x14ac:dyDescent="0.25">
      <c r="AO4914" s="4"/>
      <c r="AP4914" s="4"/>
      <c r="AQ4914" s="4"/>
      <c r="AR4914" s="4"/>
      <c r="AS4914" s="4"/>
    </row>
    <row r="4915" spans="41:45" x14ac:dyDescent="0.25">
      <c r="AO4915" s="4"/>
      <c r="AP4915" s="91"/>
      <c r="AQ4915" s="91"/>
      <c r="AR4915" s="91"/>
      <c r="AS4915" s="91"/>
    </row>
    <row r="4916" spans="41:45" x14ac:dyDescent="0.25">
      <c r="AO4916" s="4"/>
      <c r="AP4916" s="4"/>
      <c r="AQ4916" s="4"/>
      <c r="AR4916" s="4"/>
      <c r="AS4916" s="4"/>
    </row>
    <row r="4917" spans="41:45" x14ac:dyDescent="0.25">
      <c r="AO4917" s="4"/>
      <c r="AP4917" s="4"/>
      <c r="AQ4917" s="4"/>
      <c r="AR4917" s="4"/>
      <c r="AS4917" s="4"/>
    </row>
    <row r="4918" spans="41:45" x14ac:dyDescent="0.25">
      <c r="AO4918" s="4"/>
      <c r="AP4918" s="4"/>
      <c r="AQ4918" s="4"/>
      <c r="AR4918" s="4"/>
      <c r="AS4918" s="4"/>
    </row>
    <row r="4919" spans="41:45" x14ac:dyDescent="0.25">
      <c r="AO4919" s="4"/>
      <c r="AP4919" s="4"/>
      <c r="AQ4919" s="4"/>
      <c r="AR4919" s="4"/>
      <c r="AS4919" s="4"/>
    </row>
    <row r="4920" spans="41:45" x14ac:dyDescent="0.25">
      <c r="AO4920" s="4"/>
      <c r="AP4920" s="4"/>
      <c r="AQ4920" s="4"/>
      <c r="AR4920" s="4"/>
      <c r="AS4920" s="4"/>
    </row>
    <row r="4921" spans="41:45" x14ac:dyDescent="0.25">
      <c r="AO4921" s="4"/>
      <c r="AP4921" s="4"/>
      <c r="AQ4921" s="4"/>
      <c r="AR4921" s="4"/>
      <c r="AS4921" s="4"/>
    </row>
    <row r="4922" spans="41:45" x14ac:dyDescent="0.25">
      <c r="AO4922" s="4"/>
      <c r="AP4922" s="4"/>
      <c r="AQ4922" s="4"/>
      <c r="AR4922" s="4"/>
      <c r="AS4922" s="4"/>
    </row>
    <row r="4923" spans="41:45" x14ac:dyDescent="0.25">
      <c r="AO4923" s="4"/>
      <c r="AP4923" s="89"/>
      <c r="AQ4923" s="89"/>
      <c r="AR4923" s="89"/>
      <c r="AS4923" s="89"/>
    </row>
    <row r="4924" spans="41:45" x14ac:dyDescent="0.25">
      <c r="AO4924" s="4"/>
      <c r="AP4924" s="4"/>
      <c r="AQ4924" s="4"/>
      <c r="AR4924" s="4"/>
      <c r="AS4924" s="4"/>
    </row>
    <row r="4925" spans="41:45" x14ac:dyDescent="0.25">
      <c r="AO4925" s="4"/>
      <c r="AP4925" s="4"/>
      <c r="AQ4925" s="4"/>
      <c r="AR4925" s="4"/>
      <c r="AS4925" s="4"/>
    </row>
    <row r="4926" spans="41:45" x14ac:dyDescent="0.25">
      <c r="AO4926" s="108"/>
      <c r="AP4926" s="108"/>
      <c r="AQ4926" s="108"/>
      <c r="AR4926" s="109"/>
      <c r="AS4926" s="109"/>
    </row>
    <row r="4927" spans="41:45" x14ac:dyDescent="0.25">
      <c r="AO4927" s="4"/>
      <c r="AP4927" s="4"/>
      <c r="AQ4927" s="4"/>
      <c r="AR4927" s="4"/>
      <c r="AS4927" s="4"/>
    </row>
    <row r="4928" spans="41:45" x14ac:dyDescent="0.25">
      <c r="AO4928" s="4"/>
      <c r="AP4928" s="4"/>
      <c r="AQ4928" s="4"/>
      <c r="AR4928" s="4"/>
      <c r="AS4928" s="4"/>
    </row>
    <row r="4929" spans="41:45" x14ac:dyDescent="0.25">
      <c r="AO4929" s="93"/>
      <c r="AP4929" s="26"/>
      <c r="AQ4929" s="88"/>
      <c r="AR4929" s="88"/>
      <c r="AS4929" s="4"/>
    </row>
    <row r="4930" spans="41:45" x14ac:dyDescent="0.25">
      <c r="AO4930" s="4"/>
      <c r="AP4930" s="4"/>
      <c r="AQ4930" s="4"/>
      <c r="AR4930" s="4"/>
      <c r="AS4930" s="4"/>
    </row>
    <row r="4931" spans="41:45" x14ac:dyDescent="0.25">
      <c r="AO4931" s="4"/>
      <c r="AP4931" s="31"/>
      <c r="AQ4931" s="31"/>
      <c r="AR4931" s="31"/>
      <c r="AS4931" s="31"/>
    </row>
    <row r="4932" spans="41:45" x14ac:dyDescent="0.25">
      <c r="AO4932" s="4"/>
      <c r="AP4932" s="4"/>
      <c r="AQ4932" s="4"/>
      <c r="AR4932" s="4"/>
      <c r="AS4932" s="4"/>
    </row>
    <row r="4933" spans="41:45" x14ac:dyDescent="0.25">
      <c r="AO4933" s="4"/>
      <c r="AP4933" s="4"/>
      <c r="AQ4933" s="4"/>
      <c r="AR4933" s="4"/>
      <c r="AS4933" s="4"/>
    </row>
    <row r="4934" spans="41:45" x14ac:dyDescent="0.25">
      <c r="AO4934" s="4"/>
      <c r="AP4934" s="4"/>
      <c r="AQ4934" s="4"/>
      <c r="AR4934" s="4"/>
      <c r="AS4934" s="4"/>
    </row>
    <row r="4935" spans="41:45" x14ac:dyDescent="0.25">
      <c r="AO4935" s="4"/>
      <c r="AP4935" s="4"/>
      <c r="AQ4935" s="4"/>
      <c r="AR4935" s="4"/>
      <c r="AS4935" s="4"/>
    </row>
    <row r="4936" spans="41:45" x14ac:dyDescent="0.25">
      <c r="AO4936" s="4"/>
      <c r="AP4936" s="4"/>
      <c r="AQ4936" s="4"/>
      <c r="AR4936" s="4"/>
      <c r="AS4936" s="4"/>
    </row>
    <row r="4937" spans="41:45" x14ac:dyDescent="0.25">
      <c r="AO4937" s="4"/>
      <c r="AP4937" s="91"/>
      <c r="AQ4937" s="91"/>
      <c r="AR4937" s="91"/>
      <c r="AS4937" s="91"/>
    </row>
    <row r="4938" spans="41:45" x14ac:dyDescent="0.25">
      <c r="AO4938" s="4"/>
      <c r="AP4938" s="4"/>
      <c r="AQ4938" s="4"/>
      <c r="AR4938" s="4"/>
      <c r="AS4938" s="4"/>
    </row>
    <row r="4939" spans="41:45" x14ac:dyDescent="0.25">
      <c r="AO4939" s="4"/>
      <c r="AP4939" s="4"/>
      <c r="AQ4939" s="4"/>
      <c r="AR4939" s="4"/>
      <c r="AS4939" s="4"/>
    </row>
    <row r="4940" spans="41:45" x14ac:dyDescent="0.25">
      <c r="AO4940" s="4"/>
      <c r="AP4940" s="4"/>
      <c r="AQ4940" s="4"/>
      <c r="AR4940" s="4"/>
      <c r="AS4940" s="4"/>
    </row>
    <row r="4941" spans="41:45" x14ac:dyDescent="0.25">
      <c r="AO4941" s="4"/>
      <c r="AP4941" s="4"/>
      <c r="AQ4941" s="4"/>
      <c r="AR4941" s="4"/>
      <c r="AS4941" s="4"/>
    </row>
    <row r="4942" spans="41:45" x14ac:dyDescent="0.25">
      <c r="AO4942" s="4"/>
      <c r="AP4942" s="4"/>
      <c r="AQ4942" s="4"/>
      <c r="AR4942" s="4"/>
      <c r="AS4942" s="4"/>
    </row>
    <row r="4943" spans="41:45" x14ac:dyDescent="0.25">
      <c r="AO4943" s="4"/>
      <c r="AP4943" s="4"/>
      <c r="AQ4943" s="4"/>
      <c r="AR4943" s="4"/>
      <c r="AS4943" s="4"/>
    </row>
    <row r="4944" spans="41:45" x14ac:dyDescent="0.25">
      <c r="AO4944" s="4"/>
      <c r="AP4944" s="4"/>
      <c r="AQ4944" s="4"/>
      <c r="AR4944" s="4"/>
      <c r="AS4944" s="4"/>
    </row>
    <row r="4945" spans="41:45" x14ac:dyDescent="0.25">
      <c r="AO4945" s="4"/>
      <c r="AP4945" s="89"/>
      <c r="AQ4945" s="89"/>
      <c r="AR4945" s="89"/>
      <c r="AS4945" s="89"/>
    </row>
    <row r="4946" spans="41:45" x14ac:dyDescent="0.25">
      <c r="AO4946" s="4"/>
      <c r="AP4946" s="4"/>
      <c r="AQ4946" s="4"/>
      <c r="AR4946" s="4"/>
      <c r="AS4946" s="4"/>
    </row>
    <row r="4947" spans="41:45" x14ac:dyDescent="0.25">
      <c r="AO4947" s="4"/>
      <c r="AP4947" s="4"/>
      <c r="AQ4947" s="4"/>
      <c r="AR4947" s="4"/>
      <c r="AS4947" s="4"/>
    </row>
    <row r="4948" spans="41:45" x14ac:dyDescent="0.25">
      <c r="AO4948" s="108"/>
      <c r="AP4948" s="108"/>
      <c r="AQ4948" s="108"/>
      <c r="AR4948" s="109"/>
      <c r="AS4948" s="109"/>
    </row>
    <row r="4949" spans="41:45" x14ac:dyDescent="0.25">
      <c r="AO4949" s="4"/>
      <c r="AP4949" s="4"/>
      <c r="AQ4949" s="4"/>
      <c r="AR4949" s="4"/>
      <c r="AS4949" s="4"/>
    </row>
    <row r="4950" spans="41:45" x14ac:dyDescent="0.25">
      <c r="AO4950" s="4"/>
      <c r="AP4950" s="4"/>
      <c r="AQ4950" s="4"/>
      <c r="AR4950" s="4"/>
      <c r="AS4950" s="4"/>
    </row>
    <row r="4951" spans="41:45" x14ac:dyDescent="0.25">
      <c r="AO4951" s="93"/>
      <c r="AP4951" s="26"/>
      <c r="AQ4951" s="88"/>
      <c r="AR4951" s="88"/>
      <c r="AS4951" s="4"/>
    </row>
    <row r="4952" spans="41:45" x14ac:dyDescent="0.25">
      <c r="AO4952" s="4"/>
      <c r="AP4952" s="4"/>
      <c r="AQ4952" s="4"/>
      <c r="AR4952" s="4"/>
      <c r="AS4952" s="4"/>
    </row>
    <row r="4953" spans="41:45" x14ac:dyDescent="0.25">
      <c r="AO4953" s="4"/>
      <c r="AP4953" s="31"/>
      <c r="AQ4953" s="31"/>
      <c r="AR4953" s="31"/>
      <c r="AS4953" s="31"/>
    </row>
    <row r="4954" spans="41:45" x14ac:dyDescent="0.25">
      <c r="AO4954" s="4"/>
      <c r="AP4954" s="4"/>
      <c r="AQ4954" s="4"/>
      <c r="AR4954" s="4"/>
      <c r="AS4954" s="4"/>
    </row>
    <row r="4955" spans="41:45" x14ac:dyDescent="0.25">
      <c r="AO4955" s="4"/>
      <c r="AP4955" s="4"/>
      <c r="AQ4955" s="4"/>
      <c r="AR4955" s="4"/>
      <c r="AS4955" s="4"/>
    </row>
    <row r="4956" spans="41:45" x14ac:dyDescent="0.25">
      <c r="AO4956" s="4"/>
      <c r="AP4956" s="4"/>
      <c r="AQ4956" s="4"/>
      <c r="AR4956" s="4"/>
      <c r="AS4956" s="4"/>
    </row>
    <row r="4957" spans="41:45" x14ac:dyDescent="0.25">
      <c r="AO4957" s="4"/>
      <c r="AP4957" s="4"/>
      <c r="AQ4957" s="4"/>
      <c r="AR4957" s="4"/>
      <c r="AS4957" s="4"/>
    </row>
    <row r="4958" spans="41:45" x14ac:dyDescent="0.25">
      <c r="AO4958" s="4"/>
      <c r="AP4958" s="4"/>
      <c r="AQ4958" s="4"/>
      <c r="AR4958" s="4"/>
      <c r="AS4958" s="4"/>
    </row>
    <row r="4959" spans="41:45" x14ac:dyDescent="0.25">
      <c r="AO4959" s="4"/>
      <c r="AP4959" s="91"/>
      <c r="AQ4959" s="91"/>
      <c r="AR4959" s="91"/>
      <c r="AS4959" s="91"/>
    </row>
    <row r="4960" spans="41:45" x14ac:dyDescent="0.25">
      <c r="AO4960" s="4"/>
      <c r="AP4960" s="4"/>
      <c r="AQ4960" s="4"/>
      <c r="AR4960" s="4"/>
      <c r="AS4960" s="4"/>
    </row>
    <row r="4961" spans="41:45" x14ac:dyDescent="0.25">
      <c r="AO4961" s="4"/>
      <c r="AP4961" s="4"/>
      <c r="AQ4961" s="4"/>
      <c r="AR4961" s="4"/>
      <c r="AS4961" s="4"/>
    </row>
    <row r="4962" spans="41:45" x14ac:dyDescent="0.25">
      <c r="AO4962" s="4"/>
      <c r="AP4962" s="4"/>
      <c r="AQ4962" s="4"/>
      <c r="AR4962" s="4"/>
      <c r="AS4962" s="4"/>
    </row>
    <row r="4963" spans="41:45" x14ac:dyDescent="0.25">
      <c r="AO4963" s="4"/>
      <c r="AP4963" s="4"/>
      <c r="AQ4963" s="4"/>
      <c r="AR4963" s="4"/>
      <c r="AS4963" s="4"/>
    </row>
    <row r="4964" spans="41:45" x14ac:dyDescent="0.25">
      <c r="AO4964" s="4"/>
      <c r="AP4964" s="4"/>
      <c r="AQ4964" s="4"/>
      <c r="AR4964" s="4"/>
      <c r="AS4964" s="4"/>
    </row>
    <row r="4965" spans="41:45" x14ac:dyDescent="0.25">
      <c r="AO4965" s="4"/>
      <c r="AP4965" s="4"/>
      <c r="AQ4965" s="4"/>
      <c r="AR4965" s="4"/>
      <c r="AS4965" s="4"/>
    </row>
    <row r="4966" spans="41:45" x14ac:dyDescent="0.25">
      <c r="AO4966" s="4"/>
      <c r="AP4966" s="4"/>
      <c r="AQ4966" s="4"/>
      <c r="AR4966" s="4"/>
      <c r="AS4966" s="4"/>
    </row>
    <row r="4967" spans="41:45" x14ac:dyDescent="0.25">
      <c r="AO4967" s="4"/>
      <c r="AP4967" s="89"/>
      <c r="AQ4967" s="89"/>
      <c r="AR4967" s="89"/>
      <c r="AS4967" s="89"/>
    </row>
    <row r="4968" spans="41:45" x14ac:dyDescent="0.25">
      <c r="AO4968" s="4"/>
      <c r="AP4968" s="4"/>
      <c r="AQ4968" s="4"/>
      <c r="AR4968" s="4"/>
      <c r="AS4968" s="4"/>
    </row>
    <row r="4969" spans="41:45" x14ac:dyDescent="0.25">
      <c r="AO4969" s="4"/>
      <c r="AP4969" s="4"/>
      <c r="AQ4969" s="4"/>
      <c r="AR4969" s="4"/>
      <c r="AS4969" s="4"/>
    </row>
    <row r="4970" spans="41:45" x14ac:dyDescent="0.25">
      <c r="AO4970" s="108"/>
      <c r="AP4970" s="108"/>
      <c r="AQ4970" s="108"/>
      <c r="AR4970" s="109"/>
      <c r="AS4970" s="109"/>
    </row>
    <row r="4971" spans="41:45" x14ac:dyDescent="0.25">
      <c r="AO4971" s="4"/>
      <c r="AP4971" s="4"/>
      <c r="AQ4971" s="4"/>
      <c r="AR4971" s="4"/>
      <c r="AS4971" s="4"/>
    </row>
    <row r="4972" spans="41:45" x14ac:dyDescent="0.25">
      <c r="AO4972" s="4"/>
      <c r="AP4972" s="4"/>
      <c r="AQ4972" s="4"/>
      <c r="AR4972" s="4"/>
      <c r="AS4972" s="4"/>
    </row>
    <row r="4973" spans="41:45" x14ac:dyDescent="0.25">
      <c r="AO4973" s="4"/>
      <c r="AP4973" s="4"/>
      <c r="AQ4973" s="4"/>
      <c r="AR4973" s="4"/>
      <c r="AS4973" s="4"/>
    </row>
    <row r="4974" spans="41:45" x14ac:dyDescent="0.25">
      <c r="AO4974" s="4"/>
      <c r="AP4974" s="31"/>
      <c r="AQ4974" s="31"/>
      <c r="AR4974" s="31"/>
      <c r="AS4974" s="31"/>
    </row>
    <row r="4975" spans="41:45" x14ac:dyDescent="0.25">
      <c r="AO4975" s="4"/>
      <c r="AP4975" s="4"/>
      <c r="AQ4975" s="4"/>
      <c r="AR4975" s="4"/>
      <c r="AS4975" s="4"/>
    </row>
    <row r="4976" spans="41:45" x14ac:dyDescent="0.25">
      <c r="AO4976" s="4"/>
      <c r="AP4976" s="4"/>
      <c r="AQ4976" s="4"/>
      <c r="AR4976" s="4"/>
      <c r="AS4976" s="4"/>
    </row>
    <row r="4977" spans="41:45" x14ac:dyDescent="0.25">
      <c r="AO4977" s="4"/>
      <c r="AP4977" s="4"/>
      <c r="AQ4977" s="4"/>
      <c r="AR4977" s="4"/>
      <c r="AS4977" s="4"/>
    </row>
    <row r="4978" spans="41:45" x14ac:dyDescent="0.25">
      <c r="AO4978" s="4"/>
      <c r="AP4978" s="4"/>
      <c r="AQ4978" s="4"/>
      <c r="AR4978" s="4"/>
      <c r="AS4978" s="4"/>
    </row>
    <row r="4979" spans="41:45" x14ac:dyDescent="0.25">
      <c r="AO4979" s="4"/>
      <c r="AP4979" s="91"/>
      <c r="AQ4979" s="91"/>
      <c r="AR4979" s="91"/>
      <c r="AS4979" s="91"/>
    </row>
    <row r="4980" spans="41:45" x14ac:dyDescent="0.25">
      <c r="AO4980" s="4"/>
      <c r="AP4980" s="4"/>
      <c r="AQ4980" s="4"/>
      <c r="AR4980" s="4"/>
      <c r="AS4980" s="4"/>
    </row>
    <row r="4981" spans="41:45" x14ac:dyDescent="0.25">
      <c r="AO4981" s="4"/>
      <c r="AP4981" s="4"/>
      <c r="AQ4981" s="4"/>
      <c r="AR4981" s="4"/>
      <c r="AS4981" s="4"/>
    </row>
    <row r="4982" spans="41:45" x14ac:dyDescent="0.25">
      <c r="AO4982" s="4"/>
      <c r="AP4982" s="4"/>
      <c r="AQ4982" s="4"/>
      <c r="AR4982" s="4"/>
      <c r="AS4982" s="4"/>
    </row>
    <row r="4983" spans="41:45" x14ac:dyDescent="0.25">
      <c r="AO4983" s="4"/>
      <c r="AP4983" s="4"/>
      <c r="AQ4983" s="4"/>
      <c r="AR4983" s="4"/>
      <c r="AS4983" s="4"/>
    </row>
    <row r="4984" spans="41:45" x14ac:dyDescent="0.25">
      <c r="AO4984" s="4"/>
      <c r="AP4984" s="4"/>
      <c r="AQ4984" s="4"/>
      <c r="AR4984" s="4"/>
      <c r="AS4984" s="4"/>
    </row>
    <row r="4985" spans="41:45" x14ac:dyDescent="0.25">
      <c r="AO4985" s="4"/>
      <c r="AP4985" s="4"/>
      <c r="AQ4985" s="4"/>
      <c r="AR4985" s="4"/>
      <c r="AS4985" s="4"/>
    </row>
    <row r="4986" spans="41:45" x14ac:dyDescent="0.25">
      <c r="AO4986" s="4"/>
      <c r="AP4986" s="4"/>
      <c r="AQ4986" s="4"/>
      <c r="AR4986" s="4"/>
      <c r="AS4986" s="4"/>
    </row>
    <row r="4987" spans="41:45" x14ac:dyDescent="0.25">
      <c r="AO4987" s="4"/>
      <c r="AP4987" s="89"/>
      <c r="AQ4987" s="89"/>
      <c r="AR4987" s="89"/>
      <c r="AS4987" s="89"/>
    </row>
    <row r="4988" spans="41:45" x14ac:dyDescent="0.25">
      <c r="AO4988" s="4"/>
      <c r="AP4988" s="4"/>
      <c r="AQ4988" s="4"/>
      <c r="AR4988" s="4"/>
      <c r="AS4988" s="4"/>
    </row>
    <row r="4989" spans="41:45" x14ac:dyDescent="0.25">
      <c r="AO4989" s="4"/>
      <c r="AP4989" s="4"/>
      <c r="AQ4989" s="4"/>
      <c r="AR4989" s="4"/>
      <c r="AS4989" s="4"/>
    </row>
    <row r="4990" spans="41:45" x14ac:dyDescent="0.25">
      <c r="AO4990" s="108"/>
      <c r="AP4990" s="108"/>
      <c r="AQ4990" s="108"/>
      <c r="AR4990" s="109"/>
      <c r="AS4990" s="109"/>
    </row>
    <row r="4991" spans="41:45" x14ac:dyDescent="0.25">
      <c r="AO4991" s="4"/>
      <c r="AP4991" s="4"/>
      <c r="AQ4991" s="4"/>
      <c r="AR4991" s="4"/>
      <c r="AS4991" s="4"/>
    </row>
    <row r="4992" spans="41:45" x14ac:dyDescent="0.25">
      <c r="AO4992" s="4"/>
      <c r="AP4992" s="4"/>
      <c r="AQ4992" s="4"/>
      <c r="AR4992" s="4"/>
      <c r="AS4992" s="4"/>
    </row>
    <row r="4993" spans="41:45" x14ac:dyDescent="0.25">
      <c r="AO4993" s="110"/>
      <c r="AP4993" s="110"/>
      <c r="AQ4993" s="110"/>
      <c r="AR4993" s="113"/>
      <c r="AS4993" s="113"/>
    </row>
    <row r="4994" spans="41:45" x14ac:dyDescent="0.25">
      <c r="AO4994" s="93"/>
      <c r="AP4994" s="26"/>
      <c r="AQ4994" s="88"/>
      <c r="AR4994" s="88"/>
      <c r="AS4994" s="4"/>
    </row>
    <row r="4995" spans="41:45" x14ac:dyDescent="0.25">
      <c r="AO4995" s="4"/>
      <c r="AP4995" s="4"/>
      <c r="AQ4995" s="4"/>
      <c r="AR4995" s="4"/>
      <c r="AS4995" s="4"/>
    </row>
    <row r="4996" spans="41:45" x14ac:dyDescent="0.25">
      <c r="AO4996" s="4"/>
      <c r="AP4996" s="31"/>
      <c r="AQ4996" s="31"/>
      <c r="AR4996" s="31"/>
      <c r="AS4996" s="31"/>
    </row>
    <row r="4997" spans="41:45" x14ac:dyDescent="0.25">
      <c r="AO4997" s="4"/>
      <c r="AP4997" s="4"/>
      <c r="AQ4997" s="4"/>
      <c r="AR4997" s="4"/>
      <c r="AS4997" s="4"/>
    </row>
    <row r="4998" spans="41:45" x14ac:dyDescent="0.25">
      <c r="AO4998" s="4"/>
      <c r="AP4998" s="4"/>
      <c r="AQ4998" s="4"/>
      <c r="AR4998" s="4"/>
      <c r="AS4998" s="4"/>
    </row>
    <row r="4999" spans="41:45" x14ac:dyDescent="0.25">
      <c r="AO4999" s="4"/>
      <c r="AP4999" s="4"/>
      <c r="AQ4999" s="4"/>
      <c r="AR4999" s="4"/>
      <c r="AS4999" s="4"/>
    </row>
    <row r="5000" spans="41:45" x14ac:dyDescent="0.25">
      <c r="AO5000" s="4"/>
      <c r="AP5000" s="4"/>
      <c r="AQ5000" s="4"/>
      <c r="AR5000" s="4"/>
      <c r="AS5000" s="4"/>
    </row>
    <row r="5001" spans="41:45" x14ac:dyDescent="0.25">
      <c r="AO5001" s="4"/>
      <c r="AP5001" s="4"/>
      <c r="AQ5001" s="4"/>
      <c r="AR5001" s="4"/>
      <c r="AS5001" s="4"/>
    </row>
    <row r="5002" spans="41:45" x14ac:dyDescent="0.25">
      <c r="AO5002" s="4"/>
      <c r="AP5002" s="4"/>
      <c r="AQ5002" s="4"/>
      <c r="AR5002" s="4"/>
      <c r="AS5002" s="4"/>
    </row>
    <row r="5003" spans="41:45" x14ac:dyDescent="0.25">
      <c r="AO5003" s="4"/>
      <c r="AP5003" s="91"/>
      <c r="AQ5003" s="91"/>
      <c r="AR5003" s="91"/>
      <c r="AS5003" s="91"/>
    </row>
    <row r="5004" spans="41:45" x14ac:dyDescent="0.25">
      <c r="AO5004" s="4"/>
      <c r="AP5004" s="4"/>
      <c r="AQ5004" s="4"/>
      <c r="AR5004" s="4"/>
      <c r="AS5004" s="4"/>
    </row>
    <row r="5005" spans="41:45" x14ac:dyDescent="0.25">
      <c r="AO5005" s="4"/>
      <c r="AP5005" s="4"/>
      <c r="AQ5005" s="4"/>
      <c r="AR5005" s="4"/>
      <c r="AS5005" s="4"/>
    </row>
    <row r="5006" spans="41:45" x14ac:dyDescent="0.25">
      <c r="AO5006" s="4"/>
      <c r="AP5006" s="4"/>
      <c r="AQ5006" s="4"/>
      <c r="AR5006" s="4"/>
      <c r="AS5006" s="4"/>
    </row>
    <row r="5007" spans="41:45" x14ac:dyDescent="0.25">
      <c r="AO5007" s="4"/>
      <c r="AP5007" s="4"/>
      <c r="AQ5007" s="4"/>
      <c r="AR5007" s="4"/>
      <c r="AS5007" s="4"/>
    </row>
    <row r="5008" spans="41:45" x14ac:dyDescent="0.25">
      <c r="AO5008" s="4"/>
      <c r="AP5008" s="4"/>
      <c r="AQ5008" s="4"/>
      <c r="AR5008" s="4"/>
      <c r="AS5008" s="4"/>
    </row>
    <row r="5009" spans="41:45" x14ac:dyDescent="0.25">
      <c r="AO5009" s="4"/>
      <c r="AP5009" s="4"/>
      <c r="AQ5009" s="4"/>
      <c r="AR5009" s="4"/>
      <c r="AS5009" s="4"/>
    </row>
    <row r="5010" spans="41:45" x14ac:dyDescent="0.25">
      <c r="AO5010" s="4"/>
      <c r="AP5010" s="4"/>
      <c r="AQ5010" s="4"/>
      <c r="AR5010" s="4"/>
      <c r="AS5010" s="4"/>
    </row>
    <row r="5011" spans="41:45" x14ac:dyDescent="0.25">
      <c r="AO5011" s="4"/>
      <c r="AP5011" s="89"/>
      <c r="AQ5011" s="89"/>
      <c r="AR5011" s="89"/>
      <c r="AS5011" s="89"/>
    </row>
    <row r="5012" spans="41:45" x14ac:dyDescent="0.25">
      <c r="AO5012" s="4"/>
      <c r="AP5012" s="4"/>
      <c r="AQ5012" s="4"/>
      <c r="AR5012" s="4"/>
      <c r="AS5012" s="4"/>
    </row>
    <row r="5013" spans="41:45" x14ac:dyDescent="0.25">
      <c r="AO5013" s="4"/>
      <c r="AP5013" s="4"/>
      <c r="AQ5013" s="4"/>
      <c r="AR5013" s="4"/>
      <c r="AS5013" s="4"/>
    </row>
    <row r="5014" spans="41:45" x14ac:dyDescent="0.25">
      <c r="AO5014" s="108"/>
      <c r="AP5014" s="108"/>
      <c r="AQ5014" s="108"/>
      <c r="AR5014" s="109"/>
      <c r="AS5014" s="109"/>
    </row>
    <row r="5015" spans="41:45" x14ac:dyDescent="0.25">
      <c r="AO5015" s="4"/>
      <c r="AP5015" s="4"/>
      <c r="AQ5015" s="4"/>
      <c r="AR5015" s="4"/>
      <c r="AS5015" s="4"/>
    </row>
    <row r="5016" spans="41:45" x14ac:dyDescent="0.25">
      <c r="AO5016" s="4"/>
      <c r="AP5016" s="4"/>
      <c r="AQ5016" s="4"/>
      <c r="AR5016" s="4"/>
      <c r="AS5016" s="4"/>
    </row>
    <row r="5017" spans="41:45" x14ac:dyDescent="0.25">
      <c r="AO5017" s="110"/>
      <c r="AP5017" s="110"/>
      <c r="AQ5017" s="110"/>
      <c r="AR5017" s="113"/>
      <c r="AS5017" s="113"/>
    </row>
    <row r="5018" spans="41:45" x14ac:dyDescent="0.25">
      <c r="AO5018" s="4"/>
      <c r="AP5018" s="4"/>
      <c r="AQ5018" s="4"/>
      <c r="AR5018" s="4"/>
      <c r="AS5018" s="4"/>
    </row>
    <row r="5019" spans="41:45" x14ac:dyDescent="0.25">
      <c r="AO5019" s="4"/>
      <c r="AP5019" s="31"/>
      <c r="AQ5019" s="31"/>
      <c r="AR5019" s="31"/>
      <c r="AS5019" s="31"/>
    </row>
    <row r="5020" spans="41:45" x14ac:dyDescent="0.25">
      <c r="AO5020" s="4"/>
      <c r="AP5020" s="4"/>
      <c r="AQ5020" s="4"/>
      <c r="AR5020" s="4"/>
      <c r="AS5020" s="4"/>
    </row>
    <row r="5021" spans="41:45" x14ac:dyDescent="0.25">
      <c r="AO5021" s="4"/>
      <c r="AP5021" s="4"/>
      <c r="AQ5021" s="4"/>
      <c r="AR5021" s="4"/>
      <c r="AS5021" s="4"/>
    </row>
    <row r="5022" spans="41:45" x14ac:dyDescent="0.25">
      <c r="AO5022" s="4"/>
      <c r="AP5022" s="4"/>
      <c r="AQ5022" s="4"/>
      <c r="AR5022" s="4"/>
      <c r="AS5022" s="4"/>
    </row>
    <row r="5023" spans="41:45" x14ac:dyDescent="0.25">
      <c r="AO5023" s="4"/>
      <c r="AP5023" s="4"/>
      <c r="AQ5023" s="4"/>
      <c r="AR5023" s="4"/>
      <c r="AS5023" s="4"/>
    </row>
    <row r="5024" spans="41:45" x14ac:dyDescent="0.25">
      <c r="AO5024" s="4"/>
      <c r="AP5024" s="4"/>
      <c r="AQ5024" s="4"/>
      <c r="AR5024" s="4"/>
      <c r="AS5024" s="4"/>
    </row>
    <row r="5025" spans="41:45" x14ac:dyDescent="0.25">
      <c r="AO5025" s="4"/>
      <c r="AP5025" s="91"/>
      <c r="AQ5025" s="91"/>
      <c r="AR5025" s="91"/>
      <c r="AS5025" s="91"/>
    </row>
    <row r="5026" spans="41:45" x14ac:dyDescent="0.25">
      <c r="AO5026" s="4"/>
      <c r="AP5026" s="4"/>
      <c r="AQ5026" s="4"/>
      <c r="AR5026" s="4"/>
      <c r="AS5026" s="4"/>
    </row>
    <row r="5027" spans="41:45" x14ac:dyDescent="0.25">
      <c r="AO5027" s="4"/>
      <c r="AP5027" s="4"/>
      <c r="AQ5027" s="4"/>
      <c r="AR5027" s="4"/>
      <c r="AS5027" s="4"/>
    </row>
    <row r="5028" spans="41:45" x14ac:dyDescent="0.25">
      <c r="AO5028" s="4"/>
      <c r="AP5028" s="4"/>
      <c r="AQ5028" s="4"/>
      <c r="AR5028" s="4"/>
      <c r="AS5028" s="4"/>
    </row>
    <row r="5029" spans="41:45" x14ac:dyDescent="0.25">
      <c r="AO5029" s="4"/>
      <c r="AP5029" s="4"/>
      <c r="AQ5029" s="4"/>
      <c r="AR5029" s="4"/>
      <c r="AS5029" s="4"/>
    </row>
    <row r="5030" spans="41:45" x14ac:dyDescent="0.25">
      <c r="AO5030" s="4"/>
      <c r="AP5030" s="4"/>
      <c r="AQ5030" s="4"/>
      <c r="AR5030" s="4"/>
      <c r="AS5030" s="4"/>
    </row>
    <row r="5031" spans="41:45" x14ac:dyDescent="0.25">
      <c r="AO5031" s="4"/>
      <c r="AP5031" s="4"/>
      <c r="AQ5031" s="4"/>
      <c r="AR5031" s="4"/>
      <c r="AS5031" s="4"/>
    </row>
    <row r="5032" spans="41:45" x14ac:dyDescent="0.25">
      <c r="AO5032" s="4"/>
      <c r="AP5032" s="4"/>
      <c r="AQ5032" s="4"/>
      <c r="AR5032" s="4"/>
      <c r="AS5032" s="4"/>
    </row>
    <row r="5033" spans="41:45" x14ac:dyDescent="0.25">
      <c r="AO5033" s="4"/>
      <c r="AP5033" s="89"/>
      <c r="AQ5033" s="89"/>
      <c r="AR5033" s="89"/>
      <c r="AS5033" s="89"/>
    </row>
    <row r="5034" spans="41:45" x14ac:dyDescent="0.25">
      <c r="AO5034" s="4"/>
      <c r="AP5034" s="4"/>
      <c r="AQ5034" s="4"/>
      <c r="AR5034" s="4"/>
      <c r="AS5034" s="4"/>
    </row>
    <row r="5035" spans="41:45" x14ac:dyDescent="0.25">
      <c r="AO5035" s="4"/>
      <c r="AP5035" s="4"/>
      <c r="AQ5035" s="4"/>
      <c r="AR5035" s="4"/>
      <c r="AS5035" s="4"/>
    </row>
    <row r="5036" spans="41:45" x14ac:dyDescent="0.25">
      <c r="AO5036" s="108"/>
      <c r="AP5036" s="108"/>
      <c r="AQ5036" s="108"/>
      <c r="AR5036" s="109"/>
      <c r="AS5036" s="109"/>
    </row>
    <row r="5037" spans="41:45" x14ac:dyDescent="0.25">
      <c r="AO5037" s="4"/>
      <c r="AP5037" s="4"/>
      <c r="AQ5037" s="4"/>
      <c r="AR5037" s="4"/>
      <c r="AS5037" s="4"/>
    </row>
    <row r="5038" spans="41:45" x14ac:dyDescent="0.25">
      <c r="AO5038" s="4"/>
      <c r="AP5038" s="4"/>
      <c r="AQ5038" s="4"/>
      <c r="AR5038" s="4"/>
      <c r="AS5038" s="4"/>
    </row>
    <row r="5039" spans="41:45" x14ac:dyDescent="0.25">
      <c r="AO5039" s="110"/>
      <c r="AP5039" s="110"/>
      <c r="AQ5039" s="110"/>
      <c r="AR5039" s="113"/>
      <c r="AS5039" s="113"/>
    </row>
    <row r="5040" spans="41:45" x14ac:dyDescent="0.25">
      <c r="AO5040" s="93"/>
      <c r="AP5040" s="26"/>
      <c r="AQ5040" s="88"/>
      <c r="AR5040" s="88"/>
      <c r="AS5040" s="4"/>
    </row>
    <row r="5041" spans="41:45" x14ac:dyDescent="0.25">
      <c r="AO5041" s="4"/>
      <c r="AP5041" s="4"/>
      <c r="AQ5041" s="4"/>
      <c r="AR5041" s="4"/>
      <c r="AS5041" s="4"/>
    </row>
    <row r="5042" spans="41:45" x14ac:dyDescent="0.25">
      <c r="AO5042" s="4"/>
      <c r="AP5042" s="31"/>
      <c r="AQ5042" s="31"/>
      <c r="AR5042" s="31"/>
      <c r="AS5042" s="31"/>
    </row>
    <row r="5043" spans="41:45" x14ac:dyDescent="0.25">
      <c r="AO5043" s="4"/>
      <c r="AP5043" s="4"/>
      <c r="AQ5043" s="4"/>
      <c r="AR5043" s="4"/>
      <c r="AS5043" s="4"/>
    </row>
    <row r="5044" spans="41:45" x14ac:dyDescent="0.25">
      <c r="AO5044" s="4"/>
      <c r="AP5044" s="4"/>
      <c r="AQ5044" s="4"/>
      <c r="AR5044" s="4"/>
      <c r="AS5044" s="4"/>
    </row>
    <row r="5045" spans="41:45" x14ac:dyDescent="0.25">
      <c r="AO5045" s="4"/>
      <c r="AP5045" s="4"/>
      <c r="AQ5045" s="4"/>
      <c r="AR5045" s="4"/>
      <c r="AS5045" s="4"/>
    </row>
    <row r="5046" spans="41:45" x14ac:dyDescent="0.25">
      <c r="AO5046" s="4"/>
      <c r="AP5046" s="4"/>
      <c r="AQ5046" s="4"/>
      <c r="AR5046" s="4"/>
      <c r="AS5046" s="4"/>
    </row>
    <row r="5047" spans="41:45" x14ac:dyDescent="0.25">
      <c r="AO5047" s="4"/>
      <c r="AP5047" s="4"/>
      <c r="AQ5047" s="4"/>
      <c r="AR5047" s="4"/>
      <c r="AS5047" s="4"/>
    </row>
    <row r="5048" spans="41:45" x14ac:dyDescent="0.25">
      <c r="AO5048" s="4"/>
      <c r="AP5048" s="4"/>
      <c r="AQ5048" s="4"/>
      <c r="AR5048" s="4"/>
      <c r="AS5048" s="4"/>
    </row>
    <row r="5049" spans="41:45" x14ac:dyDescent="0.25">
      <c r="AO5049" s="4"/>
      <c r="AP5049" s="91"/>
      <c r="AQ5049" s="91"/>
      <c r="AR5049" s="91"/>
      <c r="AS5049" s="91"/>
    </row>
    <row r="5050" spans="41:45" x14ac:dyDescent="0.25">
      <c r="AO5050" s="4"/>
      <c r="AP5050" s="4"/>
      <c r="AQ5050" s="4"/>
      <c r="AR5050" s="4"/>
      <c r="AS5050" s="4"/>
    </row>
    <row r="5051" spans="41:45" x14ac:dyDescent="0.25">
      <c r="AO5051" s="4"/>
      <c r="AP5051" s="4"/>
      <c r="AQ5051" s="4"/>
      <c r="AR5051" s="4"/>
      <c r="AS5051" s="4"/>
    </row>
    <row r="5052" spans="41:45" x14ac:dyDescent="0.25">
      <c r="AO5052" s="4"/>
      <c r="AP5052" s="4"/>
      <c r="AQ5052" s="4"/>
      <c r="AR5052" s="4"/>
      <c r="AS5052" s="4"/>
    </row>
    <row r="5053" spans="41:45" x14ac:dyDescent="0.25">
      <c r="AO5053" s="4"/>
      <c r="AP5053" s="4"/>
      <c r="AQ5053" s="4"/>
      <c r="AR5053" s="4"/>
      <c r="AS5053" s="4"/>
    </row>
    <row r="5054" spans="41:45" x14ac:dyDescent="0.25">
      <c r="AO5054" s="4"/>
      <c r="AP5054" s="4"/>
      <c r="AQ5054" s="4"/>
      <c r="AR5054" s="4"/>
      <c r="AS5054" s="4"/>
    </row>
    <row r="5055" spans="41:45" x14ac:dyDescent="0.25">
      <c r="AO5055" s="4"/>
      <c r="AP5055" s="4"/>
      <c r="AQ5055" s="4"/>
      <c r="AR5055" s="4"/>
      <c r="AS5055" s="4"/>
    </row>
    <row r="5056" spans="41:45" x14ac:dyDescent="0.25">
      <c r="AO5056" s="4"/>
      <c r="AP5056" s="4"/>
      <c r="AQ5056" s="4"/>
      <c r="AR5056" s="4"/>
      <c r="AS5056" s="4"/>
    </row>
    <row r="5057" spans="41:45" x14ac:dyDescent="0.25">
      <c r="AO5057" s="4"/>
      <c r="AP5057" s="89"/>
      <c r="AQ5057" s="89"/>
      <c r="AR5057" s="89"/>
      <c r="AS5057" s="89"/>
    </row>
    <row r="5058" spans="41:45" x14ac:dyDescent="0.25">
      <c r="AO5058" s="4"/>
      <c r="AP5058" s="4"/>
      <c r="AQ5058" s="4"/>
      <c r="AR5058" s="4"/>
      <c r="AS5058" s="4"/>
    </row>
    <row r="5059" spans="41:45" x14ac:dyDescent="0.25">
      <c r="AO5059" s="4"/>
      <c r="AP5059" s="4"/>
      <c r="AQ5059" s="4"/>
      <c r="AR5059" s="4"/>
      <c r="AS5059" s="4"/>
    </row>
    <row r="5060" spans="41:45" x14ac:dyDescent="0.25">
      <c r="AO5060" s="108"/>
      <c r="AP5060" s="108"/>
      <c r="AQ5060" s="108"/>
      <c r="AR5060" s="109"/>
      <c r="AS5060" s="109"/>
    </row>
    <row r="5061" spans="41:45" x14ac:dyDescent="0.25">
      <c r="AO5061" s="4"/>
      <c r="AP5061" s="4"/>
      <c r="AQ5061" s="4"/>
      <c r="AR5061" s="4"/>
      <c r="AS5061" s="4"/>
    </row>
    <row r="5062" spans="41:45" x14ac:dyDescent="0.25">
      <c r="AO5062" s="4"/>
      <c r="AP5062" s="4"/>
      <c r="AQ5062" s="4"/>
      <c r="AR5062" s="4"/>
      <c r="AS5062" s="4"/>
    </row>
    <row r="5063" spans="41:45" x14ac:dyDescent="0.25">
      <c r="AO5063" s="110"/>
      <c r="AP5063" s="110"/>
      <c r="AQ5063" s="110"/>
      <c r="AR5063" s="113"/>
      <c r="AS5063" s="113"/>
    </row>
    <row r="5064" spans="41:45" x14ac:dyDescent="0.25">
      <c r="AO5064" s="4"/>
      <c r="AP5064" s="4"/>
      <c r="AQ5064" s="4"/>
      <c r="AR5064" s="4"/>
      <c r="AS5064" s="4"/>
    </row>
    <row r="5065" spans="41:45" x14ac:dyDescent="0.25">
      <c r="AO5065" s="4"/>
      <c r="AP5065" s="31"/>
      <c r="AQ5065" s="31"/>
      <c r="AR5065" s="31"/>
      <c r="AS5065" s="31"/>
    </row>
    <row r="5066" spans="41:45" x14ac:dyDescent="0.25">
      <c r="AO5066" s="4"/>
      <c r="AP5066" s="4"/>
      <c r="AQ5066" s="4"/>
      <c r="AR5066" s="4"/>
      <c r="AS5066" s="4"/>
    </row>
    <row r="5067" spans="41:45" x14ac:dyDescent="0.25">
      <c r="AO5067" s="4"/>
      <c r="AP5067" s="4"/>
      <c r="AQ5067" s="4"/>
      <c r="AR5067" s="4"/>
      <c r="AS5067" s="4"/>
    </row>
    <row r="5068" spans="41:45" x14ac:dyDescent="0.25">
      <c r="AO5068" s="4"/>
      <c r="AP5068" s="4"/>
      <c r="AQ5068" s="4"/>
      <c r="AR5068" s="4"/>
      <c r="AS5068" s="4"/>
    </row>
    <row r="5069" spans="41:45" x14ac:dyDescent="0.25">
      <c r="AO5069" s="4"/>
      <c r="AP5069" s="4"/>
      <c r="AQ5069" s="4"/>
      <c r="AR5069" s="4"/>
      <c r="AS5069" s="4"/>
    </row>
    <row r="5070" spans="41:45" x14ac:dyDescent="0.25">
      <c r="AO5070" s="4"/>
      <c r="AP5070" s="4"/>
      <c r="AQ5070" s="4"/>
      <c r="AR5070" s="4"/>
      <c r="AS5070" s="4"/>
    </row>
    <row r="5071" spans="41:45" x14ac:dyDescent="0.25">
      <c r="AO5071" s="4"/>
      <c r="AP5071" s="91"/>
      <c r="AQ5071" s="91"/>
      <c r="AR5071" s="91"/>
      <c r="AS5071" s="91"/>
    </row>
    <row r="5072" spans="41:45" x14ac:dyDescent="0.25">
      <c r="AO5072" s="4"/>
      <c r="AP5072" s="4"/>
      <c r="AQ5072" s="4"/>
      <c r="AR5072" s="4"/>
      <c r="AS5072" s="4"/>
    </row>
    <row r="5073" spans="41:45" x14ac:dyDescent="0.25">
      <c r="AO5073" s="4"/>
      <c r="AP5073" s="4"/>
      <c r="AQ5073" s="4"/>
      <c r="AR5073" s="4"/>
      <c r="AS5073" s="4"/>
    </row>
    <row r="5074" spans="41:45" x14ac:dyDescent="0.25">
      <c r="AO5074" s="4"/>
      <c r="AP5074" s="4"/>
      <c r="AQ5074" s="4"/>
      <c r="AR5074" s="4"/>
      <c r="AS5074" s="4"/>
    </row>
    <row r="5075" spans="41:45" x14ac:dyDescent="0.25">
      <c r="AO5075" s="4"/>
      <c r="AP5075" s="4"/>
      <c r="AQ5075" s="4"/>
      <c r="AR5075" s="4"/>
      <c r="AS5075" s="4"/>
    </row>
    <row r="5076" spans="41:45" x14ac:dyDescent="0.25">
      <c r="AO5076" s="4"/>
      <c r="AP5076" s="4"/>
      <c r="AQ5076" s="4"/>
      <c r="AR5076" s="4"/>
      <c r="AS5076" s="4"/>
    </row>
    <row r="5077" spans="41:45" x14ac:dyDescent="0.25">
      <c r="AO5077" s="4"/>
      <c r="AP5077" s="4"/>
      <c r="AQ5077" s="4"/>
      <c r="AR5077" s="4"/>
      <c r="AS5077" s="4"/>
    </row>
    <row r="5078" spans="41:45" x14ac:dyDescent="0.25">
      <c r="AO5078" s="4"/>
      <c r="AP5078" s="4"/>
      <c r="AQ5078" s="4"/>
      <c r="AR5078" s="4"/>
      <c r="AS5078" s="4"/>
    </row>
    <row r="5079" spans="41:45" x14ac:dyDescent="0.25">
      <c r="AO5079" s="4"/>
      <c r="AP5079" s="89"/>
      <c r="AQ5079" s="89"/>
      <c r="AR5079" s="89"/>
      <c r="AS5079" s="89"/>
    </row>
    <row r="5080" spans="41:45" x14ac:dyDescent="0.25">
      <c r="AO5080" s="4"/>
      <c r="AP5080" s="4"/>
      <c r="AQ5080" s="4"/>
      <c r="AR5080" s="4"/>
      <c r="AS5080" s="4"/>
    </row>
    <row r="5081" spans="41:45" x14ac:dyDescent="0.25">
      <c r="AO5081" s="4"/>
      <c r="AP5081" s="4"/>
      <c r="AQ5081" s="4"/>
      <c r="AR5081" s="4"/>
      <c r="AS5081" s="4"/>
    </row>
    <row r="5082" spans="41:45" x14ac:dyDescent="0.25">
      <c r="AO5082" s="108"/>
      <c r="AP5082" s="108"/>
      <c r="AQ5082" s="108"/>
      <c r="AR5082" s="109"/>
      <c r="AS5082" s="109"/>
    </row>
    <row r="5083" spans="41:45" x14ac:dyDescent="0.25">
      <c r="AO5083" s="4"/>
      <c r="AP5083" s="4"/>
      <c r="AQ5083" s="4"/>
      <c r="AR5083" s="4"/>
      <c r="AS5083" s="4"/>
    </row>
    <row r="5084" spans="41:45" x14ac:dyDescent="0.25">
      <c r="AO5084" s="93"/>
      <c r="AP5084" s="26"/>
      <c r="AQ5084" s="88"/>
      <c r="AR5084" s="88"/>
      <c r="AS5084" s="4"/>
    </row>
    <row r="5085" spans="41:45" x14ac:dyDescent="0.25">
      <c r="AO5085" s="4"/>
      <c r="AP5085" s="4"/>
      <c r="AQ5085" s="4"/>
      <c r="AR5085" s="4"/>
      <c r="AS5085" s="4"/>
    </row>
    <row r="5086" spans="41:45" x14ac:dyDescent="0.25">
      <c r="AO5086" s="4"/>
      <c r="AP5086" s="31"/>
      <c r="AQ5086" s="31"/>
      <c r="AR5086" s="31"/>
      <c r="AS5086" s="31"/>
    </row>
    <row r="5087" spans="41:45" x14ac:dyDescent="0.25">
      <c r="AO5087" s="4"/>
      <c r="AP5087" s="4"/>
      <c r="AQ5087" s="4"/>
      <c r="AR5087" s="4"/>
      <c r="AS5087" s="4"/>
    </row>
    <row r="5088" spans="41:45" x14ac:dyDescent="0.25">
      <c r="AO5088" s="4"/>
      <c r="AP5088" s="4"/>
      <c r="AQ5088" s="4"/>
      <c r="AR5088" s="4"/>
      <c r="AS5088" s="4"/>
    </row>
    <row r="5089" spans="41:45" x14ac:dyDescent="0.25">
      <c r="AO5089" s="4"/>
      <c r="AP5089" s="4"/>
      <c r="AQ5089" s="4"/>
      <c r="AR5089" s="4"/>
      <c r="AS5089" s="4"/>
    </row>
    <row r="5090" spans="41:45" x14ac:dyDescent="0.25">
      <c r="AO5090" s="4"/>
      <c r="AP5090" s="4"/>
      <c r="AQ5090" s="4"/>
      <c r="AR5090" s="4"/>
      <c r="AS5090" s="4"/>
    </row>
    <row r="5091" spans="41:45" x14ac:dyDescent="0.25">
      <c r="AO5091" s="4"/>
      <c r="AP5091" s="91"/>
      <c r="AQ5091" s="91"/>
      <c r="AR5091" s="91"/>
      <c r="AS5091" s="91"/>
    </row>
    <row r="5092" spans="41:45" x14ac:dyDescent="0.25">
      <c r="AO5092" s="4"/>
      <c r="AP5092" s="4"/>
      <c r="AQ5092" s="4"/>
      <c r="AR5092" s="4"/>
      <c r="AS5092" s="4"/>
    </row>
    <row r="5093" spans="41:45" x14ac:dyDescent="0.25">
      <c r="AO5093" s="4"/>
      <c r="AP5093" s="4"/>
      <c r="AQ5093" s="4"/>
      <c r="AR5093" s="4"/>
      <c r="AS5093" s="4"/>
    </row>
    <row r="5094" spans="41:45" x14ac:dyDescent="0.25">
      <c r="AO5094" s="4"/>
      <c r="AP5094" s="4"/>
      <c r="AQ5094" s="4"/>
      <c r="AR5094" s="4"/>
      <c r="AS5094" s="4"/>
    </row>
    <row r="5095" spans="41:45" x14ac:dyDescent="0.25">
      <c r="AO5095" s="4"/>
      <c r="AP5095" s="4"/>
      <c r="AQ5095" s="4"/>
      <c r="AR5095" s="4"/>
      <c r="AS5095" s="4"/>
    </row>
    <row r="5096" spans="41:45" x14ac:dyDescent="0.25">
      <c r="AO5096" s="4"/>
      <c r="AP5096" s="4"/>
      <c r="AQ5096" s="4"/>
      <c r="AR5096" s="4"/>
      <c r="AS5096" s="4"/>
    </row>
    <row r="5097" spans="41:45" x14ac:dyDescent="0.25">
      <c r="AO5097" s="4"/>
      <c r="AP5097" s="4"/>
      <c r="AQ5097" s="4"/>
      <c r="AR5097" s="4"/>
      <c r="AS5097" s="4"/>
    </row>
    <row r="5098" spans="41:45" x14ac:dyDescent="0.25">
      <c r="AO5098" s="4"/>
      <c r="AP5098" s="4"/>
      <c r="AQ5098" s="4"/>
      <c r="AR5098" s="4"/>
      <c r="AS5098" s="4"/>
    </row>
    <row r="5099" spans="41:45" x14ac:dyDescent="0.25">
      <c r="AO5099" s="4"/>
      <c r="AP5099" s="89"/>
      <c r="AQ5099" s="89"/>
      <c r="AR5099" s="89"/>
      <c r="AS5099" s="89"/>
    </row>
    <row r="5100" spans="41:45" x14ac:dyDescent="0.25">
      <c r="AO5100" s="4"/>
      <c r="AP5100" s="4"/>
      <c r="AQ5100" s="4"/>
      <c r="AR5100" s="4"/>
      <c r="AS5100" s="4"/>
    </row>
    <row r="5101" spans="41:45" x14ac:dyDescent="0.25">
      <c r="AO5101" s="4"/>
      <c r="AP5101" s="4"/>
      <c r="AQ5101" s="4"/>
      <c r="AR5101" s="4"/>
      <c r="AS5101" s="4"/>
    </row>
    <row r="5102" spans="41:45" x14ac:dyDescent="0.25">
      <c r="AO5102" s="108"/>
      <c r="AP5102" s="108"/>
      <c r="AQ5102" s="108"/>
      <c r="AR5102" s="109"/>
      <c r="AS5102" s="109"/>
    </row>
    <row r="5103" spans="41:45" x14ac:dyDescent="0.25">
      <c r="AO5103" s="4"/>
      <c r="AP5103" s="4"/>
      <c r="AQ5103" s="4"/>
      <c r="AR5103" s="4"/>
      <c r="AS5103" s="4"/>
    </row>
    <row r="5104" spans="41:45" x14ac:dyDescent="0.25">
      <c r="AO5104" s="4"/>
      <c r="AP5104" s="4"/>
      <c r="AQ5104" s="4"/>
      <c r="AR5104" s="4"/>
      <c r="AS5104" s="4"/>
    </row>
    <row r="5105" spans="41:45" x14ac:dyDescent="0.25">
      <c r="AO5105" s="4"/>
      <c r="AP5105" s="31"/>
      <c r="AQ5105" s="31"/>
      <c r="AR5105" s="31"/>
      <c r="AS5105" s="31"/>
    </row>
    <row r="5106" spans="41:45" x14ac:dyDescent="0.25">
      <c r="AO5106" s="4"/>
      <c r="AP5106" s="4"/>
      <c r="AQ5106" s="4"/>
      <c r="AR5106" s="4"/>
      <c r="AS5106" s="4"/>
    </row>
    <row r="5107" spans="41:45" x14ac:dyDescent="0.25">
      <c r="AO5107" s="4"/>
      <c r="AP5107" s="4"/>
      <c r="AQ5107" s="4"/>
      <c r="AR5107" s="4"/>
      <c r="AS5107" s="4"/>
    </row>
    <row r="5108" spans="41:45" x14ac:dyDescent="0.25">
      <c r="AO5108" s="4"/>
      <c r="AP5108" s="4"/>
      <c r="AQ5108" s="4"/>
      <c r="AR5108" s="4"/>
      <c r="AS5108" s="4"/>
    </row>
    <row r="5109" spans="41:45" x14ac:dyDescent="0.25">
      <c r="AO5109" s="4"/>
      <c r="AP5109" s="91"/>
      <c r="AQ5109" s="91"/>
      <c r="AR5109" s="91"/>
      <c r="AS5109" s="91"/>
    </row>
    <row r="5110" spans="41:45" x14ac:dyDescent="0.25">
      <c r="AO5110" s="4"/>
      <c r="AP5110" s="4"/>
      <c r="AQ5110" s="4"/>
      <c r="AR5110" s="4"/>
      <c r="AS5110" s="4"/>
    </row>
    <row r="5111" spans="41:45" x14ac:dyDescent="0.25">
      <c r="AO5111" s="4"/>
      <c r="AP5111" s="4"/>
      <c r="AQ5111" s="4"/>
      <c r="AR5111" s="4"/>
      <c r="AS5111" s="4"/>
    </row>
    <row r="5112" spans="41:45" x14ac:dyDescent="0.25">
      <c r="AO5112" s="4"/>
      <c r="AP5112" s="4"/>
      <c r="AQ5112" s="4"/>
      <c r="AR5112" s="4"/>
      <c r="AS5112" s="4"/>
    </row>
    <row r="5113" spans="41:45" x14ac:dyDescent="0.25">
      <c r="AO5113" s="4"/>
      <c r="AP5113" s="4"/>
      <c r="AQ5113" s="4"/>
      <c r="AR5113" s="4"/>
      <c r="AS5113" s="4"/>
    </row>
    <row r="5114" spans="41:45" x14ac:dyDescent="0.25">
      <c r="AO5114" s="4"/>
      <c r="AP5114" s="4"/>
      <c r="AQ5114" s="4"/>
      <c r="AR5114" s="4"/>
      <c r="AS5114" s="4"/>
    </row>
    <row r="5115" spans="41:45" x14ac:dyDescent="0.25">
      <c r="AO5115" s="4"/>
      <c r="AP5115" s="4"/>
      <c r="AQ5115" s="4"/>
      <c r="AR5115" s="4"/>
      <c r="AS5115" s="4"/>
    </row>
    <row r="5116" spans="41:45" x14ac:dyDescent="0.25">
      <c r="AO5116" s="4"/>
      <c r="AP5116" s="4"/>
      <c r="AQ5116" s="4"/>
      <c r="AR5116" s="4"/>
      <c r="AS5116" s="4"/>
    </row>
    <row r="5117" spans="41:45" x14ac:dyDescent="0.25">
      <c r="AO5117" s="4"/>
      <c r="AP5117" s="89"/>
      <c r="AQ5117" s="89"/>
      <c r="AR5117" s="89"/>
      <c r="AS5117" s="89"/>
    </row>
    <row r="5118" spans="41:45" x14ac:dyDescent="0.25">
      <c r="AO5118" s="4"/>
      <c r="AP5118" s="4"/>
      <c r="AQ5118" s="4"/>
      <c r="AR5118" s="4"/>
      <c r="AS5118" s="4"/>
    </row>
    <row r="5119" spans="41:45" x14ac:dyDescent="0.25">
      <c r="AO5119" s="4"/>
      <c r="AP5119" s="4"/>
      <c r="AQ5119" s="4"/>
      <c r="AR5119" s="4"/>
      <c r="AS5119" s="4"/>
    </row>
    <row r="5120" spans="41:45" x14ac:dyDescent="0.25">
      <c r="AO5120" s="108"/>
      <c r="AP5120" s="108"/>
      <c r="AQ5120" s="108"/>
      <c r="AR5120" s="109"/>
      <c r="AS5120" s="109"/>
    </row>
    <row r="5121" spans="41:45" x14ac:dyDescent="0.25">
      <c r="AO5121" s="4"/>
      <c r="AP5121" s="4"/>
      <c r="AQ5121" s="4"/>
      <c r="AR5121" s="4"/>
      <c r="AS5121" s="4"/>
    </row>
    <row r="5122" spans="41:45" x14ac:dyDescent="0.25">
      <c r="AO5122" s="93"/>
      <c r="AP5122" s="26"/>
      <c r="AQ5122" s="88"/>
      <c r="AR5122" s="88"/>
      <c r="AS5122" s="4"/>
    </row>
    <row r="5123" spans="41:45" x14ac:dyDescent="0.25">
      <c r="AO5123" s="4"/>
      <c r="AP5123" s="4"/>
      <c r="AQ5123" s="4"/>
      <c r="AR5123" s="4"/>
      <c r="AS5123" s="4"/>
    </row>
    <row r="5124" spans="41:45" x14ac:dyDescent="0.25">
      <c r="AO5124" s="4"/>
      <c r="AP5124" s="31"/>
      <c r="AQ5124" s="31"/>
      <c r="AR5124" s="31"/>
      <c r="AS5124" s="31"/>
    </row>
    <row r="5125" spans="41:45" x14ac:dyDescent="0.25">
      <c r="AO5125" s="4"/>
      <c r="AP5125" s="4"/>
      <c r="AQ5125" s="4"/>
      <c r="AR5125" s="4"/>
      <c r="AS5125" s="4"/>
    </row>
    <row r="5126" spans="41:45" x14ac:dyDescent="0.25">
      <c r="AO5126" s="4"/>
      <c r="AP5126" s="4"/>
      <c r="AQ5126" s="4"/>
      <c r="AR5126" s="4"/>
      <c r="AS5126" s="4"/>
    </row>
    <row r="5127" spans="41:45" x14ac:dyDescent="0.25">
      <c r="AO5127" s="4"/>
      <c r="AP5127" s="4"/>
      <c r="AQ5127" s="4"/>
      <c r="AR5127" s="4"/>
      <c r="AS5127" s="4"/>
    </row>
    <row r="5128" spans="41:45" x14ac:dyDescent="0.25">
      <c r="AO5128" s="4"/>
      <c r="AP5128" s="4"/>
      <c r="AQ5128" s="4"/>
      <c r="AR5128" s="4"/>
      <c r="AS5128" s="4"/>
    </row>
    <row r="5129" spans="41:45" x14ac:dyDescent="0.25">
      <c r="AO5129" s="4"/>
      <c r="AP5129" s="91"/>
      <c r="AQ5129" s="91"/>
      <c r="AR5129" s="91"/>
      <c r="AS5129" s="91"/>
    </row>
    <row r="5130" spans="41:45" x14ac:dyDescent="0.25">
      <c r="AO5130" s="4"/>
      <c r="AP5130" s="4"/>
      <c r="AQ5130" s="4"/>
      <c r="AR5130" s="4"/>
      <c r="AS5130" s="4"/>
    </row>
    <row r="5131" spans="41:45" x14ac:dyDescent="0.25">
      <c r="AO5131" s="4"/>
      <c r="AP5131" s="4"/>
      <c r="AQ5131" s="4"/>
      <c r="AR5131" s="4"/>
      <c r="AS5131" s="4"/>
    </row>
    <row r="5132" spans="41:45" x14ac:dyDescent="0.25">
      <c r="AO5132" s="4"/>
      <c r="AP5132" s="4"/>
      <c r="AQ5132" s="4"/>
      <c r="AR5132" s="4"/>
      <c r="AS5132" s="4"/>
    </row>
    <row r="5133" spans="41:45" x14ac:dyDescent="0.25">
      <c r="AO5133" s="4"/>
      <c r="AP5133" s="4"/>
      <c r="AQ5133" s="4"/>
      <c r="AR5133" s="4"/>
      <c r="AS5133" s="4"/>
    </row>
    <row r="5134" spans="41:45" x14ac:dyDescent="0.25">
      <c r="AO5134" s="4"/>
      <c r="AP5134" s="4"/>
      <c r="AQ5134" s="4"/>
      <c r="AR5134" s="4"/>
      <c r="AS5134" s="4"/>
    </row>
    <row r="5135" spans="41:45" x14ac:dyDescent="0.25">
      <c r="AO5135" s="4"/>
      <c r="AP5135" s="4"/>
      <c r="AQ5135" s="4"/>
      <c r="AR5135" s="4"/>
      <c r="AS5135" s="4"/>
    </row>
    <row r="5136" spans="41:45" x14ac:dyDescent="0.25">
      <c r="AO5136" s="4"/>
      <c r="AP5136" s="4"/>
      <c r="AQ5136" s="4"/>
      <c r="AR5136" s="4"/>
      <c r="AS5136" s="4"/>
    </row>
    <row r="5137" spans="41:45" x14ac:dyDescent="0.25">
      <c r="AO5137" s="4"/>
      <c r="AP5137" s="89"/>
      <c r="AQ5137" s="89"/>
      <c r="AR5137" s="89"/>
      <c r="AS5137" s="89"/>
    </row>
    <row r="5138" spans="41:45" x14ac:dyDescent="0.25">
      <c r="AO5138" s="4"/>
      <c r="AP5138" s="4"/>
      <c r="AQ5138" s="4"/>
      <c r="AR5138" s="4"/>
      <c r="AS5138" s="4"/>
    </row>
    <row r="5139" spans="41:45" x14ac:dyDescent="0.25">
      <c r="AO5139" s="4"/>
      <c r="AP5139" s="4"/>
      <c r="AQ5139" s="4"/>
      <c r="AR5139" s="4"/>
      <c r="AS5139" s="4"/>
    </row>
    <row r="5140" spans="41:45" x14ac:dyDescent="0.25">
      <c r="AO5140" s="108"/>
      <c r="AP5140" s="108"/>
      <c r="AQ5140" s="108"/>
      <c r="AR5140" s="109"/>
      <c r="AS5140" s="109"/>
    </row>
    <row r="5141" spans="41:45" x14ac:dyDescent="0.25">
      <c r="AO5141" s="4"/>
      <c r="AP5141" s="4"/>
      <c r="AQ5141" s="4"/>
      <c r="AR5141" s="4"/>
      <c r="AS5141" s="4"/>
    </row>
    <row r="5142" spans="41:45" x14ac:dyDescent="0.25">
      <c r="AO5142" s="4"/>
      <c r="AP5142" s="4"/>
      <c r="AQ5142" s="4"/>
      <c r="AR5142" s="4"/>
      <c r="AS5142" s="4"/>
    </row>
    <row r="5143" spans="41:45" x14ac:dyDescent="0.25">
      <c r="AO5143" s="4"/>
      <c r="AP5143" s="31"/>
      <c r="AQ5143" s="31"/>
      <c r="AR5143" s="31"/>
      <c r="AS5143" s="31"/>
    </row>
    <row r="5144" spans="41:45" x14ac:dyDescent="0.25">
      <c r="AO5144" s="4"/>
      <c r="AP5144" s="4"/>
      <c r="AQ5144" s="4"/>
      <c r="AR5144" s="4"/>
      <c r="AS5144" s="4"/>
    </row>
    <row r="5145" spans="41:45" x14ac:dyDescent="0.25">
      <c r="AO5145" s="4"/>
      <c r="AP5145" s="4"/>
      <c r="AQ5145" s="4"/>
      <c r="AR5145" s="4"/>
      <c r="AS5145" s="4"/>
    </row>
    <row r="5146" spans="41:45" x14ac:dyDescent="0.25">
      <c r="AO5146" s="4"/>
      <c r="AP5146" s="4"/>
      <c r="AQ5146" s="4"/>
      <c r="AR5146" s="4"/>
      <c r="AS5146" s="4"/>
    </row>
    <row r="5147" spans="41:45" x14ac:dyDescent="0.25">
      <c r="AO5147" s="4"/>
      <c r="AP5147" s="91"/>
      <c r="AQ5147" s="91"/>
      <c r="AR5147" s="91"/>
      <c r="AS5147" s="91"/>
    </row>
    <row r="5148" spans="41:45" x14ac:dyDescent="0.25">
      <c r="AO5148" s="4"/>
      <c r="AP5148" s="4"/>
      <c r="AQ5148" s="4"/>
      <c r="AR5148" s="4"/>
      <c r="AS5148" s="4"/>
    </row>
    <row r="5149" spans="41:45" x14ac:dyDescent="0.25">
      <c r="AO5149" s="4"/>
      <c r="AP5149" s="4"/>
      <c r="AQ5149" s="4"/>
      <c r="AR5149" s="4"/>
      <c r="AS5149" s="4"/>
    </row>
    <row r="5150" spans="41:45" x14ac:dyDescent="0.25">
      <c r="AO5150" s="4"/>
      <c r="AP5150" s="4"/>
      <c r="AQ5150" s="4"/>
      <c r="AR5150" s="4"/>
      <c r="AS5150" s="4"/>
    </row>
    <row r="5151" spans="41:45" x14ac:dyDescent="0.25">
      <c r="AO5151" s="4"/>
      <c r="AP5151" s="4"/>
      <c r="AQ5151" s="4"/>
      <c r="AR5151" s="4"/>
      <c r="AS5151" s="4"/>
    </row>
    <row r="5152" spans="41:45" x14ac:dyDescent="0.25">
      <c r="AO5152" s="4"/>
      <c r="AP5152" s="4"/>
      <c r="AQ5152" s="4"/>
      <c r="AR5152" s="4"/>
      <c r="AS5152" s="4"/>
    </row>
    <row r="5153" spans="41:45" x14ac:dyDescent="0.25">
      <c r="AO5153" s="4"/>
      <c r="AP5153" s="4"/>
      <c r="AQ5153" s="4"/>
      <c r="AR5153" s="4"/>
      <c r="AS5153" s="4"/>
    </row>
    <row r="5154" spans="41:45" x14ac:dyDescent="0.25">
      <c r="AO5154" s="4"/>
      <c r="AP5154" s="4"/>
      <c r="AQ5154" s="4"/>
      <c r="AR5154" s="4"/>
      <c r="AS5154" s="4"/>
    </row>
    <row r="5155" spans="41:45" x14ac:dyDescent="0.25">
      <c r="AO5155" s="4"/>
      <c r="AP5155" s="89"/>
      <c r="AQ5155" s="89"/>
      <c r="AR5155" s="89"/>
      <c r="AS5155" s="89"/>
    </row>
    <row r="5156" spans="41:45" x14ac:dyDescent="0.25">
      <c r="AO5156" s="4"/>
      <c r="AP5156" s="4"/>
      <c r="AQ5156" s="4"/>
      <c r="AR5156" s="4"/>
      <c r="AS5156" s="4"/>
    </row>
    <row r="5157" spans="41:45" x14ac:dyDescent="0.25">
      <c r="AO5157" s="4"/>
      <c r="AP5157" s="4"/>
      <c r="AQ5157" s="4"/>
      <c r="AR5157" s="4"/>
      <c r="AS5157" s="4"/>
    </row>
    <row r="5158" spans="41:45" x14ac:dyDescent="0.25">
      <c r="AO5158" s="108"/>
      <c r="AP5158" s="108"/>
      <c r="AQ5158" s="108"/>
      <c r="AR5158" s="109"/>
      <c r="AS5158" s="109"/>
    </row>
    <row r="5159" spans="41:45" x14ac:dyDescent="0.25">
      <c r="AO5159" s="4"/>
      <c r="AP5159" s="4"/>
      <c r="AQ5159" s="4"/>
      <c r="AR5159" s="4"/>
      <c r="AS5159" s="4"/>
    </row>
    <row r="5160" spans="41:45" x14ac:dyDescent="0.25">
      <c r="AO5160" s="93"/>
      <c r="AP5160" s="26"/>
      <c r="AQ5160" s="88"/>
      <c r="AR5160" s="88"/>
      <c r="AS5160" s="4"/>
    </row>
    <row r="5161" spans="41:45" x14ac:dyDescent="0.25">
      <c r="AO5161" s="4"/>
      <c r="AP5161" s="4"/>
      <c r="AQ5161" s="4"/>
      <c r="AR5161" s="4"/>
      <c r="AS5161" s="4"/>
    </row>
    <row r="5162" spans="41:45" x14ac:dyDescent="0.25">
      <c r="AO5162" s="4"/>
      <c r="AP5162" s="31"/>
      <c r="AQ5162" s="31"/>
      <c r="AR5162" s="31"/>
      <c r="AS5162" s="31"/>
    </row>
    <row r="5163" spans="41:45" x14ac:dyDescent="0.25">
      <c r="AO5163" s="4"/>
      <c r="AP5163" s="4"/>
      <c r="AQ5163" s="4"/>
      <c r="AR5163" s="4"/>
      <c r="AS5163" s="4"/>
    </row>
    <row r="5164" spans="41:45" x14ac:dyDescent="0.25">
      <c r="AO5164" s="4"/>
      <c r="AP5164" s="4"/>
      <c r="AQ5164" s="4"/>
      <c r="AR5164" s="4"/>
      <c r="AS5164" s="4"/>
    </row>
    <row r="5165" spans="41:45" x14ac:dyDescent="0.25">
      <c r="AO5165" s="4"/>
      <c r="AP5165" s="4"/>
      <c r="AQ5165" s="4"/>
      <c r="AR5165" s="4"/>
      <c r="AS5165" s="4"/>
    </row>
    <row r="5166" spans="41:45" x14ac:dyDescent="0.25">
      <c r="AO5166" s="4"/>
      <c r="AP5166" s="4"/>
      <c r="AQ5166" s="4"/>
      <c r="AR5166" s="4"/>
      <c r="AS5166" s="4"/>
    </row>
    <row r="5167" spans="41:45" x14ac:dyDescent="0.25">
      <c r="AO5167" s="4"/>
      <c r="AP5167" s="91"/>
      <c r="AQ5167" s="91"/>
      <c r="AR5167" s="91"/>
      <c r="AS5167" s="91"/>
    </row>
    <row r="5168" spans="41:45" x14ac:dyDescent="0.25">
      <c r="AO5168" s="4"/>
      <c r="AP5168" s="4"/>
      <c r="AQ5168" s="4"/>
      <c r="AR5168" s="4"/>
      <c r="AS5168" s="4"/>
    </row>
    <row r="5169" spans="41:45" x14ac:dyDescent="0.25">
      <c r="AO5169" s="4"/>
      <c r="AP5169" s="4"/>
      <c r="AQ5169" s="4"/>
      <c r="AR5169" s="4"/>
      <c r="AS5169" s="4"/>
    </row>
    <row r="5170" spans="41:45" x14ac:dyDescent="0.25">
      <c r="AO5170" s="4"/>
      <c r="AP5170" s="4"/>
      <c r="AQ5170" s="4"/>
      <c r="AR5170" s="4"/>
      <c r="AS5170" s="4"/>
    </row>
    <row r="5171" spans="41:45" x14ac:dyDescent="0.25">
      <c r="AO5171" s="4"/>
      <c r="AP5171" s="4"/>
      <c r="AQ5171" s="4"/>
      <c r="AR5171" s="4"/>
      <c r="AS5171" s="4"/>
    </row>
    <row r="5172" spans="41:45" x14ac:dyDescent="0.25">
      <c r="AO5172" s="4"/>
      <c r="AP5172" s="4"/>
      <c r="AQ5172" s="4"/>
      <c r="AR5172" s="4"/>
      <c r="AS5172" s="4"/>
    </row>
    <row r="5173" spans="41:45" x14ac:dyDescent="0.25">
      <c r="AO5173" s="4"/>
      <c r="AP5173" s="4"/>
      <c r="AQ5173" s="4"/>
      <c r="AR5173" s="4"/>
      <c r="AS5173" s="4"/>
    </row>
    <row r="5174" spans="41:45" x14ac:dyDescent="0.25">
      <c r="AO5174" s="4"/>
      <c r="AP5174" s="4"/>
      <c r="AQ5174" s="4"/>
      <c r="AR5174" s="4"/>
      <c r="AS5174" s="4"/>
    </row>
    <row r="5175" spans="41:45" x14ac:dyDescent="0.25">
      <c r="AO5175" s="4"/>
      <c r="AP5175" s="89"/>
      <c r="AQ5175" s="89"/>
      <c r="AR5175" s="89"/>
      <c r="AS5175" s="89"/>
    </row>
    <row r="5176" spans="41:45" x14ac:dyDescent="0.25">
      <c r="AO5176" s="4"/>
      <c r="AP5176" s="4"/>
      <c r="AQ5176" s="4"/>
      <c r="AR5176" s="4"/>
      <c r="AS5176" s="4"/>
    </row>
    <row r="5177" spans="41:45" x14ac:dyDescent="0.25">
      <c r="AO5177" s="4"/>
      <c r="AP5177" s="4"/>
      <c r="AQ5177" s="4"/>
      <c r="AR5177" s="4"/>
      <c r="AS5177" s="4"/>
    </row>
    <row r="5178" spans="41:45" x14ac:dyDescent="0.25">
      <c r="AO5178" s="108"/>
      <c r="AP5178" s="108"/>
      <c r="AQ5178" s="108"/>
      <c r="AR5178" s="109"/>
      <c r="AS5178" s="109"/>
    </row>
    <row r="5179" spans="41:45" x14ac:dyDescent="0.25">
      <c r="AO5179" s="4"/>
      <c r="AP5179" s="4"/>
      <c r="AQ5179" s="4"/>
      <c r="AR5179" s="4"/>
      <c r="AS5179" s="4"/>
    </row>
    <row r="5180" spans="41:45" x14ac:dyDescent="0.25">
      <c r="AO5180" s="4"/>
      <c r="AP5180" s="4"/>
      <c r="AQ5180" s="4"/>
      <c r="AR5180" s="4"/>
      <c r="AS5180" s="4"/>
    </row>
    <row r="5181" spans="41:45" x14ac:dyDescent="0.25">
      <c r="AO5181" s="4"/>
      <c r="AP5181" s="31"/>
      <c r="AQ5181" s="31"/>
      <c r="AR5181" s="31"/>
      <c r="AS5181" s="31"/>
    </row>
    <row r="5182" spans="41:45" x14ac:dyDescent="0.25">
      <c r="AO5182" s="4"/>
      <c r="AP5182" s="4"/>
      <c r="AQ5182" s="4"/>
      <c r="AR5182" s="4"/>
      <c r="AS5182" s="4"/>
    </row>
    <row r="5183" spans="41:45" x14ac:dyDescent="0.25">
      <c r="AO5183" s="4"/>
      <c r="AP5183" s="4"/>
      <c r="AQ5183" s="4"/>
      <c r="AR5183" s="4"/>
      <c r="AS5183" s="4"/>
    </row>
    <row r="5184" spans="41:45" x14ac:dyDescent="0.25">
      <c r="AO5184" s="4"/>
      <c r="AP5184" s="4"/>
      <c r="AQ5184" s="4"/>
      <c r="AR5184" s="4"/>
      <c r="AS5184" s="4"/>
    </row>
    <row r="5185" spans="41:45" x14ac:dyDescent="0.25">
      <c r="AO5185" s="4"/>
      <c r="AP5185" s="91"/>
      <c r="AQ5185" s="91"/>
      <c r="AR5185" s="91"/>
      <c r="AS5185" s="91"/>
    </row>
    <row r="5186" spans="41:45" x14ac:dyDescent="0.25">
      <c r="AO5186" s="4"/>
      <c r="AP5186" s="4"/>
      <c r="AQ5186" s="4"/>
      <c r="AR5186" s="4"/>
      <c r="AS5186" s="4"/>
    </row>
    <row r="5187" spans="41:45" x14ac:dyDescent="0.25">
      <c r="AO5187" s="4"/>
      <c r="AP5187" s="4"/>
      <c r="AQ5187" s="4"/>
      <c r="AR5187" s="4"/>
      <c r="AS5187" s="4"/>
    </row>
    <row r="5188" spans="41:45" x14ac:dyDescent="0.25">
      <c r="AO5188" s="4"/>
      <c r="AP5188" s="4"/>
      <c r="AQ5188" s="4"/>
      <c r="AR5188" s="4"/>
      <c r="AS5188" s="4"/>
    </row>
    <row r="5189" spans="41:45" x14ac:dyDescent="0.25">
      <c r="AO5189" s="4"/>
      <c r="AP5189" s="4"/>
      <c r="AQ5189" s="4"/>
      <c r="AR5189" s="4"/>
      <c r="AS5189" s="4"/>
    </row>
    <row r="5190" spans="41:45" x14ac:dyDescent="0.25">
      <c r="AO5190" s="4"/>
      <c r="AP5190" s="4"/>
      <c r="AQ5190" s="4"/>
      <c r="AR5190" s="4"/>
      <c r="AS5190" s="4"/>
    </row>
    <row r="5191" spans="41:45" x14ac:dyDescent="0.25">
      <c r="AO5191" s="4"/>
      <c r="AP5191" s="4"/>
      <c r="AQ5191" s="4"/>
      <c r="AR5191" s="4"/>
      <c r="AS5191" s="4"/>
    </row>
    <row r="5192" spans="41:45" x14ac:dyDescent="0.25">
      <c r="AO5192" s="4"/>
      <c r="AP5192" s="4"/>
      <c r="AQ5192" s="4"/>
      <c r="AR5192" s="4"/>
      <c r="AS5192" s="4"/>
    </row>
    <row r="5193" spans="41:45" x14ac:dyDescent="0.25">
      <c r="AO5193" s="4"/>
      <c r="AP5193" s="89"/>
      <c r="AQ5193" s="89"/>
      <c r="AR5193" s="89"/>
      <c r="AS5193" s="89"/>
    </row>
    <row r="5194" spans="41:45" x14ac:dyDescent="0.25">
      <c r="AO5194" s="4"/>
      <c r="AP5194" s="4"/>
      <c r="AQ5194" s="4"/>
      <c r="AR5194" s="4"/>
      <c r="AS5194" s="4"/>
    </row>
    <row r="5195" spans="41:45" x14ac:dyDescent="0.25">
      <c r="AO5195" s="4"/>
      <c r="AP5195" s="4"/>
      <c r="AQ5195" s="4"/>
      <c r="AR5195" s="4"/>
      <c r="AS5195" s="4"/>
    </row>
    <row r="5196" spans="41:45" x14ac:dyDescent="0.25">
      <c r="AO5196" s="108"/>
      <c r="AP5196" s="108"/>
      <c r="AQ5196" s="108"/>
      <c r="AR5196" s="109"/>
      <c r="AS5196" s="109"/>
    </row>
    <row r="5197" spans="41:45" x14ac:dyDescent="0.25">
      <c r="AO5197" s="4"/>
      <c r="AP5197" s="4"/>
      <c r="AQ5197" s="4"/>
      <c r="AR5197" s="4"/>
      <c r="AS5197" s="4"/>
    </row>
    <row r="5198" spans="41:45" x14ac:dyDescent="0.25">
      <c r="AO5198" s="93"/>
      <c r="AP5198" s="26"/>
      <c r="AQ5198" s="88"/>
      <c r="AR5198" s="88"/>
      <c r="AS5198" s="4"/>
    </row>
    <row r="5199" spans="41:45" x14ac:dyDescent="0.25">
      <c r="AO5199" s="4"/>
      <c r="AP5199" s="4"/>
      <c r="AQ5199" s="4"/>
      <c r="AR5199" s="4"/>
      <c r="AS5199" s="4"/>
    </row>
    <row r="5200" spans="41:45" x14ac:dyDescent="0.25">
      <c r="AO5200" s="4"/>
      <c r="AP5200" s="31"/>
      <c r="AQ5200" s="31"/>
      <c r="AR5200" s="31"/>
      <c r="AS5200" s="31"/>
    </row>
    <row r="5201" spans="41:45" x14ac:dyDescent="0.25">
      <c r="AO5201" s="4"/>
      <c r="AP5201" s="4"/>
      <c r="AQ5201" s="4"/>
      <c r="AR5201" s="4"/>
      <c r="AS5201" s="4"/>
    </row>
    <row r="5202" spans="41:45" x14ac:dyDescent="0.25">
      <c r="AO5202" s="4"/>
      <c r="AP5202" s="4"/>
      <c r="AQ5202" s="4"/>
      <c r="AR5202" s="4"/>
      <c r="AS5202" s="4"/>
    </row>
    <row r="5203" spans="41:45" x14ac:dyDescent="0.25">
      <c r="AO5203" s="4"/>
      <c r="AP5203" s="4"/>
      <c r="AQ5203" s="4"/>
      <c r="AR5203" s="4"/>
      <c r="AS5203" s="4"/>
    </row>
    <row r="5204" spans="41:45" x14ac:dyDescent="0.25">
      <c r="AO5204" s="4"/>
      <c r="AP5204" s="4"/>
      <c r="AQ5204" s="4"/>
      <c r="AR5204" s="4"/>
      <c r="AS5204" s="4"/>
    </row>
    <row r="5205" spans="41:45" x14ac:dyDescent="0.25">
      <c r="AO5205" s="4"/>
      <c r="AP5205" s="91"/>
      <c r="AQ5205" s="91"/>
      <c r="AR5205" s="91"/>
      <c r="AS5205" s="91"/>
    </row>
    <row r="5206" spans="41:45" x14ac:dyDescent="0.25">
      <c r="AO5206" s="4"/>
      <c r="AP5206" s="4"/>
      <c r="AQ5206" s="4"/>
      <c r="AR5206" s="4"/>
      <c r="AS5206" s="4"/>
    </row>
    <row r="5207" spans="41:45" x14ac:dyDescent="0.25">
      <c r="AO5207" s="4"/>
      <c r="AP5207" s="4"/>
      <c r="AQ5207" s="4"/>
      <c r="AR5207" s="4"/>
      <c r="AS5207" s="4"/>
    </row>
    <row r="5208" spans="41:45" x14ac:dyDescent="0.25">
      <c r="AO5208" s="4"/>
      <c r="AP5208" s="4"/>
      <c r="AQ5208" s="4"/>
      <c r="AR5208" s="4"/>
      <c r="AS5208" s="4"/>
    </row>
    <row r="5209" spans="41:45" x14ac:dyDescent="0.25">
      <c r="AO5209" s="4"/>
      <c r="AP5209" s="4"/>
      <c r="AQ5209" s="4"/>
      <c r="AR5209" s="4"/>
      <c r="AS5209" s="4"/>
    </row>
    <row r="5210" spans="41:45" x14ac:dyDescent="0.25">
      <c r="AO5210" s="4"/>
      <c r="AP5210" s="4"/>
      <c r="AQ5210" s="4"/>
      <c r="AR5210" s="4"/>
      <c r="AS5210" s="4"/>
    </row>
    <row r="5211" spans="41:45" x14ac:dyDescent="0.25">
      <c r="AO5211" s="4"/>
      <c r="AP5211" s="4"/>
      <c r="AQ5211" s="4"/>
      <c r="AR5211" s="4"/>
      <c r="AS5211" s="4"/>
    </row>
    <row r="5212" spans="41:45" x14ac:dyDescent="0.25">
      <c r="AO5212" s="4"/>
      <c r="AP5212" s="4"/>
      <c r="AQ5212" s="4"/>
      <c r="AR5212" s="4"/>
      <c r="AS5212" s="4"/>
    </row>
    <row r="5213" spans="41:45" x14ac:dyDescent="0.25">
      <c r="AO5213" s="4"/>
      <c r="AP5213" s="89"/>
      <c r="AQ5213" s="89"/>
      <c r="AR5213" s="89"/>
      <c r="AS5213" s="89"/>
    </row>
    <row r="5214" spans="41:45" x14ac:dyDescent="0.25">
      <c r="AO5214" s="4"/>
      <c r="AP5214" s="4"/>
      <c r="AQ5214" s="4"/>
      <c r="AR5214" s="4"/>
      <c r="AS5214" s="4"/>
    </row>
    <row r="5215" spans="41:45" x14ac:dyDescent="0.25">
      <c r="AO5215" s="4"/>
      <c r="AP5215" s="4"/>
      <c r="AQ5215" s="4"/>
      <c r="AR5215" s="4"/>
      <c r="AS5215" s="4"/>
    </row>
    <row r="5216" spans="41:45" x14ac:dyDescent="0.25">
      <c r="AO5216" s="108"/>
      <c r="AP5216" s="108"/>
      <c r="AQ5216" s="108"/>
      <c r="AR5216" s="109"/>
      <c r="AS5216" s="109"/>
    </row>
    <row r="5217" spans="41:45" x14ac:dyDescent="0.25">
      <c r="AO5217" s="4"/>
      <c r="AP5217" s="4"/>
      <c r="AQ5217" s="4"/>
      <c r="AR5217" s="4"/>
      <c r="AS5217" s="4"/>
    </row>
    <row r="5218" spans="41:45" x14ac:dyDescent="0.25">
      <c r="AO5218" s="4"/>
      <c r="AP5218" s="4"/>
      <c r="AQ5218" s="4"/>
      <c r="AR5218" s="4"/>
      <c r="AS5218" s="4"/>
    </row>
    <row r="5219" spans="41:45" x14ac:dyDescent="0.25">
      <c r="AO5219" s="4"/>
      <c r="AP5219" s="31"/>
      <c r="AQ5219" s="31"/>
      <c r="AR5219" s="31"/>
      <c r="AS5219" s="31"/>
    </row>
    <row r="5220" spans="41:45" x14ac:dyDescent="0.25">
      <c r="AO5220" s="4"/>
      <c r="AP5220" s="4"/>
      <c r="AQ5220" s="4"/>
      <c r="AR5220" s="4"/>
      <c r="AS5220" s="4"/>
    </row>
    <row r="5221" spans="41:45" x14ac:dyDescent="0.25">
      <c r="AO5221" s="4"/>
      <c r="AP5221" s="4"/>
      <c r="AQ5221" s="4"/>
      <c r="AR5221" s="4"/>
      <c r="AS5221" s="4"/>
    </row>
    <row r="5222" spans="41:45" x14ac:dyDescent="0.25">
      <c r="AO5222" s="4"/>
      <c r="AP5222" s="4"/>
      <c r="AQ5222" s="4"/>
      <c r="AR5222" s="4"/>
      <c r="AS5222" s="4"/>
    </row>
    <row r="5223" spans="41:45" x14ac:dyDescent="0.25">
      <c r="AO5223" s="4"/>
      <c r="AP5223" s="91"/>
      <c r="AQ5223" s="91"/>
      <c r="AR5223" s="91"/>
      <c r="AS5223" s="91"/>
    </row>
    <row r="5224" spans="41:45" x14ac:dyDescent="0.25">
      <c r="AO5224" s="4"/>
      <c r="AP5224" s="4"/>
      <c r="AQ5224" s="4"/>
      <c r="AR5224" s="4"/>
      <c r="AS5224" s="4"/>
    </row>
    <row r="5225" spans="41:45" x14ac:dyDescent="0.25">
      <c r="AO5225" s="4"/>
      <c r="AP5225" s="4"/>
      <c r="AQ5225" s="4"/>
      <c r="AR5225" s="4"/>
      <c r="AS5225" s="4"/>
    </row>
    <row r="5226" spans="41:45" x14ac:dyDescent="0.25">
      <c r="AO5226" s="4"/>
      <c r="AP5226" s="4"/>
      <c r="AQ5226" s="4"/>
      <c r="AR5226" s="4"/>
      <c r="AS5226" s="4"/>
    </row>
    <row r="5227" spans="41:45" x14ac:dyDescent="0.25">
      <c r="AO5227" s="4"/>
      <c r="AP5227" s="4"/>
      <c r="AQ5227" s="4"/>
      <c r="AR5227" s="4"/>
      <c r="AS5227" s="4"/>
    </row>
    <row r="5228" spans="41:45" x14ac:dyDescent="0.25">
      <c r="AO5228" s="4"/>
      <c r="AP5228" s="4"/>
      <c r="AQ5228" s="4"/>
      <c r="AR5228" s="4"/>
      <c r="AS5228" s="4"/>
    </row>
    <row r="5229" spans="41:45" x14ac:dyDescent="0.25">
      <c r="AO5229" s="4"/>
      <c r="AP5229" s="4"/>
      <c r="AQ5229" s="4"/>
      <c r="AR5229" s="4"/>
      <c r="AS5229" s="4"/>
    </row>
    <row r="5230" spans="41:45" x14ac:dyDescent="0.25">
      <c r="AO5230" s="4"/>
      <c r="AP5230" s="4"/>
      <c r="AQ5230" s="4"/>
      <c r="AR5230" s="4"/>
      <c r="AS5230" s="4"/>
    </row>
    <row r="5231" spans="41:45" x14ac:dyDescent="0.25">
      <c r="AO5231" s="4"/>
      <c r="AP5231" s="7"/>
      <c r="AQ5231" s="7"/>
      <c r="AR5231" s="7"/>
      <c r="AS5231" s="7"/>
    </row>
    <row r="5232" spans="41:45" x14ac:dyDescent="0.25">
      <c r="AO5232" s="4"/>
      <c r="AP5232" s="4"/>
      <c r="AQ5232" s="4"/>
      <c r="AR5232" s="4"/>
      <c r="AS5232" s="4"/>
    </row>
    <row r="5233" spans="41:45" x14ac:dyDescent="0.25">
      <c r="AO5233" s="4"/>
      <c r="AP5233" s="4"/>
      <c r="AQ5233" s="4"/>
      <c r="AR5233" s="4"/>
      <c r="AS5233" s="4"/>
    </row>
    <row r="5234" spans="41:45" x14ac:dyDescent="0.25">
      <c r="AO5234" s="108"/>
      <c r="AP5234" s="108"/>
      <c r="AQ5234" s="108"/>
      <c r="AR5234" s="109"/>
      <c r="AS5234" s="109"/>
    </row>
    <row r="5235" spans="41:45" x14ac:dyDescent="0.25">
      <c r="AO5235" s="4"/>
      <c r="AP5235" s="4"/>
      <c r="AQ5235" s="4"/>
      <c r="AR5235" s="4"/>
      <c r="AS5235" s="4"/>
    </row>
    <row r="5236" spans="41:45" x14ac:dyDescent="0.25">
      <c r="AO5236" s="4"/>
      <c r="AP5236" s="4"/>
      <c r="AQ5236" s="4"/>
      <c r="AR5236" s="4"/>
      <c r="AS5236" s="4"/>
    </row>
    <row r="5237" spans="41:45" x14ac:dyDescent="0.25">
      <c r="AO5237" s="4"/>
      <c r="AP5237" s="4"/>
      <c r="AQ5237" s="4"/>
      <c r="AR5237" s="4"/>
      <c r="AS5237" s="4"/>
    </row>
    <row r="5238" spans="41:45" x14ac:dyDescent="0.25">
      <c r="AO5238" s="4"/>
      <c r="AP5238" s="4"/>
      <c r="AQ5238" s="4"/>
      <c r="AR5238" s="4"/>
      <c r="AS5238" s="4"/>
    </row>
    <row r="5241" spans="41:45" x14ac:dyDescent="0.25">
      <c r="AO5241" s="93"/>
      <c r="AP5241" s="26"/>
      <c r="AQ5241" s="88"/>
      <c r="AR5241" s="88"/>
      <c r="AS5241" s="4"/>
    </row>
    <row r="5242" spans="41:45" x14ac:dyDescent="0.25">
      <c r="AO5242" s="4"/>
      <c r="AP5242" s="4"/>
      <c r="AQ5242" s="4"/>
      <c r="AR5242" s="4"/>
      <c r="AS5242" s="4"/>
    </row>
    <row r="5243" spans="41:45" x14ac:dyDescent="0.25">
      <c r="AO5243" s="4"/>
      <c r="AP5243" s="31"/>
      <c r="AQ5243" s="31"/>
      <c r="AR5243" s="31"/>
      <c r="AS5243" s="31"/>
    </row>
    <row r="5244" spans="41:45" x14ac:dyDescent="0.25">
      <c r="AO5244" s="4"/>
      <c r="AP5244" s="4"/>
      <c r="AQ5244" s="4"/>
      <c r="AR5244" s="4"/>
      <c r="AS5244" s="4"/>
    </row>
    <row r="5245" spans="41:45" x14ac:dyDescent="0.25">
      <c r="AO5245" s="4"/>
      <c r="AP5245" s="4"/>
      <c r="AQ5245" s="4"/>
      <c r="AR5245" s="4"/>
      <c r="AS5245" s="4"/>
    </row>
    <row r="5246" spans="41:45" x14ac:dyDescent="0.25">
      <c r="AO5246" s="4"/>
      <c r="AP5246" s="4"/>
      <c r="AQ5246" s="4"/>
      <c r="AR5246" s="4"/>
      <c r="AS5246" s="4"/>
    </row>
    <row r="5247" spans="41:45" x14ac:dyDescent="0.25">
      <c r="AO5247" s="4"/>
      <c r="AP5247" s="4"/>
      <c r="AQ5247" s="4"/>
      <c r="AR5247" s="4"/>
      <c r="AS5247" s="4"/>
    </row>
    <row r="5248" spans="41:45" x14ac:dyDescent="0.25">
      <c r="AO5248" s="4"/>
      <c r="AP5248" s="4"/>
      <c r="AQ5248" s="4"/>
      <c r="AR5248" s="4"/>
      <c r="AS5248" s="4"/>
    </row>
    <row r="5249" spans="41:45" x14ac:dyDescent="0.25">
      <c r="AO5249" s="4"/>
      <c r="AP5249" s="4"/>
      <c r="AQ5249" s="4"/>
      <c r="AR5249" s="4"/>
      <c r="AS5249" s="4"/>
    </row>
    <row r="5250" spans="41:45" x14ac:dyDescent="0.25">
      <c r="AO5250" s="4"/>
      <c r="AP5250" s="4"/>
      <c r="AQ5250" s="4"/>
      <c r="AR5250" s="4"/>
      <c r="AS5250" s="4"/>
    </row>
    <row r="5252" spans="41:45" x14ac:dyDescent="0.25">
      <c r="AO5252" s="4"/>
      <c r="AP5252" s="4"/>
      <c r="AQ5252" s="4"/>
      <c r="AR5252" s="4"/>
      <c r="AS5252" s="4"/>
    </row>
    <row r="5253" spans="41:45" x14ac:dyDescent="0.25">
      <c r="AO5253" s="4"/>
      <c r="AP5253" s="91"/>
      <c r="AQ5253" s="91"/>
      <c r="AR5253" s="91"/>
      <c r="AS5253" s="91"/>
    </row>
    <row r="5254" spans="41:45" x14ac:dyDescent="0.25">
      <c r="AO5254" s="4"/>
      <c r="AP5254" s="4"/>
      <c r="AQ5254" s="4"/>
      <c r="AR5254" s="4"/>
      <c r="AS5254" s="4"/>
    </row>
    <row r="5255" spans="41:45" x14ac:dyDescent="0.25">
      <c r="AO5255" s="4"/>
      <c r="AP5255" s="4"/>
      <c r="AQ5255" s="4"/>
      <c r="AR5255" s="4"/>
      <c r="AS5255" s="4"/>
    </row>
    <row r="5256" spans="41:45" x14ac:dyDescent="0.25">
      <c r="AO5256" s="4"/>
      <c r="AP5256" s="4"/>
      <c r="AQ5256" s="4"/>
      <c r="AR5256" s="4"/>
      <c r="AS5256" s="4"/>
    </row>
    <row r="5257" spans="41:45" x14ac:dyDescent="0.25">
      <c r="AO5257" s="4"/>
      <c r="AP5257" s="4"/>
      <c r="AQ5257" s="4"/>
      <c r="AR5257" s="4"/>
      <c r="AS5257" s="4"/>
    </row>
    <row r="5258" spans="41:45" x14ac:dyDescent="0.25">
      <c r="AO5258" s="4"/>
      <c r="AP5258" s="4"/>
      <c r="AQ5258" s="4"/>
      <c r="AR5258" s="4"/>
      <c r="AS5258" s="4"/>
    </row>
    <row r="5259" spans="41:45" x14ac:dyDescent="0.25">
      <c r="AO5259" s="4"/>
      <c r="AP5259" s="4"/>
      <c r="AQ5259" s="4"/>
      <c r="AR5259" s="4"/>
      <c r="AS5259" s="4"/>
    </row>
    <row r="5260" spans="41:45" x14ac:dyDescent="0.25">
      <c r="AO5260" s="4"/>
      <c r="AP5260" s="4"/>
      <c r="AQ5260" s="4"/>
      <c r="AR5260" s="4"/>
      <c r="AS5260" s="4"/>
    </row>
    <row r="5261" spans="41:45" x14ac:dyDescent="0.25">
      <c r="AO5261" s="4"/>
      <c r="AP5261" s="89"/>
      <c r="AQ5261" s="89"/>
      <c r="AR5261" s="89"/>
      <c r="AS5261" s="89"/>
    </row>
    <row r="5262" spans="41:45" x14ac:dyDescent="0.25">
      <c r="AO5262" s="4"/>
      <c r="AP5262" s="4"/>
      <c r="AQ5262" s="4"/>
      <c r="AR5262" s="4"/>
      <c r="AS5262" s="4"/>
    </row>
    <row r="5263" spans="41:45" x14ac:dyDescent="0.25">
      <c r="AO5263" s="4"/>
      <c r="AP5263" s="4"/>
      <c r="AQ5263" s="4"/>
      <c r="AR5263" s="4"/>
      <c r="AS5263" s="4"/>
    </row>
    <row r="5264" spans="41:45" x14ac:dyDescent="0.25">
      <c r="AO5264" s="108"/>
      <c r="AP5264" s="108"/>
      <c r="AQ5264" s="108"/>
      <c r="AR5264" s="109"/>
      <c r="AS5264" s="109"/>
    </row>
    <row r="5265" spans="41:45" x14ac:dyDescent="0.25">
      <c r="AO5265" s="4"/>
      <c r="AP5265" s="4"/>
      <c r="AQ5265" s="4"/>
      <c r="AR5265" s="4"/>
      <c r="AS5265" s="4"/>
    </row>
    <row r="5266" spans="41:45" x14ac:dyDescent="0.25">
      <c r="AO5266" s="4"/>
      <c r="AP5266" s="4"/>
      <c r="AQ5266" s="4"/>
      <c r="AR5266" s="4"/>
      <c r="AS5266" s="4"/>
    </row>
    <row r="5267" spans="41:45" x14ac:dyDescent="0.25">
      <c r="AO5267" s="4"/>
      <c r="AP5267" s="4"/>
      <c r="AQ5267" s="4"/>
      <c r="AR5267" s="4"/>
      <c r="AS5267" s="4"/>
    </row>
    <row r="5268" spans="41:45" x14ac:dyDescent="0.25">
      <c r="AO5268" s="4"/>
      <c r="AP5268" s="4"/>
      <c r="AQ5268" s="4"/>
      <c r="AR5268" s="4"/>
      <c r="AS5268" s="4"/>
    </row>
    <row r="5271" spans="41:45" x14ac:dyDescent="0.25">
      <c r="AO5271" s="4"/>
      <c r="AP5271" s="4"/>
      <c r="AQ5271" s="4"/>
      <c r="AR5271" s="4"/>
      <c r="AS5271" s="4"/>
    </row>
    <row r="5272" spans="41:45" x14ac:dyDescent="0.25">
      <c r="AO5272" s="4"/>
      <c r="AP5272" s="31"/>
      <c r="AQ5272" s="31"/>
      <c r="AR5272" s="31"/>
      <c r="AS5272" s="31"/>
    </row>
    <row r="5273" spans="41:45" x14ac:dyDescent="0.25">
      <c r="AO5273" s="4"/>
      <c r="AP5273" s="4"/>
      <c r="AQ5273" s="4"/>
      <c r="AR5273" s="4"/>
      <c r="AS5273" s="4"/>
    </row>
    <row r="5274" spans="41:45" x14ac:dyDescent="0.25">
      <c r="AO5274" s="4"/>
      <c r="AP5274" s="4"/>
      <c r="AQ5274" s="4"/>
      <c r="AR5274" s="4"/>
      <c r="AS5274" s="4"/>
    </row>
    <row r="5275" spans="41:45" x14ac:dyDescent="0.25">
      <c r="AO5275" s="4"/>
      <c r="AP5275" s="4"/>
      <c r="AQ5275" s="4"/>
      <c r="AR5275" s="4"/>
      <c r="AS5275" s="4"/>
    </row>
    <row r="5276" spans="41:45" x14ac:dyDescent="0.25">
      <c r="AO5276" s="4"/>
      <c r="AP5276" s="4"/>
      <c r="AQ5276" s="4"/>
      <c r="AR5276" s="4"/>
      <c r="AS5276" s="4"/>
    </row>
    <row r="5277" spans="41:45" x14ac:dyDescent="0.25">
      <c r="AO5277" s="4"/>
      <c r="AP5277" s="4"/>
      <c r="AQ5277" s="4"/>
      <c r="AR5277" s="4"/>
      <c r="AS5277" s="4"/>
    </row>
    <row r="5278" spans="41:45" x14ac:dyDescent="0.25">
      <c r="AO5278" s="4"/>
      <c r="AP5278" s="4"/>
      <c r="AQ5278" s="4"/>
      <c r="AR5278" s="4"/>
      <c r="AS5278" s="4"/>
    </row>
    <row r="5279" spans="41:45" x14ac:dyDescent="0.25">
      <c r="AO5279" s="4"/>
      <c r="AP5279" s="4"/>
      <c r="AQ5279" s="4"/>
      <c r="AR5279" s="4"/>
      <c r="AS5279" s="4"/>
    </row>
    <row r="5281" spans="41:45" x14ac:dyDescent="0.25">
      <c r="AO5281" s="4"/>
      <c r="AP5281" s="91"/>
      <c r="AQ5281" s="91"/>
      <c r="AR5281" s="91"/>
      <c r="AS5281" s="91"/>
    </row>
    <row r="5282" spans="41:45" x14ac:dyDescent="0.25">
      <c r="AO5282" s="4"/>
      <c r="AP5282" s="4"/>
      <c r="AQ5282" s="4"/>
      <c r="AR5282" s="4"/>
      <c r="AS5282" s="4"/>
    </row>
    <row r="5283" spans="41:45" x14ac:dyDescent="0.25">
      <c r="AO5283" s="4"/>
      <c r="AP5283" s="4"/>
      <c r="AQ5283" s="4"/>
      <c r="AR5283" s="4"/>
      <c r="AS5283" s="4"/>
    </row>
    <row r="5284" spans="41:45" x14ac:dyDescent="0.25">
      <c r="AO5284" s="4"/>
      <c r="AP5284" s="4"/>
      <c r="AQ5284" s="4"/>
      <c r="AR5284" s="4"/>
      <c r="AS5284" s="4"/>
    </row>
    <row r="5285" spans="41:45" x14ac:dyDescent="0.25">
      <c r="AO5285" s="4"/>
      <c r="AP5285" s="4"/>
      <c r="AQ5285" s="4"/>
      <c r="AR5285" s="4"/>
      <c r="AS5285" s="4"/>
    </row>
    <row r="5286" spans="41:45" x14ac:dyDescent="0.25">
      <c r="AO5286" s="4"/>
      <c r="AP5286" s="4"/>
      <c r="AQ5286" s="4"/>
      <c r="AR5286" s="4"/>
      <c r="AS5286" s="4"/>
    </row>
    <row r="5287" spans="41:45" x14ac:dyDescent="0.25">
      <c r="AO5287" s="4"/>
      <c r="AP5287" s="4"/>
      <c r="AQ5287" s="4"/>
      <c r="AR5287" s="4"/>
      <c r="AS5287" s="4"/>
    </row>
    <row r="5289" spans="41:45" x14ac:dyDescent="0.25">
      <c r="AO5289" s="4"/>
      <c r="AP5289" s="89"/>
      <c r="AQ5289" s="89"/>
      <c r="AR5289" s="89"/>
      <c r="AS5289" s="89"/>
    </row>
    <row r="5290" spans="41:45" x14ac:dyDescent="0.25">
      <c r="AO5290" s="4"/>
      <c r="AP5290" s="4"/>
      <c r="AQ5290" s="4"/>
      <c r="AR5290" s="4"/>
      <c r="AS5290" s="4"/>
    </row>
    <row r="5291" spans="41:45" x14ac:dyDescent="0.25">
      <c r="AO5291" s="4"/>
      <c r="AP5291" s="4"/>
      <c r="AQ5291" s="4"/>
      <c r="AR5291" s="4"/>
      <c r="AS5291" s="4"/>
    </row>
    <row r="5292" spans="41:45" x14ac:dyDescent="0.25">
      <c r="AO5292" s="108"/>
      <c r="AP5292" s="108"/>
      <c r="AQ5292" s="108"/>
      <c r="AR5292" s="109"/>
      <c r="AS5292" s="109"/>
    </row>
    <row r="5293" spans="41:45" x14ac:dyDescent="0.25">
      <c r="AO5293" s="4"/>
      <c r="AP5293" s="4"/>
      <c r="AQ5293" s="4"/>
      <c r="AR5293" s="4"/>
      <c r="AS5293" s="4"/>
    </row>
    <row r="5294" spans="41:45" x14ac:dyDescent="0.25">
      <c r="AO5294" s="4"/>
      <c r="AP5294" s="4"/>
      <c r="AQ5294" s="4"/>
      <c r="AR5294" s="4"/>
      <c r="AS5294" s="4"/>
    </row>
    <row r="5295" spans="41:45" x14ac:dyDescent="0.25">
      <c r="AO5295" s="4"/>
      <c r="AP5295" s="4"/>
      <c r="AQ5295" s="4"/>
      <c r="AR5295" s="4"/>
      <c r="AS5295" s="4"/>
    </row>
    <row r="5296" spans="41:45" x14ac:dyDescent="0.25">
      <c r="AO5296" s="4"/>
      <c r="AP5296" s="4"/>
      <c r="AQ5296" s="4"/>
      <c r="AR5296" s="4"/>
      <c r="AS5296" s="4"/>
    </row>
    <row r="5299" spans="41:45" x14ac:dyDescent="0.25">
      <c r="AO5299" s="93"/>
      <c r="AP5299" s="26"/>
      <c r="AQ5299" s="88"/>
      <c r="AR5299" s="88"/>
      <c r="AS5299" s="4"/>
    </row>
    <row r="5300" spans="41:45" x14ac:dyDescent="0.25">
      <c r="AO5300" s="4"/>
      <c r="AP5300" s="4"/>
      <c r="AQ5300" s="4"/>
      <c r="AR5300" s="4"/>
      <c r="AS5300" s="4"/>
    </row>
    <row r="5301" spans="41:45" x14ac:dyDescent="0.25">
      <c r="AO5301" s="4"/>
      <c r="AP5301" s="31"/>
      <c r="AQ5301" s="31"/>
      <c r="AR5301" s="31"/>
      <c r="AS5301" s="31"/>
    </row>
    <row r="5302" spans="41:45" x14ac:dyDescent="0.25">
      <c r="AO5302" s="4"/>
      <c r="AP5302" s="4"/>
      <c r="AQ5302" s="4"/>
      <c r="AR5302" s="4"/>
      <c r="AS5302" s="4"/>
    </row>
    <row r="5303" spans="41:45" x14ac:dyDescent="0.25">
      <c r="AO5303" s="4"/>
      <c r="AP5303" s="4"/>
      <c r="AQ5303" s="4"/>
      <c r="AR5303" s="4"/>
      <c r="AS5303" s="4"/>
    </row>
    <row r="5304" spans="41:45" x14ac:dyDescent="0.25">
      <c r="AO5304" s="4"/>
      <c r="AP5304" s="4"/>
      <c r="AQ5304" s="4"/>
      <c r="AR5304" s="4"/>
      <c r="AS5304" s="4"/>
    </row>
    <row r="5305" spans="41:45" x14ac:dyDescent="0.25">
      <c r="AO5305" s="4"/>
      <c r="AP5305" s="4"/>
      <c r="AQ5305" s="4"/>
      <c r="AR5305" s="4"/>
      <c r="AS5305" s="4"/>
    </row>
    <row r="5306" spans="41:45" x14ac:dyDescent="0.25">
      <c r="AO5306" s="4"/>
      <c r="AP5306" s="4"/>
      <c r="AQ5306" s="4"/>
      <c r="AR5306" s="4"/>
      <c r="AS5306" s="4"/>
    </row>
    <row r="5307" spans="41:45" x14ac:dyDescent="0.25">
      <c r="AO5307" s="4"/>
      <c r="AP5307" s="4"/>
      <c r="AQ5307" s="4"/>
      <c r="AR5307" s="4"/>
      <c r="AS5307" s="4"/>
    </row>
    <row r="5308" spans="41:45" x14ac:dyDescent="0.25">
      <c r="AO5308" s="4"/>
      <c r="AP5308" s="4"/>
      <c r="AQ5308" s="4"/>
      <c r="AR5308" s="4"/>
      <c r="AS5308" s="4"/>
    </row>
    <row r="5310" spans="41:45" x14ac:dyDescent="0.25">
      <c r="AO5310" s="4"/>
      <c r="AP5310" s="4"/>
      <c r="AQ5310" s="4"/>
      <c r="AR5310" s="4"/>
      <c r="AS5310" s="4"/>
    </row>
    <row r="5311" spans="41:45" x14ac:dyDescent="0.25">
      <c r="AO5311" s="4"/>
      <c r="AP5311" s="91"/>
      <c r="AQ5311" s="91"/>
      <c r="AR5311" s="91"/>
      <c r="AS5311" s="91"/>
    </row>
    <row r="5312" spans="41:45" x14ac:dyDescent="0.25">
      <c r="AO5312" s="4"/>
      <c r="AP5312" s="4"/>
      <c r="AQ5312" s="4"/>
      <c r="AR5312" s="4"/>
      <c r="AS5312" s="4"/>
    </row>
    <row r="5313" spans="41:45" x14ac:dyDescent="0.25">
      <c r="AO5313" s="4"/>
      <c r="AP5313" s="4"/>
      <c r="AQ5313" s="4"/>
      <c r="AR5313" s="4"/>
      <c r="AS5313" s="4"/>
    </row>
    <row r="5314" spans="41:45" x14ac:dyDescent="0.25">
      <c r="AO5314" s="4"/>
      <c r="AP5314" s="4"/>
      <c r="AQ5314" s="4"/>
      <c r="AR5314" s="4"/>
      <c r="AS5314" s="4"/>
    </row>
    <row r="5315" spans="41:45" x14ac:dyDescent="0.25">
      <c r="AO5315" s="4"/>
      <c r="AP5315" s="4"/>
      <c r="AQ5315" s="4"/>
      <c r="AR5315" s="4"/>
      <c r="AS5315" s="4"/>
    </row>
    <row r="5316" spans="41:45" x14ac:dyDescent="0.25">
      <c r="AO5316" s="4"/>
      <c r="AP5316" s="4"/>
      <c r="AQ5316" s="4"/>
      <c r="AR5316" s="4"/>
      <c r="AS5316" s="4"/>
    </row>
    <row r="5317" spans="41:45" x14ac:dyDescent="0.25">
      <c r="AO5317" s="4"/>
      <c r="AP5317" s="4"/>
      <c r="AQ5317" s="4"/>
      <c r="AR5317" s="4"/>
      <c r="AS5317" s="4"/>
    </row>
    <row r="5319" spans="41:45" x14ac:dyDescent="0.25">
      <c r="AO5319" s="4"/>
      <c r="AP5319" s="89"/>
      <c r="AQ5319" s="89"/>
      <c r="AR5319" s="89"/>
      <c r="AS5319" s="89"/>
    </row>
    <row r="5320" spans="41:45" x14ac:dyDescent="0.25">
      <c r="AO5320" s="4"/>
      <c r="AP5320" s="4"/>
      <c r="AQ5320" s="4"/>
      <c r="AR5320" s="4"/>
      <c r="AS5320" s="4"/>
    </row>
    <row r="5321" spans="41:45" x14ac:dyDescent="0.25">
      <c r="AO5321" s="4"/>
      <c r="AP5321" s="4"/>
      <c r="AQ5321" s="4"/>
      <c r="AR5321" s="4"/>
      <c r="AS5321" s="4"/>
    </row>
    <row r="5322" spans="41:45" x14ac:dyDescent="0.25">
      <c r="AO5322" s="108"/>
      <c r="AP5322" s="108"/>
      <c r="AQ5322" s="108"/>
      <c r="AR5322" s="109"/>
      <c r="AS5322" s="109"/>
    </row>
    <row r="5323" spans="41:45" x14ac:dyDescent="0.25">
      <c r="AO5323" s="4"/>
      <c r="AP5323" s="4"/>
      <c r="AQ5323" s="4"/>
      <c r="AR5323" s="4"/>
      <c r="AS5323" s="4"/>
    </row>
    <row r="5324" spans="41:45" x14ac:dyDescent="0.25">
      <c r="AO5324" s="4"/>
      <c r="AP5324" s="4"/>
      <c r="AQ5324" s="4"/>
      <c r="AR5324" s="4"/>
      <c r="AS5324" s="4"/>
    </row>
    <row r="5325" spans="41:45" x14ac:dyDescent="0.25">
      <c r="AO5325" s="4"/>
      <c r="AP5325" s="4"/>
      <c r="AQ5325" s="4"/>
      <c r="AR5325" s="4"/>
      <c r="AS5325" s="4"/>
    </row>
    <row r="5326" spans="41:45" x14ac:dyDescent="0.25">
      <c r="AO5326" s="4"/>
      <c r="AP5326" s="4"/>
      <c r="AQ5326" s="4"/>
      <c r="AR5326" s="4"/>
      <c r="AS5326" s="4"/>
    </row>
    <row r="5329" spans="41:45" x14ac:dyDescent="0.25">
      <c r="AO5329" s="4"/>
      <c r="AP5329" s="4"/>
      <c r="AQ5329" s="4"/>
      <c r="AR5329" s="4"/>
      <c r="AS5329" s="4"/>
    </row>
    <row r="5330" spans="41:45" x14ac:dyDescent="0.25">
      <c r="AO5330" s="4"/>
      <c r="AP5330" s="31"/>
      <c r="AQ5330" s="31"/>
      <c r="AR5330" s="31"/>
      <c r="AS5330" s="31"/>
    </row>
    <row r="5331" spans="41:45" x14ac:dyDescent="0.25">
      <c r="AO5331" s="4"/>
      <c r="AP5331" s="4"/>
      <c r="AQ5331" s="4"/>
      <c r="AR5331" s="4"/>
      <c r="AS5331" s="4"/>
    </row>
    <row r="5332" spans="41:45" x14ac:dyDescent="0.25">
      <c r="AO5332" s="4"/>
      <c r="AP5332" s="4"/>
      <c r="AQ5332" s="4"/>
      <c r="AR5332" s="4"/>
      <c r="AS5332" s="4"/>
    </row>
    <row r="5333" spans="41:45" x14ac:dyDescent="0.25">
      <c r="AO5333" s="4"/>
      <c r="AP5333" s="4"/>
      <c r="AQ5333" s="4"/>
      <c r="AR5333" s="4"/>
      <c r="AS5333" s="4"/>
    </row>
    <row r="5334" spans="41:45" x14ac:dyDescent="0.25">
      <c r="AO5334" s="4"/>
      <c r="AP5334" s="4"/>
      <c r="AQ5334" s="4"/>
      <c r="AR5334" s="4"/>
      <c r="AS5334" s="4"/>
    </row>
    <row r="5335" spans="41:45" x14ac:dyDescent="0.25">
      <c r="AO5335" s="4"/>
      <c r="AP5335" s="4"/>
      <c r="AQ5335" s="4"/>
      <c r="AR5335" s="4"/>
      <c r="AS5335" s="4"/>
    </row>
    <row r="5336" spans="41:45" x14ac:dyDescent="0.25">
      <c r="AO5336" s="4"/>
      <c r="AP5336" s="4"/>
      <c r="AQ5336" s="4"/>
      <c r="AR5336" s="4"/>
      <c r="AS5336" s="4"/>
    </row>
    <row r="5337" spans="41:45" x14ac:dyDescent="0.25">
      <c r="AO5337" s="4"/>
      <c r="AP5337" s="4"/>
      <c r="AQ5337" s="4"/>
      <c r="AR5337" s="4"/>
      <c r="AS5337" s="4"/>
    </row>
    <row r="5339" spans="41:45" x14ac:dyDescent="0.25">
      <c r="AO5339" s="4"/>
      <c r="AP5339" s="91"/>
      <c r="AQ5339" s="91"/>
      <c r="AR5339" s="91"/>
      <c r="AS5339" s="91"/>
    </row>
    <row r="5340" spans="41:45" x14ac:dyDescent="0.25">
      <c r="AO5340" s="4"/>
      <c r="AP5340" s="4"/>
      <c r="AQ5340" s="4"/>
      <c r="AR5340" s="4"/>
      <c r="AS5340" s="4"/>
    </row>
    <row r="5341" spans="41:45" x14ac:dyDescent="0.25">
      <c r="AO5341" s="4"/>
      <c r="AP5341" s="4"/>
      <c r="AQ5341" s="4"/>
      <c r="AR5341" s="4"/>
      <c r="AS5341" s="4"/>
    </row>
    <row r="5342" spans="41:45" x14ac:dyDescent="0.25">
      <c r="AO5342" s="4"/>
      <c r="AP5342" s="4"/>
      <c r="AQ5342" s="4"/>
      <c r="AR5342" s="4"/>
      <c r="AS5342" s="4"/>
    </row>
    <row r="5343" spans="41:45" x14ac:dyDescent="0.25">
      <c r="AO5343" s="4"/>
      <c r="AP5343" s="4"/>
      <c r="AQ5343" s="4"/>
      <c r="AR5343" s="4"/>
      <c r="AS5343" s="4"/>
    </row>
    <row r="5344" spans="41:45" x14ac:dyDescent="0.25">
      <c r="AO5344" s="4"/>
      <c r="AP5344" s="4"/>
      <c r="AQ5344" s="4"/>
      <c r="AR5344" s="4"/>
      <c r="AS5344" s="4"/>
    </row>
    <row r="5345" spans="41:45" x14ac:dyDescent="0.25">
      <c r="AO5345" s="4"/>
      <c r="AP5345" s="4"/>
      <c r="AQ5345" s="4"/>
      <c r="AR5345" s="4"/>
      <c r="AS5345" s="4"/>
    </row>
    <row r="5347" spans="41:45" x14ac:dyDescent="0.25">
      <c r="AO5347" s="4"/>
      <c r="AP5347" s="89"/>
      <c r="AQ5347" s="89"/>
      <c r="AR5347" s="89"/>
      <c r="AS5347" s="89"/>
    </row>
    <row r="5348" spans="41:45" x14ac:dyDescent="0.25">
      <c r="AO5348" s="4"/>
      <c r="AP5348" s="4"/>
      <c r="AQ5348" s="4"/>
      <c r="AR5348" s="4"/>
      <c r="AS5348" s="4"/>
    </row>
    <row r="5349" spans="41:45" x14ac:dyDescent="0.25">
      <c r="AO5349" s="4"/>
      <c r="AP5349" s="4"/>
      <c r="AQ5349" s="4"/>
      <c r="AR5349" s="4"/>
      <c r="AS5349" s="4"/>
    </row>
    <row r="5350" spans="41:45" x14ac:dyDescent="0.25">
      <c r="AO5350" s="4"/>
      <c r="AP5350" s="4"/>
      <c r="AQ5350" s="4"/>
      <c r="AR5350" s="4"/>
      <c r="AS5350" s="4"/>
    </row>
    <row r="5351" spans="41:45" x14ac:dyDescent="0.25">
      <c r="AO5351" s="110"/>
      <c r="AP5351" s="110"/>
      <c r="AQ5351" s="110"/>
      <c r="AR5351" s="113"/>
      <c r="AS5351" s="113"/>
    </row>
    <row r="5353" spans="41:45" x14ac:dyDescent="0.25">
      <c r="AO5353" s="93"/>
      <c r="AP5353" s="26"/>
      <c r="AQ5353" s="88"/>
      <c r="AR5353" s="88"/>
      <c r="AS5353" s="4"/>
    </row>
    <row r="5354" spans="41:45" x14ac:dyDescent="0.25">
      <c r="AO5354" s="4"/>
      <c r="AP5354" s="4"/>
      <c r="AQ5354" s="4"/>
      <c r="AR5354" s="4"/>
      <c r="AS5354" s="4"/>
    </row>
    <row r="5355" spans="41:45" x14ac:dyDescent="0.25">
      <c r="AO5355" s="4"/>
      <c r="AP5355" s="31"/>
      <c r="AQ5355" s="31"/>
      <c r="AR5355" s="31"/>
      <c r="AS5355" s="31"/>
    </row>
    <row r="5356" spans="41:45" x14ac:dyDescent="0.25">
      <c r="AO5356" s="4"/>
      <c r="AP5356" s="4"/>
      <c r="AQ5356" s="4"/>
      <c r="AR5356" s="4"/>
      <c r="AS5356" s="4"/>
    </row>
    <row r="5357" spans="41:45" x14ac:dyDescent="0.25">
      <c r="AO5357" s="4"/>
      <c r="AP5357" s="4"/>
      <c r="AQ5357" s="4"/>
      <c r="AR5357" s="4"/>
      <c r="AS5357" s="4"/>
    </row>
    <row r="5358" spans="41:45" x14ac:dyDescent="0.25">
      <c r="AO5358" s="4"/>
      <c r="AP5358" s="4"/>
      <c r="AQ5358" s="4"/>
      <c r="AR5358" s="4"/>
      <c r="AS5358" s="4"/>
    </row>
    <row r="5360" spans="41:45" x14ac:dyDescent="0.25">
      <c r="AO5360" s="4"/>
      <c r="AP5360" s="4"/>
      <c r="AQ5360" s="4"/>
      <c r="AR5360" s="4"/>
      <c r="AS5360" s="4"/>
    </row>
    <row r="5361" spans="41:45" x14ac:dyDescent="0.25">
      <c r="AO5361" s="4"/>
      <c r="AP5361" s="91"/>
      <c r="AQ5361" s="91"/>
      <c r="AR5361" s="91"/>
      <c r="AS5361" s="91"/>
    </row>
    <row r="5362" spans="41:45" x14ac:dyDescent="0.25">
      <c r="AO5362" s="4"/>
      <c r="AP5362" s="4"/>
      <c r="AQ5362" s="4"/>
      <c r="AR5362" s="4"/>
      <c r="AS5362" s="4"/>
    </row>
    <row r="5363" spans="41:45" x14ac:dyDescent="0.25">
      <c r="AO5363" s="4"/>
      <c r="AP5363" s="4"/>
      <c r="AQ5363" s="4"/>
      <c r="AR5363" s="4"/>
      <c r="AS5363" s="4"/>
    </row>
    <row r="5364" spans="41:45" x14ac:dyDescent="0.25">
      <c r="AO5364" s="4"/>
      <c r="AP5364" s="4"/>
      <c r="AQ5364" s="4"/>
      <c r="AR5364" s="4"/>
      <c r="AS5364" s="4"/>
    </row>
    <row r="5365" spans="41:45" x14ac:dyDescent="0.25">
      <c r="AO5365" s="4"/>
      <c r="AP5365" s="4"/>
      <c r="AQ5365" s="4"/>
      <c r="AR5365" s="4"/>
      <c r="AS5365" s="4"/>
    </row>
    <row r="5366" spans="41:45" x14ac:dyDescent="0.25">
      <c r="AO5366" s="4"/>
      <c r="AP5366" s="4"/>
      <c r="AQ5366" s="4"/>
      <c r="AR5366" s="4"/>
      <c r="AS5366" s="4"/>
    </row>
    <row r="5367" spans="41:45" x14ac:dyDescent="0.25">
      <c r="AO5367" s="4"/>
      <c r="AP5367" s="4"/>
      <c r="AQ5367" s="4"/>
      <c r="AR5367" s="4"/>
      <c r="AS5367" s="4"/>
    </row>
    <row r="5369" spans="41:45" x14ac:dyDescent="0.25">
      <c r="AO5369" s="4"/>
      <c r="AP5369" s="89"/>
      <c r="AQ5369" s="89"/>
      <c r="AR5369" s="89"/>
      <c r="AS5369" s="89"/>
    </row>
  </sheetData>
  <mergeCells count="4">
    <mergeCell ref="A5:A9"/>
    <mergeCell ref="A13:A17"/>
    <mergeCell ref="A19:A22"/>
    <mergeCell ref="A29:A32"/>
  </mergeCells>
  <conditionalFormatting sqref="B1">
    <cfRule type="duplicateValues" dxfId="29" priority="11"/>
  </conditionalFormatting>
  <conditionalFormatting sqref="B2 B4">
    <cfRule type="duplicateValues" dxfId="28" priority="10"/>
  </conditionalFormatting>
  <conditionalFormatting sqref="B6">
    <cfRule type="duplicateValues" dxfId="27" priority="7"/>
  </conditionalFormatting>
  <conditionalFormatting sqref="B8">
    <cfRule type="duplicateValues" dxfId="26" priority="2"/>
  </conditionalFormatting>
  <conditionalFormatting sqref="B9">
    <cfRule type="duplicateValues" dxfId="25" priority="8"/>
  </conditionalFormatting>
  <conditionalFormatting sqref="B14">
    <cfRule type="duplicateValues" dxfId="24" priority="3"/>
  </conditionalFormatting>
  <conditionalFormatting sqref="B16">
    <cfRule type="duplicateValues" dxfId="23" priority="1"/>
  </conditionalFormatting>
  <conditionalFormatting sqref="B17">
    <cfRule type="duplicateValues" dxfId="22" priority="4"/>
  </conditionalFormatting>
  <conditionalFormatting sqref="B29:B31">
    <cfRule type="duplicateValues" dxfId="21" priority="13"/>
  </conditionalFormatting>
  <conditionalFormatting sqref="B33">
    <cfRule type="duplicateValues" dxfId="20" priority="9"/>
  </conditionalFormatting>
  <conditionalFormatting sqref="B34">
    <cfRule type="duplicateValues" dxfId="19" priority="5"/>
  </conditionalFormatting>
  <conditionalFormatting sqref="B35:B36">
    <cfRule type="duplicateValues" dxfId="18" priority="12"/>
  </conditionalFormatting>
  <conditionalFormatting sqref="C34">
    <cfRule type="duplicateValues" dxfId="17" priority="6"/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F60F1-1C54-41BD-B2C5-686AA247123B}">
  <dimension ref="A1:BQ5369"/>
  <sheetViews>
    <sheetView showGridLines="0" tabSelected="1" zoomScale="80" zoomScaleNormal="80" workbookViewId="0">
      <pane xSplit="4" ySplit="3" topLeftCell="E13" activePane="bottomRight" state="frozen"/>
      <selection pane="topRight" activeCell="E1" sqref="E1"/>
      <selection pane="bottomLeft" activeCell="A4" sqref="A4"/>
      <selection pane="bottomRight" activeCell="F34" sqref="F34:G34"/>
    </sheetView>
  </sheetViews>
  <sheetFormatPr defaultRowHeight="13.2" x14ac:dyDescent="0.25"/>
  <cols>
    <col min="1" max="2" width="16.5546875" style="75" customWidth="1"/>
    <col min="3" max="3" width="8.88671875" style="21"/>
    <col min="4" max="4" width="83.77734375" style="21" customWidth="1"/>
    <col min="5" max="5" width="20.5546875" style="21" customWidth="1"/>
    <col min="6" max="6" width="12.5546875" style="21" customWidth="1"/>
    <col min="7" max="7" width="10.6640625" style="21" customWidth="1"/>
    <col min="8" max="8" width="8.88671875" style="21"/>
    <col min="9" max="9" width="12.33203125" style="21" customWidth="1"/>
    <col min="10" max="10" width="11" style="21" customWidth="1"/>
    <col min="11" max="11" width="13" style="21" customWidth="1"/>
    <col min="12" max="12" width="8.88671875" style="21"/>
    <col min="13" max="13" width="11.77734375" style="21" customWidth="1"/>
    <col min="14" max="22" width="8.88671875" style="21"/>
    <col min="23" max="23" width="10.44140625" style="21" customWidth="1"/>
    <col min="24" max="25" width="8.88671875" style="21"/>
    <col min="26" max="26" width="10.77734375" style="21" customWidth="1"/>
    <col min="27" max="32" width="8.88671875" style="21"/>
    <col min="33" max="33" width="11.5546875" style="21" customWidth="1"/>
    <col min="34" max="39" width="8.88671875" style="21"/>
    <col min="40" max="40" width="10.6640625" style="21" customWidth="1"/>
    <col min="41" max="41" width="8.88671875" style="21"/>
    <col min="42" max="42" width="11.21875" style="21" customWidth="1"/>
    <col min="43" max="43" width="10.5546875" style="21" customWidth="1"/>
    <col min="44" max="45" width="11.21875" style="21" customWidth="1"/>
    <col min="46" max="46" width="10.6640625" style="21" customWidth="1"/>
    <col min="47" max="47" width="4.5546875" style="78" customWidth="1"/>
    <col min="48" max="16384" width="8.88671875" style="21"/>
  </cols>
  <sheetData>
    <row r="1" spans="1:69" s="4" customFormat="1" ht="45" customHeight="1" x14ac:dyDescent="0.25">
      <c r="A1" s="1"/>
      <c r="B1" s="1"/>
      <c r="C1" s="2" t="s">
        <v>0</v>
      </c>
      <c r="D1" s="3" t="s">
        <v>1</v>
      </c>
      <c r="F1" s="5" t="s">
        <v>2</v>
      </c>
      <c r="G1" s="5" t="s">
        <v>3</v>
      </c>
      <c r="H1" s="6" t="s">
        <v>4</v>
      </c>
      <c r="I1" s="6" t="s">
        <v>5</v>
      </c>
      <c r="J1" s="5" t="s">
        <v>6</v>
      </c>
      <c r="K1" s="6" t="s">
        <v>7</v>
      </c>
      <c r="L1" s="6" t="s">
        <v>9</v>
      </c>
      <c r="M1" s="6" t="s">
        <v>10</v>
      </c>
      <c r="N1" s="5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5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6" t="s">
        <v>40</v>
      </c>
      <c r="AR1" s="6" t="s">
        <v>41</v>
      </c>
      <c r="AS1" s="6" t="s">
        <v>42</v>
      </c>
      <c r="AT1" s="6" t="s">
        <v>43</v>
      </c>
      <c r="AU1" s="7"/>
    </row>
    <row r="2" spans="1:69" s="15" customFormat="1" x14ac:dyDescent="0.25">
      <c r="A2" s="8"/>
      <c r="B2" s="8"/>
      <c r="C2" s="9"/>
      <c r="D2" s="10"/>
      <c r="E2" s="9"/>
      <c r="F2" s="11"/>
      <c r="G2" s="11"/>
      <c r="H2" s="12"/>
      <c r="I2" s="11"/>
      <c r="J2" s="11"/>
      <c r="K2" s="13"/>
      <c r="L2" s="13"/>
      <c r="M2" s="13"/>
      <c r="N2" s="11"/>
      <c r="O2" s="13"/>
      <c r="P2" s="13"/>
      <c r="Q2" s="13"/>
      <c r="R2" s="13"/>
      <c r="S2" s="13"/>
      <c r="T2" s="11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4"/>
      <c r="AQ2" s="14"/>
      <c r="AR2" s="14"/>
      <c r="AS2" s="14"/>
      <c r="AT2" s="14"/>
      <c r="AU2" s="7"/>
    </row>
    <row r="3" spans="1:69" s="4" customFormat="1" x14ac:dyDescent="0.25">
      <c r="A3" s="16" t="s">
        <v>44</v>
      </c>
      <c r="B3" s="17" t="s">
        <v>70</v>
      </c>
      <c r="C3" s="18"/>
      <c r="E3" s="18"/>
      <c r="F3" s="20"/>
      <c r="G3" s="20"/>
      <c r="H3" s="1"/>
      <c r="I3" s="20"/>
      <c r="J3" s="20"/>
      <c r="K3" s="2"/>
      <c r="L3" s="2"/>
      <c r="M3" s="2"/>
      <c r="N3" s="20"/>
      <c r="O3" s="2"/>
      <c r="P3" s="2"/>
      <c r="Q3" s="2"/>
      <c r="R3" s="2"/>
      <c r="S3" s="2"/>
      <c r="T3" s="20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1"/>
      <c r="AQ3" s="21"/>
      <c r="AR3" s="21"/>
      <c r="AS3" s="21"/>
      <c r="AT3" s="21"/>
      <c r="AU3" s="7"/>
    </row>
    <row r="4" spans="1:69" s="4" customFormat="1" x14ac:dyDescent="0.25">
      <c r="A4" s="16"/>
      <c r="B4" s="16"/>
      <c r="C4" s="18"/>
      <c r="D4" s="17"/>
      <c r="E4" s="18"/>
      <c r="F4" s="20"/>
      <c r="G4" s="20"/>
      <c r="H4" s="1"/>
      <c r="I4" s="20"/>
      <c r="J4" s="20"/>
      <c r="K4" s="2"/>
      <c r="L4" s="2"/>
      <c r="M4" s="2"/>
      <c r="N4" s="20"/>
      <c r="O4" s="2"/>
      <c r="P4" s="2"/>
      <c r="Q4" s="2"/>
      <c r="R4" s="2"/>
      <c r="S4" s="2"/>
      <c r="T4" s="20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1"/>
      <c r="AQ4" s="21"/>
      <c r="AR4" s="21"/>
      <c r="AS4" s="21"/>
      <c r="AT4" s="21"/>
      <c r="AU4" s="7"/>
    </row>
    <row r="5" spans="1:69" s="4" customFormat="1" ht="14.4" customHeight="1" x14ac:dyDescent="0.25">
      <c r="A5" s="163" t="s">
        <v>45</v>
      </c>
      <c r="B5" s="48">
        <v>45</v>
      </c>
      <c r="C5" s="120" t="s">
        <v>107</v>
      </c>
      <c r="D5" s="75" t="s">
        <v>100</v>
      </c>
      <c r="F5" s="116">
        <v>1488.9433333333332</v>
      </c>
      <c r="G5" s="116">
        <v>351.19333333333333</v>
      </c>
      <c r="H5" s="92">
        <v>8.34</v>
      </c>
      <c r="I5" s="92">
        <v>89.194166666666661</v>
      </c>
      <c r="J5" s="92">
        <v>82.654166666666669</v>
      </c>
      <c r="K5" s="92">
        <v>1.2291666666666667</v>
      </c>
      <c r="L5" s="92">
        <v>0.28666666666666668</v>
      </c>
      <c r="M5" s="92">
        <v>6.54</v>
      </c>
      <c r="N5" s="92">
        <v>0</v>
      </c>
      <c r="O5" s="92">
        <v>0.95</v>
      </c>
      <c r="P5" s="92">
        <v>0</v>
      </c>
      <c r="Q5" s="92">
        <v>0.1</v>
      </c>
      <c r="R5" s="92">
        <v>0.1</v>
      </c>
      <c r="S5" s="92" t="s">
        <v>73</v>
      </c>
      <c r="T5" s="92">
        <v>0</v>
      </c>
      <c r="U5" s="92">
        <v>75.527333333333331</v>
      </c>
      <c r="V5" s="92">
        <v>1.1936666666666664</v>
      </c>
      <c r="W5" s="92">
        <v>10.31</v>
      </c>
      <c r="X5" s="92">
        <v>40.012666666666668</v>
      </c>
      <c r="Y5" s="92">
        <v>38.625999999999998</v>
      </c>
      <c r="Z5" s="92">
        <v>327.73500000000001</v>
      </c>
      <c r="AA5" s="92">
        <v>0.36633333333333334</v>
      </c>
      <c r="AB5" s="92">
        <v>0.36</v>
      </c>
      <c r="AC5" s="92" t="s">
        <v>73</v>
      </c>
      <c r="AD5" s="92">
        <v>1.5913194444444443</v>
      </c>
      <c r="AE5" s="92">
        <v>0.29435242831699765</v>
      </c>
      <c r="AF5" s="92">
        <v>0.14717621415849882</v>
      </c>
      <c r="AG5" s="92">
        <v>0</v>
      </c>
      <c r="AH5" s="92">
        <v>0.19452380952380952</v>
      </c>
      <c r="AI5" s="92" t="s">
        <v>73</v>
      </c>
      <c r="AJ5" s="92" t="s">
        <v>73</v>
      </c>
      <c r="AK5" s="92" t="s">
        <v>73</v>
      </c>
      <c r="AL5" s="92">
        <v>0.80666666666666664</v>
      </c>
      <c r="AM5" s="92">
        <v>0</v>
      </c>
      <c r="AN5" s="92" t="s">
        <v>73</v>
      </c>
      <c r="AO5" s="92">
        <v>42.965624999999996</v>
      </c>
      <c r="AP5" s="32" t="s">
        <v>48</v>
      </c>
      <c r="AQ5" s="32" t="s">
        <v>48</v>
      </c>
      <c r="AR5" s="32" t="s">
        <v>48</v>
      </c>
      <c r="AS5" s="32" t="s">
        <v>48</v>
      </c>
      <c r="AT5" s="32" t="s">
        <v>48</v>
      </c>
      <c r="AU5" s="7"/>
    </row>
    <row r="6" spans="1:69" s="4" customFormat="1" ht="13.2" customHeight="1" x14ac:dyDescent="0.25">
      <c r="A6" s="163"/>
      <c r="B6" s="48">
        <v>30</v>
      </c>
      <c r="C6" s="120" t="s">
        <v>108</v>
      </c>
      <c r="D6" s="75" t="s">
        <v>101</v>
      </c>
      <c r="F6" s="116">
        <v>1066.1520000000003</v>
      </c>
      <c r="G6" s="116">
        <v>256.71983333333338</v>
      </c>
      <c r="H6" s="92">
        <v>56.9</v>
      </c>
      <c r="I6" s="92">
        <v>0</v>
      </c>
      <c r="J6" s="92">
        <v>0</v>
      </c>
      <c r="K6" s="92">
        <v>19.384374999999999</v>
      </c>
      <c r="L6" s="92">
        <v>19.925833333333333</v>
      </c>
      <c r="M6" s="92">
        <v>0</v>
      </c>
      <c r="N6" s="92">
        <v>0</v>
      </c>
      <c r="O6" s="92">
        <v>3.8273333333333333</v>
      </c>
      <c r="P6" s="92">
        <v>75.245666666666665</v>
      </c>
      <c r="Q6" s="92">
        <v>5.75</v>
      </c>
      <c r="R6" s="92">
        <v>7.6999999999999993</v>
      </c>
      <c r="S6" s="92">
        <v>3.5</v>
      </c>
      <c r="T6" s="92">
        <v>3.5000000000000003E-2</v>
      </c>
      <c r="U6" s="92">
        <v>10.985777777777779</v>
      </c>
      <c r="V6" s="92">
        <v>1.0660000000000001</v>
      </c>
      <c r="W6" s="92">
        <v>1374.8291111111112</v>
      </c>
      <c r="X6" s="92">
        <v>22.13655555555555</v>
      </c>
      <c r="Y6" s="92">
        <v>230.28222222222223</v>
      </c>
      <c r="Z6" s="92">
        <v>359.91133333333329</v>
      </c>
      <c r="AA6" s="92">
        <v>0.31155555555555553</v>
      </c>
      <c r="AB6" s="92">
        <v>3.5355555555555553</v>
      </c>
      <c r="AC6" s="92">
        <v>9.5888888888888871E-2</v>
      </c>
      <c r="AD6" s="92" t="s">
        <v>47</v>
      </c>
      <c r="AE6" s="92" t="s">
        <v>47</v>
      </c>
      <c r="AF6" s="92" t="s">
        <v>47</v>
      </c>
      <c r="AG6" s="92">
        <v>1.0237125382262997</v>
      </c>
      <c r="AH6" s="92">
        <v>0.6581009174311927</v>
      </c>
      <c r="AI6" s="92">
        <v>0.26166666666666666</v>
      </c>
      <c r="AJ6" s="92">
        <v>5.8333333333333334E-2</v>
      </c>
      <c r="AK6" s="92">
        <v>5.75</v>
      </c>
      <c r="AL6" s="92" t="s">
        <v>74</v>
      </c>
      <c r="AM6" s="92">
        <v>0.83918978247854725</v>
      </c>
      <c r="AN6" s="92">
        <v>0</v>
      </c>
      <c r="AO6" s="92">
        <v>0.85631610456994622</v>
      </c>
      <c r="AP6" s="32" t="s">
        <v>48</v>
      </c>
      <c r="AQ6" s="32" t="s">
        <v>48</v>
      </c>
      <c r="AR6" s="32" t="s">
        <v>48</v>
      </c>
      <c r="AS6" s="32" t="s">
        <v>48</v>
      </c>
      <c r="AT6" s="32" t="s">
        <v>48</v>
      </c>
      <c r="AU6" s="7"/>
    </row>
    <row r="7" spans="1:69" s="4" customFormat="1" x14ac:dyDescent="0.25">
      <c r="A7" s="163"/>
      <c r="B7" s="48">
        <v>10</v>
      </c>
      <c r="C7" s="120" t="s">
        <v>109</v>
      </c>
      <c r="D7" s="143" t="s">
        <v>102</v>
      </c>
      <c r="F7" s="145">
        <v>81.919999999999931</v>
      </c>
      <c r="G7" s="145">
        <v>19.389999999999986</v>
      </c>
      <c r="H7" s="146">
        <v>94.34</v>
      </c>
      <c r="I7" s="146">
        <v>4</v>
      </c>
      <c r="J7" s="146">
        <v>3.2999999999999972</v>
      </c>
      <c r="K7" s="146">
        <v>0.95</v>
      </c>
      <c r="L7" s="146">
        <v>0.11</v>
      </c>
      <c r="M7" s="146">
        <v>0.7</v>
      </c>
      <c r="N7" s="92">
        <v>0</v>
      </c>
      <c r="O7" s="146">
        <v>0.6</v>
      </c>
      <c r="P7" s="146">
        <v>0</v>
      </c>
      <c r="Q7" s="146">
        <v>1.4999999999999999E-2</v>
      </c>
      <c r="R7" s="146">
        <v>1.6E-2</v>
      </c>
      <c r="S7" s="146">
        <v>4.3999999999999997E-2</v>
      </c>
      <c r="T7" s="146">
        <v>0</v>
      </c>
      <c r="U7" s="146">
        <v>11</v>
      </c>
      <c r="V7" s="146">
        <v>0.68</v>
      </c>
      <c r="W7" s="146">
        <v>247</v>
      </c>
      <c r="X7" s="146">
        <v>9</v>
      </c>
      <c r="Y7" s="146">
        <v>28</v>
      </c>
      <c r="Z7" s="146">
        <v>218</v>
      </c>
      <c r="AA7" s="146">
        <v>0.105</v>
      </c>
      <c r="AB7" s="146">
        <v>0.14000000000000001</v>
      </c>
      <c r="AC7" s="146">
        <v>7.4999999999999997E-2</v>
      </c>
      <c r="AD7" s="146" t="s">
        <v>47</v>
      </c>
      <c r="AE7" s="146" t="s">
        <v>47</v>
      </c>
      <c r="AF7" s="146">
        <v>24</v>
      </c>
      <c r="AG7" s="146">
        <v>0</v>
      </c>
      <c r="AH7" s="146">
        <v>0.56000000000000005</v>
      </c>
      <c r="AI7" s="146">
        <v>3.5999999999999997E-2</v>
      </c>
      <c r="AJ7" s="146">
        <v>2.1999999999999999E-2</v>
      </c>
      <c r="AK7" s="146">
        <v>0.53200000000000003</v>
      </c>
      <c r="AL7" s="146">
        <v>7.9000000000000001E-2</v>
      </c>
      <c r="AM7" s="146">
        <v>0</v>
      </c>
      <c r="AN7" s="146">
        <v>22.8</v>
      </c>
      <c r="AO7" s="146">
        <v>13</v>
      </c>
      <c r="AP7" s="32" t="s">
        <v>48</v>
      </c>
      <c r="AQ7" s="32" t="s">
        <v>48</v>
      </c>
      <c r="AR7" s="32" t="s">
        <v>48</v>
      </c>
      <c r="AS7" s="32" t="s">
        <v>48</v>
      </c>
      <c r="AT7" s="32" t="s">
        <v>48</v>
      </c>
      <c r="AU7" s="7"/>
    </row>
    <row r="8" spans="1:69" s="4" customFormat="1" x14ac:dyDescent="0.25">
      <c r="A8" s="163"/>
      <c r="B8" s="48">
        <v>5</v>
      </c>
      <c r="C8" s="120" t="s">
        <v>110</v>
      </c>
      <c r="D8" s="75" t="s">
        <v>103</v>
      </c>
      <c r="F8" s="116">
        <v>1175.4685333333332</v>
      </c>
      <c r="G8" s="116">
        <v>284.00890000000004</v>
      </c>
      <c r="H8" s="92">
        <v>57</v>
      </c>
      <c r="I8" s="92">
        <v>14.928328260869572</v>
      </c>
      <c r="J8" s="92">
        <v>12.220494927536237</v>
      </c>
      <c r="K8" s="92">
        <v>3.0401384057971015</v>
      </c>
      <c r="L8" s="92">
        <v>24.1723</v>
      </c>
      <c r="M8" s="92">
        <v>2.7078333333333333</v>
      </c>
      <c r="N8" s="92">
        <v>0</v>
      </c>
      <c r="O8" s="92">
        <v>0.82390000000000008</v>
      </c>
      <c r="P8" s="92">
        <v>0</v>
      </c>
      <c r="Q8" s="92">
        <v>3.7084139999999999</v>
      </c>
      <c r="R8" s="92">
        <v>5.6080550000000002</v>
      </c>
      <c r="S8" s="92">
        <v>14.444660000000001</v>
      </c>
      <c r="T8" s="92">
        <v>0.12</v>
      </c>
      <c r="U8" s="92">
        <v>16.64198</v>
      </c>
      <c r="V8" s="92">
        <v>0.40996000000000005</v>
      </c>
      <c r="W8" s="92">
        <v>1.8940899999999998</v>
      </c>
      <c r="X8" s="92">
        <v>16.484916668250001</v>
      </c>
      <c r="Y8" s="92">
        <v>73.813500000000005</v>
      </c>
      <c r="Z8" s="92">
        <v>304.80006000000003</v>
      </c>
      <c r="AA8" s="92">
        <v>0.18680000000000002</v>
      </c>
      <c r="AB8" s="92">
        <v>0.36468333333333336</v>
      </c>
      <c r="AC8" s="92">
        <v>0.15886499999999998</v>
      </c>
      <c r="AD8" s="92">
        <v>0.58510000000000006</v>
      </c>
      <c r="AE8" s="92">
        <v>0</v>
      </c>
      <c r="AF8" s="92">
        <v>0</v>
      </c>
      <c r="AG8" s="92">
        <v>0</v>
      </c>
      <c r="AH8" s="92">
        <v>3.17266</v>
      </c>
      <c r="AI8" s="92">
        <v>7.8434999999999991E-2</v>
      </c>
      <c r="AJ8" s="92" t="s">
        <v>73</v>
      </c>
      <c r="AK8" s="92" t="s">
        <v>73</v>
      </c>
      <c r="AL8" s="92">
        <v>0.224163</v>
      </c>
      <c r="AM8" s="92">
        <v>0</v>
      </c>
      <c r="AN8" s="92">
        <v>8.9876450000000006</v>
      </c>
      <c r="AO8" s="92">
        <v>13.859439999999998</v>
      </c>
      <c r="AP8" s="32" t="s">
        <v>48</v>
      </c>
      <c r="AQ8" s="32" t="s">
        <v>48</v>
      </c>
      <c r="AR8" s="32" t="s">
        <v>48</v>
      </c>
      <c r="AS8" s="32" t="s">
        <v>48</v>
      </c>
      <c r="AT8" s="32" t="s">
        <v>48</v>
      </c>
      <c r="AU8" s="7"/>
    </row>
    <row r="9" spans="1:69" s="4" customFormat="1" x14ac:dyDescent="0.25">
      <c r="A9" s="163"/>
      <c r="B9" s="48">
        <v>5</v>
      </c>
      <c r="C9" s="120" t="s">
        <v>112</v>
      </c>
      <c r="D9" s="75" t="s">
        <v>104</v>
      </c>
      <c r="F9" s="116">
        <v>3700</v>
      </c>
      <c r="G9" s="116">
        <v>900</v>
      </c>
      <c r="H9" s="92">
        <v>0</v>
      </c>
      <c r="I9" s="92">
        <v>0</v>
      </c>
      <c r="J9" s="92">
        <v>0</v>
      </c>
      <c r="K9" s="92">
        <v>0</v>
      </c>
      <c r="L9" s="92">
        <v>100</v>
      </c>
      <c r="M9" s="92">
        <v>0</v>
      </c>
      <c r="N9" s="92">
        <v>0</v>
      </c>
      <c r="O9" s="92">
        <v>0</v>
      </c>
      <c r="P9" s="92">
        <v>0</v>
      </c>
      <c r="Q9" s="92">
        <v>15.799999999999999</v>
      </c>
      <c r="R9" s="92">
        <v>23.4</v>
      </c>
      <c r="S9" s="92">
        <v>59.629999999999995</v>
      </c>
      <c r="T9" s="92">
        <v>0.5</v>
      </c>
      <c r="U9" s="92">
        <v>0</v>
      </c>
      <c r="V9" s="92">
        <v>5.8999999999999997E-2</v>
      </c>
      <c r="W9" s="92">
        <v>0</v>
      </c>
      <c r="X9" s="92">
        <v>0</v>
      </c>
      <c r="Y9" s="92">
        <v>0</v>
      </c>
      <c r="Z9" s="92">
        <v>0</v>
      </c>
      <c r="AA9" s="92" t="s">
        <v>47</v>
      </c>
      <c r="AB9" s="92">
        <v>0.01</v>
      </c>
      <c r="AC9" s="92">
        <v>0.316</v>
      </c>
      <c r="AD9" s="92" t="s">
        <v>47</v>
      </c>
      <c r="AE9" s="92" t="s">
        <v>47</v>
      </c>
      <c r="AF9" s="92">
        <v>0</v>
      </c>
      <c r="AG9" s="92">
        <v>0</v>
      </c>
      <c r="AH9" s="92">
        <v>8.18</v>
      </c>
      <c r="AI9" s="92">
        <v>0</v>
      </c>
      <c r="AJ9" s="92">
        <v>0</v>
      </c>
      <c r="AK9" s="92">
        <v>0</v>
      </c>
      <c r="AL9" s="92">
        <v>0</v>
      </c>
      <c r="AM9" s="92">
        <v>0</v>
      </c>
      <c r="AN9" s="92">
        <v>0</v>
      </c>
      <c r="AO9" s="92">
        <v>0</v>
      </c>
      <c r="AP9" s="32" t="s">
        <v>48</v>
      </c>
      <c r="AQ9" s="32" t="s">
        <v>48</v>
      </c>
      <c r="AR9" s="32" t="s">
        <v>48</v>
      </c>
      <c r="AS9" s="32" t="s">
        <v>48</v>
      </c>
      <c r="AT9" s="32" t="s">
        <v>48</v>
      </c>
      <c r="AU9" s="7"/>
    </row>
    <row r="10" spans="1:69" s="4" customFormat="1" x14ac:dyDescent="0.25">
      <c r="A10" s="163"/>
      <c r="B10" s="48">
        <v>3.68</v>
      </c>
      <c r="C10" s="120" t="s">
        <v>113</v>
      </c>
      <c r="D10" s="75" t="s">
        <v>105</v>
      </c>
      <c r="F10" s="116">
        <v>866.78400000000022</v>
      </c>
      <c r="G10" s="116">
        <v>209.93300000000005</v>
      </c>
      <c r="H10" s="92">
        <v>68.463999999999999</v>
      </c>
      <c r="I10" s="92">
        <v>5.5445000000000135</v>
      </c>
      <c r="J10" s="92">
        <v>0.99</v>
      </c>
      <c r="K10" s="92">
        <v>1.1625000000000001</v>
      </c>
      <c r="L10" s="92">
        <v>20.344999999999999</v>
      </c>
      <c r="M10" s="92">
        <v>4.5549999999999997</v>
      </c>
      <c r="N10" s="92">
        <v>0</v>
      </c>
      <c r="O10" s="92">
        <v>4.4839999999999991</v>
      </c>
      <c r="P10" s="92" t="s">
        <v>47</v>
      </c>
      <c r="Q10" s="92">
        <v>3.5</v>
      </c>
      <c r="R10" s="92">
        <v>11</v>
      </c>
      <c r="S10" s="92">
        <v>3</v>
      </c>
      <c r="T10" s="92">
        <v>0</v>
      </c>
      <c r="U10" s="92">
        <v>58.75066666666666</v>
      </c>
      <c r="V10" s="92">
        <v>5.45</v>
      </c>
      <c r="W10" s="92">
        <v>1566.6610000000001</v>
      </c>
      <c r="X10" s="92">
        <v>4.7619999999999996</v>
      </c>
      <c r="Y10" s="92">
        <v>16.002666666666666</v>
      </c>
      <c r="Z10" s="92">
        <v>78.572000000000003</v>
      </c>
      <c r="AA10" s="92">
        <v>5.5E-2</v>
      </c>
      <c r="AB10" s="92">
        <v>0.29396666666666665</v>
      </c>
      <c r="AC10" s="92">
        <v>0.25233333333333335</v>
      </c>
      <c r="AD10" s="92" t="s">
        <v>47</v>
      </c>
      <c r="AE10" s="92" t="s">
        <v>47</v>
      </c>
      <c r="AF10" s="92" t="s">
        <v>47</v>
      </c>
      <c r="AG10" s="92">
        <v>0</v>
      </c>
      <c r="AH10" s="92">
        <v>3.1431882022471909</v>
      </c>
      <c r="AI10" s="92" t="s">
        <v>74</v>
      </c>
      <c r="AJ10" s="92" t="s">
        <v>74</v>
      </c>
      <c r="AK10" s="92" t="s">
        <v>74</v>
      </c>
      <c r="AL10" s="92">
        <v>0.04</v>
      </c>
      <c r="AM10" s="92">
        <v>0</v>
      </c>
      <c r="AN10" s="92" t="s">
        <v>74</v>
      </c>
      <c r="AO10" s="92">
        <v>0</v>
      </c>
      <c r="AP10" s="32" t="s">
        <v>48</v>
      </c>
      <c r="AQ10" s="32" t="s">
        <v>48</v>
      </c>
      <c r="AR10" s="32" t="s">
        <v>48</v>
      </c>
      <c r="AS10" s="32" t="s">
        <v>48</v>
      </c>
      <c r="AT10" s="32" t="s">
        <v>48</v>
      </c>
      <c r="AU10" s="7"/>
    </row>
    <row r="11" spans="1:69" s="4" customFormat="1" x14ac:dyDescent="0.25">
      <c r="A11" s="163"/>
      <c r="B11" s="48">
        <v>1</v>
      </c>
      <c r="C11" s="120" t="s">
        <v>114</v>
      </c>
      <c r="D11" s="75" t="s">
        <v>106</v>
      </c>
      <c r="F11" s="116">
        <v>179.05479307750204</v>
      </c>
      <c r="G11" s="116">
        <v>42.668472535741188</v>
      </c>
      <c r="H11" s="92">
        <v>86.486666666666665</v>
      </c>
      <c r="I11" s="92">
        <v>7.6066666666666691</v>
      </c>
      <c r="J11" s="92">
        <v>4.4342362678705882</v>
      </c>
      <c r="K11" s="92">
        <v>3.3866666666666667</v>
      </c>
      <c r="L11" s="92">
        <v>0.55999999999999994</v>
      </c>
      <c r="M11" s="92">
        <v>3.1724303987960862</v>
      </c>
      <c r="N11" s="92">
        <v>0</v>
      </c>
      <c r="O11" s="92">
        <v>1.9600000000000002</v>
      </c>
      <c r="P11" s="92">
        <v>0</v>
      </c>
      <c r="Q11" s="92">
        <v>7.3462365591397835E-2</v>
      </c>
      <c r="R11" s="92" t="s">
        <v>73</v>
      </c>
      <c r="S11" s="92">
        <v>0.17673118279569888</v>
      </c>
      <c r="T11" s="92">
        <v>0</v>
      </c>
      <c r="U11" s="92">
        <v>213.60988350465016</v>
      </c>
      <c r="V11" s="92">
        <v>3.7861145374449365</v>
      </c>
      <c r="W11" s="92">
        <v>2.738384728340677</v>
      </c>
      <c r="X11" s="92">
        <v>24.879614293103689</v>
      </c>
      <c r="Y11" s="92">
        <v>58.756211453744534</v>
      </c>
      <c r="Z11" s="92">
        <v>846.87127361723003</v>
      </c>
      <c r="AA11" s="92">
        <v>2.2343631913852193</v>
      </c>
      <c r="AB11" s="92">
        <v>1.5755633871757229</v>
      </c>
      <c r="AC11" s="92">
        <v>0.23812041116005891</v>
      </c>
      <c r="AD11" s="92">
        <v>0.6306222222222222</v>
      </c>
      <c r="AE11" s="92">
        <v>558.19880669958332</v>
      </c>
      <c r="AF11" s="92">
        <v>279.09940334979166</v>
      </c>
      <c r="AG11" s="92">
        <v>0</v>
      </c>
      <c r="AH11" s="92">
        <v>0.531645569620253</v>
      </c>
      <c r="AI11" s="92">
        <v>0.11112285854136082</v>
      </c>
      <c r="AJ11" s="92">
        <v>0.16966079295154196</v>
      </c>
      <c r="AK11" s="92">
        <v>0.82294414096916357</v>
      </c>
      <c r="AL11" s="92">
        <v>0.50005286343612365</v>
      </c>
      <c r="AM11" s="92">
        <v>0</v>
      </c>
      <c r="AN11" s="92">
        <v>33.850403915810105</v>
      </c>
      <c r="AO11" s="92">
        <v>116.99094114456193</v>
      </c>
      <c r="AP11" s="32" t="s">
        <v>48</v>
      </c>
      <c r="AQ11" s="32" t="s">
        <v>48</v>
      </c>
      <c r="AR11" s="32" t="s">
        <v>48</v>
      </c>
      <c r="AS11" s="32" t="s">
        <v>48</v>
      </c>
      <c r="AT11" s="32" t="s">
        <v>48</v>
      </c>
      <c r="AU11" s="7"/>
    </row>
    <row r="12" spans="1:69" s="4" customFormat="1" x14ac:dyDescent="0.25">
      <c r="A12" s="163"/>
      <c r="B12" s="48">
        <v>0.32</v>
      </c>
      <c r="C12" s="120" t="s">
        <v>78</v>
      </c>
      <c r="D12" s="75" t="s">
        <v>79</v>
      </c>
      <c r="F12" s="116">
        <v>0</v>
      </c>
      <c r="G12" s="116">
        <v>0</v>
      </c>
      <c r="H12" s="92">
        <v>0.41333333333333333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99.586666666666673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23.94869739478958</v>
      </c>
      <c r="V12" s="92">
        <v>0.3292945891783568</v>
      </c>
      <c r="W12" s="92">
        <v>39943.203000000001</v>
      </c>
      <c r="X12" s="92">
        <v>0.9978623914495659</v>
      </c>
      <c r="Y12" s="92">
        <v>0</v>
      </c>
      <c r="Z12" s="92">
        <v>7.9828991315965272</v>
      </c>
      <c r="AA12" s="92">
        <v>9.9786239144956587E-2</v>
      </c>
      <c r="AB12" s="92">
        <v>9.9786239144956587E-2</v>
      </c>
      <c r="AC12" s="92">
        <v>2.9935871743486976E-2</v>
      </c>
      <c r="AD12" s="92">
        <v>9.9786239144956587E-2</v>
      </c>
      <c r="AE12" s="92" t="s">
        <v>47</v>
      </c>
      <c r="AF12" s="92" t="s">
        <v>47</v>
      </c>
      <c r="AG12" s="92">
        <v>0</v>
      </c>
      <c r="AH12" s="92" t="s">
        <v>47</v>
      </c>
      <c r="AI12" s="92">
        <v>0</v>
      </c>
      <c r="AJ12" s="92">
        <v>0</v>
      </c>
      <c r="AK12" s="92">
        <v>0</v>
      </c>
      <c r="AL12" s="92">
        <v>0</v>
      </c>
      <c r="AM12" s="92">
        <v>0</v>
      </c>
      <c r="AN12" s="92">
        <v>0</v>
      </c>
      <c r="AO12" s="92">
        <v>0</v>
      </c>
      <c r="AP12" s="32" t="s">
        <v>48</v>
      </c>
      <c r="AQ12" s="32" t="s">
        <v>48</v>
      </c>
      <c r="AR12" s="32" t="s">
        <v>48</v>
      </c>
      <c r="AS12" s="32" t="s">
        <v>48</v>
      </c>
      <c r="AT12" s="32" t="s">
        <v>48</v>
      </c>
      <c r="AU12" s="7"/>
    </row>
    <row r="13" spans="1:69" s="4" customFormat="1" x14ac:dyDescent="0.25">
      <c r="A13" s="28"/>
      <c r="B13" s="45">
        <f>SUM(B5:B12)</f>
        <v>100</v>
      </c>
      <c r="C13" s="45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U13" s="7"/>
    </row>
    <row r="14" spans="1:69" s="4" customFormat="1" x14ac:dyDescent="0.25">
      <c r="A14" s="28"/>
      <c r="B14" s="45"/>
      <c r="C14" s="45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32"/>
      <c r="AQ14" s="32"/>
      <c r="AR14" s="32"/>
      <c r="AS14" s="32"/>
      <c r="AT14" s="32"/>
      <c r="AU14" s="7"/>
    </row>
    <row r="15" spans="1:69" s="31" customFormat="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7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1:69" s="4" customForma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32"/>
      <c r="AQ16" s="32"/>
      <c r="AR16" s="32"/>
      <c r="AS16" s="32"/>
      <c r="AT16" s="32"/>
      <c r="AU16" s="7"/>
    </row>
    <row r="17" spans="1:68" s="4" customFormat="1" ht="13.2" customHeight="1" x14ac:dyDescent="0.25">
      <c r="A17" s="164" t="s">
        <v>49</v>
      </c>
      <c r="B17" s="48">
        <f>B5*100/$B$13</f>
        <v>45</v>
      </c>
      <c r="C17" s="120" t="s">
        <v>107</v>
      </c>
      <c r="D17" s="75" t="s">
        <v>100</v>
      </c>
      <c r="F17" s="25">
        <f t="shared" ref="F17:F24" si="0">(17*J17)+(17*K17)+(37*L17)+(8*M17)+(29*N17)</f>
        <v>670.0245000000001</v>
      </c>
      <c r="G17" s="25">
        <f t="shared" ref="G17:G24" si="1">(4*J17)+(4*K17)+(9*L17)+(2*M17)+(7*N17)</f>
        <v>158.03700000000001</v>
      </c>
      <c r="H17" s="92">
        <f t="shared" ref="H17:AG20" si="2">IF(ISNUMBER(H5),(H5)*$B17)/100</f>
        <v>3.7530000000000001</v>
      </c>
      <c r="I17" s="92">
        <f t="shared" si="2"/>
        <v>40.137374999999999</v>
      </c>
      <c r="J17" s="92">
        <f t="shared" si="2"/>
        <v>37.194375000000001</v>
      </c>
      <c r="K17" s="92">
        <f t="shared" si="2"/>
        <v>0.55312499999999998</v>
      </c>
      <c r="L17" s="92">
        <f t="shared" si="2"/>
        <v>0.129</v>
      </c>
      <c r="M17" s="92">
        <f t="shared" si="2"/>
        <v>2.9430000000000001</v>
      </c>
      <c r="N17" s="92">
        <f t="shared" si="2"/>
        <v>0</v>
      </c>
      <c r="O17" s="92">
        <f t="shared" si="2"/>
        <v>0.42749999999999999</v>
      </c>
      <c r="P17" s="92">
        <f t="shared" si="2"/>
        <v>0</v>
      </c>
      <c r="Q17" s="92">
        <f t="shared" si="2"/>
        <v>4.4999999999999998E-2</v>
      </c>
      <c r="R17" s="92">
        <f t="shared" si="2"/>
        <v>4.4999999999999998E-2</v>
      </c>
      <c r="S17" s="92">
        <f t="shared" si="2"/>
        <v>0</v>
      </c>
      <c r="T17" s="92">
        <f t="shared" si="2"/>
        <v>0</v>
      </c>
      <c r="U17" s="92">
        <f t="shared" si="2"/>
        <v>33.987299999999998</v>
      </c>
      <c r="V17" s="92">
        <f t="shared" si="2"/>
        <v>0.53714999999999991</v>
      </c>
      <c r="W17" s="92">
        <f t="shared" si="2"/>
        <v>4.6395000000000008</v>
      </c>
      <c r="X17" s="92">
        <f t="shared" si="2"/>
        <v>18.005700000000001</v>
      </c>
      <c r="Y17" s="92">
        <f t="shared" si="2"/>
        <v>17.381699999999999</v>
      </c>
      <c r="Z17" s="92">
        <f t="shared" si="2"/>
        <v>147.48075</v>
      </c>
      <c r="AA17" s="92">
        <f t="shared" si="2"/>
        <v>0.16485</v>
      </c>
      <c r="AB17" s="92">
        <f t="shared" si="2"/>
        <v>0.16200000000000001</v>
      </c>
      <c r="AC17" s="92">
        <f t="shared" si="2"/>
        <v>0</v>
      </c>
      <c r="AD17" s="92">
        <f t="shared" si="2"/>
        <v>0.71609374999999997</v>
      </c>
      <c r="AE17" s="92">
        <f t="shared" si="2"/>
        <v>0.13245859274264896</v>
      </c>
      <c r="AF17" s="92">
        <f t="shared" si="2"/>
        <v>6.6229296371324478E-2</v>
      </c>
      <c r="AG17" s="92">
        <f t="shared" si="2"/>
        <v>0</v>
      </c>
      <c r="AH17" s="92">
        <f t="shared" ref="AH17:AO24" si="3">IF(ISNUMBER(AH5),(AH5)*$B17)/100</f>
        <v>8.7535714285714286E-2</v>
      </c>
      <c r="AI17" s="92">
        <f t="shared" si="3"/>
        <v>0</v>
      </c>
      <c r="AJ17" s="92">
        <f t="shared" si="3"/>
        <v>0</v>
      </c>
      <c r="AK17" s="92">
        <f t="shared" si="3"/>
        <v>0</v>
      </c>
      <c r="AL17" s="92">
        <f t="shared" si="3"/>
        <v>0.36299999999999999</v>
      </c>
      <c r="AM17" s="92">
        <f t="shared" si="3"/>
        <v>0</v>
      </c>
      <c r="AN17" s="92">
        <f t="shared" si="3"/>
        <v>0</v>
      </c>
      <c r="AO17" s="92">
        <f t="shared" si="3"/>
        <v>19.334531249999998</v>
      </c>
      <c r="AP17" s="92" t="s">
        <v>48</v>
      </c>
      <c r="AQ17" s="92" t="s">
        <v>48</v>
      </c>
      <c r="AR17" s="92" t="s">
        <v>48</v>
      </c>
      <c r="AS17" s="92">
        <f>K17</f>
        <v>0.55312499999999998</v>
      </c>
      <c r="AT17" s="92" t="s">
        <v>48</v>
      </c>
      <c r="AU17" s="7"/>
    </row>
    <row r="18" spans="1:68" s="4" customFormat="1" x14ac:dyDescent="0.25">
      <c r="A18" s="164"/>
      <c r="B18" s="48">
        <f t="shared" ref="B18:B24" si="4">B6*100/$B$13</f>
        <v>30</v>
      </c>
      <c r="C18" s="120" t="s">
        <v>108</v>
      </c>
      <c r="D18" s="75" t="s">
        <v>101</v>
      </c>
      <c r="F18" s="25">
        <f t="shared" si="0"/>
        <v>320.03706249999999</v>
      </c>
      <c r="G18" s="25">
        <f t="shared" si="1"/>
        <v>77.060999999999993</v>
      </c>
      <c r="H18" s="92">
        <f t="shared" si="2"/>
        <v>17.07</v>
      </c>
      <c r="I18" s="92">
        <f t="shared" si="2"/>
        <v>0</v>
      </c>
      <c r="J18" s="92">
        <f t="shared" si="2"/>
        <v>0</v>
      </c>
      <c r="K18" s="92">
        <f t="shared" si="2"/>
        <v>5.8153125000000001</v>
      </c>
      <c r="L18" s="92">
        <f t="shared" si="2"/>
        <v>5.9777499999999995</v>
      </c>
      <c r="M18" s="92">
        <f t="shared" si="2"/>
        <v>0</v>
      </c>
      <c r="N18" s="92">
        <f t="shared" si="2"/>
        <v>0</v>
      </c>
      <c r="O18" s="92">
        <f t="shared" si="2"/>
        <v>1.1481999999999999</v>
      </c>
      <c r="P18" s="92">
        <f t="shared" si="2"/>
        <v>22.573699999999999</v>
      </c>
      <c r="Q18" s="92">
        <f t="shared" si="2"/>
        <v>1.7250000000000001</v>
      </c>
      <c r="R18" s="92">
        <f t="shared" si="2"/>
        <v>2.3099999999999996</v>
      </c>
      <c r="S18" s="92">
        <f t="shared" si="2"/>
        <v>1.05</v>
      </c>
      <c r="T18" s="92">
        <f t="shared" si="2"/>
        <v>1.0500000000000001E-2</v>
      </c>
      <c r="U18" s="92">
        <f t="shared" si="2"/>
        <v>3.2957333333333336</v>
      </c>
      <c r="V18" s="92">
        <f t="shared" si="2"/>
        <v>0.31980000000000003</v>
      </c>
      <c r="W18" s="92">
        <f t="shared" si="2"/>
        <v>412.44873333333339</v>
      </c>
      <c r="X18" s="92">
        <f t="shared" si="2"/>
        <v>6.6409666666666647</v>
      </c>
      <c r="Y18" s="92">
        <f t="shared" si="2"/>
        <v>69.084666666666678</v>
      </c>
      <c r="Z18" s="92">
        <f t="shared" si="2"/>
        <v>107.97339999999998</v>
      </c>
      <c r="AA18" s="92">
        <f t="shared" si="2"/>
        <v>9.3466666666666656E-2</v>
      </c>
      <c r="AB18" s="92">
        <f t="shared" si="2"/>
        <v>1.0606666666666666</v>
      </c>
      <c r="AC18" s="92">
        <f t="shared" si="2"/>
        <v>2.8766666666666659E-2</v>
      </c>
      <c r="AD18" s="92">
        <f t="shared" si="2"/>
        <v>0</v>
      </c>
      <c r="AE18" s="92">
        <f t="shared" si="2"/>
        <v>0</v>
      </c>
      <c r="AF18" s="92">
        <f t="shared" si="2"/>
        <v>0</v>
      </c>
      <c r="AG18" s="92">
        <f t="shared" si="2"/>
        <v>0.30711376146788993</v>
      </c>
      <c r="AH18" s="92">
        <f t="shared" si="3"/>
        <v>0.1974302752293578</v>
      </c>
      <c r="AI18" s="92">
        <f t="shared" si="3"/>
        <v>7.85E-2</v>
      </c>
      <c r="AJ18" s="92">
        <f t="shared" si="3"/>
        <v>1.7500000000000002E-2</v>
      </c>
      <c r="AK18" s="92">
        <f t="shared" si="3"/>
        <v>1.7250000000000001</v>
      </c>
      <c r="AL18" s="92">
        <f t="shared" si="3"/>
        <v>0</v>
      </c>
      <c r="AM18" s="92">
        <f t="shared" si="3"/>
        <v>0.2517569347435642</v>
      </c>
      <c r="AN18" s="92">
        <f t="shared" si="3"/>
        <v>0</v>
      </c>
      <c r="AO18" s="92">
        <f t="shared" si="3"/>
        <v>0.25689483137098384</v>
      </c>
      <c r="AP18" s="92" t="s">
        <v>48</v>
      </c>
      <c r="AQ18" s="92" t="s">
        <v>48</v>
      </c>
      <c r="AR18" s="92" t="s">
        <v>48</v>
      </c>
      <c r="AS18" s="92" t="s">
        <v>48</v>
      </c>
      <c r="AT18" s="92">
        <f>K18</f>
        <v>5.8153125000000001</v>
      </c>
      <c r="AU18" s="7"/>
    </row>
    <row r="19" spans="1:68" s="4" customFormat="1" x14ac:dyDescent="0.25">
      <c r="A19" s="164"/>
      <c r="B19" s="48">
        <f t="shared" si="4"/>
        <v>10</v>
      </c>
      <c r="C19" s="120" t="s">
        <v>109</v>
      </c>
      <c r="D19" s="143" t="s">
        <v>102</v>
      </c>
      <c r="F19" s="25">
        <f t="shared" si="0"/>
        <v>8.1919999999999966</v>
      </c>
      <c r="G19" s="25">
        <f t="shared" si="1"/>
        <v>1.9389999999999987</v>
      </c>
      <c r="H19" s="92">
        <f t="shared" si="2"/>
        <v>9.4340000000000011</v>
      </c>
      <c r="I19" s="92">
        <f t="shared" si="2"/>
        <v>0.4</v>
      </c>
      <c r="J19" s="92">
        <f t="shared" si="2"/>
        <v>0.32999999999999974</v>
      </c>
      <c r="K19" s="92">
        <f t="shared" si="2"/>
        <v>9.5000000000000001E-2</v>
      </c>
      <c r="L19" s="92">
        <f t="shared" si="2"/>
        <v>1.1000000000000001E-2</v>
      </c>
      <c r="M19" s="92">
        <f t="shared" si="2"/>
        <v>7.0000000000000007E-2</v>
      </c>
      <c r="N19" s="92">
        <f t="shared" si="2"/>
        <v>0</v>
      </c>
      <c r="O19" s="92">
        <f t="shared" si="2"/>
        <v>0.06</v>
      </c>
      <c r="P19" s="92">
        <f t="shared" si="2"/>
        <v>0</v>
      </c>
      <c r="Q19" s="92">
        <f t="shared" si="2"/>
        <v>1.5E-3</v>
      </c>
      <c r="R19" s="92">
        <f t="shared" si="2"/>
        <v>1.6000000000000001E-3</v>
      </c>
      <c r="S19" s="92">
        <f t="shared" si="2"/>
        <v>4.3999999999999994E-3</v>
      </c>
      <c r="T19" s="92">
        <f t="shared" si="2"/>
        <v>0</v>
      </c>
      <c r="U19" s="92">
        <f t="shared" si="2"/>
        <v>1.1000000000000001</v>
      </c>
      <c r="V19" s="92">
        <f t="shared" si="2"/>
        <v>6.8000000000000005E-2</v>
      </c>
      <c r="W19" s="92">
        <f t="shared" si="2"/>
        <v>24.7</v>
      </c>
      <c r="X19" s="92">
        <f t="shared" si="2"/>
        <v>0.9</v>
      </c>
      <c r="Y19" s="92">
        <f t="shared" si="2"/>
        <v>2.8</v>
      </c>
      <c r="Z19" s="92">
        <f t="shared" si="2"/>
        <v>21.8</v>
      </c>
      <c r="AA19" s="92">
        <f t="shared" si="2"/>
        <v>1.0500000000000001E-2</v>
      </c>
      <c r="AB19" s="92">
        <f t="shared" si="2"/>
        <v>1.4000000000000002E-2</v>
      </c>
      <c r="AC19" s="92">
        <f t="shared" si="2"/>
        <v>7.4999999999999997E-3</v>
      </c>
      <c r="AD19" s="92">
        <f t="shared" si="2"/>
        <v>0</v>
      </c>
      <c r="AE19" s="92">
        <f t="shared" si="2"/>
        <v>0</v>
      </c>
      <c r="AF19" s="92">
        <f t="shared" si="2"/>
        <v>2.4</v>
      </c>
      <c r="AG19" s="92">
        <f t="shared" si="2"/>
        <v>0</v>
      </c>
      <c r="AH19" s="92">
        <f t="shared" si="3"/>
        <v>5.6000000000000008E-2</v>
      </c>
      <c r="AI19" s="92">
        <f t="shared" si="3"/>
        <v>3.5999999999999999E-3</v>
      </c>
      <c r="AJ19" s="92">
        <f t="shared" si="3"/>
        <v>2.1999999999999997E-3</v>
      </c>
      <c r="AK19" s="92">
        <f t="shared" si="3"/>
        <v>5.3200000000000004E-2</v>
      </c>
      <c r="AL19" s="92">
        <f t="shared" si="3"/>
        <v>7.9000000000000008E-3</v>
      </c>
      <c r="AM19" s="92">
        <f t="shared" si="3"/>
        <v>0</v>
      </c>
      <c r="AN19" s="92">
        <f t="shared" si="3"/>
        <v>2.2799999999999998</v>
      </c>
      <c r="AO19" s="92">
        <f t="shared" si="3"/>
        <v>1.3</v>
      </c>
      <c r="AP19" s="92" t="s">
        <v>48</v>
      </c>
      <c r="AQ19" s="92" t="s">
        <v>48</v>
      </c>
      <c r="AR19" s="92" t="s">
        <v>48</v>
      </c>
      <c r="AS19" s="92">
        <f>K19</f>
        <v>9.5000000000000001E-2</v>
      </c>
      <c r="AT19" s="92" t="s">
        <v>48</v>
      </c>
      <c r="AU19" s="7"/>
    </row>
    <row r="20" spans="1:68" s="4" customFormat="1" x14ac:dyDescent="0.25">
      <c r="A20" s="164"/>
      <c r="B20" s="48">
        <f t="shared" si="4"/>
        <v>5</v>
      </c>
      <c r="C20" s="120" t="s">
        <v>110</v>
      </c>
      <c r="D20" s="75" t="s">
        <v>103</v>
      </c>
      <c r="E20" s="21"/>
      <c r="F20" s="25">
        <f t="shared" si="0"/>
        <v>58.773426666666673</v>
      </c>
      <c r="G20" s="25">
        <f t="shared" si="1"/>
        <v>14.200445000000002</v>
      </c>
      <c r="H20" s="92">
        <f t="shared" si="2"/>
        <v>2.85</v>
      </c>
      <c r="I20" s="92">
        <f t="shared" si="2"/>
        <v>0.74641641304347861</v>
      </c>
      <c r="J20" s="92">
        <f t="shared" si="2"/>
        <v>0.61102474637681181</v>
      </c>
      <c r="K20" s="92">
        <f t="shared" si="2"/>
        <v>0.15200692028985507</v>
      </c>
      <c r="L20" s="92">
        <f t="shared" si="2"/>
        <v>1.208615</v>
      </c>
      <c r="M20" s="92">
        <f t="shared" si="2"/>
        <v>0.13539166666666666</v>
      </c>
      <c r="N20" s="92">
        <f t="shared" si="2"/>
        <v>0</v>
      </c>
      <c r="O20" s="92">
        <f t="shared" si="2"/>
        <v>4.1195000000000002E-2</v>
      </c>
      <c r="P20" s="92">
        <f t="shared" si="2"/>
        <v>0</v>
      </c>
      <c r="Q20" s="92">
        <f t="shared" si="2"/>
        <v>0.18542069999999999</v>
      </c>
      <c r="R20" s="92">
        <f t="shared" si="2"/>
        <v>0.28040275000000003</v>
      </c>
      <c r="S20" s="92">
        <f t="shared" si="2"/>
        <v>0.72223300000000012</v>
      </c>
      <c r="T20" s="92">
        <f t="shared" si="2"/>
        <v>6.0000000000000001E-3</v>
      </c>
      <c r="U20" s="92">
        <f t="shared" si="2"/>
        <v>0.83209900000000003</v>
      </c>
      <c r="V20" s="92">
        <f t="shared" si="2"/>
        <v>2.0498000000000002E-2</v>
      </c>
      <c r="W20" s="92">
        <f t="shared" si="2"/>
        <v>9.4704499999999997E-2</v>
      </c>
      <c r="X20" s="92">
        <f t="shared" si="2"/>
        <v>0.82424583341250013</v>
      </c>
      <c r="Y20" s="92">
        <f t="shared" si="2"/>
        <v>3.6906750000000001</v>
      </c>
      <c r="Z20" s="92">
        <f t="shared" si="2"/>
        <v>15.240003000000002</v>
      </c>
      <c r="AA20" s="92">
        <f t="shared" si="2"/>
        <v>9.3400000000000011E-3</v>
      </c>
      <c r="AB20" s="92">
        <f t="shared" si="2"/>
        <v>1.8234166666666666E-2</v>
      </c>
      <c r="AC20" s="92">
        <f t="shared" si="2"/>
        <v>7.9432499999999989E-3</v>
      </c>
      <c r="AD20" s="92">
        <f t="shared" si="2"/>
        <v>2.9255000000000003E-2</v>
      </c>
      <c r="AE20" s="92">
        <f t="shared" si="2"/>
        <v>0</v>
      </c>
      <c r="AF20" s="92">
        <f t="shared" si="2"/>
        <v>0</v>
      </c>
      <c r="AG20" s="92">
        <f t="shared" si="2"/>
        <v>0</v>
      </c>
      <c r="AH20" s="92">
        <f t="shared" si="3"/>
        <v>0.158633</v>
      </c>
      <c r="AI20" s="92">
        <f t="shared" si="3"/>
        <v>3.921749999999999E-3</v>
      </c>
      <c r="AJ20" s="92">
        <f t="shared" si="3"/>
        <v>0</v>
      </c>
      <c r="AK20" s="92">
        <f t="shared" si="3"/>
        <v>0</v>
      </c>
      <c r="AL20" s="92">
        <f t="shared" si="3"/>
        <v>1.1208149999999998E-2</v>
      </c>
      <c r="AM20" s="92">
        <f t="shared" si="3"/>
        <v>0</v>
      </c>
      <c r="AN20" s="92">
        <f t="shared" si="3"/>
        <v>0.44938225000000004</v>
      </c>
      <c r="AO20" s="92">
        <f t="shared" si="3"/>
        <v>0.69297199999999992</v>
      </c>
      <c r="AP20" s="92" t="s">
        <v>48</v>
      </c>
      <c r="AQ20" s="92" t="s">
        <v>48</v>
      </c>
      <c r="AR20" s="92" t="s">
        <v>111</v>
      </c>
      <c r="AS20" s="92">
        <f>K20</f>
        <v>0.15200692028985507</v>
      </c>
      <c r="AT20" s="92" t="s">
        <v>48</v>
      </c>
      <c r="AU20" s="7"/>
    </row>
    <row r="21" spans="1:68" s="4" customFormat="1" x14ac:dyDescent="0.25">
      <c r="A21" s="164"/>
      <c r="B21" s="48">
        <f t="shared" si="4"/>
        <v>5</v>
      </c>
      <c r="C21" s="120" t="s">
        <v>112</v>
      </c>
      <c r="D21" s="75" t="s">
        <v>104</v>
      </c>
      <c r="E21" s="21"/>
      <c r="F21" s="25">
        <f t="shared" si="0"/>
        <v>185</v>
      </c>
      <c r="G21" s="25">
        <f t="shared" si="1"/>
        <v>45</v>
      </c>
      <c r="H21" s="92">
        <f t="shared" ref="H21:AG24" si="5">IF(ISNUMBER(H9),(H9)*$B21)/100</f>
        <v>0</v>
      </c>
      <c r="I21" s="92">
        <f t="shared" si="5"/>
        <v>0</v>
      </c>
      <c r="J21" s="92">
        <f t="shared" si="5"/>
        <v>0</v>
      </c>
      <c r="K21" s="92">
        <f t="shared" si="5"/>
        <v>0</v>
      </c>
      <c r="L21" s="92">
        <f t="shared" si="5"/>
        <v>5</v>
      </c>
      <c r="M21" s="92">
        <f t="shared" si="5"/>
        <v>0</v>
      </c>
      <c r="N21" s="92">
        <f t="shared" si="5"/>
        <v>0</v>
      </c>
      <c r="O21" s="92">
        <f t="shared" si="5"/>
        <v>0</v>
      </c>
      <c r="P21" s="92">
        <f t="shared" si="5"/>
        <v>0</v>
      </c>
      <c r="Q21" s="92">
        <f t="shared" si="5"/>
        <v>0.79</v>
      </c>
      <c r="R21" s="92">
        <f t="shared" si="5"/>
        <v>1.17</v>
      </c>
      <c r="S21" s="92">
        <f t="shared" si="5"/>
        <v>2.9814999999999996</v>
      </c>
      <c r="T21" s="92">
        <f t="shared" si="5"/>
        <v>2.5000000000000001E-2</v>
      </c>
      <c r="U21" s="92">
        <f t="shared" si="5"/>
        <v>0</v>
      </c>
      <c r="V21" s="92">
        <f t="shared" si="5"/>
        <v>2.9499999999999999E-3</v>
      </c>
      <c r="W21" s="92">
        <f t="shared" si="5"/>
        <v>0</v>
      </c>
      <c r="X21" s="92">
        <f t="shared" si="5"/>
        <v>0</v>
      </c>
      <c r="Y21" s="92">
        <f t="shared" si="5"/>
        <v>0</v>
      </c>
      <c r="Z21" s="92">
        <f t="shared" si="5"/>
        <v>0</v>
      </c>
      <c r="AA21" s="92">
        <f t="shared" si="5"/>
        <v>0</v>
      </c>
      <c r="AB21" s="92">
        <f t="shared" si="5"/>
        <v>5.0000000000000001E-4</v>
      </c>
      <c r="AC21" s="92">
        <f t="shared" si="5"/>
        <v>1.5800000000000002E-2</v>
      </c>
      <c r="AD21" s="92">
        <f t="shared" si="5"/>
        <v>0</v>
      </c>
      <c r="AE21" s="92">
        <f t="shared" si="5"/>
        <v>0</v>
      </c>
      <c r="AF21" s="92">
        <f t="shared" si="5"/>
        <v>0</v>
      </c>
      <c r="AG21" s="92">
        <f t="shared" si="5"/>
        <v>0</v>
      </c>
      <c r="AH21" s="92">
        <f>IF(ISNUMBER(AH9),(AH9)*$B21)/100*AH31</f>
        <v>8.1799999999999998E-2</v>
      </c>
      <c r="AI21" s="92">
        <f t="shared" si="3"/>
        <v>0</v>
      </c>
      <c r="AJ21" s="92">
        <f t="shared" si="3"/>
        <v>0</v>
      </c>
      <c r="AK21" s="92">
        <f t="shared" si="3"/>
        <v>0</v>
      </c>
      <c r="AL21" s="92">
        <f t="shared" si="3"/>
        <v>0</v>
      </c>
      <c r="AM21" s="92">
        <f t="shared" si="3"/>
        <v>0</v>
      </c>
      <c r="AN21" s="92">
        <f t="shared" si="3"/>
        <v>0</v>
      </c>
      <c r="AO21" s="92">
        <f t="shared" si="3"/>
        <v>0</v>
      </c>
      <c r="AP21" s="92" t="s">
        <v>48</v>
      </c>
      <c r="AQ21" s="92" t="s">
        <v>48</v>
      </c>
      <c r="AR21" s="92">
        <f>B20</f>
        <v>5</v>
      </c>
      <c r="AS21" s="92" t="s">
        <v>48</v>
      </c>
      <c r="AT21" s="92" t="s">
        <v>48</v>
      </c>
      <c r="AU21" s="7"/>
    </row>
    <row r="22" spans="1:68" s="4" customFormat="1" x14ac:dyDescent="0.25">
      <c r="A22" s="164"/>
      <c r="B22" s="48">
        <f t="shared" si="4"/>
        <v>3.68</v>
      </c>
      <c r="C22" s="120" t="s">
        <v>113</v>
      </c>
      <c r="D22" s="75" t="s">
        <v>105</v>
      </c>
      <c r="E22" s="21"/>
      <c r="F22" s="25">
        <f t="shared" si="0"/>
        <v>30.389348000000002</v>
      </c>
      <c r="G22" s="25">
        <f t="shared" si="1"/>
        <v>7.3903600000000003</v>
      </c>
      <c r="H22" s="92">
        <f t="shared" si="5"/>
        <v>2.5194752</v>
      </c>
      <c r="I22" s="92">
        <f t="shared" si="5"/>
        <v>0.20403760000000051</v>
      </c>
      <c r="J22" s="92">
        <f t="shared" si="5"/>
        <v>3.6431999999999999E-2</v>
      </c>
      <c r="K22" s="92">
        <f t="shared" si="5"/>
        <v>4.2780000000000006E-2</v>
      </c>
      <c r="L22" s="92">
        <f t="shared" si="5"/>
        <v>0.74869600000000003</v>
      </c>
      <c r="M22" s="92">
        <f t="shared" si="5"/>
        <v>0.167624</v>
      </c>
      <c r="N22" s="92">
        <f t="shared" si="5"/>
        <v>0</v>
      </c>
      <c r="O22" s="92">
        <f t="shared" si="5"/>
        <v>0.16501119999999997</v>
      </c>
      <c r="P22" s="92">
        <f t="shared" si="5"/>
        <v>0</v>
      </c>
      <c r="Q22" s="92">
        <f t="shared" si="5"/>
        <v>0.1288</v>
      </c>
      <c r="R22" s="92">
        <f t="shared" si="5"/>
        <v>0.40480000000000005</v>
      </c>
      <c r="S22" s="92">
        <f t="shared" si="5"/>
        <v>0.11040000000000001</v>
      </c>
      <c r="T22" s="92">
        <f t="shared" si="5"/>
        <v>0</v>
      </c>
      <c r="U22" s="92">
        <f t="shared" si="5"/>
        <v>2.1620245333333332</v>
      </c>
      <c r="V22" s="92">
        <f t="shared" si="5"/>
        <v>0.20056000000000002</v>
      </c>
      <c r="W22" s="92">
        <f t="shared" si="5"/>
        <v>57.653124800000008</v>
      </c>
      <c r="X22" s="92">
        <f t="shared" si="5"/>
        <v>0.1752416</v>
      </c>
      <c r="Y22" s="92">
        <f t="shared" si="5"/>
        <v>0.58889813333333341</v>
      </c>
      <c r="Z22" s="92">
        <f t="shared" si="5"/>
        <v>2.8914496000000001</v>
      </c>
      <c r="AA22" s="92">
        <f t="shared" si="5"/>
        <v>2.0239999999999998E-3</v>
      </c>
      <c r="AB22" s="92">
        <f t="shared" si="5"/>
        <v>1.0817973333333333E-2</v>
      </c>
      <c r="AC22" s="92">
        <f t="shared" si="5"/>
        <v>9.2858666666666683E-3</v>
      </c>
      <c r="AD22" s="92">
        <f t="shared" si="5"/>
        <v>0</v>
      </c>
      <c r="AE22" s="92">
        <f t="shared" si="5"/>
        <v>0</v>
      </c>
      <c r="AF22" s="92">
        <f t="shared" si="5"/>
        <v>0</v>
      </c>
      <c r="AG22" s="92">
        <f t="shared" si="5"/>
        <v>0</v>
      </c>
      <c r="AH22" s="92">
        <f t="shared" si="3"/>
        <v>0.11566932584269664</v>
      </c>
      <c r="AI22" s="92">
        <f t="shared" si="3"/>
        <v>0</v>
      </c>
      <c r="AJ22" s="92">
        <f t="shared" si="3"/>
        <v>0</v>
      </c>
      <c r="AK22" s="92">
        <f t="shared" si="3"/>
        <v>0</v>
      </c>
      <c r="AL22" s="92">
        <f t="shared" si="3"/>
        <v>1.472E-3</v>
      </c>
      <c r="AM22" s="92">
        <f t="shared" si="3"/>
        <v>0</v>
      </c>
      <c r="AN22" s="92">
        <f t="shared" si="3"/>
        <v>0</v>
      </c>
      <c r="AO22" s="92">
        <f t="shared" si="3"/>
        <v>0</v>
      </c>
      <c r="AP22" s="92" t="s">
        <v>48</v>
      </c>
      <c r="AQ22" s="92" t="s">
        <v>48</v>
      </c>
      <c r="AR22" s="92" t="s">
        <v>48</v>
      </c>
      <c r="AS22" s="92">
        <f>K22</f>
        <v>4.2780000000000006E-2</v>
      </c>
      <c r="AT22" s="92" t="s">
        <v>48</v>
      </c>
      <c r="AU22" s="7"/>
    </row>
    <row r="23" spans="1:68" s="4" customFormat="1" x14ac:dyDescent="0.25">
      <c r="A23" s="164"/>
      <c r="B23" s="48">
        <f t="shared" si="4"/>
        <v>1</v>
      </c>
      <c r="C23" s="120" t="s">
        <v>114</v>
      </c>
      <c r="D23" s="75" t="s">
        <v>106</v>
      </c>
      <c r="E23" s="21"/>
      <c r="F23" s="25">
        <f t="shared" si="0"/>
        <v>1.7905479307750203</v>
      </c>
      <c r="G23" s="25">
        <f t="shared" si="1"/>
        <v>0.42668472535741192</v>
      </c>
      <c r="H23" s="92">
        <f t="shared" si="5"/>
        <v>0.86486666666666667</v>
      </c>
      <c r="I23" s="92">
        <f t="shared" si="5"/>
        <v>7.6066666666666685E-2</v>
      </c>
      <c r="J23" s="92">
        <f t="shared" si="5"/>
        <v>4.4342362678705879E-2</v>
      </c>
      <c r="K23" s="92">
        <f t="shared" si="5"/>
        <v>3.386666666666667E-2</v>
      </c>
      <c r="L23" s="92">
        <f t="shared" si="5"/>
        <v>5.5999999999999991E-3</v>
      </c>
      <c r="M23" s="92">
        <f t="shared" si="5"/>
        <v>3.1724303987960861E-2</v>
      </c>
      <c r="N23" s="92">
        <f t="shared" si="5"/>
        <v>0</v>
      </c>
      <c r="O23" s="92">
        <f t="shared" si="5"/>
        <v>1.9600000000000003E-2</v>
      </c>
      <c r="P23" s="92">
        <f t="shared" si="5"/>
        <v>0</v>
      </c>
      <c r="Q23" s="92">
        <f t="shared" si="5"/>
        <v>7.346236559139783E-4</v>
      </c>
      <c r="R23" s="92">
        <f t="shared" si="5"/>
        <v>0</v>
      </c>
      <c r="S23" s="92">
        <f t="shared" si="5"/>
        <v>1.7673118279569889E-3</v>
      </c>
      <c r="T23" s="92">
        <f t="shared" si="5"/>
        <v>0</v>
      </c>
      <c r="U23" s="92">
        <f t="shared" si="5"/>
        <v>2.1360988350465018</v>
      </c>
      <c r="V23" s="92">
        <f t="shared" si="5"/>
        <v>3.7861145374449366E-2</v>
      </c>
      <c r="W23" s="92">
        <f t="shared" si="5"/>
        <v>2.738384728340677E-2</v>
      </c>
      <c r="X23" s="92">
        <f t="shared" si="5"/>
        <v>0.24879614293103688</v>
      </c>
      <c r="Y23" s="92">
        <f t="shared" si="5"/>
        <v>0.58756211453744533</v>
      </c>
      <c r="Z23" s="92">
        <f t="shared" si="5"/>
        <v>8.4687127361723</v>
      </c>
      <c r="AA23" s="92">
        <f t="shared" si="5"/>
        <v>2.2343631913852195E-2</v>
      </c>
      <c r="AB23" s="92">
        <f t="shared" si="5"/>
        <v>1.5755633871757227E-2</v>
      </c>
      <c r="AC23" s="92">
        <f t="shared" si="5"/>
        <v>2.3812041116005891E-3</v>
      </c>
      <c r="AD23" s="92">
        <f t="shared" si="5"/>
        <v>6.3062222222222217E-3</v>
      </c>
      <c r="AE23" s="92">
        <f t="shared" si="5"/>
        <v>5.5819880669958328</v>
      </c>
      <c r="AF23" s="92">
        <f t="shared" si="5"/>
        <v>2.7909940334979164</v>
      </c>
      <c r="AG23" s="92">
        <f t="shared" si="5"/>
        <v>0</v>
      </c>
      <c r="AH23" s="92">
        <f t="shared" si="3"/>
        <v>5.31645569620253E-3</v>
      </c>
      <c r="AI23" s="92">
        <f t="shared" si="3"/>
        <v>1.1112285854136081E-3</v>
      </c>
      <c r="AJ23" s="92">
        <f t="shared" si="3"/>
        <v>1.6966079295154196E-3</v>
      </c>
      <c r="AK23" s="92">
        <f t="shared" si="3"/>
        <v>8.2294414096916353E-3</v>
      </c>
      <c r="AL23" s="92">
        <f t="shared" si="3"/>
        <v>5.0005286343612369E-3</v>
      </c>
      <c r="AM23" s="92">
        <f t="shared" si="3"/>
        <v>0</v>
      </c>
      <c r="AN23" s="92">
        <f t="shared" si="3"/>
        <v>0.33850403915810107</v>
      </c>
      <c r="AO23" s="92">
        <f t="shared" si="3"/>
        <v>1.1699094114456192</v>
      </c>
      <c r="AP23" s="92" t="s">
        <v>48</v>
      </c>
      <c r="AQ23" s="92" t="s">
        <v>48</v>
      </c>
      <c r="AR23" s="92" t="s">
        <v>48</v>
      </c>
      <c r="AS23" s="92">
        <f>K23</f>
        <v>3.386666666666667E-2</v>
      </c>
      <c r="AT23" s="92" t="s">
        <v>48</v>
      </c>
      <c r="AU23" s="7"/>
    </row>
    <row r="24" spans="1:68" s="4" customFormat="1" x14ac:dyDescent="0.25">
      <c r="A24" s="164"/>
      <c r="B24" s="48">
        <f t="shared" si="4"/>
        <v>0.32</v>
      </c>
      <c r="C24" s="120" t="s">
        <v>78</v>
      </c>
      <c r="D24" s="75" t="s">
        <v>79</v>
      </c>
      <c r="E24" s="21"/>
      <c r="F24" s="25">
        <f t="shared" si="0"/>
        <v>0</v>
      </c>
      <c r="G24" s="25">
        <f t="shared" si="1"/>
        <v>0</v>
      </c>
      <c r="H24" s="92">
        <f t="shared" si="5"/>
        <v>1.3226666666666667E-3</v>
      </c>
      <c r="I24" s="92">
        <f t="shared" si="5"/>
        <v>0</v>
      </c>
      <c r="J24" s="92">
        <f t="shared" si="5"/>
        <v>0</v>
      </c>
      <c r="K24" s="92">
        <f t="shared" si="5"/>
        <v>0</v>
      </c>
      <c r="L24" s="92">
        <f t="shared" si="5"/>
        <v>0</v>
      </c>
      <c r="M24" s="92">
        <f t="shared" si="5"/>
        <v>0</v>
      </c>
      <c r="N24" s="92">
        <f t="shared" si="5"/>
        <v>0</v>
      </c>
      <c r="O24" s="92">
        <f t="shared" si="5"/>
        <v>0.31867733333333337</v>
      </c>
      <c r="P24" s="92">
        <f t="shared" si="5"/>
        <v>0</v>
      </c>
      <c r="Q24" s="92">
        <f t="shared" si="5"/>
        <v>0</v>
      </c>
      <c r="R24" s="92">
        <f t="shared" si="5"/>
        <v>0</v>
      </c>
      <c r="S24" s="92">
        <f t="shared" si="5"/>
        <v>0</v>
      </c>
      <c r="T24" s="92">
        <f t="shared" si="5"/>
        <v>0</v>
      </c>
      <c r="U24" s="92">
        <f t="shared" si="5"/>
        <v>7.6635831663326659E-2</v>
      </c>
      <c r="V24" s="92">
        <f t="shared" si="5"/>
        <v>1.0537426853707418E-3</v>
      </c>
      <c r="W24" s="92">
        <f t="shared" si="5"/>
        <v>127.8182496</v>
      </c>
      <c r="X24" s="92">
        <f t="shared" si="5"/>
        <v>3.1931596526386108E-3</v>
      </c>
      <c r="Y24" s="92">
        <f t="shared" si="5"/>
        <v>0</v>
      </c>
      <c r="Z24" s="92">
        <f t="shared" si="5"/>
        <v>2.5545277221108886E-2</v>
      </c>
      <c r="AA24" s="92">
        <f t="shared" si="5"/>
        <v>3.1931596526386106E-4</v>
      </c>
      <c r="AB24" s="92">
        <f t="shared" si="5"/>
        <v>3.1931596526386106E-4</v>
      </c>
      <c r="AC24" s="92">
        <f t="shared" si="5"/>
        <v>9.579478957915832E-5</v>
      </c>
      <c r="AD24" s="92">
        <f t="shared" si="5"/>
        <v>3.1931596526386106E-4</v>
      </c>
      <c r="AE24" s="92">
        <f t="shared" si="5"/>
        <v>0</v>
      </c>
      <c r="AF24" s="92">
        <f t="shared" si="5"/>
        <v>0</v>
      </c>
      <c r="AG24" s="92">
        <f t="shared" si="5"/>
        <v>0</v>
      </c>
      <c r="AH24" s="92">
        <f t="shared" si="3"/>
        <v>0</v>
      </c>
      <c r="AI24" s="92">
        <f t="shared" si="3"/>
        <v>0</v>
      </c>
      <c r="AJ24" s="92">
        <f t="shared" si="3"/>
        <v>0</v>
      </c>
      <c r="AK24" s="92">
        <f t="shared" si="3"/>
        <v>0</v>
      </c>
      <c r="AL24" s="92">
        <f t="shared" si="3"/>
        <v>0</v>
      </c>
      <c r="AM24" s="92">
        <f t="shared" si="3"/>
        <v>0</v>
      </c>
      <c r="AN24" s="92">
        <f t="shared" si="3"/>
        <v>0</v>
      </c>
      <c r="AO24" s="92">
        <f t="shared" si="3"/>
        <v>0</v>
      </c>
      <c r="AP24" s="92">
        <f>B24</f>
        <v>0.32</v>
      </c>
      <c r="AQ24" s="92" t="s">
        <v>48</v>
      </c>
      <c r="AR24" s="92" t="s">
        <v>48</v>
      </c>
      <c r="AS24" s="92" t="s">
        <v>48</v>
      </c>
      <c r="AT24" s="92" t="s">
        <v>48</v>
      </c>
      <c r="AU24" s="7"/>
    </row>
    <row r="25" spans="1:68" s="4" customFormat="1" x14ac:dyDescent="0.25">
      <c r="A25" s="33"/>
      <c r="B25" s="48">
        <f>SUM(B17:B24)</f>
        <v>100</v>
      </c>
      <c r="C25" s="120"/>
      <c r="D25" s="75"/>
      <c r="E25" s="21"/>
      <c r="F25" s="116"/>
      <c r="G25" s="116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7"/>
    </row>
    <row r="26" spans="1:68" s="4" customFormat="1" x14ac:dyDescent="0.25">
      <c r="A26" s="33"/>
      <c r="B26" s="45"/>
      <c r="C26" s="121"/>
      <c r="D26" s="119"/>
      <c r="F26" s="69"/>
      <c r="G26" s="6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32"/>
      <c r="AQ26" s="32"/>
      <c r="AR26" s="32"/>
      <c r="AS26" s="32"/>
      <c r="AT26" s="32"/>
      <c r="AU26" s="7"/>
    </row>
    <row r="27" spans="1:68" s="4" customFormat="1" x14ac:dyDescent="0.25">
      <c r="A27" s="44" t="s">
        <v>55</v>
      </c>
      <c r="B27" s="44"/>
      <c r="C27" s="28"/>
      <c r="D27" s="28"/>
      <c r="E27" s="28"/>
      <c r="F27" s="28"/>
      <c r="G27" s="28"/>
      <c r="H27" s="45" t="s">
        <v>164</v>
      </c>
      <c r="I27" s="45"/>
      <c r="J27" s="147">
        <f>I34-M34</f>
        <v>38.216155709055514</v>
      </c>
      <c r="K27" s="28"/>
      <c r="L27" s="45" t="s">
        <v>165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1"/>
      <c r="AQ27" s="21"/>
      <c r="AR27" s="21"/>
      <c r="AS27" s="21"/>
      <c r="AT27" s="21"/>
      <c r="AU27" s="7"/>
    </row>
    <row r="28" spans="1:68" s="4" customFormat="1" x14ac:dyDescent="0.25">
      <c r="A28" s="44"/>
      <c r="B28" s="44"/>
      <c r="C28" s="28"/>
      <c r="D28" s="28"/>
      <c r="E28" s="28"/>
      <c r="F28" s="28"/>
      <c r="G28" s="28"/>
      <c r="H28" s="14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1"/>
      <c r="AQ28" s="21"/>
      <c r="AR28" s="21"/>
      <c r="AS28" s="21"/>
      <c r="AT28" s="21"/>
      <c r="AU28" s="7"/>
    </row>
    <row r="29" spans="1:68" s="31" customFormat="1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7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</row>
    <row r="30" spans="1:68" s="4" customFormat="1" x14ac:dyDescent="0.25">
      <c r="A30" s="44"/>
      <c r="B30" s="44"/>
      <c r="C30" s="28"/>
      <c r="D30" s="28"/>
      <c r="E30" s="28"/>
      <c r="F30" s="28"/>
      <c r="G30" s="28"/>
      <c r="H30" s="14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1"/>
      <c r="AQ30" s="21"/>
      <c r="AR30" s="21"/>
      <c r="AS30" s="21"/>
      <c r="AT30" s="21"/>
      <c r="AU30" s="7"/>
    </row>
    <row r="31" spans="1:68" s="4" customFormat="1" ht="14.4" customHeight="1" x14ac:dyDescent="0.25">
      <c r="A31" s="164" t="s">
        <v>93</v>
      </c>
      <c r="B31" s="44"/>
      <c r="C31" s="138" t="s">
        <v>115</v>
      </c>
      <c r="D31" s="28"/>
      <c r="E31" s="28"/>
      <c r="F31" s="28"/>
      <c r="G31" s="28"/>
      <c r="H31" s="14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140">
        <v>1</v>
      </c>
      <c r="V31" s="140">
        <v>1</v>
      </c>
      <c r="W31" s="140">
        <v>1</v>
      </c>
      <c r="X31" s="140">
        <v>1</v>
      </c>
      <c r="Y31" s="140">
        <v>1</v>
      </c>
      <c r="Z31" s="140">
        <v>1</v>
      </c>
      <c r="AA31" s="140">
        <v>1</v>
      </c>
      <c r="AB31" s="140">
        <v>1</v>
      </c>
      <c r="AC31" s="140">
        <v>1</v>
      </c>
      <c r="AD31" s="140">
        <v>1</v>
      </c>
      <c r="AE31" s="140">
        <v>1</v>
      </c>
      <c r="AF31" s="140">
        <v>1</v>
      </c>
      <c r="AG31" s="140">
        <v>1</v>
      </c>
      <c r="AH31" s="140">
        <v>0.2</v>
      </c>
      <c r="AI31" s="140">
        <v>1</v>
      </c>
      <c r="AJ31" s="140">
        <v>1</v>
      </c>
      <c r="AK31" s="140">
        <v>1</v>
      </c>
      <c r="AL31" s="140">
        <v>1</v>
      </c>
      <c r="AM31" s="140">
        <v>1</v>
      </c>
      <c r="AN31" s="140">
        <v>1</v>
      </c>
      <c r="AO31" s="140">
        <v>1</v>
      </c>
      <c r="AP31" s="92" t="s">
        <v>48</v>
      </c>
      <c r="AQ31" s="92" t="s">
        <v>48</v>
      </c>
      <c r="AR31" s="92" t="s">
        <v>48</v>
      </c>
      <c r="AS31" s="92" t="s">
        <v>48</v>
      </c>
      <c r="AT31" s="92" t="s">
        <v>48</v>
      </c>
      <c r="AU31" s="7"/>
    </row>
    <row r="32" spans="1:68" s="4" customFormat="1" ht="13.2" customHeight="1" x14ac:dyDescent="0.25">
      <c r="A32" s="164"/>
      <c r="B32" s="44"/>
      <c r="AP32" s="92"/>
      <c r="AQ32" s="92"/>
      <c r="AR32" s="92"/>
      <c r="AS32" s="92"/>
      <c r="AT32" s="92"/>
      <c r="AU32" s="7"/>
    </row>
    <row r="33" spans="1:69" s="4" customFormat="1" x14ac:dyDescent="0.25">
      <c r="A33" s="33"/>
      <c r="B33" s="45"/>
      <c r="C33" s="121"/>
      <c r="D33" s="119"/>
      <c r="F33" s="69"/>
      <c r="G33" s="6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32"/>
      <c r="AQ33" s="32"/>
      <c r="AR33" s="32"/>
      <c r="AS33" s="32"/>
      <c r="AT33" s="32"/>
      <c r="AU33" s="7"/>
    </row>
    <row r="34" spans="1:69" s="131" customFormat="1" ht="31.8" customHeight="1" x14ac:dyDescent="0.3">
      <c r="A34" s="122"/>
      <c r="B34" s="123" t="s">
        <v>116</v>
      </c>
      <c r="C34" s="165" t="s">
        <v>117</v>
      </c>
      <c r="D34" s="165"/>
      <c r="E34" s="150"/>
      <c r="F34" s="124">
        <f t="shared" ref="F34" si="6">(17*J34)+(17*K34)+(37*L34)+(8*M34)+(29*N34)</f>
        <v>1274.2068850974415</v>
      </c>
      <c r="G34" s="124">
        <f t="shared" ref="G34" si="7">(4*J34)+(4*K34)+(9*L34)+(2*M34)+(7*N34)</f>
        <v>304.05448972535737</v>
      </c>
      <c r="H34" s="126">
        <f t="shared" ref="G34:AG34" si="8">SUM(H17:H24)</f>
        <v>36.492664533333333</v>
      </c>
      <c r="I34" s="126">
        <f t="shared" si="8"/>
        <v>41.563895679710143</v>
      </c>
      <c r="J34" s="126">
        <f t="shared" si="8"/>
        <v>38.216174109055515</v>
      </c>
      <c r="K34" s="125">
        <f t="shared" si="8"/>
        <v>6.6920910869565207</v>
      </c>
      <c r="L34" s="126">
        <f t="shared" si="8"/>
        <v>13.080660999999999</v>
      </c>
      <c r="M34" s="125">
        <f t="shared" si="8"/>
        <v>3.3477399706546271</v>
      </c>
      <c r="N34" s="125">
        <f t="shared" si="8"/>
        <v>0</v>
      </c>
      <c r="O34" s="125">
        <f t="shared" si="8"/>
        <v>2.1801835333333335</v>
      </c>
      <c r="P34" s="126">
        <f t="shared" si="8"/>
        <v>22.573699999999999</v>
      </c>
      <c r="Q34" s="125">
        <f t="shared" si="8"/>
        <v>2.8764553236559141</v>
      </c>
      <c r="R34" s="125">
        <f t="shared" si="8"/>
        <v>4.2118027499999995</v>
      </c>
      <c r="S34" s="125">
        <f t="shared" si="8"/>
        <v>4.8703003118279575</v>
      </c>
      <c r="T34" s="125">
        <f t="shared" si="8"/>
        <v>4.1500000000000002E-2</v>
      </c>
      <c r="U34" s="126">
        <f t="shared" si="8"/>
        <v>43.589891533376488</v>
      </c>
      <c r="V34" s="125">
        <f t="shared" si="8"/>
        <v>1.1878728880598199</v>
      </c>
      <c r="W34" s="124">
        <f t="shared" si="8"/>
        <v>627.38169608061685</v>
      </c>
      <c r="X34" s="126">
        <f t="shared" si="8"/>
        <v>26.798143402662841</v>
      </c>
      <c r="Y34" s="126">
        <f t="shared" si="8"/>
        <v>94.133501914537447</v>
      </c>
      <c r="Z34" s="124">
        <f t="shared" si="8"/>
        <v>303.87986061339336</v>
      </c>
      <c r="AA34" s="125">
        <f t="shared" si="8"/>
        <v>0.30284361454578274</v>
      </c>
      <c r="AB34" s="125">
        <f t="shared" si="8"/>
        <v>1.2822937565036878</v>
      </c>
      <c r="AC34" s="125">
        <f t="shared" si="8"/>
        <v>7.1772782234513069E-2</v>
      </c>
      <c r="AD34" s="125">
        <f t="shared" si="8"/>
        <v>0.75197428818748613</v>
      </c>
      <c r="AE34" s="125">
        <f t="shared" si="8"/>
        <v>5.7144466597384822</v>
      </c>
      <c r="AF34" s="125">
        <f t="shared" si="8"/>
        <v>5.257223329869241</v>
      </c>
      <c r="AG34" s="125">
        <f t="shared" si="8"/>
        <v>0.30711376146788993</v>
      </c>
      <c r="AH34" s="125">
        <f t="shared" ref="AH34:AO34" si="9">SUM(AH17:AH24)</f>
        <v>0.70238477105397124</v>
      </c>
      <c r="AI34" s="125">
        <f t="shared" si="9"/>
        <v>8.713297858541362E-2</v>
      </c>
      <c r="AJ34" s="125">
        <f t="shared" si="9"/>
        <v>2.1396607929515421E-2</v>
      </c>
      <c r="AK34" s="125">
        <f t="shared" si="9"/>
        <v>1.7864294414096917</v>
      </c>
      <c r="AL34" s="125">
        <f t="shared" si="9"/>
        <v>0.38858067863436119</v>
      </c>
      <c r="AM34" s="125">
        <f t="shared" si="9"/>
        <v>0.2517569347435642</v>
      </c>
      <c r="AN34" s="125">
        <f t="shared" si="9"/>
        <v>3.0678862891581011</v>
      </c>
      <c r="AO34" s="126">
        <f t="shared" si="9"/>
        <v>22.754307492816604</v>
      </c>
      <c r="AP34" s="127">
        <f>AP24</f>
        <v>0.32</v>
      </c>
      <c r="AQ34" s="125" t="s">
        <v>47</v>
      </c>
      <c r="AR34" s="127">
        <v>5.8</v>
      </c>
      <c r="AS34" s="127">
        <f>AS17+AS19+AS20+AS22+AS23</f>
        <v>0.87677858695652178</v>
      </c>
      <c r="AT34" s="127">
        <f>SUM(AT17:AT20)</f>
        <v>5.8153125000000001</v>
      </c>
      <c r="AU34" s="129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</row>
    <row r="35" spans="1:69" s="4" customFormat="1" x14ac:dyDescent="0.25">
      <c r="A35" s="68"/>
      <c r="B35" s="68"/>
      <c r="C35" s="28"/>
      <c r="D35" s="69"/>
      <c r="E35" s="70" t="s">
        <v>58</v>
      </c>
      <c r="F35" s="69" t="s">
        <v>48</v>
      </c>
      <c r="G35" s="69" t="s">
        <v>48</v>
      </c>
      <c r="H35" s="71" t="s">
        <v>48</v>
      </c>
      <c r="I35" s="71" t="s">
        <v>48</v>
      </c>
      <c r="J35" s="69" t="s">
        <v>48</v>
      </c>
      <c r="K35" s="71" t="s">
        <v>48</v>
      </c>
      <c r="L35" s="71" t="s">
        <v>48</v>
      </c>
      <c r="M35" s="71" t="s">
        <v>48</v>
      </c>
      <c r="N35" s="71" t="s">
        <v>48</v>
      </c>
      <c r="O35" s="69" t="s">
        <v>48</v>
      </c>
      <c r="P35" s="71" t="s">
        <v>48</v>
      </c>
      <c r="Q35" s="71" t="s">
        <v>48</v>
      </c>
      <c r="R35" s="71" t="s">
        <v>48</v>
      </c>
      <c r="S35" s="71" t="s">
        <v>48</v>
      </c>
      <c r="T35" s="69" t="s">
        <v>48</v>
      </c>
      <c r="U35" s="71" t="s">
        <v>48</v>
      </c>
      <c r="V35" s="71" t="s">
        <v>48</v>
      </c>
      <c r="W35" s="71" t="s">
        <v>48</v>
      </c>
      <c r="X35" s="71" t="s">
        <v>48</v>
      </c>
      <c r="Y35" s="71" t="s">
        <v>48</v>
      </c>
      <c r="Z35" s="71" t="s">
        <v>48</v>
      </c>
      <c r="AA35" s="71" t="s">
        <v>48</v>
      </c>
      <c r="AB35" s="71" t="s">
        <v>48</v>
      </c>
      <c r="AC35" s="71" t="s">
        <v>48</v>
      </c>
      <c r="AD35" s="69" t="s">
        <v>48</v>
      </c>
      <c r="AE35" s="71" t="s">
        <v>48</v>
      </c>
      <c r="AF35" s="71" t="s">
        <v>48</v>
      </c>
      <c r="AG35" s="71" t="s">
        <v>48</v>
      </c>
      <c r="AH35" s="69" t="s">
        <v>48</v>
      </c>
      <c r="AI35" s="71" t="s">
        <v>48</v>
      </c>
      <c r="AJ35" s="71" t="s">
        <v>48</v>
      </c>
      <c r="AK35" s="71" t="s">
        <v>48</v>
      </c>
      <c r="AL35" s="71" t="s">
        <v>48</v>
      </c>
      <c r="AM35" s="71" t="s">
        <v>48</v>
      </c>
      <c r="AN35" s="71" t="s">
        <v>48</v>
      </c>
      <c r="AO35" s="69" t="s">
        <v>48</v>
      </c>
      <c r="AP35" s="32" t="s">
        <v>48</v>
      </c>
      <c r="AQ35" s="32" t="s">
        <v>48</v>
      </c>
      <c r="AR35" s="32" t="s">
        <v>48</v>
      </c>
      <c r="AS35" s="32" t="s">
        <v>48</v>
      </c>
      <c r="AT35" s="32" t="s">
        <v>48</v>
      </c>
      <c r="AU35" s="7"/>
    </row>
    <row r="36" spans="1:69" s="4" customFormat="1" x14ac:dyDescent="0.25">
      <c r="A36" s="28"/>
      <c r="B36" s="28"/>
      <c r="C36" s="28"/>
      <c r="D36" s="69"/>
      <c r="E36" s="70" t="s">
        <v>59</v>
      </c>
      <c r="F36" s="69" t="s">
        <v>48</v>
      </c>
      <c r="G36" s="69" t="s">
        <v>48</v>
      </c>
      <c r="H36" s="71" t="s">
        <v>48</v>
      </c>
      <c r="I36" s="71" t="s">
        <v>48</v>
      </c>
      <c r="J36" s="69" t="s">
        <v>48</v>
      </c>
      <c r="K36" s="71" t="s">
        <v>48</v>
      </c>
      <c r="L36" s="71" t="s">
        <v>48</v>
      </c>
      <c r="M36" s="71" t="s">
        <v>48</v>
      </c>
      <c r="N36" s="71" t="s">
        <v>48</v>
      </c>
      <c r="O36" s="69" t="s">
        <v>48</v>
      </c>
      <c r="P36" s="71" t="s">
        <v>48</v>
      </c>
      <c r="Q36" s="71" t="s">
        <v>48</v>
      </c>
      <c r="R36" s="71" t="s">
        <v>48</v>
      </c>
      <c r="S36" s="71" t="s">
        <v>48</v>
      </c>
      <c r="T36" s="69" t="s">
        <v>48</v>
      </c>
      <c r="U36" s="71" t="s">
        <v>48</v>
      </c>
      <c r="V36" s="71" t="s">
        <v>48</v>
      </c>
      <c r="W36" s="71" t="s">
        <v>48</v>
      </c>
      <c r="X36" s="71" t="s">
        <v>48</v>
      </c>
      <c r="Y36" s="71" t="s">
        <v>48</v>
      </c>
      <c r="Z36" s="71" t="s">
        <v>48</v>
      </c>
      <c r="AA36" s="71" t="s">
        <v>48</v>
      </c>
      <c r="AB36" s="71" t="s">
        <v>48</v>
      </c>
      <c r="AC36" s="71" t="s">
        <v>48</v>
      </c>
      <c r="AD36" s="69" t="s">
        <v>48</v>
      </c>
      <c r="AE36" s="71" t="s">
        <v>48</v>
      </c>
      <c r="AF36" s="71" t="s">
        <v>48</v>
      </c>
      <c r="AG36" s="71" t="s">
        <v>48</v>
      </c>
      <c r="AH36" s="69" t="s">
        <v>48</v>
      </c>
      <c r="AI36" s="71" t="s">
        <v>48</v>
      </c>
      <c r="AJ36" s="71" t="s">
        <v>48</v>
      </c>
      <c r="AK36" s="71" t="s">
        <v>48</v>
      </c>
      <c r="AL36" s="71" t="s">
        <v>48</v>
      </c>
      <c r="AM36" s="71" t="s">
        <v>48</v>
      </c>
      <c r="AN36" s="71" t="s">
        <v>48</v>
      </c>
      <c r="AO36" s="69" t="s">
        <v>48</v>
      </c>
      <c r="AP36" s="32" t="s">
        <v>48</v>
      </c>
      <c r="AQ36" s="32" t="s">
        <v>48</v>
      </c>
      <c r="AR36" s="32" t="s">
        <v>48</v>
      </c>
      <c r="AS36" s="32" t="s">
        <v>48</v>
      </c>
      <c r="AT36" s="32" t="s">
        <v>48</v>
      </c>
      <c r="AU36" s="7"/>
    </row>
    <row r="37" spans="1:69" s="4" customFormat="1" x14ac:dyDescent="0.25">
      <c r="A37" s="28"/>
      <c r="B37" s="72" t="s">
        <v>118</v>
      </c>
      <c r="C37" s="28"/>
      <c r="D37" s="69"/>
      <c r="E37" s="70" t="s">
        <v>60</v>
      </c>
      <c r="F37" s="69" t="s">
        <v>48</v>
      </c>
      <c r="G37" s="69" t="s">
        <v>48</v>
      </c>
      <c r="H37" s="71" t="s">
        <v>48</v>
      </c>
      <c r="I37" s="71" t="s">
        <v>48</v>
      </c>
      <c r="J37" s="69" t="s">
        <v>48</v>
      </c>
      <c r="K37" s="71" t="s">
        <v>48</v>
      </c>
      <c r="L37" s="71" t="s">
        <v>48</v>
      </c>
      <c r="M37" s="71" t="s">
        <v>48</v>
      </c>
      <c r="N37" s="71" t="s">
        <v>48</v>
      </c>
      <c r="O37" s="69" t="s">
        <v>48</v>
      </c>
      <c r="P37" s="71" t="s">
        <v>48</v>
      </c>
      <c r="Q37" s="71" t="s">
        <v>48</v>
      </c>
      <c r="R37" s="71" t="s">
        <v>48</v>
      </c>
      <c r="S37" s="71" t="s">
        <v>48</v>
      </c>
      <c r="T37" s="69" t="s">
        <v>48</v>
      </c>
      <c r="U37" s="71" t="s">
        <v>48</v>
      </c>
      <c r="V37" s="71" t="s">
        <v>48</v>
      </c>
      <c r="W37" s="71" t="s">
        <v>48</v>
      </c>
      <c r="X37" s="71" t="s">
        <v>48</v>
      </c>
      <c r="Y37" s="71" t="s">
        <v>48</v>
      </c>
      <c r="Z37" s="71" t="s">
        <v>48</v>
      </c>
      <c r="AA37" s="71" t="s">
        <v>48</v>
      </c>
      <c r="AB37" s="71" t="s">
        <v>48</v>
      </c>
      <c r="AC37" s="71" t="s">
        <v>48</v>
      </c>
      <c r="AD37" s="69" t="s">
        <v>48</v>
      </c>
      <c r="AE37" s="71" t="s">
        <v>48</v>
      </c>
      <c r="AF37" s="71" t="s">
        <v>48</v>
      </c>
      <c r="AG37" s="71" t="s">
        <v>48</v>
      </c>
      <c r="AH37" s="69" t="s">
        <v>48</v>
      </c>
      <c r="AI37" s="71" t="s">
        <v>48</v>
      </c>
      <c r="AJ37" s="71" t="s">
        <v>48</v>
      </c>
      <c r="AK37" s="71" t="s">
        <v>48</v>
      </c>
      <c r="AL37" s="71" t="s">
        <v>48</v>
      </c>
      <c r="AM37" s="71" t="s">
        <v>48</v>
      </c>
      <c r="AN37" s="71" t="s">
        <v>48</v>
      </c>
      <c r="AO37" s="69" t="s">
        <v>48</v>
      </c>
      <c r="AP37" s="32" t="s">
        <v>48</v>
      </c>
      <c r="AQ37" s="32" t="s">
        <v>48</v>
      </c>
      <c r="AR37" s="32" t="s">
        <v>48</v>
      </c>
      <c r="AS37" s="32" t="s">
        <v>48</v>
      </c>
      <c r="AT37" s="32" t="s">
        <v>48</v>
      </c>
      <c r="AU37" s="7"/>
    </row>
    <row r="38" spans="1:69" s="4" customFormat="1" x14ac:dyDescent="0.25">
      <c r="A38" s="28"/>
      <c r="B38" s="135" t="s">
        <v>119</v>
      </c>
      <c r="C38" s="134"/>
      <c r="D38" s="73"/>
      <c r="E38" s="70" t="s">
        <v>62</v>
      </c>
      <c r="F38" s="69" t="s">
        <v>48</v>
      </c>
      <c r="G38" s="69" t="s">
        <v>48</v>
      </c>
      <c r="H38" s="71" t="s">
        <v>48</v>
      </c>
      <c r="I38" s="71" t="s">
        <v>48</v>
      </c>
      <c r="J38" s="69" t="s">
        <v>48</v>
      </c>
      <c r="K38" s="71" t="s">
        <v>48</v>
      </c>
      <c r="L38" s="71" t="s">
        <v>48</v>
      </c>
      <c r="M38" s="71" t="s">
        <v>48</v>
      </c>
      <c r="N38" s="71" t="s">
        <v>48</v>
      </c>
      <c r="O38" s="69" t="s">
        <v>48</v>
      </c>
      <c r="P38" s="71" t="s">
        <v>48</v>
      </c>
      <c r="Q38" s="71" t="s">
        <v>48</v>
      </c>
      <c r="R38" s="71" t="s">
        <v>48</v>
      </c>
      <c r="S38" s="71" t="s">
        <v>48</v>
      </c>
      <c r="T38" s="69" t="s">
        <v>48</v>
      </c>
      <c r="U38" s="71" t="s">
        <v>48</v>
      </c>
      <c r="V38" s="71" t="s">
        <v>48</v>
      </c>
      <c r="W38" s="71" t="s">
        <v>48</v>
      </c>
      <c r="X38" s="71" t="s">
        <v>48</v>
      </c>
      <c r="Y38" s="71" t="s">
        <v>48</v>
      </c>
      <c r="Z38" s="71" t="s">
        <v>48</v>
      </c>
      <c r="AA38" s="71" t="s">
        <v>48</v>
      </c>
      <c r="AB38" s="71" t="s">
        <v>48</v>
      </c>
      <c r="AC38" s="71" t="s">
        <v>48</v>
      </c>
      <c r="AD38" s="69" t="s">
        <v>48</v>
      </c>
      <c r="AE38" s="71" t="s">
        <v>48</v>
      </c>
      <c r="AF38" s="71" t="s">
        <v>48</v>
      </c>
      <c r="AG38" s="71" t="s">
        <v>48</v>
      </c>
      <c r="AH38" s="69" t="s">
        <v>48</v>
      </c>
      <c r="AI38" s="71" t="s">
        <v>48</v>
      </c>
      <c r="AJ38" s="71" t="s">
        <v>48</v>
      </c>
      <c r="AK38" s="71" t="s">
        <v>48</v>
      </c>
      <c r="AL38" s="71" t="s">
        <v>48</v>
      </c>
      <c r="AM38" s="71" t="s">
        <v>48</v>
      </c>
      <c r="AN38" s="71" t="s">
        <v>48</v>
      </c>
      <c r="AO38" s="69" t="s">
        <v>48</v>
      </c>
      <c r="AP38" s="32" t="s">
        <v>48</v>
      </c>
      <c r="AQ38" s="32" t="s">
        <v>48</v>
      </c>
      <c r="AR38" s="32" t="s">
        <v>48</v>
      </c>
      <c r="AS38" s="32" t="s">
        <v>48</v>
      </c>
      <c r="AT38" s="32" t="s">
        <v>48</v>
      </c>
      <c r="AU38" s="7"/>
    </row>
    <row r="39" spans="1:69" s="4" customFormat="1" x14ac:dyDescent="0.25">
      <c r="A39" s="28"/>
      <c r="B39" s="135" t="s">
        <v>85</v>
      </c>
      <c r="C39" s="134"/>
      <c r="D39" s="73"/>
      <c r="E39" s="70" t="s">
        <v>64</v>
      </c>
      <c r="F39" s="69" t="s">
        <v>48</v>
      </c>
      <c r="G39" s="69" t="s">
        <v>48</v>
      </c>
      <c r="H39" s="71" t="s">
        <v>48</v>
      </c>
      <c r="I39" s="71" t="s">
        <v>48</v>
      </c>
      <c r="J39" s="69" t="s">
        <v>48</v>
      </c>
      <c r="K39" s="71" t="s">
        <v>48</v>
      </c>
      <c r="L39" s="71" t="s">
        <v>48</v>
      </c>
      <c r="M39" s="71" t="s">
        <v>48</v>
      </c>
      <c r="N39" s="71" t="s">
        <v>48</v>
      </c>
      <c r="O39" s="69" t="s">
        <v>48</v>
      </c>
      <c r="P39" s="71" t="s">
        <v>48</v>
      </c>
      <c r="Q39" s="71" t="s">
        <v>48</v>
      </c>
      <c r="R39" s="71" t="s">
        <v>48</v>
      </c>
      <c r="S39" s="71" t="s">
        <v>48</v>
      </c>
      <c r="T39" s="69" t="s">
        <v>48</v>
      </c>
      <c r="U39" s="71" t="s">
        <v>48</v>
      </c>
      <c r="V39" s="71" t="s">
        <v>48</v>
      </c>
      <c r="W39" s="71" t="s">
        <v>48</v>
      </c>
      <c r="X39" s="71" t="s">
        <v>48</v>
      </c>
      <c r="Y39" s="71" t="s">
        <v>48</v>
      </c>
      <c r="Z39" s="71" t="s">
        <v>48</v>
      </c>
      <c r="AA39" s="71" t="s">
        <v>48</v>
      </c>
      <c r="AB39" s="71" t="s">
        <v>48</v>
      </c>
      <c r="AC39" s="71" t="s">
        <v>48</v>
      </c>
      <c r="AD39" s="69" t="s">
        <v>48</v>
      </c>
      <c r="AE39" s="71" t="s">
        <v>48</v>
      </c>
      <c r="AF39" s="71" t="s">
        <v>48</v>
      </c>
      <c r="AG39" s="71" t="s">
        <v>48</v>
      </c>
      <c r="AH39" s="69" t="s">
        <v>48</v>
      </c>
      <c r="AI39" s="71" t="s">
        <v>48</v>
      </c>
      <c r="AJ39" s="71" t="s">
        <v>48</v>
      </c>
      <c r="AK39" s="71" t="s">
        <v>48</v>
      </c>
      <c r="AL39" s="71" t="s">
        <v>48</v>
      </c>
      <c r="AM39" s="71" t="s">
        <v>48</v>
      </c>
      <c r="AN39" s="71" t="s">
        <v>48</v>
      </c>
      <c r="AO39" s="69" t="s">
        <v>48</v>
      </c>
      <c r="AP39" s="32" t="s">
        <v>48</v>
      </c>
      <c r="AQ39" s="32" t="s">
        <v>48</v>
      </c>
      <c r="AR39" s="32" t="s">
        <v>48</v>
      </c>
      <c r="AS39" s="32" t="s">
        <v>48</v>
      </c>
      <c r="AT39" s="32" t="s">
        <v>48</v>
      </c>
      <c r="AU39" s="7"/>
    </row>
    <row r="40" spans="1:69" s="4" customFormat="1" x14ac:dyDescent="0.25">
      <c r="A40" s="28"/>
      <c r="B40" s="133" t="s">
        <v>163</v>
      </c>
      <c r="C40" s="135"/>
      <c r="D40" s="73"/>
      <c r="E40" s="70" t="s">
        <v>65</v>
      </c>
      <c r="F40" s="69" t="s">
        <v>66</v>
      </c>
      <c r="G40" s="69" t="s">
        <v>66</v>
      </c>
      <c r="H40" s="71" t="s">
        <v>66</v>
      </c>
      <c r="I40" s="71" t="s">
        <v>66</v>
      </c>
      <c r="J40" s="69" t="s">
        <v>66</v>
      </c>
      <c r="K40" s="71" t="s">
        <v>66</v>
      </c>
      <c r="L40" s="71" t="s">
        <v>66</v>
      </c>
      <c r="M40" s="71" t="s">
        <v>66</v>
      </c>
      <c r="N40" s="71" t="s">
        <v>67</v>
      </c>
      <c r="O40" s="69" t="s">
        <v>66</v>
      </c>
      <c r="P40" s="71" t="s">
        <v>66</v>
      </c>
      <c r="Q40" s="71" t="s">
        <v>66</v>
      </c>
      <c r="R40" s="71" t="s">
        <v>66</v>
      </c>
      <c r="S40" s="71" t="s">
        <v>66</v>
      </c>
      <c r="T40" s="69" t="s">
        <v>66</v>
      </c>
      <c r="U40" s="71" t="s">
        <v>66</v>
      </c>
      <c r="V40" s="71" t="s">
        <v>66</v>
      </c>
      <c r="W40" s="71" t="s">
        <v>66</v>
      </c>
      <c r="X40" s="71" t="s">
        <v>66</v>
      </c>
      <c r="Y40" s="71" t="s">
        <v>66</v>
      </c>
      <c r="Z40" s="71" t="s">
        <v>66</v>
      </c>
      <c r="AA40" s="71" t="s">
        <v>66</v>
      </c>
      <c r="AB40" s="71" t="s">
        <v>66</v>
      </c>
      <c r="AC40" s="71" t="s">
        <v>66</v>
      </c>
      <c r="AD40" s="69" t="s">
        <v>66</v>
      </c>
      <c r="AE40" s="71" t="s">
        <v>66</v>
      </c>
      <c r="AF40" s="71" t="s">
        <v>66</v>
      </c>
      <c r="AG40" s="71" t="s">
        <v>66</v>
      </c>
      <c r="AH40" s="69" t="s">
        <v>66</v>
      </c>
      <c r="AI40" s="71" t="s">
        <v>66</v>
      </c>
      <c r="AJ40" s="71" t="s">
        <v>66</v>
      </c>
      <c r="AK40" s="71" t="s">
        <v>66</v>
      </c>
      <c r="AL40" s="71" t="s">
        <v>66</v>
      </c>
      <c r="AM40" s="71" t="s">
        <v>66</v>
      </c>
      <c r="AN40" s="71" t="s">
        <v>66</v>
      </c>
      <c r="AO40" s="69" t="s">
        <v>66</v>
      </c>
      <c r="AP40" s="69" t="s">
        <v>66</v>
      </c>
      <c r="AQ40" s="32" t="s">
        <v>48</v>
      </c>
      <c r="AR40" s="69" t="s">
        <v>66</v>
      </c>
      <c r="AS40" s="69" t="s">
        <v>66</v>
      </c>
      <c r="AT40" s="69" t="s">
        <v>66</v>
      </c>
      <c r="AU40" s="7"/>
    </row>
    <row r="41" spans="1:69" x14ac:dyDescent="0.25">
      <c r="B41" s="133" t="s">
        <v>86</v>
      </c>
      <c r="C41" s="77"/>
      <c r="D41" s="77"/>
    </row>
    <row r="43" spans="1:69" s="80" customFormat="1" x14ac:dyDescent="0.25">
      <c r="A43" s="79"/>
      <c r="B43" s="79"/>
      <c r="AU43" s="78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</row>
    <row r="56" spans="42:46" x14ac:dyDescent="0.25">
      <c r="AQ56" s="80"/>
      <c r="AR56" s="80"/>
      <c r="AS56" s="80"/>
      <c r="AT56" s="80"/>
    </row>
    <row r="63" spans="42:46" x14ac:dyDescent="0.25">
      <c r="AP63" s="4"/>
      <c r="AQ63" s="4"/>
      <c r="AR63" s="4"/>
      <c r="AS63" s="4"/>
      <c r="AT63" s="4"/>
    </row>
    <row r="65" spans="42:46" x14ac:dyDescent="0.25">
      <c r="AQ65" s="82"/>
      <c r="AR65" s="82"/>
      <c r="AS65" s="82"/>
      <c r="AT65" s="82"/>
    </row>
    <row r="72" spans="42:46" x14ac:dyDescent="0.25">
      <c r="AP72" s="83"/>
      <c r="AQ72" s="84"/>
      <c r="AR72" s="84"/>
      <c r="AS72" s="84"/>
      <c r="AT72" s="84"/>
    </row>
    <row r="80" spans="42:46" x14ac:dyDescent="0.25">
      <c r="AQ80" s="80"/>
      <c r="AR80" s="80"/>
      <c r="AS80" s="80"/>
      <c r="AT80" s="80"/>
    </row>
    <row r="84" spans="42:46" x14ac:dyDescent="0.25">
      <c r="AP84" s="4"/>
      <c r="AQ84" s="4"/>
      <c r="AR84" s="4"/>
      <c r="AS84" s="4"/>
      <c r="AT84" s="4"/>
    </row>
    <row r="85" spans="42:46" x14ac:dyDescent="0.25">
      <c r="AP85" s="4"/>
      <c r="AQ85" s="4"/>
      <c r="AR85" s="4"/>
      <c r="AS85" s="4"/>
      <c r="AT85" s="4"/>
    </row>
    <row r="86" spans="42:46" x14ac:dyDescent="0.25">
      <c r="AP86" s="4"/>
      <c r="AQ86" s="31"/>
      <c r="AR86" s="31"/>
      <c r="AS86" s="31"/>
      <c r="AT86" s="31"/>
    </row>
    <row r="87" spans="42:46" x14ac:dyDescent="0.25">
      <c r="AP87" s="4"/>
      <c r="AQ87" s="4"/>
      <c r="AR87" s="4"/>
      <c r="AS87" s="4"/>
      <c r="AT87" s="4"/>
    </row>
    <row r="88" spans="42:46" x14ac:dyDescent="0.25">
      <c r="AP88" s="4"/>
      <c r="AQ88" s="4"/>
      <c r="AR88" s="4"/>
      <c r="AS88" s="4"/>
      <c r="AT88" s="4"/>
    </row>
    <row r="89" spans="42:46" x14ac:dyDescent="0.25">
      <c r="AP89" s="4"/>
      <c r="AQ89" s="4"/>
      <c r="AR89" s="4"/>
      <c r="AS89" s="4"/>
      <c r="AT89" s="4"/>
    </row>
    <row r="90" spans="42:46" x14ac:dyDescent="0.25">
      <c r="AP90" s="28"/>
      <c r="AQ90" s="85"/>
      <c r="AR90" s="85"/>
      <c r="AS90" s="85"/>
      <c r="AT90" s="85"/>
    </row>
    <row r="91" spans="42:46" x14ac:dyDescent="0.25">
      <c r="AP91" s="4"/>
      <c r="AQ91" s="4"/>
      <c r="AR91" s="4"/>
      <c r="AS91" s="4"/>
      <c r="AT91" s="4"/>
    </row>
    <row r="92" spans="42:46" x14ac:dyDescent="0.25">
      <c r="AP92" s="4"/>
      <c r="AQ92" s="4"/>
      <c r="AR92" s="4"/>
      <c r="AS92" s="4"/>
      <c r="AT92" s="4"/>
    </row>
    <row r="93" spans="42:46" x14ac:dyDescent="0.25">
      <c r="AP93" s="4"/>
      <c r="AQ93" s="4"/>
      <c r="AR93" s="4"/>
      <c r="AS93" s="4"/>
      <c r="AT93" s="4"/>
    </row>
    <row r="94" spans="42:46" x14ac:dyDescent="0.25">
      <c r="AP94" s="4"/>
      <c r="AQ94" s="4"/>
      <c r="AR94" s="4"/>
      <c r="AS94" s="4"/>
      <c r="AT94" s="4"/>
    </row>
    <row r="98" spans="42:46" x14ac:dyDescent="0.25">
      <c r="AQ98" s="80"/>
      <c r="AR98" s="80"/>
      <c r="AS98" s="80"/>
      <c r="AT98" s="80"/>
    </row>
    <row r="101" spans="42:46" x14ac:dyDescent="0.25">
      <c r="AP101" s="4"/>
      <c r="AQ101" s="4"/>
      <c r="AR101" s="4"/>
      <c r="AS101" s="4"/>
      <c r="AT101" s="4"/>
    </row>
    <row r="106" spans="42:46" x14ac:dyDescent="0.25">
      <c r="AQ106" s="82"/>
      <c r="AR106" s="82"/>
      <c r="AS106" s="82"/>
      <c r="AT106" s="82"/>
    </row>
    <row r="112" spans="42:46" x14ac:dyDescent="0.25">
      <c r="AP112" s="28"/>
      <c r="AQ112" s="85"/>
      <c r="AR112" s="85"/>
      <c r="AS112" s="85"/>
      <c r="AT112" s="85"/>
    </row>
    <row r="120" spans="42:46" x14ac:dyDescent="0.25">
      <c r="AQ120" s="80"/>
      <c r="AR120" s="80"/>
      <c r="AS120" s="80"/>
      <c r="AT120" s="80"/>
    </row>
    <row r="123" spans="42:46" x14ac:dyDescent="0.25">
      <c r="AP123" s="4"/>
      <c r="AQ123" s="4"/>
      <c r="AR123" s="4"/>
      <c r="AS123" s="4"/>
      <c r="AT123" s="4"/>
    </row>
    <row r="125" spans="42:46" x14ac:dyDescent="0.25">
      <c r="AQ125" s="82"/>
      <c r="AR125" s="82"/>
      <c r="AS125" s="82"/>
      <c r="AT125" s="82"/>
    </row>
    <row r="128" spans="42:46" x14ac:dyDescent="0.25">
      <c r="AP128" s="28"/>
      <c r="AQ128" s="85"/>
      <c r="AR128" s="85"/>
      <c r="AS128" s="85"/>
      <c r="AT128" s="85"/>
    </row>
    <row r="136" spans="42:46" x14ac:dyDescent="0.25">
      <c r="AQ136" s="80"/>
      <c r="AR136" s="80"/>
      <c r="AS136" s="80"/>
      <c r="AT136" s="80"/>
    </row>
    <row r="139" spans="42:46" x14ac:dyDescent="0.25">
      <c r="AP139" s="4"/>
      <c r="AQ139" s="4"/>
      <c r="AR139" s="4"/>
      <c r="AS139" s="4"/>
      <c r="AT139" s="4"/>
    </row>
    <row r="142" spans="42:46" x14ac:dyDescent="0.25">
      <c r="AQ142" s="82"/>
      <c r="AR142" s="82"/>
      <c r="AS142" s="82"/>
      <c r="AT142" s="82"/>
    </row>
    <row r="146" spans="42:46" x14ac:dyDescent="0.25">
      <c r="AP146" s="28"/>
      <c r="AQ146" s="85"/>
      <c r="AR146" s="85"/>
      <c r="AS146" s="85"/>
      <c r="AT146" s="85"/>
    </row>
    <row r="154" spans="42:46" x14ac:dyDescent="0.25">
      <c r="AQ154" s="80"/>
      <c r="AR154" s="80"/>
      <c r="AS154" s="80"/>
      <c r="AT154" s="80"/>
    </row>
    <row r="157" spans="42:46" x14ac:dyDescent="0.25">
      <c r="AP157" s="4"/>
      <c r="AQ157" s="4"/>
      <c r="AR157" s="4"/>
      <c r="AS157" s="4"/>
      <c r="AT157" s="4"/>
    </row>
    <row r="159" spans="42:46" x14ac:dyDescent="0.25">
      <c r="AP159" s="4"/>
      <c r="AQ159" s="4"/>
      <c r="AR159" s="4"/>
      <c r="AS159" s="4"/>
      <c r="AT159" s="4"/>
    </row>
    <row r="160" spans="42:46" x14ac:dyDescent="0.25">
      <c r="AP160" s="4"/>
      <c r="AQ160" s="4"/>
      <c r="AR160" s="4"/>
      <c r="AS160" s="4"/>
      <c r="AT160" s="4"/>
    </row>
    <row r="161" spans="42:46" x14ac:dyDescent="0.25">
      <c r="AP161" s="4"/>
      <c r="AQ161" s="4"/>
      <c r="AR161" s="4"/>
      <c r="AS161" s="4"/>
      <c r="AT161" s="4"/>
    </row>
    <row r="162" spans="42:46" x14ac:dyDescent="0.25">
      <c r="AP162" s="4"/>
      <c r="AQ162" s="4"/>
      <c r="AR162" s="4"/>
      <c r="AS162" s="4"/>
      <c r="AT162" s="4"/>
    </row>
    <row r="163" spans="42:46" x14ac:dyDescent="0.25">
      <c r="AQ163" s="82"/>
      <c r="AR163" s="82"/>
      <c r="AS163" s="82"/>
      <c r="AT163" s="82"/>
    </row>
    <row r="170" spans="42:46" x14ac:dyDescent="0.25">
      <c r="AP170" s="28"/>
      <c r="AQ170" s="85"/>
      <c r="AR170" s="85"/>
      <c r="AS170" s="85"/>
      <c r="AT170" s="85"/>
    </row>
    <row r="178" spans="42:46" x14ac:dyDescent="0.25">
      <c r="AQ178" s="80"/>
      <c r="AR178" s="80"/>
      <c r="AS178" s="80"/>
      <c r="AT178" s="80"/>
    </row>
    <row r="181" spans="42:46" x14ac:dyDescent="0.25">
      <c r="AP181" s="4"/>
      <c r="AQ181" s="4"/>
      <c r="AR181" s="4"/>
      <c r="AS181" s="4"/>
      <c r="AT181" s="4"/>
    </row>
    <row r="182" spans="42:46" x14ac:dyDescent="0.25">
      <c r="AP182" s="4"/>
      <c r="AQ182" s="4"/>
      <c r="AR182" s="4"/>
      <c r="AS182" s="4"/>
      <c r="AT182" s="4"/>
    </row>
    <row r="183" spans="42:46" x14ac:dyDescent="0.25">
      <c r="AP183" s="4"/>
      <c r="AQ183" s="4"/>
      <c r="AR183" s="4"/>
      <c r="AS183" s="4"/>
      <c r="AT183" s="4"/>
    </row>
    <row r="184" spans="42:46" x14ac:dyDescent="0.25">
      <c r="AQ184" s="82"/>
      <c r="AR184" s="82"/>
      <c r="AS184" s="82"/>
      <c r="AT184" s="82"/>
    </row>
    <row r="188" spans="42:46" x14ac:dyDescent="0.25">
      <c r="AP188" s="28"/>
      <c r="AQ188" s="85"/>
      <c r="AR188" s="85"/>
      <c r="AS188" s="85"/>
      <c r="AT188" s="85"/>
    </row>
    <row r="196" spans="42:46" x14ac:dyDescent="0.25">
      <c r="AQ196" s="80"/>
      <c r="AR196" s="80"/>
      <c r="AS196" s="80"/>
      <c r="AT196" s="80"/>
    </row>
    <row r="199" spans="42:46" x14ac:dyDescent="0.25">
      <c r="AP199" s="4"/>
      <c r="AQ199" s="4"/>
      <c r="AR199" s="4"/>
      <c r="AS199" s="4"/>
      <c r="AT199" s="4"/>
    </row>
    <row r="200" spans="42:46" x14ac:dyDescent="0.25">
      <c r="AP200" s="4"/>
      <c r="AQ200" s="4"/>
      <c r="AR200" s="4"/>
      <c r="AS200" s="4"/>
      <c r="AT200" s="4"/>
    </row>
    <row r="202" spans="42:46" x14ac:dyDescent="0.25">
      <c r="AP202" s="4"/>
      <c r="AQ202" s="4"/>
      <c r="AR202" s="4"/>
      <c r="AS202" s="4"/>
      <c r="AT202" s="4"/>
    </row>
    <row r="203" spans="42:46" x14ac:dyDescent="0.25">
      <c r="AQ203" s="82"/>
      <c r="AR203" s="82"/>
      <c r="AS203" s="82"/>
      <c r="AT203" s="82"/>
    </row>
    <row r="208" spans="42:46" x14ac:dyDescent="0.25">
      <c r="AP208" s="28"/>
      <c r="AQ208" s="85"/>
      <c r="AR208" s="85"/>
      <c r="AS208" s="85"/>
      <c r="AT208" s="85"/>
    </row>
    <row r="216" spans="42:46" x14ac:dyDescent="0.25">
      <c r="AQ216" s="80"/>
      <c r="AR216" s="80"/>
      <c r="AS216" s="80"/>
      <c r="AT216" s="80"/>
    </row>
    <row r="219" spans="42:46" x14ac:dyDescent="0.25">
      <c r="AP219" s="4"/>
      <c r="AQ219" s="4"/>
      <c r="AR219" s="4"/>
      <c r="AS219" s="4"/>
      <c r="AT219" s="4"/>
    </row>
    <row r="220" spans="42:46" x14ac:dyDescent="0.25">
      <c r="AP220" s="4"/>
      <c r="AQ220" s="4"/>
      <c r="AR220" s="4"/>
      <c r="AS220" s="4"/>
      <c r="AT220" s="4"/>
    </row>
    <row r="221" spans="42:46" x14ac:dyDescent="0.25">
      <c r="AP221" s="4"/>
      <c r="AQ221" s="4"/>
      <c r="AR221" s="4"/>
      <c r="AS221" s="4"/>
      <c r="AT221" s="4"/>
    </row>
    <row r="223" spans="42:46" x14ac:dyDescent="0.25">
      <c r="AQ223" s="86"/>
      <c r="AR223" s="86"/>
      <c r="AS223" s="86"/>
      <c r="AT223" s="86"/>
    </row>
    <row r="228" spans="42:46" x14ac:dyDescent="0.25">
      <c r="AP228" s="28"/>
      <c r="AQ228" s="85"/>
      <c r="AR228" s="85"/>
      <c r="AS228" s="85"/>
      <c r="AT228" s="85"/>
    </row>
    <row r="236" spans="42:46" x14ac:dyDescent="0.25">
      <c r="AQ236" s="80"/>
      <c r="AR236" s="80"/>
      <c r="AS236" s="80"/>
      <c r="AT236" s="80"/>
    </row>
    <row r="239" spans="42:46" x14ac:dyDescent="0.25">
      <c r="AP239" s="4"/>
      <c r="AQ239" s="4"/>
      <c r="AR239" s="4"/>
      <c r="AS239" s="4"/>
      <c r="AT239" s="4"/>
    </row>
    <row r="240" spans="42:46" x14ac:dyDescent="0.25">
      <c r="AP240" s="4"/>
      <c r="AQ240" s="4"/>
      <c r="AR240" s="4"/>
      <c r="AS240" s="4"/>
      <c r="AT240" s="4"/>
    </row>
    <row r="241" spans="42:46" x14ac:dyDescent="0.25">
      <c r="AP241" s="4"/>
      <c r="AQ241" s="4"/>
      <c r="AR241" s="4"/>
      <c r="AS241" s="4"/>
      <c r="AT241" s="4"/>
    </row>
    <row r="244" spans="42:46" x14ac:dyDescent="0.25">
      <c r="AQ244" s="86"/>
      <c r="AR244" s="86"/>
      <c r="AS244" s="86"/>
      <c r="AT244" s="86"/>
    </row>
    <row r="250" spans="42:46" x14ac:dyDescent="0.25">
      <c r="AP250" s="28"/>
      <c r="AQ250" s="85"/>
      <c r="AR250" s="85"/>
      <c r="AS250" s="85"/>
      <c r="AT250" s="85"/>
    </row>
    <row r="258" spans="42:46" x14ac:dyDescent="0.25">
      <c r="AQ258" s="80"/>
      <c r="AR258" s="80"/>
      <c r="AS258" s="80"/>
      <c r="AT258" s="80"/>
    </row>
    <row r="261" spans="42:46" x14ac:dyDescent="0.25">
      <c r="AP261" s="4"/>
      <c r="AQ261" s="4"/>
      <c r="AR261" s="4"/>
      <c r="AS261" s="4"/>
      <c r="AT261" s="4"/>
    </row>
    <row r="262" spans="42:46" x14ac:dyDescent="0.25">
      <c r="AP262" s="4"/>
      <c r="AQ262" s="4"/>
      <c r="AR262" s="4"/>
      <c r="AS262" s="4"/>
      <c r="AT262" s="4"/>
    </row>
    <row r="263" spans="42:46" x14ac:dyDescent="0.25">
      <c r="AP263" s="4"/>
      <c r="AQ263" s="4"/>
      <c r="AR263" s="4"/>
      <c r="AS263" s="4"/>
      <c r="AT263" s="4"/>
    </row>
    <row r="264" spans="42:46" x14ac:dyDescent="0.25">
      <c r="AP264" s="4"/>
      <c r="AQ264" s="4"/>
      <c r="AR264" s="4"/>
      <c r="AS264" s="4"/>
      <c r="AT264" s="4"/>
    </row>
    <row r="266" spans="42:46" x14ac:dyDescent="0.25">
      <c r="AP266" s="4"/>
      <c r="AQ266" s="4"/>
      <c r="AR266" s="4"/>
      <c r="AS266" s="4"/>
      <c r="AT266" s="4"/>
    </row>
    <row r="267" spans="42:46" x14ac:dyDescent="0.25">
      <c r="AQ267" s="86"/>
      <c r="AR267" s="86"/>
      <c r="AS267" s="86"/>
      <c r="AT267" s="86"/>
    </row>
    <row r="274" spans="42:46" x14ac:dyDescent="0.25">
      <c r="AP274" s="28"/>
      <c r="AQ274" s="85"/>
      <c r="AR274" s="85"/>
      <c r="AS274" s="85"/>
      <c r="AT274" s="85"/>
    </row>
    <row r="282" spans="42:46" x14ac:dyDescent="0.25">
      <c r="AQ282" s="80"/>
      <c r="AR282" s="80"/>
      <c r="AS282" s="80"/>
      <c r="AT282" s="80"/>
    </row>
    <row r="285" spans="42:46" x14ac:dyDescent="0.25">
      <c r="AP285" s="4"/>
      <c r="AQ285" s="4"/>
      <c r="AR285" s="4"/>
      <c r="AS285" s="4"/>
      <c r="AT285" s="4"/>
    </row>
    <row r="286" spans="42:46" x14ac:dyDescent="0.25">
      <c r="AP286" s="4"/>
      <c r="AQ286" s="4"/>
      <c r="AR286" s="4"/>
      <c r="AS286" s="4"/>
      <c r="AT286" s="4"/>
    </row>
    <row r="287" spans="42:46" x14ac:dyDescent="0.25">
      <c r="AP287" s="4"/>
      <c r="AQ287" s="4"/>
      <c r="AR287" s="4"/>
      <c r="AS287" s="4"/>
      <c r="AT287" s="4"/>
    </row>
    <row r="288" spans="42:46" x14ac:dyDescent="0.25">
      <c r="AP288" s="4"/>
      <c r="AQ288" s="4"/>
      <c r="AR288" s="4"/>
      <c r="AS288" s="4"/>
      <c r="AT288" s="4"/>
    </row>
    <row r="291" spans="42:46" x14ac:dyDescent="0.25">
      <c r="AQ291" s="86"/>
      <c r="AR291" s="86"/>
      <c r="AS291" s="86"/>
      <c r="AT291" s="86"/>
    </row>
    <row r="298" spans="42:46" x14ac:dyDescent="0.25">
      <c r="AP298" s="28"/>
      <c r="AQ298" s="85"/>
      <c r="AR298" s="85"/>
      <c r="AS298" s="85"/>
      <c r="AT298" s="85"/>
    </row>
    <row r="306" spans="42:46" x14ac:dyDescent="0.25">
      <c r="AQ306" s="80"/>
      <c r="AR306" s="80"/>
      <c r="AS306" s="80"/>
      <c r="AT306" s="80"/>
    </row>
    <row r="311" spans="42:46" x14ac:dyDescent="0.25">
      <c r="AP311" s="4"/>
      <c r="AQ311" s="4"/>
      <c r="AR311" s="4"/>
      <c r="AS311" s="4"/>
      <c r="AT311" s="4"/>
    </row>
    <row r="312" spans="42:46" x14ac:dyDescent="0.25">
      <c r="AP312" s="4"/>
      <c r="AQ312" s="4"/>
      <c r="AR312" s="4"/>
      <c r="AS312" s="4"/>
      <c r="AT312" s="4"/>
    </row>
    <row r="315" spans="42:46" x14ac:dyDescent="0.25">
      <c r="AQ315" s="82"/>
      <c r="AR315" s="82"/>
      <c r="AS315" s="82"/>
      <c r="AT315" s="82"/>
    </row>
    <row r="322" spans="42:46" x14ac:dyDescent="0.25">
      <c r="AQ322" s="87"/>
      <c r="AR322" s="87"/>
      <c r="AS322" s="87"/>
      <c r="AT322" s="87"/>
    </row>
    <row r="330" spans="42:46" x14ac:dyDescent="0.25">
      <c r="AQ330" s="80"/>
      <c r="AR330" s="80"/>
      <c r="AS330" s="80"/>
      <c r="AT330" s="80"/>
    </row>
    <row r="335" spans="42:46" x14ac:dyDescent="0.25">
      <c r="AP335" s="4"/>
      <c r="AQ335" s="4"/>
      <c r="AR335" s="4"/>
      <c r="AS335" s="4"/>
      <c r="AT335" s="4"/>
    </row>
    <row r="336" spans="42:46" x14ac:dyDescent="0.25">
      <c r="AP336" s="4"/>
      <c r="AQ336" s="4"/>
      <c r="AR336" s="4"/>
      <c r="AS336" s="4"/>
      <c r="AT336" s="4"/>
    </row>
    <row r="338" spans="43:46" x14ac:dyDescent="0.25">
      <c r="AQ338" s="82"/>
      <c r="AR338" s="82"/>
      <c r="AS338" s="82"/>
      <c r="AT338" s="82"/>
    </row>
    <row r="344" spans="43:46" x14ac:dyDescent="0.25">
      <c r="AQ344" s="87"/>
      <c r="AR344" s="87"/>
      <c r="AS344" s="87"/>
      <c r="AT344" s="87"/>
    </row>
    <row r="352" spans="43:46" x14ac:dyDescent="0.25">
      <c r="AQ352" s="80"/>
      <c r="AR352" s="80"/>
      <c r="AS352" s="80"/>
      <c r="AT352" s="80"/>
    </row>
    <row r="357" spans="42:46" x14ac:dyDescent="0.25">
      <c r="AP357" s="4"/>
      <c r="AQ357" s="4"/>
      <c r="AR357" s="4"/>
      <c r="AS357" s="4"/>
      <c r="AT357" s="4"/>
    </row>
    <row r="358" spans="42:46" x14ac:dyDescent="0.25">
      <c r="AP358" s="4"/>
      <c r="AQ358" s="4"/>
      <c r="AR358" s="4"/>
      <c r="AS358" s="4"/>
      <c r="AT358" s="4"/>
    </row>
    <row r="362" spans="42:46" x14ac:dyDescent="0.25">
      <c r="AQ362" s="82"/>
      <c r="AR362" s="82"/>
      <c r="AS362" s="82"/>
      <c r="AT362" s="82"/>
    </row>
    <row r="370" spans="42:46" x14ac:dyDescent="0.25">
      <c r="AQ370" s="87"/>
      <c r="AR370" s="87"/>
      <c r="AS370" s="87"/>
      <c r="AT370" s="87"/>
    </row>
    <row r="378" spans="42:46" x14ac:dyDescent="0.25">
      <c r="AQ378" s="80"/>
      <c r="AR378" s="80"/>
      <c r="AS378" s="80"/>
      <c r="AT378" s="80"/>
    </row>
    <row r="383" spans="42:46" x14ac:dyDescent="0.25">
      <c r="AP383" s="4"/>
      <c r="AQ383" s="4"/>
      <c r="AR383" s="4"/>
      <c r="AS383" s="4"/>
      <c r="AT383" s="4"/>
    </row>
    <row r="384" spans="42:46" x14ac:dyDescent="0.25">
      <c r="AP384" s="4"/>
      <c r="AQ384" s="4"/>
      <c r="AR384" s="4"/>
      <c r="AS384" s="4"/>
      <c r="AT384" s="4"/>
    </row>
    <row r="387" spans="43:46" x14ac:dyDescent="0.25">
      <c r="AQ387" s="82"/>
      <c r="AR387" s="82"/>
      <c r="AS387" s="82"/>
      <c r="AT387" s="82"/>
    </row>
    <row r="394" spans="43:46" x14ac:dyDescent="0.25">
      <c r="AQ394" s="87"/>
      <c r="AR394" s="87"/>
      <c r="AS394" s="87"/>
      <c r="AT394" s="87"/>
    </row>
    <row r="402" spans="42:46" x14ac:dyDescent="0.25">
      <c r="AQ402" s="80"/>
      <c r="AR402" s="80"/>
      <c r="AS402" s="80"/>
      <c r="AT402" s="80"/>
    </row>
    <row r="407" spans="42:46" x14ac:dyDescent="0.25">
      <c r="AP407" s="4"/>
      <c r="AQ407" s="4"/>
      <c r="AR407" s="4"/>
      <c r="AS407" s="4"/>
      <c r="AT407" s="4"/>
    </row>
    <row r="408" spans="42:46" x14ac:dyDescent="0.25">
      <c r="AP408" s="4"/>
      <c r="AQ408" s="4"/>
      <c r="AR408" s="4"/>
      <c r="AS408" s="4"/>
      <c r="AT408" s="4"/>
    </row>
    <row r="412" spans="42:46" x14ac:dyDescent="0.25">
      <c r="AQ412" s="82"/>
      <c r="AR412" s="82"/>
      <c r="AS412" s="82"/>
      <c r="AT412" s="82"/>
    </row>
    <row r="420" spans="43:46" x14ac:dyDescent="0.25">
      <c r="AQ420" s="87"/>
      <c r="AR420" s="87"/>
      <c r="AS420" s="87"/>
      <c r="AT420" s="87"/>
    </row>
    <row r="429" spans="43:46" x14ac:dyDescent="0.25">
      <c r="AQ429" s="80"/>
      <c r="AR429" s="80"/>
      <c r="AS429" s="80"/>
      <c r="AT429" s="80"/>
    </row>
    <row r="436" spans="43:46" x14ac:dyDescent="0.25">
      <c r="AQ436" s="82"/>
      <c r="AR436" s="82"/>
      <c r="AS436" s="82"/>
      <c r="AT436" s="82"/>
    </row>
    <row r="441" spans="43:46" x14ac:dyDescent="0.25">
      <c r="AQ441" s="87"/>
      <c r="AR441" s="87"/>
      <c r="AS441" s="87"/>
      <c r="AT441" s="87"/>
    </row>
    <row r="449" spans="43:46" x14ac:dyDescent="0.25">
      <c r="AQ449" s="80"/>
      <c r="AR449" s="80"/>
      <c r="AS449" s="80"/>
      <c r="AT449" s="80"/>
    </row>
    <row r="455" spans="43:46" x14ac:dyDescent="0.25">
      <c r="AQ455" s="82"/>
      <c r="AR455" s="82"/>
      <c r="AS455" s="82"/>
      <c r="AT455" s="82"/>
    </row>
    <row r="459" spans="43:46" x14ac:dyDescent="0.25">
      <c r="AQ459" s="87"/>
      <c r="AR459" s="87"/>
      <c r="AS459" s="87"/>
      <c r="AT459" s="87"/>
    </row>
    <row r="467" spans="43:46" x14ac:dyDescent="0.25">
      <c r="AQ467" s="80"/>
      <c r="AR467" s="80"/>
      <c r="AS467" s="80"/>
      <c r="AT467" s="80"/>
    </row>
    <row r="474" spans="43:46" x14ac:dyDescent="0.25">
      <c r="AQ474" s="82"/>
      <c r="AR474" s="82"/>
      <c r="AS474" s="82"/>
      <c r="AT474" s="82"/>
    </row>
    <row r="479" spans="43:46" x14ac:dyDescent="0.25">
      <c r="AQ479" s="87"/>
      <c r="AR479" s="87"/>
      <c r="AS479" s="87"/>
      <c r="AT479" s="87"/>
    </row>
    <row r="487" spans="43:46" x14ac:dyDescent="0.25">
      <c r="AQ487" s="80"/>
      <c r="AR487" s="80"/>
      <c r="AS487" s="80"/>
      <c r="AT487" s="80"/>
    </row>
    <row r="494" spans="43:46" x14ac:dyDescent="0.25">
      <c r="AQ494" s="82"/>
      <c r="AR494" s="82"/>
      <c r="AS494" s="82"/>
      <c r="AT494" s="82"/>
    </row>
    <row r="499" spans="43:46" x14ac:dyDescent="0.25">
      <c r="AQ499" s="87"/>
      <c r="AR499" s="87"/>
      <c r="AS499" s="87"/>
      <c r="AT499" s="87"/>
    </row>
    <row r="507" spans="43:46" x14ac:dyDescent="0.25">
      <c r="AQ507" s="80"/>
      <c r="AR507" s="80"/>
      <c r="AS507" s="80"/>
      <c r="AT507" s="80"/>
    </row>
    <row r="513" spans="43:46" x14ac:dyDescent="0.25">
      <c r="AQ513" s="82"/>
      <c r="AR513" s="82"/>
      <c r="AS513" s="82"/>
      <c r="AT513" s="82"/>
    </row>
    <row r="517" spans="43:46" x14ac:dyDescent="0.25">
      <c r="AQ517" s="87"/>
      <c r="AR517" s="87"/>
      <c r="AS517" s="87"/>
      <c r="AT517" s="87"/>
    </row>
    <row r="525" spans="43:46" x14ac:dyDescent="0.25">
      <c r="AQ525" s="80"/>
      <c r="AR525" s="80"/>
      <c r="AS525" s="80"/>
      <c r="AT525" s="80"/>
    </row>
    <row r="532" spans="43:46" x14ac:dyDescent="0.25">
      <c r="AQ532" s="82"/>
      <c r="AR532" s="82"/>
      <c r="AS532" s="82"/>
      <c r="AT532" s="82"/>
    </row>
    <row r="537" spans="43:46" x14ac:dyDescent="0.25">
      <c r="AQ537" s="87"/>
      <c r="AR537" s="87"/>
      <c r="AS537" s="87"/>
      <c r="AT537" s="87"/>
    </row>
    <row r="545" spans="43:46" x14ac:dyDescent="0.25">
      <c r="AQ545" s="80"/>
      <c r="AR545" s="80"/>
      <c r="AS545" s="80"/>
      <c r="AT545" s="80"/>
    </row>
    <row r="552" spans="43:46" x14ac:dyDescent="0.25">
      <c r="AQ552" s="82"/>
      <c r="AR552" s="82"/>
      <c r="AS552" s="82"/>
      <c r="AT552" s="82"/>
    </row>
    <row r="557" spans="43:46" x14ac:dyDescent="0.25">
      <c r="AQ557" s="87"/>
      <c r="AR557" s="87"/>
      <c r="AS557" s="87"/>
      <c r="AT557" s="87"/>
    </row>
    <row r="565" spans="43:46" x14ac:dyDescent="0.25">
      <c r="AQ565" s="80"/>
      <c r="AR565" s="80"/>
      <c r="AS565" s="80"/>
      <c r="AT565" s="80"/>
    </row>
    <row r="571" spans="43:46" x14ac:dyDescent="0.25">
      <c r="AQ571" s="82"/>
      <c r="AR571" s="82"/>
      <c r="AS571" s="82"/>
      <c r="AT571" s="82"/>
    </row>
    <row r="575" spans="43:46" x14ac:dyDescent="0.25">
      <c r="AQ575" s="87"/>
      <c r="AR575" s="87"/>
      <c r="AS575" s="87"/>
      <c r="AT575" s="87"/>
    </row>
    <row r="583" spans="43:46" x14ac:dyDescent="0.25">
      <c r="AQ583" s="80"/>
      <c r="AR583" s="80"/>
      <c r="AS583" s="80"/>
      <c r="AT583" s="80"/>
    </row>
    <row r="590" spans="43:46" x14ac:dyDescent="0.25">
      <c r="AQ590" s="82"/>
      <c r="AR590" s="82"/>
      <c r="AS590" s="82"/>
      <c r="AT590" s="82"/>
    </row>
    <row r="595" spans="42:46" x14ac:dyDescent="0.25">
      <c r="AQ595" s="87"/>
      <c r="AR595" s="87"/>
      <c r="AS595" s="87"/>
      <c r="AT595" s="87"/>
    </row>
    <row r="608" spans="42:46" x14ac:dyDescent="0.25">
      <c r="AP608" s="4"/>
      <c r="AQ608" s="4"/>
      <c r="AR608" s="4"/>
      <c r="AS608" s="4"/>
      <c r="AT608" s="4"/>
    </row>
    <row r="643" spans="43:46" x14ac:dyDescent="0.25">
      <c r="AQ643" s="80"/>
      <c r="AR643" s="80"/>
      <c r="AS643" s="80"/>
      <c r="AT643" s="80"/>
    </row>
    <row r="650" spans="43:46" x14ac:dyDescent="0.25">
      <c r="AQ650" s="82"/>
      <c r="AR650" s="82"/>
      <c r="AS650" s="82"/>
      <c r="AT650" s="82"/>
    </row>
    <row r="655" spans="43:46" x14ac:dyDescent="0.25">
      <c r="AQ655" s="87"/>
      <c r="AR655" s="87"/>
      <c r="AS655" s="87"/>
      <c r="AT655" s="87"/>
    </row>
    <row r="667" spans="42:46" x14ac:dyDescent="0.25">
      <c r="AP667" s="4"/>
      <c r="AQ667" s="4"/>
      <c r="AR667" s="4"/>
      <c r="AS667" s="4"/>
      <c r="AT667" s="4"/>
    </row>
    <row r="699" spans="43:46" x14ac:dyDescent="0.25">
      <c r="AQ699" s="80"/>
      <c r="AR699" s="80"/>
      <c r="AS699" s="80"/>
      <c r="AT699" s="80"/>
    </row>
    <row r="705" spans="43:46" x14ac:dyDescent="0.25">
      <c r="AQ705" s="82"/>
      <c r="AR705" s="82"/>
      <c r="AS705" s="82"/>
      <c r="AT705" s="82"/>
    </row>
    <row r="709" spans="43:46" x14ac:dyDescent="0.25">
      <c r="AQ709" s="87"/>
      <c r="AR709" s="87"/>
      <c r="AS709" s="87"/>
      <c r="AT709" s="87"/>
    </row>
    <row r="717" spans="43:46" x14ac:dyDescent="0.25">
      <c r="AQ717" s="80"/>
      <c r="AR717" s="80"/>
      <c r="AS717" s="80"/>
      <c r="AT717" s="80"/>
    </row>
    <row r="723" spans="43:46" x14ac:dyDescent="0.25">
      <c r="AQ723" s="82"/>
      <c r="AR723" s="82"/>
      <c r="AS723" s="82"/>
      <c r="AT723" s="82"/>
    </row>
    <row r="727" spans="43:46" x14ac:dyDescent="0.25">
      <c r="AQ727" s="87"/>
      <c r="AR727" s="87"/>
      <c r="AS727" s="87"/>
      <c r="AT727" s="87"/>
    </row>
    <row r="735" spans="43:46" x14ac:dyDescent="0.25">
      <c r="AQ735" s="80"/>
      <c r="AR735" s="80"/>
      <c r="AS735" s="80"/>
      <c r="AT735" s="80"/>
    </row>
    <row r="741" spans="43:46" x14ac:dyDescent="0.25">
      <c r="AQ741" s="82"/>
      <c r="AR741" s="82"/>
      <c r="AS741" s="82"/>
      <c r="AT741" s="82"/>
    </row>
    <row r="745" spans="43:46" x14ac:dyDescent="0.25">
      <c r="AQ745" s="87"/>
      <c r="AR745" s="87"/>
      <c r="AS745" s="87"/>
      <c r="AT745" s="87"/>
    </row>
    <row r="753" spans="43:46" x14ac:dyDescent="0.25">
      <c r="AQ753" s="80"/>
      <c r="AR753" s="80"/>
      <c r="AS753" s="80"/>
      <c r="AT753" s="80"/>
    </row>
    <row r="758" spans="43:46" x14ac:dyDescent="0.25">
      <c r="AQ758" s="82"/>
      <c r="AR758" s="82"/>
      <c r="AS758" s="82"/>
      <c r="AT758" s="82"/>
    </row>
    <row r="761" spans="43:46" x14ac:dyDescent="0.25">
      <c r="AQ761" s="87"/>
      <c r="AR761" s="87"/>
      <c r="AS761" s="87"/>
      <c r="AT761" s="87"/>
    </row>
    <row r="769" spans="43:46" x14ac:dyDescent="0.25">
      <c r="AQ769" s="80"/>
      <c r="AR769" s="80"/>
      <c r="AS769" s="80"/>
      <c r="AT769" s="80"/>
    </row>
    <row r="775" spans="43:46" x14ac:dyDescent="0.25">
      <c r="AQ775" s="82"/>
      <c r="AR775" s="82"/>
      <c r="AS775" s="82"/>
      <c r="AT775" s="82"/>
    </row>
    <row r="779" spans="43:46" x14ac:dyDescent="0.25">
      <c r="AQ779" s="87"/>
      <c r="AR779" s="87"/>
      <c r="AS779" s="87"/>
      <c r="AT779" s="87"/>
    </row>
    <row r="787" spans="43:46" x14ac:dyDescent="0.25">
      <c r="AQ787" s="80"/>
      <c r="AR787" s="80"/>
      <c r="AS787" s="80"/>
      <c r="AT787" s="80"/>
    </row>
    <row r="793" spans="43:46" x14ac:dyDescent="0.25">
      <c r="AQ793" s="82"/>
      <c r="AR793" s="82"/>
      <c r="AS793" s="82"/>
      <c r="AT793" s="82"/>
    </row>
    <row r="797" spans="43:46" x14ac:dyDescent="0.25">
      <c r="AQ797" s="87"/>
      <c r="AR797" s="87"/>
      <c r="AS797" s="87"/>
      <c r="AT797" s="87"/>
    </row>
    <row r="805" spans="43:46" x14ac:dyDescent="0.25">
      <c r="AQ805" s="80"/>
      <c r="AR805" s="80"/>
      <c r="AS805" s="80"/>
      <c r="AT805" s="80"/>
    </row>
    <row r="811" spans="43:46" x14ac:dyDescent="0.25">
      <c r="AQ811" s="82"/>
      <c r="AR811" s="82"/>
      <c r="AS811" s="82"/>
      <c r="AT811" s="82"/>
    </row>
    <row r="815" spans="43:46" x14ac:dyDescent="0.25">
      <c r="AQ815" s="87"/>
      <c r="AR815" s="87"/>
      <c r="AS815" s="87"/>
      <c r="AT815" s="87"/>
    </row>
    <row r="827" spans="42:46" x14ac:dyDescent="0.25">
      <c r="AP827" s="4"/>
      <c r="AQ827" s="4"/>
      <c r="AR827" s="4"/>
      <c r="AS827" s="4"/>
      <c r="AT827" s="4"/>
    </row>
    <row r="859" spans="43:46" x14ac:dyDescent="0.25">
      <c r="AQ859" s="80"/>
      <c r="AR859" s="80"/>
      <c r="AS859" s="80"/>
      <c r="AT859" s="80"/>
    </row>
    <row r="865" spans="43:46" x14ac:dyDescent="0.25">
      <c r="AQ865" s="82"/>
      <c r="AR865" s="82"/>
      <c r="AS865" s="82"/>
      <c r="AT865" s="82"/>
    </row>
    <row r="869" spans="43:46" x14ac:dyDescent="0.25">
      <c r="AQ869" s="87"/>
      <c r="AR869" s="87"/>
      <c r="AS869" s="87"/>
      <c r="AT869" s="87"/>
    </row>
    <row r="877" spans="43:46" x14ac:dyDescent="0.25">
      <c r="AQ877" s="80"/>
      <c r="AR877" s="80"/>
      <c r="AS877" s="80"/>
      <c r="AT877" s="80"/>
    </row>
    <row r="883" spans="43:46" x14ac:dyDescent="0.25">
      <c r="AQ883" s="82"/>
      <c r="AR883" s="82"/>
      <c r="AS883" s="82"/>
      <c r="AT883" s="82"/>
    </row>
    <row r="887" spans="43:46" x14ac:dyDescent="0.25">
      <c r="AQ887" s="87"/>
      <c r="AR887" s="87"/>
      <c r="AS887" s="87"/>
      <c r="AT887" s="87"/>
    </row>
    <row r="895" spans="43:46" x14ac:dyDescent="0.25">
      <c r="AQ895" s="80"/>
      <c r="AR895" s="80"/>
      <c r="AS895" s="80"/>
      <c r="AT895" s="80"/>
    </row>
    <row r="901" spans="43:46" x14ac:dyDescent="0.25">
      <c r="AQ901" s="82"/>
      <c r="AR901" s="82"/>
      <c r="AS901" s="82"/>
      <c r="AT901" s="82"/>
    </row>
    <row r="905" spans="43:46" x14ac:dyDescent="0.25">
      <c r="AQ905" s="87"/>
      <c r="AR905" s="87"/>
      <c r="AS905" s="87"/>
      <c r="AT905" s="87"/>
    </row>
    <row r="913" spans="43:46" x14ac:dyDescent="0.25">
      <c r="AQ913" s="80"/>
      <c r="AR913" s="80"/>
      <c r="AS913" s="80"/>
      <c r="AT913" s="80"/>
    </row>
    <row r="918" spans="43:46" x14ac:dyDescent="0.25">
      <c r="AQ918" s="82"/>
      <c r="AR918" s="82"/>
      <c r="AS918" s="82"/>
      <c r="AT918" s="82"/>
    </row>
    <row r="921" spans="43:46" x14ac:dyDescent="0.25">
      <c r="AQ921" s="87"/>
      <c r="AR921" s="87"/>
      <c r="AS921" s="87"/>
      <c r="AT921" s="87"/>
    </row>
    <row r="929" spans="43:46" x14ac:dyDescent="0.25">
      <c r="AQ929" s="80"/>
      <c r="AR929" s="80"/>
      <c r="AS929" s="80"/>
      <c r="AT929" s="80"/>
    </row>
    <row r="935" spans="43:46" x14ac:dyDescent="0.25">
      <c r="AQ935" s="82"/>
      <c r="AR935" s="82"/>
      <c r="AS935" s="82"/>
      <c r="AT935" s="82"/>
    </row>
    <row r="939" spans="43:46" x14ac:dyDescent="0.25">
      <c r="AQ939" s="87"/>
      <c r="AR939" s="87"/>
      <c r="AS939" s="87"/>
      <c r="AT939" s="87"/>
    </row>
    <row r="947" spans="43:46" x14ac:dyDescent="0.25">
      <c r="AQ947" s="80"/>
      <c r="AR947" s="80"/>
      <c r="AS947" s="80"/>
      <c r="AT947" s="80"/>
    </row>
    <row r="953" spans="43:46" x14ac:dyDescent="0.25">
      <c r="AQ953" s="82"/>
      <c r="AR953" s="82"/>
      <c r="AS953" s="82"/>
      <c r="AT953" s="82"/>
    </row>
    <row r="957" spans="43:46" x14ac:dyDescent="0.25">
      <c r="AQ957" s="87"/>
      <c r="AR957" s="87"/>
      <c r="AS957" s="87"/>
      <c r="AT957" s="87"/>
    </row>
    <row r="965" spans="43:46" x14ac:dyDescent="0.25">
      <c r="AQ965" s="80"/>
      <c r="AR965" s="80"/>
      <c r="AS965" s="80"/>
      <c r="AT965" s="80"/>
    </row>
    <row r="970" spans="43:46" x14ac:dyDescent="0.25">
      <c r="AQ970" s="82"/>
      <c r="AR970" s="82"/>
      <c r="AS970" s="82"/>
      <c r="AT970" s="82"/>
    </row>
    <row r="973" spans="43:46" x14ac:dyDescent="0.25">
      <c r="AQ973" s="87"/>
      <c r="AR973" s="87"/>
      <c r="AS973" s="87"/>
      <c r="AT973" s="87"/>
    </row>
    <row r="981" spans="43:46" x14ac:dyDescent="0.25">
      <c r="AQ981" s="80"/>
      <c r="AR981" s="80"/>
      <c r="AS981" s="80"/>
      <c r="AT981" s="80"/>
    </row>
    <row r="987" spans="43:46" x14ac:dyDescent="0.25">
      <c r="AQ987" s="82"/>
      <c r="AR987" s="82"/>
      <c r="AS987" s="82"/>
      <c r="AT987" s="82"/>
    </row>
    <row r="991" spans="43:46" x14ac:dyDescent="0.25">
      <c r="AQ991" s="87"/>
      <c r="AR991" s="87"/>
      <c r="AS991" s="87"/>
      <c r="AT991" s="87"/>
    </row>
    <row r="999" spans="42:46" x14ac:dyDescent="0.25">
      <c r="AQ999" s="80"/>
      <c r="AR999" s="80"/>
      <c r="AS999" s="80"/>
      <c r="AT999" s="80"/>
    </row>
    <row r="1002" spans="42:46" x14ac:dyDescent="0.25">
      <c r="AP1002" s="4"/>
      <c r="AQ1002" s="4"/>
      <c r="AR1002" s="4"/>
      <c r="AS1002" s="4"/>
      <c r="AT1002" s="4"/>
    </row>
    <row r="1004" spans="42:46" x14ac:dyDescent="0.25">
      <c r="AP1004" s="4"/>
      <c r="AQ1004" s="4"/>
      <c r="AR1004" s="4"/>
      <c r="AS1004" s="4"/>
      <c r="AT1004" s="4"/>
    </row>
    <row r="1005" spans="42:46" x14ac:dyDescent="0.25">
      <c r="AQ1005" s="82"/>
      <c r="AR1005" s="82"/>
      <c r="AS1005" s="82"/>
      <c r="AT1005" s="82"/>
    </row>
    <row r="1009" spans="42:46" x14ac:dyDescent="0.25">
      <c r="AP1009" s="28"/>
      <c r="AQ1009" s="85"/>
      <c r="AR1009" s="85"/>
      <c r="AS1009" s="85"/>
      <c r="AT1009" s="85"/>
    </row>
    <row r="1017" spans="42:46" x14ac:dyDescent="0.25">
      <c r="AQ1017" s="80"/>
      <c r="AR1017" s="80"/>
      <c r="AS1017" s="80"/>
      <c r="AT1017" s="80"/>
    </row>
    <row r="1020" spans="42:46" x14ac:dyDescent="0.25">
      <c r="AP1020" s="4"/>
      <c r="AQ1020" s="4"/>
      <c r="AR1020" s="4"/>
      <c r="AS1020" s="4"/>
      <c r="AT1020" s="4"/>
    </row>
    <row r="1023" spans="42:46" x14ac:dyDescent="0.25">
      <c r="AP1023" s="4"/>
      <c r="AQ1023" s="4"/>
      <c r="AR1023" s="4"/>
      <c r="AS1023" s="4"/>
      <c r="AT1023" s="4"/>
    </row>
    <row r="1024" spans="42:46" x14ac:dyDescent="0.25">
      <c r="AQ1024" s="82"/>
      <c r="AR1024" s="82"/>
      <c r="AS1024" s="82"/>
      <c r="AT1024" s="82"/>
    </row>
    <row r="1029" spans="42:46" x14ac:dyDescent="0.25">
      <c r="AP1029" s="28"/>
      <c r="AQ1029" s="85"/>
      <c r="AR1029" s="85"/>
      <c r="AS1029" s="85"/>
      <c r="AT1029" s="85"/>
    </row>
    <row r="1037" spans="42:46" x14ac:dyDescent="0.25">
      <c r="AQ1037" s="80"/>
      <c r="AR1037" s="80"/>
      <c r="AS1037" s="80"/>
      <c r="AT1037" s="80"/>
    </row>
    <row r="1040" spans="42:46" x14ac:dyDescent="0.25">
      <c r="AP1040" s="4"/>
      <c r="AQ1040" s="4"/>
      <c r="AR1040" s="4"/>
      <c r="AS1040" s="4"/>
      <c r="AT1040" s="4"/>
    </row>
    <row r="1042" spans="42:46" x14ac:dyDescent="0.25">
      <c r="AP1042" s="4"/>
      <c r="AQ1042" s="4"/>
      <c r="AR1042" s="4"/>
      <c r="AS1042" s="4"/>
      <c r="AT1042" s="4"/>
    </row>
    <row r="1043" spans="42:46" x14ac:dyDescent="0.25">
      <c r="AP1043" s="4"/>
      <c r="AQ1043" s="4"/>
      <c r="AR1043" s="4"/>
      <c r="AS1043" s="4"/>
      <c r="AT1043" s="4"/>
    </row>
    <row r="1045" spans="42:46" x14ac:dyDescent="0.25">
      <c r="AQ1045" s="86"/>
      <c r="AR1045" s="86"/>
      <c r="AS1045" s="86"/>
      <c r="AT1045" s="86"/>
    </row>
    <row r="1051" spans="42:46" x14ac:dyDescent="0.25">
      <c r="AP1051" s="28"/>
      <c r="AQ1051" s="85"/>
      <c r="AR1051" s="85"/>
      <c r="AS1051" s="85"/>
      <c r="AT1051" s="85"/>
    </row>
    <row r="1059" spans="42:46" x14ac:dyDescent="0.25">
      <c r="AQ1059" s="80"/>
      <c r="AR1059" s="80"/>
      <c r="AS1059" s="80"/>
      <c r="AT1059" s="80"/>
    </row>
    <row r="1062" spans="42:46" x14ac:dyDescent="0.25">
      <c r="AP1062" s="4"/>
      <c r="AQ1062" s="4"/>
      <c r="AR1062" s="4"/>
      <c r="AS1062" s="4"/>
      <c r="AT1062" s="4"/>
    </row>
    <row r="1064" spans="42:46" x14ac:dyDescent="0.25">
      <c r="AP1064" s="4"/>
      <c r="AQ1064" s="4"/>
      <c r="AR1064" s="4"/>
      <c r="AS1064" s="4"/>
      <c r="AT1064" s="4"/>
    </row>
    <row r="1065" spans="42:46" x14ac:dyDescent="0.25">
      <c r="AP1065" s="4"/>
      <c r="AQ1065" s="4"/>
      <c r="AR1065" s="4"/>
      <c r="AS1065" s="4"/>
      <c r="AT1065" s="4"/>
    </row>
    <row r="1068" spans="42:46" x14ac:dyDescent="0.25">
      <c r="AQ1068" s="86"/>
      <c r="AR1068" s="86"/>
      <c r="AS1068" s="86"/>
      <c r="AT1068" s="86"/>
    </row>
    <row r="1075" spans="42:46" x14ac:dyDescent="0.25">
      <c r="AP1075" s="28"/>
      <c r="AQ1075" s="85"/>
      <c r="AR1075" s="85"/>
      <c r="AS1075" s="85"/>
      <c r="AT1075" s="85"/>
    </row>
    <row r="1083" spans="42:46" x14ac:dyDescent="0.25">
      <c r="AQ1083" s="80"/>
      <c r="AR1083" s="80"/>
      <c r="AS1083" s="80"/>
      <c r="AT1083" s="80"/>
    </row>
    <row r="1089" spans="43:46" x14ac:dyDescent="0.25">
      <c r="AQ1089" s="82"/>
      <c r="AR1089" s="82"/>
      <c r="AS1089" s="82"/>
      <c r="AT1089" s="82"/>
    </row>
    <row r="1093" spans="43:46" x14ac:dyDescent="0.25">
      <c r="AQ1093" s="87"/>
      <c r="AR1093" s="87"/>
      <c r="AS1093" s="87"/>
      <c r="AT1093" s="87"/>
    </row>
    <row r="1135" spans="43:46" x14ac:dyDescent="0.25">
      <c r="AQ1135" s="80"/>
      <c r="AR1135" s="80"/>
      <c r="AS1135" s="80"/>
      <c r="AT1135" s="80"/>
    </row>
    <row r="1141" spans="43:46" x14ac:dyDescent="0.25">
      <c r="AQ1141" s="82"/>
      <c r="AR1141" s="82"/>
      <c r="AS1141" s="82"/>
      <c r="AT1141" s="82"/>
    </row>
    <row r="1145" spans="43:46" x14ac:dyDescent="0.25">
      <c r="AQ1145" s="87"/>
      <c r="AR1145" s="87"/>
      <c r="AS1145" s="87"/>
      <c r="AT1145" s="87"/>
    </row>
    <row r="1187" spans="43:46" x14ac:dyDescent="0.25">
      <c r="AQ1187" s="80"/>
      <c r="AR1187" s="80"/>
      <c r="AS1187" s="80"/>
      <c r="AT1187" s="80"/>
    </row>
    <row r="1193" spans="43:46" x14ac:dyDescent="0.25">
      <c r="AQ1193" s="82"/>
      <c r="AR1193" s="82"/>
      <c r="AS1193" s="82"/>
      <c r="AT1193" s="82"/>
    </row>
    <row r="1197" spans="43:46" x14ac:dyDescent="0.25">
      <c r="AQ1197" s="87"/>
      <c r="AR1197" s="87"/>
      <c r="AS1197" s="87"/>
      <c r="AT1197" s="87"/>
    </row>
    <row r="1205" spans="43:46" x14ac:dyDescent="0.25">
      <c r="AQ1205" s="80"/>
      <c r="AR1205" s="80"/>
      <c r="AS1205" s="80"/>
      <c r="AT1205" s="80"/>
    </row>
    <row r="1210" spans="43:46" x14ac:dyDescent="0.25">
      <c r="AQ1210" s="82"/>
      <c r="AR1210" s="82"/>
      <c r="AS1210" s="82"/>
      <c r="AT1210" s="82"/>
    </row>
    <row r="1213" spans="43:46" x14ac:dyDescent="0.25">
      <c r="AQ1213" s="87"/>
      <c r="AR1213" s="87"/>
      <c r="AS1213" s="87"/>
      <c r="AT1213" s="87"/>
    </row>
    <row r="1221" spans="43:46" x14ac:dyDescent="0.25">
      <c r="AQ1221" s="80"/>
      <c r="AR1221" s="80"/>
      <c r="AS1221" s="80"/>
      <c r="AT1221" s="80"/>
    </row>
    <row r="1227" spans="43:46" x14ac:dyDescent="0.25">
      <c r="AQ1227" s="82"/>
      <c r="AR1227" s="82"/>
      <c r="AS1227" s="82"/>
      <c r="AT1227" s="82"/>
    </row>
    <row r="1231" spans="43:46" x14ac:dyDescent="0.25">
      <c r="AQ1231" s="87"/>
      <c r="AR1231" s="87"/>
      <c r="AS1231" s="87"/>
      <c r="AT1231" s="87"/>
    </row>
    <row r="1239" spans="43:46" x14ac:dyDescent="0.25">
      <c r="AQ1239" s="80"/>
      <c r="AR1239" s="80"/>
      <c r="AS1239" s="80"/>
      <c r="AT1239" s="80"/>
    </row>
    <row r="1245" spans="43:46" x14ac:dyDescent="0.25">
      <c r="AQ1245" s="82"/>
      <c r="AR1245" s="82"/>
      <c r="AS1245" s="82"/>
      <c r="AT1245" s="82"/>
    </row>
    <row r="1249" spans="43:46" x14ac:dyDescent="0.25">
      <c r="AQ1249" s="87"/>
      <c r="AR1249" s="87"/>
      <c r="AS1249" s="87"/>
      <c r="AT1249" s="87"/>
    </row>
    <row r="1257" spans="43:46" x14ac:dyDescent="0.25">
      <c r="AQ1257" s="80"/>
      <c r="AR1257" s="80"/>
      <c r="AS1257" s="80"/>
      <c r="AT1257" s="80"/>
    </row>
    <row r="1262" spans="43:46" x14ac:dyDescent="0.25">
      <c r="AQ1262" s="82"/>
      <c r="AR1262" s="82"/>
      <c r="AS1262" s="82"/>
      <c r="AT1262" s="82"/>
    </row>
    <row r="1265" spans="43:46" x14ac:dyDescent="0.25">
      <c r="AQ1265" s="87"/>
      <c r="AR1265" s="87"/>
      <c r="AS1265" s="87"/>
      <c r="AT1265" s="87"/>
    </row>
    <row r="1273" spans="43:46" x14ac:dyDescent="0.25">
      <c r="AQ1273" s="80"/>
      <c r="AR1273" s="80"/>
      <c r="AS1273" s="80"/>
      <c r="AT1273" s="80"/>
    </row>
    <row r="1279" spans="43:46" x14ac:dyDescent="0.25">
      <c r="AQ1279" s="82"/>
      <c r="AR1279" s="82"/>
      <c r="AS1279" s="82"/>
      <c r="AT1279" s="82"/>
    </row>
    <row r="1283" spans="42:46" x14ac:dyDescent="0.25">
      <c r="AQ1283" s="87"/>
      <c r="AR1283" s="87"/>
      <c r="AS1283" s="87"/>
      <c r="AT1283" s="87"/>
    </row>
    <row r="1295" spans="42:46" x14ac:dyDescent="0.25">
      <c r="AP1295" s="4"/>
      <c r="AQ1295" s="4"/>
      <c r="AR1295" s="4"/>
      <c r="AS1295" s="4"/>
      <c r="AT1295" s="4"/>
    </row>
    <row r="1327" spans="43:46" x14ac:dyDescent="0.25">
      <c r="AQ1327" s="80"/>
      <c r="AR1327" s="80"/>
      <c r="AS1327" s="80"/>
      <c r="AT1327" s="80"/>
    </row>
    <row r="1333" spans="43:46" x14ac:dyDescent="0.25">
      <c r="AQ1333" s="82"/>
      <c r="AR1333" s="82"/>
      <c r="AS1333" s="82"/>
      <c r="AT1333" s="82"/>
    </row>
    <row r="1337" spans="43:46" x14ac:dyDescent="0.25">
      <c r="AQ1337" s="87"/>
      <c r="AR1337" s="87"/>
      <c r="AS1337" s="87"/>
      <c r="AT1337" s="87"/>
    </row>
    <row r="1345" spans="43:46" x14ac:dyDescent="0.25">
      <c r="AQ1345" s="80"/>
      <c r="AR1345" s="80"/>
      <c r="AS1345" s="80"/>
      <c r="AT1345" s="80"/>
    </row>
    <row r="1351" spans="43:46" x14ac:dyDescent="0.25">
      <c r="AQ1351" s="82"/>
      <c r="AR1351" s="82"/>
      <c r="AS1351" s="82"/>
      <c r="AT1351" s="82"/>
    </row>
    <row r="1355" spans="43:46" x14ac:dyDescent="0.25">
      <c r="AQ1355" s="87"/>
      <c r="AR1355" s="87"/>
      <c r="AS1355" s="87"/>
      <c r="AT1355" s="87"/>
    </row>
    <row r="1401" spans="42:46" x14ac:dyDescent="0.25">
      <c r="AP1401" s="4"/>
      <c r="AQ1401" s="4"/>
      <c r="AR1401" s="4"/>
      <c r="AS1401" s="4"/>
      <c r="AT1401" s="4"/>
    </row>
    <row r="1403" spans="42:46" x14ac:dyDescent="0.25">
      <c r="AP1403" s="4"/>
      <c r="AQ1403" s="4"/>
      <c r="AR1403" s="4"/>
      <c r="AS1403" s="4"/>
      <c r="AT1403" s="4"/>
    </row>
    <row r="1437" spans="43:46" x14ac:dyDescent="0.25">
      <c r="AQ1437" s="80"/>
      <c r="AR1437" s="80"/>
      <c r="AS1437" s="80"/>
      <c r="AT1437" s="80"/>
    </row>
    <row r="1443" spans="43:46" x14ac:dyDescent="0.25">
      <c r="AQ1443" s="82"/>
      <c r="AR1443" s="82"/>
      <c r="AS1443" s="82"/>
      <c r="AT1443" s="82"/>
    </row>
    <row r="1447" spans="43:46" x14ac:dyDescent="0.25">
      <c r="AQ1447" s="87"/>
      <c r="AR1447" s="87"/>
      <c r="AS1447" s="87"/>
      <c r="AT1447" s="87"/>
    </row>
    <row r="1489" spans="42:46" x14ac:dyDescent="0.25">
      <c r="AQ1489" s="80"/>
      <c r="AR1489" s="80"/>
      <c r="AS1489" s="80"/>
      <c r="AT1489" s="80"/>
    </row>
    <row r="1492" spans="42:46" x14ac:dyDescent="0.25">
      <c r="AP1492" s="4"/>
      <c r="AQ1492" s="4"/>
      <c r="AR1492" s="4"/>
      <c r="AS1492" s="4"/>
      <c r="AT1492" s="4"/>
    </row>
    <row r="1494" spans="42:46" x14ac:dyDescent="0.25">
      <c r="AP1494" s="4"/>
      <c r="AQ1494" s="4"/>
      <c r="AR1494" s="4"/>
      <c r="AS1494" s="4"/>
      <c r="AT1494" s="4"/>
    </row>
    <row r="1495" spans="42:46" x14ac:dyDescent="0.25">
      <c r="AP1495" s="4"/>
      <c r="AQ1495" s="4"/>
      <c r="AR1495" s="4"/>
      <c r="AS1495" s="4"/>
      <c r="AT1495" s="4"/>
    </row>
    <row r="1496" spans="42:46" x14ac:dyDescent="0.25">
      <c r="AP1496" s="4"/>
      <c r="AQ1496" s="4"/>
      <c r="AR1496" s="4"/>
      <c r="AS1496" s="4"/>
      <c r="AT1496" s="4"/>
    </row>
    <row r="1499" spans="42:46" x14ac:dyDescent="0.25">
      <c r="AQ1499" s="86"/>
      <c r="AR1499" s="86"/>
      <c r="AS1499" s="86"/>
      <c r="AT1499" s="86"/>
    </row>
    <row r="1507" spans="42:46" x14ac:dyDescent="0.25">
      <c r="AP1507" s="28"/>
      <c r="AQ1507" s="85"/>
      <c r="AR1507" s="85"/>
      <c r="AS1507" s="85"/>
      <c r="AT1507" s="85"/>
    </row>
    <row r="1515" spans="42:46" x14ac:dyDescent="0.25">
      <c r="AQ1515" s="80"/>
      <c r="AR1515" s="80"/>
      <c r="AS1515" s="80"/>
      <c r="AT1515" s="80"/>
    </row>
    <row r="1518" spans="42:46" x14ac:dyDescent="0.25">
      <c r="AP1518" s="4"/>
      <c r="AQ1518" s="4"/>
      <c r="AR1518" s="4"/>
      <c r="AS1518" s="4"/>
      <c r="AT1518" s="4"/>
    </row>
    <row r="1520" spans="42:46" x14ac:dyDescent="0.25">
      <c r="AP1520" s="4"/>
      <c r="AQ1520" s="4"/>
      <c r="AR1520" s="4"/>
      <c r="AS1520" s="4"/>
      <c r="AT1520" s="4"/>
    </row>
    <row r="1521" spans="42:46" x14ac:dyDescent="0.25">
      <c r="AP1521" s="4"/>
      <c r="AQ1521" s="4"/>
      <c r="AR1521" s="4"/>
      <c r="AS1521" s="4"/>
      <c r="AT1521" s="4"/>
    </row>
    <row r="1522" spans="42:46" x14ac:dyDescent="0.25">
      <c r="AP1522" s="4"/>
      <c r="AQ1522" s="4"/>
      <c r="AR1522" s="4"/>
      <c r="AS1522" s="4"/>
      <c r="AT1522" s="4"/>
    </row>
    <row r="1526" spans="42:46" x14ac:dyDescent="0.25">
      <c r="AQ1526" s="86"/>
      <c r="AR1526" s="86"/>
      <c r="AS1526" s="86"/>
      <c r="AT1526" s="86"/>
    </row>
    <row r="1535" spans="42:46" x14ac:dyDescent="0.25">
      <c r="AP1535" s="28"/>
      <c r="AQ1535" s="85"/>
      <c r="AR1535" s="85"/>
      <c r="AS1535" s="85"/>
      <c r="AT1535" s="85"/>
    </row>
    <row r="1543" spans="42:46" x14ac:dyDescent="0.25">
      <c r="AQ1543" s="80"/>
      <c r="AR1543" s="80"/>
      <c r="AS1543" s="80"/>
      <c r="AT1543" s="80"/>
    </row>
    <row r="1549" spans="42:46" x14ac:dyDescent="0.25">
      <c r="AP1549" s="4"/>
      <c r="AQ1549" s="4"/>
      <c r="AR1549" s="4"/>
      <c r="AS1549" s="4"/>
      <c r="AT1549" s="4"/>
    </row>
    <row r="1552" spans="42:46" x14ac:dyDescent="0.25">
      <c r="AQ1552" s="82"/>
      <c r="AR1552" s="82"/>
      <c r="AS1552" s="82"/>
      <c r="AT1552" s="82"/>
    </row>
    <row r="1559" spans="43:46" x14ac:dyDescent="0.25">
      <c r="AQ1559" s="87"/>
      <c r="AR1559" s="87"/>
      <c r="AS1559" s="87"/>
      <c r="AT1559" s="87"/>
    </row>
    <row r="1567" spans="43:46" x14ac:dyDescent="0.25">
      <c r="AQ1567" s="80"/>
      <c r="AR1567" s="80"/>
      <c r="AS1567" s="80"/>
      <c r="AT1567" s="80"/>
    </row>
    <row r="1573" spans="42:46" x14ac:dyDescent="0.25">
      <c r="AP1573" s="4"/>
      <c r="AQ1573" s="4"/>
      <c r="AR1573" s="4"/>
      <c r="AS1573" s="4"/>
      <c r="AT1573" s="4"/>
    </row>
    <row r="1576" spans="42:46" x14ac:dyDescent="0.25">
      <c r="AQ1576" s="82"/>
      <c r="AR1576" s="82"/>
      <c r="AS1576" s="82"/>
      <c r="AT1576" s="82"/>
    </row>
    <row r="1583" spans="42:46" x14ac:dyDescent="0.25">
      <c r="AQ1583" s="87"/>
      <c r="AR1583" s="87"/>
      <c r="AS1583" s="87"/>
      <c r="AT1583" s="87"/>
    </row>
    <row r="1591" spans="42:46" x14ac:dyDescent="0.25">
      <c r="AQ1591" s="80"/>
      <c r="AR1591" s="80"/>
      <c r="AS1591" s="80"/>
      <c r="AT1591" s="80"/>
    </row>
    <row r="1597" spans="42:46" x14ac:dyDescent="0.25">
      <c r="AP1597" s="4"/>
      <c r="AQ1597" s="4"/>
      <c r="AR1597" s="4"/>
      <c r="AS1597" s="4"/>
      <c r="AT1597" s="4"/>
    </row>
    <row r="1599" spans="42:46" x14ac:dyDescent="0.25">
      <c r="AQ1599" s="82"/>
      <c r="AR1599" s="82"/>
      <c r="AS1599" s="82"/>
      <c r="AT1599" s="82"/>
    </row>
    <row r="1605" spans="43:46" x14ac:dyDescent="0.25">
      <c r="AQ1605" s="87"/>
      <c r="AR1605" s="87"/>
      <c r="AS1605" s="87"/>
      <c r="AT1605" s="87"/>
    </row>
    <row r="1613" spans="43:46" x14ac:dyDescent="0.25">
      <c r="AQ1613" s="80"/>
      <c r="AR1613" s="80"/>
      <c r="AS1613" s="80"/>
      <c r="AT1613" s="80"/>
    </row>
    <row r="1619" spans="42:46" x14ac:dyDescent="0.25">
      <c r="AP1619" s="4"/>
      <c r="AQ1619" s="4"/>
      <c r="AR1619" s="4"/>
      <c r="AS1619" s="4"/>
      <c r="AT1619" s="4"/>
    </row>
    <row r="1621" spans="42:46" x14ac:dyDescent="0.25">
      <c r="AQ1621" s="82"/>
      <c r="AR1621" s="82"/>
      <c r="AS1621" s="82"/>
      <c r="AT1621" s="82"/>
    </row>
    <row r="1627" spans="42:46" x14ac:dyDescent="0.25">
      <c r="AQ1627" s="87"/>
      <c r="AR1627" s="87"/>
      <c r="AS1627" s="87"/>
      <c r="AT1627" s="87"/>
    </row>
    <row r="1635" spans="42:46" x14ac:dyDescent="0.25">
      <c r="AQ1635" s="80"/>
      <c r="AR1635" s="80"/>
      <c r="AS1635" s="80"/>
      <c r="AT1635" s="80"/>
    </row>
    <row r="1641" spans="42:46" x14ac:dyDescent="0.25">
      <c r="AP1641" s="4"/>
      <c r="AQ1641" s="4"/>
      <c r="AR1641" s="4"/>
      <c r="AS1641" s="4"/>
      <c r="AT1641" s="4"/>
    </row>
    <row r="1642" spans="42:46" x14ac:dyDescent="0.25">
      <c r="AP1642" s="4"/>
      <c r="AQ1642" s="4"/>
      <c r="AR1642" s="4"/>
      <c r="AS1642" s="4"/>
      <c r="AT1642" s="4"/>
    </row>
    <row r="1644" spans="42:46" x14ac:dyDescent="0.25">
      <c r="AQ1644" s="82"/>
      <c r="AR1644" s="82"/>
      <c r="AS1644" s="82"/>
      <c r="AT1644" s="82"/>
    </row>
    <row r="1651" spans="43:46" x14ac:dyDescent="0.25">
      <c r="AQ1651" s="87"/>
      <c r="AR1651" s="87"/>
      <c r="AS1651" s="87"/>
      <c r="AT1651" s="87"/>
    </row>
    <row r="1659" spans="43:46" x14ac:dyDescent="0.25">
      <c r="AQ1659" s="80"/>
      <c r="AR1659" s="80"/>
      <c r="AS1659" s="80"/>
      <c r="AT1659" s="80"/>
    </row>
    <row r="1665" spans="42:46" x14ac:dyDescent="0.25">
      <c r="AP1665" s="4"/>
      <c r="AQ1665" s="4"/>
      <c r="AR1665" s="4"/>
      <c r="AS1665" s="4"/>
      <c r="AT1665" s="4"/>
    </row>
    <row r="1666" spans="42:46" x14ac:dyDescent="0.25">
      <c r="AP1666" s="4"/>
      <c r="AQ1666" s="4"/>
      <c r="AR1666" s="4"/>
      <c r="AS1666" s="4"/>
      <c r="AT1666" s="4"/>
    </row>
    <row r="1668" spans="42:46" x14ac:dyDescent="0.25">
      <c r="AQ1668" s="82"/>
      <c r="AR1668" s="82"/>
      <c r="AS1668" s="82"/>
      <c r="AT1668" s="82"/>
    </row>
    <row r="1675" spans="42:46" x14ac:dyDescent="0.25">
      <c r="AQ1675" s="87"/>
      <c r="AR1675" s="87"/>
      <c r="AS1675" s="87"/>
      <c r="AT1675" s="87"/>
    </row>
    <row r="1683" spans="42:46" x14ac:dyDescent="0.25">
      <c r="AQ1683" s="80"/>
      <c r="AR1683" s="80"/>
      <c r="AS1683" s="80"/>
      <c r="AT1683" s="80"/>
    </row>
    <row r="1686" spans="42:46" x14ac:dyDescent="0.25">
      <c r="AP1686" s="88"/>
      <c r="AQ1686" s="88"/>
      <c r="AR1686" s="88"/>
      <c r="AS1686" s="88"/>
      <c r="AT1686" s="88"/>
    </row>
    <row r="1690" spans="42:46" x14ac:dyDescent="0.25">
      <c r="AQ1690" s="82"/>
      <c r="AR1690" s="82"/>
      <c r="AS1690" s="82"/>
      <c r="AT1690" s="82"/>
    </row>
    <row r="1695" spans="42:46" x14ac:dyDescent="0.25">
      <c r="AQ1695" s="87"/>
      <c r="AR1695" s="87"/>
      <c r="AS1695" s="87"/>
      <c r="AT1695" s="87"/>
    </row>
    <row r="1703" spans="42:46" x14ac:dyDescent="0.25">
      <c r="AQ1703" s="80"/>
      <c r="AR1703" s="80"/>
      <c r="AS1703" s="80"/>
      <c r="AT1703" s="80"/>
    </row>
    <row r="1706" spans="42:46" x14ac:dyDescent="0.25">
      <c r="AP1706" s="88"/>
      <c r="AQ1706" s="88"/>
      <c r="AR1706" s="88"/>
      <c r="AS1706" s="88"/>
      <c r="AT1706" s="88"/>
    </row>
    <row r="1709" spans="42:46" x14ac:dyDescent="0.25">
      <c r="AQ1709" s="82"/>
      <c r="AR1709" s="82"/>
      <c r="AS1709" s="82"/>
      <c r="AT1709" s="82"/>
    </row>
    <row r="1713" spans="42:46" x14ac:dyDescent="0.25">
      <c r="AQ1713" s="87"/>
      <c r="AR1713" s="87"/>
      <c r="AS1713" s="87"/>
      <c r="AT1713" s="87"/>
    </row>
    <row r="1721" spans="42:46" x14ac:dyDescent="0.25">
      <c r="AQ1721" s="80"/>
      <c r="AR1721" s="80"/>
      <c r="AS1721" s="80"/>
      <c r="AT1721" s="80"/>
    </row>
    <row r="1724" spans="42:46" x14ac:dyDescent="0.25">
      <c r="AP1724" s="88"/>
      <c r="AQ1724" s="88"/>
      <c r="AR1724" s="88"/>
      <c r="AS1724" s="88"/>
      <c r="AT1724" s="88"/>
    </row>
    <row r="1728" spans="42:46" x14ac:dyDescent="0.25">
      <c r="AQ1728" s="82"/>
      <c r="AR1728" s="82"/>
      <c r="AS1728" s="82"/>
      <c r="AT1728" s="82"/>
    </row>
    <row r="1733" spans="42:46" x14ac:dyDescent="0.25">
      <c r="AQ1733" s="87"/>
      <c r="AR1733" s="87"/>
      <c r="AS1733" s="87"/>
      <c r="AT1733" s="87"/>
    </row>
    <row r="1741" spans="42:46" x14ac:dyDescent="0.25">
      <c r="AQ1741" s="80"/>
      <c r="AR1741" s="80"/>
      <c r="AS1741" s="80"/>
      <c r="AT1741" s="80"/>
    </row>
    <row r="1744" spans="42:46" x14ac:dyDescent="0.25">
      <c r="AP1744" s="88"/>
      <c r="AQ1744" s="88"/>
      <c r="AR1744" s="88"/>
      <c r="AS1744" s="88"/>
      <c r="AT1744" s="88"/>
    </row>
    <row r="1748" spans="43:46" x14ac:dyDescent="0.25">
      <c r="AQ1748" s="82"/>
      <c r="AR1748" s="82"/>
      <c r="AS1748" s="82"/>
      <c r="AT1748" s="82"/>
    </row>
    <row r="1753" spans="43:46" x14ac:dyDescent="0.25">
      <c r="AQ1753" s="87"/>
      <c r="AR1753" s="87"/>
      <c r="AS1753" s="87"/>
      <c r="AT1753" s="87"/>
    </row>
    <row r="1761" spans="42:46" x14ac:dyDescent="0.25">
      <c r="AQ1761" s="80"/>
      <c r="AR1761" s="80"/>
      <c r="AS1761" s="80"/>
      <c r="AT1761" s="80"/>
    </row>
    <row r="1764" spans="42:46" x14ac:dyDescent="0.25">
      <c r="AP1764" s="88"/>
      <c r="AQ1764" s="88"/>
      <c r="AR1764" s="88"/>
      <c r="AS1764" s="88"/>
      <c r="AT1764" s="88"/>
    </row>
    <row r="1767" spans="42:46" x14ac:dyDescent="0.25">
      <c r="AQ1767" s="82"/>
      <c r="AR1767" s="82"/>
      <c r="AS1767" s="82"/>
      <c r="AT1767" s="82"/>
    </row>
    <row r="1771" spans="42:46" x14ac:dyDescent="0.25">
      <c r="AQ1771" s="87"/>
      <c r="AR1771" s="87"/>
      <c r="AS1771" s="87"/>
      <c r="AT1771" s="87"/>
    </row>
    <row r="1779" spans="42:46" x14ac:dyDescent="0.25">
      <c r="AQ1779" s="80"/>
      <c r="AR1779" s="80"/>
      <c r="AS1779" s="80"/>
      <c r="AT1779" s="80"/>
    </row>
    <row r="1782" spans="42:46" x14ac:dyDescent="0.25">
      <c r="AP1782" s="88"/>
      <c r="AQ1782" s="88"/>
      <c r="AR1782" s="88"/>
      <c r="AS1782" s="88"/>
      <c r="AT1782" s="88"/>
    </row>
    <row r="1786" spans="42:46" x14ac:dyDescent="0.25">
      <c r="AQ1786" s="82"/>
      <c r="AR1786" s="82"/>
      <c r="AS1786" s="82"/>
      <c r="AT1786" s="82"/>
    </row>
    <row r="1791" spans="42:46" x14ac:dyDescent="0.25">
      <c r="AQ1791" s="87"/>
      <c r="AR1791" s="87"/>
      <c r="AS1791" s="87"/>
      <c r="AT1791" s="87"/>
    </row>
    <row r="1799" spans="42:46" x14ac:dyDescent="0.25">
      <c r="AQ1799" s="80"/>
      <c r="AR1799" s="80"/>
      <c r="AS1799" s="80"/>
      <c r="AT1799" s="80"/>
    </row>
    <row r="1802" spans="42:46" x14ac:dyDescent="0.25">
      <c r="AP1802" s="88"/>
      <c r="AQ1802" s="88"/>
      <c r="AR1802" s="88"/>
      <c r="AS1802" s="88"/>
      <c r="AT1802" s="88"/>
    </row>
    <row r="1806" spans="42:46" x14ac:dyDescent="0.25">
      <c r="AQ1806" s="82"/>
      <c r="AR1806" s="82"/>
      <c r="AS1806" s="82"/>
      <c r="AT1806" s="82"/>
    </row>
    <row r="1811" spans="42:46" x14ac:dyDescent="0.25">
      <c r="AQ1811" s="87"/>
      <c r="AR1811" s="87"/>
      <c r="AS1811" s="87"/>
      <c r="AT1811" s="87"/>
    </row>
    <row r="1819" spans="42:46" x14ac:dyDescent="0.25">
      <c r="AQ1819" s="80"/>
      <c r="AR1819" s="80"/>
      <c r="AS1819" s="80"/>
      <c r="AT1819" s="80"/>
    </row>
    <row r="1822" spans="42:46" x14ac:dyDescent="0.25">
      <c r="AP1822" s="88"/>
      <c r="AQ1822" s="88"/>
      <c r="AR1822" s="88"/>
      <c r="AS1822" s="88"/>
      <c r="AT1822" s="88"/>
    </row>
    <row r="1825" spans="42:46" x14ac:dyDescent="0.25">
      <c r="AQ1825" s="82"/>
      <c r="AR1825" s="82"/>
      <c r="AS1825" s="82"/>
      <c r="AT1825" s="82"/>
    </row>
    <row r="1829" spans="42:46" x14ac:dyDescent="0.25">
      <c r="AQ1829" s="87"/>
      <c r="AR1829" s="87"/>
      <c r="AS1829" s="87"/>
      <c r="AT1829" s="87"/>
    </row>
    <row r="1837" spans="42:46" x14ac:dyDescent="0.25">
      <c r="AQ1837" s="80"/>
      <c r="AR1837" s="80"/>
      <c r="AS1837" s="80"/>
      <c r="AT1837" s="80"/>
    </row>
    <row r="1840" spans="42:46" x14ac:dyDescent="0.25">
      <c r="AP1840" s="88"/>
      <c r="AQ1840" s="88"/>
      <c r="AR1840" s="88"/>
      <c r="AS1840" s="88"/>
      <c r="AT1840" s="88"/>
    </row>
    <row r="1844" spans="43:46" x14ac:dyDescent="0.25">
      <c r="AQ1844" s="82"/>
      <c r="AR1844" s="82"/>
      <c r="AS1844" s="82"/>
      <c r="AT1844" s="82"/>
    </row>
    <row r="1849" spans="43:46" x14ac:dyDescent="0.25">
      <c r="AQ1849" s="87"/>
      <c r="AR1849" s="87"/>
      <c r="AS1849" s="87"/>
      <c r="AT1849" s="87"/>
    </row>
    <row r="1860" spans="42:46" x14ac:dyDescent="0.25">
      <c r="AP1860" s="88"/>
      <c r="AQ1860" s="88"/>
      <c r="AR1860" s="88"/>
      <c r="AS1860" s="88"/>
      <c r="AT1860" s="88"/>
    </row>
    <row r="1862" spans="42:46" x14ac:dyDescent="0.25">
      <c r="AP1862" s="4"/>
      <c r="AQ1862" s="4"/>
      <c r="AR1862" s="4"/>
      <c r="AS1862" s="4"/>
      <c r="AT1862" s="4"/>
    </row>
    <row r="1880" spans="42:46" x14ac:dyDescent="0.25">
      <c r="AP1880" s="88"/>
      <c r="AQ1880" s="88"/>
      <c r="AR1880" s="88"/>
      <c r="AS1880" s="88"/>
      <c r="AT1880" s="88"/>
    </row>
    <row r="1897" spans="42:46" x14ac:dyDescent="0.25">
      <c r="AQ1897" s="80"/>
      <c r="AR1897" s="80"/>
      <c r="AS1897" s="80"/>
      <c r="AT1897" s="80"/>
    </row>
    <row r="1900" spans="42:46" x14ac:dyDescent="0.25">
      <c r="AP1900" s="88"/>
      <c r="AQ1900" s="88"/>
      <c r="AR1900" s="88"/>
      <c r="AS1900" s="88"/>
      <c r="AT1900" s="88"/>
    </row>
    <row r="1904" spans="42:46" x14ac:dyDescent="0.25">
      <c r="AQ1904" s="82"/>
      <c r="AR1904" s="82"/>
      <c r="AS1904" s="82"/>
      <c r="AT1904" s="82"/>
    </row>
    <row r="1909" spans="42:46" x14ac:dyDescent="0.25">
      <c r="AQ1909" s="87"/>
      <c r="AR1909" s="87"/>
      <c r="AS1909" s="87"/>
      <c r="AT1909" s="87"/>
    </row>
    <row r="1917" spans="42:46" x14ac:dyDescent="0.25">
      <c r="AQ1917" s="80"/>
      <c r="AR1917" s="80"/>
      <c r="AS1917" s="80"/>
      <c r="AT1917" s="80"/>
    </row>
    <row r="1920" spans="42:46" x14ac:dyDescent="0.25">
      <c r="AP1920" s="88"/>
      <c r="AQ1920" s="88"/>
      <c r="AR1920" s="88"/>
      <c r="AS1920" s="88"/>
      <c r="AT1920" s="88"/>
    </row>
    <row r="1924" spans="43:46" x14ac:dyDescent="0.25">
      <c r="AQ1924" s="82"/>
      <c r="AR1924" s="82"/>
      <c r="AS1924" s="82"/>
      <c r="AT1924" s="82"/>
    </row>
    <row r="1929" spans="43:46" x14ac:dyDescent="0.25">
      <c r="AQ1929" s="87"/>
      <c r="AR1929" s="87"/>
      <c r="AS1929" s="87"/>
      <c r="AT1929" s="87"/>
    </row>
    <row r="1937" spans="42:46" x14ac:dyDescent="0.25">
      <c r="AQ1937" s="80"/>
      <c r="AR1937" s="80"/>
      <c r="AS1937" s="80"/>
      <c r="AT1937" s="80"/>
    </row>
    <row r="1940" spans="42:46" x14ac:dyDescent="0.25">
      <c r="AP1940" s="88"/>
      <c r="AQ1940" s="88"/>
      <c r="AR1940" s="88"/>
      <c r="AS1940" s="88"/>
      <c r="AT1940" s="88"/>
    </row>
    <row r="1943" spans="42:46" x14ac:dyDescent="0.25">
      <c r="AQ1943" s="82"/>
      <c r="AR1943" s="82"/>
      <c r="AS1943" s="82"/>
      <c r="AT1943" s="82"/>
    </row>
    <row r="1947" spans="42:46" x14ac:dyDescent="0.25">
      <c r="AQ1947" s="87"/>
      <c r="AR1947" s="87"/>
      <c r="AS1947" s="87"/>
      <c r="AT1947" s="87"/>
    </row>
    <row r="1955" spans="42:46" x14ac:dyDescent="0.25">
      <c r="AQ1955" s="80"/>
      <c r="AR1955" s="80"/>
      <c r="AS1955" s="80"/>
      <c r="AT1955" s="80"/>
    </row>
    <row r="1958" spans="42:46" x14ac:dyDescent="0.25">
      <c r="AP1958" s="88"/>
      <c r="AQ1958" s="88"/>
      <c r="AR1958" s="88"/>
      <c r="AS1958" s="88"/>
      <c r="AT1958" s="88"/>
    </row>
    <row r="1962" spans="42:46" x14ac:dyDescent="0.25">
      <c r="AQ1962" s="82"/>
      <c r="AR1962" s="82"/>
      <c r="AS1962" s="82"/>
      <c r="AT1962" s="82"/>
    </row>
    <row r="1967" spans="42:46" x14ac:dyDescent="0.25">
      <c r="AQ1967" s="87"/>
      <c r="AR1967" s="87"/>
      <c r="AS1967" s="87"/>
      <c r="AT1967" s="87"/>
    </row>
    <row r="1975" spans="42:46" x14ac:dyDescent="0.25">
      <c r="AQ1975" s="80"/>
      <c r="AR1975" s="80"/>
      <c r="AS1975" s="80"/>
      <c r="AT1975" s="80"/>
    </row>
    <row r="1978" spans="42:46" x14ac:dyDescent="0.25">
      <c r="AP1978" s="88"/>
      <c r="AQ1978" s="88"/>
      <c r="AR1978" s="88"/>
      <c r="AS1978" s="88"/>
      <c r="AT1978" s="88"/>
    </row>
    <row r="1982" spans="42:46" x14ac:dyDescent="0.25">
      <c r="AQ1982" s="82"/>
      <c r="AR1982" s="82"/>
      <c r="AS1982" s="82"/>
      <c r="AT1982" s="82"/>
    </row>
    <row r="1987" spans="42:46" x14ac:dyDescent="0.25">
      <c r="AQ1987" s="87"/>
      <c r="AR1987" s="87"/>
      <c r="AS1987" s="87"/>
      <c r="AT1987" s="87"/>
    </row>
    <row r="1995" spans="42:46" x14ac:dyDescent="0.25">
      <c r="AQ1995" s="80"/>
      <c r="AR1995" s="80"/>
      <c r="AS1995" s="80"/>
      <c r="AT1995" s="80"/>
    </row>
    <row r="1998" spans="42:46" x14ac:dyDescent="0.25">
      <c r="AP1998" s="88"/>
      <c r="AQ1998" s="88"/>
      <c r="AR1998" s="88"/>
      <c r="AS1998" s="88"/>
      <c r="AT1998" s="88"/>
    </row>
    <row r="2001" spans="42:46" x14ac:dyDescent="0.25">
      <c r="AQ2001" s="82"/>
      <c r="AR2001" s="82"/>
      <c r="AS2001" s="82"/>
      <c r="AT2001" s="82"/>
    </row>
    <row r="2005" spans="42:46" x14ac:dyDescent="0.25">
      <c r="AQ2005" s="87"/>
      <c r="AR2005" s="87"/>
      <c r="AS2005" s="87"/>
      <c r="AT2005" s="87"/>
    </row>
    <row r="2013" spans="42:46" x14ac:dyDescent="0.25">
      <c r="AQ2013" s="80"/>
      <c r="AR2013" s="80"/>
      <c r="AS2013" s="80"/>
      <c r="AT2013" s="80"/>
    </row>
    <row r="2016" spans="42:46" x14ac:dyDescent="0.25">
      <c r="AP2016" s="88"/>
      <c r="AQ2016" s="88"/>
      <c r="AR2016" s="88"/>
      <c r="AS2016" s="88"/>
      <c r="AT2016" s="88"/>
    </row>
    <row r="2020" spans="43:46" x14ac:dyDescent="0.25">
      <c r="AQ2020" s="82"/>
      <c r="AR2020" s="82"/>
      <c r="AS2020" s="82"/>
      <c r="AT2020" s="82"/>
    </row>
    <row r="2025" spans="43:46" x14ac:dyDescent="0.25">
      <c r="AQ2025" s="87"/>
      <c r="AR2025" s="87"/>
      <c r="AS2025" s="87"/>
      <c r="AT2025" s="87"/>
    </row>
    <row r="2033" spans="42:46" x14ac:dyDescent="0.25">
      <c r="AQ2033" s="80"/>
      <c r="AR2033" s="80"/>
      <c r="AS2033" s="80"/>
      <c r="AT2033" s="80"/>
    </row>
    <row r="2036" spans="42:46" x14ac:dyDescent="0.25">
      <c r="AP2036" s="88"/>
      <c r="AQ2036" s="88"/>
      <c r="AR2036" s="88"/>
      <c r="AS2036" s="88"/>
      <c r="AT2036" s="88"/>
    </row>
    <row r="2040" spans="42:46" x14ac:dyDescent="0.25">
      <c r="AQ2040" s="82"/>
      <c r="AR2040" s="82"/>
      <c r="AS2040" s="82"/>
      <c r="AT2040" s="82"/>
    </row>
    <row r="2045" spans="42:46" x14ac:dyDescent="0.25">
      <c r="AQ2045" s="87"/>
      <c r="AR2045" s="87"/>
      <c r="AS2045" s="87"/>
      <c r="AT2045" s="87"/>
    </row>
    <row r="2053" spans="42:46" x14ac:dyDescent="0.25">
      <c r="AQ2053" s="80"/>
      <c r="AR2053" s="80"/>
      <c r="AS2053" s="80"/>
      <c r="AT2053" s="80"/>
    </row>
    <row r="2056" spans="42:46" x14ac:dyDescent="0.25">
      <c r="AP2056" s="88"/>
      <c r="AQ2056" s="88"/>
      <c r="AR2056" s="88"/>
      <c r="AS2056" s="88"/>
      <c r="AT2056" s="88"/>
    </row>
    <row r="2059" spans="42:46" x14ac:dyDescent="0.25">
      <c r="AQ2059" s="82"/>
      <c r="AR2059" s="82"/>
      <c r="AS2059" s="82"/>
      <c r="AT2059" s="82"/>
    </row>
    <row r="2063" spans="42:46" x14ac:dyDescent="0.25">
      <c r="AQ2063" s="87"/>
      <c r="AR2063" s="87"/>
      <c r="AS2063" s="87"/>
      <c r="AT2063" s="87"/>
    </row>
    <row r="2071" spans="42:46" x14ac:dyDescent="0.25">
      <c r="AQ2071" s="80"/>
      <c r="AR2071" s="80"/>
      <c r="AS2071" s="80"/>
      <c r="AT2071" s="80"/>
    </row>
    <row r="2074" spans="42:46" x14ac:dyDescent="0.25">
      <c r="AP2074" s="88"/>
      <c r="AQ2074" s="88"/>
      <c r="AR2074" s="88"/>
      <c r="AS2074" s="88"/>
      <c r="AT2074" s="88"/>
    </row>
    <row r="2078" spans="42:46" x14ac:dyDescent="0.25">
      <c r="AQ2078" s="82"/>
      <c r="AR2078" s="82"/>
      <c r="AS2078" s="82"/>
      <c r="AT2078" s="82"/>
    </row>
    <row r="2083" spans="42:46" x14ac:dyDescent="0.25">
      <c r="AQ2083" s="87"/>
      <c r="AR2083" s="87"/>
      <c r="AS2083" s="87"/>
      <c r="AT2083" s="87"/>
    </row>
    <row r="2094" spans="42:46" x14ac:dyDescent="0.25">
      <c r="AP2094" s="88"/>
      <c r="AQ2094" s="88"/>
      <c r="AR2094" s="88"/>
      <c r="AS2094" s="88"/>
      <c r="AT2094" s="88"/>
    </row>
    <row r="2096" spans="42:46" x14ac:dyDescent="0.25">
      <c r="AP2096" s="4"/>
      <c r="AQ2096" s="4"/>
      <c r="AR2096" s="4"/>
      <c r="AS2096" s="4"/>
      <c r="AT2096" s="4"/>
    </row>
    <row r="2114" spans="42:46" x14ac:dyDescent="0.25">
      <c r="AP2114" s="88"/>
      <c r="AQ2114" s="88"/>
      <c r="AR2114" s="88"/>
      <c r="AS2114" s="88"/>
      <c r="AT2114" s="88"/>
    </row>
    <row r="2131" spans="42:46" x14ac:dyDescent="0.25">
      <c r="AQ2131" s="80"/>
      <c r="AR2131" s="80"/>
      <c r="AS2131" s="80"/>
      <c r="AT2131" s="80"/>
    </row>
    <row r="2134" spans="42:46" x14ac:dyDescent="0.25">
      <c r="AP2134" s="88"/>
      <c r="AQ2134" s="88"/>
      <c r="AR2134" s="88"/>
      <c r="AS2134" s="88"/>
      <c r="AT2134" s="88"/>
    </row>
    <row r="2138" spans="42:46" x14ac:dyDescent="0.25">
      <c r="AQ2138" s="82"/>
      <c r="AR2138" s="82"/>
      <c r="AS2138" s="82"/>
      <c r="AT2138" s="82"/>
    </row>
    <row r="2143" spans="42:46" x14ac:dyDescent="0.25">
      <c r="AQ2143" s="87"/>
      <c r="AR2143" s="87"/>
      <c r="AS2143" s="87"/>
      <c r="AT2143" s="87"/>
    </row>
    <row r="2151" spans="42:46" x14ac:dyDescent="0.25">
      <c r="AQ2151" s="80"/>
      <c r="AR2151" s="80"/>
      <c r="AS2151" s="80"/>
      <c r="AT2151" s="80"/>
    </row>
    <row r="2154" spans="42:46" x14ac:dyDescent="0.25">
      <c r="AP2154" s="88"/>
      <c r="AQ2154" s="88"/>
      <c r="AR2154" s="88"/>
      <c r="AS2154" s="88"/>
      <c r="AT2154" s="88"/>
    </row>
    <row r="2155" spans="42:46" x14ac:dyDescent="0.25">
      <c r="AP2155" s="4"/>
      <c r="AQ2155" s="4"/>
      <c r="AR2155" s="4"/>
      <c r="AS2155" s="4"/>
      <c r="AT2155" s="4"/>
    </row>
    <row r="2158" spans="42:46" x14ac:dyDescent="0.25">
      <c r="AQ2158" s="82"/>
      <c r="AR2158" s="82"/>
      <c r="AS2158" s="82"/>
      <c r="AT2158" s="82"/>
    </row>
    <row r="2163" spans="42:46" x14ac:dyDescent="0.25">
      <c r="AQ2163" s="87"/>
      <c r="AR2163" s="87"/>
      <c r="AS2163" s="87"/>
      <c r="AT2163" s="87"/>
    </row>
    <row r="2171" spans="42:46" x14ac:dyDescent="0.25">
      <c r="AQ2171" s="80"/>
      <c r="AR2171" s="80"/>
      <c r="AS2171" s="80"/>
      <c r="AT2171" s="80"/>
    </row>
    <row r="2174" spans="42:46" x14ac:dyDescent="0.25">
      <c r="AP2174" s="88"/>
      <c r="AQ2174" s="88"/>
      <c r="AR2174" s="88"/>
      <c r="AS2174" s="88"/>
      <c r="AT2174" s="88"/>
    </row>
    <row r="2175" spans="42:46" x14ac:dyDescent="0.25">
      <c r="AP2175" s="4"/>
      <c r="AQ2175" s="4"/>
      <c r="AR2175" s="4"/>
      <c r="AS2175" s="4"/>
      <c r="AT2175" s="4"/>
    </row>
    <row r="2177" spans="42:46" x14ac:dyDescent="0.25">
      <c r="AQ2177" s="82"/>
      <c r="AR2177" s="82"/>
      <c r="AS2177" s="82"/>
      <c r="AT2177" s="82"/>
    </row>
    <row r="2181" spans="42:46" x14ac:dyDescent="0.25">
      <c r="AQ2181" s="87"/>
      <c r="AR2181" s="87"/>
      <c r="AS2181" s="87"/>
      <c r="AT2181" s="87"/>
    </row>
    <row r="2189" spans="42:46" x14ac:dyDescent="0.25">
      <c r="AQ2189" s="80"/>
      <c r="AR2189" s="80"/>
      <c r="AS2189" s="80"/>
      <c r="AT2189" s="80"/>
    </row>
    <row r="2192" spans="42:46" x14ac:dyDescent="0.25">
      <c r="AP2192" s="88"/>
      <c r="AQ2192" s="88"/>
      <c r="AR2192" s="88"/>
      <c r="AS2192" s="88"/>
      <c r="AT2192" s="88"/>
    </row>
    <row r="2193" spans="42:46" x14ac:dyDescent="0.25">
      <c r="AP2193" s="4"/>
      <c r="AQ2193" s="4"/>
      <c r="AR2193" s="4"/>
      <c r="AS2193" s="4"/>
      <c r="AT2193" s="4"/>
    </row>
    <row r="2196" spans="42:46" x14ac:dyDescent="0.25">
      <c r="AQ2196" s="82"/>
      <c r="AR2196" s="82"/>
      <c r="AS2196" s="82"/>
      <c r="AT2196" s="82"/>
    </row>
    <row r="2201" spans="42:46" x14ac:dyDescent="0.25">
      <c r="AQ2201" s="87"/>
      <c r="AR2201" s="87"/>
      <c r="AS2201" s="87"/>
      <c r="AT2201" s="87"/>
    </row>
    <row r="2209" spans="42:46" x14ac:dyDescent="0.25">
      <c r="AQ2209" s="80"/>
      <c r="AR2209" s="80"/>
      <c r="AS2209" s="80"/>
      <c r="AT2209" s="80"/>
    </row>
    <row r="2212" spans="42:46" x14ac:dyDescent="0.25">
      <c r="AP2212" s="88"/>
      <c r="AQ2212" s="88"/>
      <c r="AR2212" s="88"/>
      <c r="AS2212" s="88"/>
      <c r="AT2212" s="88"/>
    </row>
    <row r="2213" spans="42:46" x14ac:dyDescent="0.25">
      <c r="AP2213" s="4"/>
      <c r="AQ2213" s="4"/>
      <c r="AR2213" s="4"/>
      <c r="AS2213" s="4"/>
      <c r="AT2213" s="4"/>
    </row>
    <row r="2216" spans="42:46" x14ac:dyDescent="0.25">
      <c r="AQ2216" s="82"/>
      <c r="AR2216" s="82"/>
      <c r="AS2216" s="82"/>
      <c r="AT2216" s="82"/>
    </row>
    <row r="2221" spans="42:46" x14ac:dyDescent="0.25">
      <c r="AQ2221" s="87"/>
      <c r="AR2221" s="87"/>
      <c r="AS2221" s="87"/>
      <c r="AT2221" s="87"/>
    </row>
    <row r="2229" spans="42:46" x14ac:dyDescent="0.25">
      <c r="AQ2229" s="80"/>
      <c r="AR2229" s="80"/>
      <c r="AS2229" s="80"/>
      <c r="AT2229" s="80"/>
    </row>
    <row r="2232" spans="42:46" x14ac:dyDescent="0.25">
      <c r="AP2232" s="88"/>
      <c r="AQ2232" s="88"/>
      <c r="AR2232" s="88"/>
      <c r="AS2232" s="88"/>
      <c r="AT2232" s="88"/>
    </row>
    <row r="2233" spans="42:46" x14ac:dyDescent="0.25">
      <c r="AP2233" s="4"/>
      <c r="AQ2233" s="4"/>
      <c r="AR2233" s="4"/>
      <c r="AS2233" s="4"/>
      <c r="AT2233" s="4"/>
    </row>
    <row r="2235" spans="42:46" x14ac:dyDescent="0.25">
      <c r="AQ2235" s="82"/>
      <c r="AR2235" s="82"/>
      <c r="AS2235" s="82"/>
      <c r="AT2235" s="82"/>
    </row>
    <row r="2239" spans="42:46" x14ac:dyDescent="0.25">
      <c r="AQ2239" s="87"/>
      <c r="AR2239" s="87"/>
      <c r="AS2239" s="87"/>
      <c r="AT2239" s="87"/>
    </row>
    <row r="2247" spans="42:46" x14ac:dyDescent="0.25">
      <c r="AQ2247" s="80"/>
      <c r="AR2247" s="80"/>
      <c r="AS2247" s="80"/>
      <c r="AT2247" s="80"/>
    </row>
    <row r="2250" spans="42:46" x14ac:dyDescent="0.25">
      <c r="AP2250" s="88"/>
      <c r="AQ2250" s="88"/>
      <c r="AR2250" s="88"/>
      <c r="AS2250" s="88"/>
      <c r="AT2250" s="88"/>
    </row>
    <row r="2251" spans="42:46" x14ac:dyDescent="0.25">
      <c r="AP2251" s="4"/>
      <c r="AQ2251" s="4"/>
      <c r="AR2251" s="4"/>
      <c r="AS2251" s="4"/>
      <c r="AT2251" s="4"/>
    </row>
    <row r="2254" spans="42:46" x14ac:dyDescent="0.25">
      <c r="AQ2254" s="82"/>
      <c r="AR2254" s="82"/>
      <c r="AS2254" s="82"/>
      <c r="AT2254" s="82"/>
    </row>
    <row r="2259" spans="42:46" x14ac:dyDescent="0.25">
      <c r="AQ2259" s="87"/>
      <c r="AR2259" s="87"/>
      <c r="AS2259" s="87"/>
      <c r="AT2259" s="87"/>
    </row>
    <row r="2267" spans="42:46" x14ac:dyDescent="0.25">
      <c r="AQ2267" s="80"/>
      <c r="AR2267" s="80"/>
      <c r="AS2267" s="80"/>
      <c r="AT2267" s="80"/>
    </row>
    <row r="2270" spans="42:46" x14ac:dyDescent="0.25">
      <c r="AP2270" s="88"/>
      <c r="AQ2270" s="88"/>
      <c r="AR2270" s="88"/>
      <c r="AS2270" s="88"/>
      <c r="AT2270" s="88"/>
    </row>
    <row r="2271" spans="42:46" x14ac:dyDescent="0.25">
      <c r="AP2271" s="4"/>
      <c r="AQ2271" s="4"/>
      <c r="AR2271" s="4"/>
      <c r="AS2271" s="4"/>
      <c r="AT2271" s="4"/>
    </row>
    <row r="2274" spans="43:46" x14ac:dyDescent="0.25">
      <c r="AQ2274" s="82"/>
      <c r="AR2274" s="82"/>
      <c r="AS2274" s="82"/>
      <c r="AT2274" s="82"/>
    </row>
    <row r="2279" spans="43:46" x14ac:dyDescent="0.25">
      <c r="AQ2279" s="87"/>
      <c r="AR2279" s="87"/>
      <c r="AS2279" s="87"/>
      <c r="AT2279" s="87"/>
    </row>
    <row r="2287" spans="43:46" x14ac:dyDescent="0.25">
      <c r="AQ2287" s="80"/>
      <c r="AR2287" s="80"/>
      <c r="AS2287" s="80"/>
      <c r="AT2287" s="80"/>
    </row>
    <row r="2290" spans="42:46" x14ac:dyDescent="0.25">
      <c r="AP2290" s="88"/>
      <c r="AQ2290" s="88"/>
      <c r="AR2290" s="88"/>
      <c r="AS2290" s="88"/>
      <c r="AT2290" s="88"/>
    </row>
    <row r="2291" spans="42:46" x14ac:dyDescent="0.25">
      <c r="AP2291" s="4"/>
      <c r="AQ2291" s="4"/>
      <c r="AR2291" s="4"/>
      <c r="AS2291" s="4"/>
      <c r="AT2291" s="4"/>
    </row>
    <row r="2293" spans="42:46" x14ac:dyDescent="0.25">
      <c r="AQ2293" s="82"/>
      <c r="AR2293" s="82"/>
      <c r="AS2293" s="82"/>
      <c r="AT2293" s="82"/>
    </row>
    <row r="2297" spans="42:46" x14ac:dyDescent="0.25">
      <c r="AQ2297" s="87"/>
      <c r="AR2297" s="87"/>
      <c r="AS2297" s="87"/>
      <c r="AT2297" s="87"/>
    </row>
    <row r="2305" spans="42:46" x14ac:dyDescent="0.25">
      <c r="AQ2305" s="80"/>
      <c r="AR2305" s="80"/>
      <c r="AS2305" s="80"/>
      <c r="AT2305" s="80"/>
    </row>
    <row r="2308" spans="42:46" x14ac:dyDescent="0.25">
      <c r="AP2308" s="88"/>
      <c r="AQ2308" s="88"/>
      <c r="AR2308" s="88"/>
      <c r="AS2308" s="88"/>
      <c r="AT2308" s="88"/>
    </row>
    <row r="2309" spans="42:46" x14ac:dyDescent="0.25">
      <c r="AP2309" s="4"/>
      <c r="AQ2309" s="4"/>
      <c r="AR2309" s="4"/>
      <c r="AS2309" s="4"/>
      <c r="AT2309" s="4"/>
    </row>
    <row r="2312" spans="42:46" x14ac:dyDescent="0.25">
      <c r="AQ2312" s="82"/>
      <c r="AR2312" s="82"/>
      <c r="AS2312" s="82"/>
      <c r="AT2312" s="82"/>
    </row>
    <row r="2317" spans="42:46" x14ac:dyDescent="0.25">
      <c r="AQ2317" s="87"/>
      <c r="AR2317" s="87"/>
      <c r="AS2317" s="87"/>
      <c r="AT2317" s="87"/>
    </row>
    <row r="2328" spans="42:46" x14ac:dyDescent="0.25">
      <c r="AP2328" s="88"/>
      <c r="AQ2328" s="88"/>
      <c r="AR2328" s="88"/>
      <c r="AS2328" s="88"/>
      <c r="AT2328" s="88"/>
    </row>
    <row r="2329" spans="42:46" x14ac:dyDescent="0.25">
      <c r="AP2329" s="4"/>
      <c r="AQ2329" s="4"/>
      <c r="AR2329" s="4"/>
      <c r="AS2329" s="4"/>
      <c r="AT2329" s="4"/>
    </row>
    <row r="2330" spans="42:46" x14ac:dyDescent="0.25">
      <c r="AP2330" s="4"/>
      <c r="AQ2330" s="4"/>
      <c r="AR2330" s="4"/>
      <c r="AS2330" s="4"/>
      <c r="AT2330" s="4"/>
    </row>
    <row r="2348" spans="42:46" x14ac:dyDescent="0.25">
      <c r="AP2348" s="88"/>
      <c r="AQ2348" s="88"/>
      <c r="AR2348" s="88"/>
      <c r="AS2348" s="88"/>
      <c r="AT2348" s="88"/>
    </row>
    <row r="2349" spans="42:46" x14ac:dyDescent="0.25">
      <c r="AP2349" s="4"/>
      <c r="AQ2349" s="4"/>
      <c r="AR2349" s="4"/>
      <c r="AS2349" s="4"/>
      <c r="AT2349" s="4"/>
    </row>
    <row r="2365" spans="42:46" x14ac:dyDescent="0.25">
      <c r="AQ2365" s="80"/>
      <c r="AR2365" s="80"/>
      <c r="AS2365" s="80"/>
      <c r="AT2365" s="80"/>
    </row>
    <row r="2368" spans="42:46" x14ac:dyDescent="0.25">
      <c r="AP2368" s="88"/>
      <c r="AQ2368" s="88"/>
      <c r="AR2368" s="88"/>
      <c r="AS2368" s="88"/>
      <c r="AT2368" s="88"/>
    </row>
    <row r="2369" spans="42:46" x14ac:dyDescent="0.25">
      <c r="AP2369" s="4"/>
      <c r="AQ2369" s="4"/>
      <c r="AR2369" s="4"/>
      <c r="AS2369" s="4"/>
      <c r="AT2369" s="4"/>
    </row>
    <row r="2372" spans="42:46" x14ac:dyDescent="0.25">
      <c r="AQ2372" s="82"/>
      <c r="AR2372" s="82"/>
      <c r="AS2372" s="82"/>
      <c r="AT2372" s="82"/>
    </row>
    <row r="2377" spans="42:46" x14ac:dyDescent="0.25">
      <c r="AQ2377" s="87"/>
      <c r="AR2377" s="87"/>
      <c r="AS2377" s="87"/>
      <c r="AT2377" s="87"/>
    </row>
    <row r="2385" spans="42:46" x14ac:dyDescent="0.25">
      <c r="AQ2385" s="80"/>
      <c r="AR2385" s="80"/>
      <c r="AS2385" s="80"/>
      <c r="AT2385" s="80"/>
    </row>
    <row r="2388" spans="42:46" x14ac:dyDescent="0.25">
      <c r="AP2388" s="88"/>
      <c r="AQ2388" s="88"/>
      <c r="AR2388" s="88"/>
      <c r="AS2388" s="88"/>
      <c r="AT2388" s="88"/>
    </row>
    <row r="2393" spans="42:46" x14ac:dyDescent="0.25">
      <c r="AQ2393" s="82"/>
      <c r="AR2393" s="82"/>
      <c r="AS2393" s="82"/>
      <c r="AT2393" s="82"/>
    </row>
    <row r="2399" spans="42:46" x14ac:dyDescent="0.25">
      <c r="AP2399" s="83"/>
      <c r="AQ2399" s="84"/>
      <c r="AR2399" s="84"/>
      <c r="AS2399" s="84"/>
      <c r="AT2399" s="84"/>
    </row>
    <row r="2407" spans="42:46" x14ac:dyDescent="0.25">
      <c r="AQ2407" s="80"/>
      <c r="AR2407" s="80"/>
      <c r="AS2407" s="80"/>
      <c r="AT2407" s="80"/>
    </row>
    <row r="2410" spans="42:46" x14ac:dyDescent="0.25">
      <c r="AP2410" s="88"/>
      <c r="AQ2410" s="88"/>
      <c r="AR2410" s="88"/>
      <c r="AS2410" s="88"/>
      <c r="AT2410" s="88"/>
    </row>
    <row r="2420" spans="42:46" x14ac:dyDescent="0.25">
      <c r="AQ2420" s="82"/>
      <c r="AR2420" s="82"/>
      <c r="AS2420" s="82"/>
      <c r="AT2420" s="82"/>
    </row>
    <row r="2431" spans="42:46" x14ac:dyDescent="0.25">
      <c r="AP2431" s="17"/>
      <c r="AQ2431" s="81"/>
      <c r="AR2431" s="81"/>
      <c r="AS2431" s="81"/>
      <c r="AT2431" s="81"/>
    </row>
    <row r="2439" spans="42:46" x14ac:dyDescent="0.25">
      <c r="AQ2439" s="80"/>
      <c r="AR2439" s="80"/>
      <c r="AS2439" s="80"/>
      <c r="AT2439" s="80"/>
    </row>
    <row r="2446" spans="42:46" x14ac:dyDescent="0.25">
      <c r="AP2446" s="4"/>
      <c r="AQ2446" s="4"/>
      <c r="AR2446" s="4"/>
      <c r="AS2446" s="4"/>
      <c r="AT2446" s="4"/>
    </row>
    <row r="2448" spans="42:46" x14ac:dyDescent="0.25">
      <c r="AQ2448" s="82"/>
      <c r="AR2448" s="82"/>
      <c r="AS2448" s="82"/>
      <c r="AT2448" s="82"/>
    </row>
    <row r="2455" spans="42:46" x14ac:dyDescent="0.25">
      <c r="AP2455" s="83"/>
      <c r="AQ2455" s="84"/>
      <c r="AR2455" s="84"/>
      <c r="AS2455" s="84"/>
      <c r="AT2455" s="84"/>
    </row>
    <row r="2463" spans="42:46" x14ac:dyDescent="0.25">
      <c r="AQ2463" s="80"/>
      <c r="AR2463" s="80"/>
      <c r="AS2463" s="80"/>
      <c r="AT2463" s="80"/>
    </row>
    <row r="2467" spans="42:46" x14ac:dyDescent="0.25">
      <c r="AP2467" s="4"/>
      <c r="AQ2467" s="4"/>
      <c r="AR2467" s="4"/>
      <c r="AS2467" s="4"/>
      <c r="AT2467" s="4"/>
    </row>
    <row r="2468" spans="42:46" x14ac:dyDescent="0.25">
      <c r="AP2468" s="4"/>
      <c r="AQ2468" s="4"/>
      <c r="AR2468" s="4"/>
      <c r="AS2468" s="4"/>
      <c r="AT2468" s="4"/>
    </row>
    <row r="2469" spans="42:46" x14ac:dyDescent="0.25">
      <c r="AP2469" s="4"/>
      <c r="AQ2469" s="31"/>
      <c r="AR2469" s="31"/>
      <c r="AS2469" s="31"/>
      <c r="AT2469" s="31"/>
    </row>
    <row r="2470" spans="42:46" x14ac:dyDescent="0.25">
      <c r="AP2470" s="4"/>
      <c r="AQ2470" s="4"/>
      <c r="AR2470" s="4"/>
      <c r="AS2470" s="4"/>
      <c r="AT2470" s="4"/>
    </row>
    <row r="2471" spans="42:46" x14ac:dyDescent="0.25">
      <c r="AP2471" s="4"/>
      <c r="AQ2471" s="4"/>
      <c r="AR2471" s="4"/>
      <c r="AS2471" s="4"/>
      <c r="AT2471" s="4"/>
    </row>
    <row r="2472" spans="42:46" x14ac:dyDescent="0.25">
      <c r="AP2472" s="4"/>
      <c r="AQ2472" s="4"/>
      <c r="AR2472" s="4"/>
      <c r="AS2472" s="4"/>
      <c r="AT2472" s="4"/>
    </row>
    <row r="2473" spans="42:46" x14ac:dyDescent="0.25">
      <c r="AP2473" s="28"/>
      <c r="AQ2473" s="85"/>
      <c r="AR2473" s="85"/>
      <c r="AS2473" s="85"/>
      <c r="AT2473" s="85"/>
    </row>
    <row r="2474" spans="42:46" x14ac:dyDescent="0.25">
      <c r="AP2474" s="4"/>
      <c r="AQ2474" s="4"/>
      <c r="AR2474" s="4"/>
      <c r="AS2474" s="4"/>
      <c r="AT2474" s="4"/>
    </row>
    <row r="2475" spans="42:46" x14ac:dyDescent="0.25">
      <c r="AP2475" s="4"/>
      <c r="AQ2475" s="4"/>
      <c r="AR2475" s="4"/>
      <c r="AS2475" s="4"/>
      <c r="AT2475" s="4"/>
    </row>
    <row r="2476" spans="42:46" x14ac:dyDescent="0.25">
      <c r="AP2476" s="4"/>
      <c r="AQ2476" s="4"/>
      <c r="AR2476" s="4"/>
      <c r="AS2476" s="4"/>
      <c r="AT2476" s="4"/>
    </row>
    <row r="2477" spans="42:46" x14ac:dyDescent="0.25">
      <c r="AP2477" s="4"/>
      <c r="AQ2477" s="4"/>
      <c r="AR2477" s="4"/>
      <c r="AS2477" s="4"/>
      <c r="AT2477" s="4"/>
    </row>
    <row r="2481" spans="42:46" x14ac:dyDescent="0.25">
      <c r="AP2481" s="4"/>
      <c r="AQ2481" s="89"/>
      <c r="AR2481" s="89"/>
      <c r="AS2481" s="89"/>
      <c r="AT2481" s="89"/>
    </row>
    <row r="2482" spans="42:46" x14ac:dyDescent="0.25">
      <c r="AP2482" s="4"/>
      <c r="AQ2482" s="4"/>
      <c r="AR2482" s="4"/>
      <c r="AS2482" s="4"/>
      <c r="AT2482" s="4"/>
    </row>
    <row r="2483" spans="42:46" x14ac:dyDescent="0.25">
      <c r="AP2483" s="4"/>
      <c r="AQ2483" s="4"/>
      <c r="AR2483" s="4"/>
      <c r="AS2483" s="4"/>
      <c r="AT2483" s="4"/>
    </row>
    <row r="2484" spans="42:46" x14ac:dyDescent="0.25">
      <c r="AP2484" s="4"/>
      <c r="AQ2484" s="4"/>
      <c r="AR2484" s="4"/>
      <c r="AS2484" s="4"/>
      <c r="AT2484" s="4"/>
    </row>
    <row r="2485" spans="42:46" x14ac:dyDescent="0.25">
      <c r="AP2485" s="4"/>
      <c r="AQ2485" s="4"/>
      <c r="AR2485" s="4"/>
      <c r="AS2485" s="4"/>
      <c r="AT2485" s="4"/>
    </row>
    <row r="2486" spans="42:46" x14ac:dyDescent="0.25">
      <c r="AP2486" s="4"/>
      <c r="AQ2486" s="4"/>
      <c r="AR2486" s="4"/>
      <c r="AS2486" s="4"/>
      <c r="AT2486" s="4"/>
    </row>
    <row r="2487" spans="42:46" x14ac:dyDescent="0.25">
      <c r="AP2487" s="4"/>
      <c r="AQ2487" s="4"/>
      <c r="AR2487" s="4"/>
      <c r="AS2487" s="4"/>
      <c r="AT2487" s="4"/>
    </row>
    <row r="2488" spans="42:46" x14ac:dyDescent="0.25">
      <c r="AP2488" s="4"/>
      <c r="AQ2488" s="4"/>
      <c r="AR2488" s="4"/>
      <c r="AS2488" s="4"/>
      <c r="AT2488" s="4"/>
    </row>
    <row r="2489" spans="42:46" x14ac:dyDescent="0.25">
      <c r="AP2489" s="4"/>
      <c r="AQ2489" s="31"/>
      <c r="AR2489" s="31"/>
      <c r="AS2489" s="31"/>
      <c r="AT2489" s="31"/>
    </row>
    <row r="2490" spans="42:46" x14ac:dyDescent="0.25">
      <c r="AP2490" s="4"/>
      <c r="AQ2490" s="4"/>
      <c r="AR2490" s="4"/>
      <c r="AS2490" s="4"/>
      <c r="AT2490" s="4"/>
    </row>
    <row r="2491" spans="42:46" x14ac:dyDescent="0.25">
      <c r="AP2491" s="4"/>
      <c r="AQ2491" s="4"/>
      <c r="AR2491" s="4"/>
      <c r="AS2491" s="4"/>
      <c r="AT2491" s="4"/>
    </row>
    <row r="2492" spans="42:46" x14ac:dyDescent="0.25">
      <c r="AP2492" s="4"/>
      <c r="AQ2492" s="4"/>
      <c r="AR2492" s="4"/>
      <c r="AS2492" s="4"/>
      <c r="AT2492" s="4"/>
    </row>
    <row r="2493" spans="42:46" x14ac:dyDescent="0.25">
      <c r="AP2493" s="4"/>
      <c r="AQ2493" s="4"/>
      <c r="AR2493" s="4"/>
      <c r="AS2493" s="4"/>
      <c r="AT2493" s="4"/>
    </row>
    <row r="2494" spans="42:46" x14ac:dyDescent="0.25">
      <c r="AP2494" s="4"/>
      <c r="AQ2494" s="4"/>
      <c r="AR2494" s="4"/>
      <c r="AS2494" s="4"/>
      <c r="AT2494" s="4"/>
    </row>
    <row r="2495" spans="42:46" x14ac:dyDescent="0.25">
      <c r="AP2495" s="28"/>
      <c r="AQ2495" s="85"/>
      <c r="AR2495" s="85"/>
      <c r="AS2495" s="85"/>
      <c r="AT2495" s="85"/>
    </row>
    <row r="2496" spans="42:46" x14ac:dyDescent="0.25">
      <c r="AP2496" s="4"/>
      <c r="AQ2496" s="4"/>
      <c r="AR2496" s="4"/>
      <c r="AS2496" s="4"/>
      <c r="AT2496" s="4"/>
    </row>
    <row r="2497" spans="42:46" x14ac:dyDescent="0.25">
      <c r="AP2497" s="4"/>
      <c r="AQ2497" s="4"/>
      <c r="AR2497" s="4"/>
      <c r="AS2497" s="4"/>
      <c r="AT2497" s="4"/>
    </row>
    <row r="2498" spans="42:46" x14ac:dyDescent="0.25">
      <c r="AP2498" s="4"/>
      <c r="AQ2498" s="4"/>
      <c r="AR2498" s="4"/>
      <c r="AS2498" s="4"/>
      <c r="AT2498" s="4"/>
    </row>
    <row r="2499" spans="42:46" x14ac:dyDescent="0.25">
      <c r="AP2499" s="4"/>
      <c r="AQ2499" s="4"/>
      <c r="AR2499" s="4"/>
      <c r="AS2499" s="4"/>
      <c r="AT2499" s="4"/>
    </row>
    <row r="2500" spans="42:46" x14ac:dyDescent="0.25">
      <c r="AP2500" s="4"/>
      <c r="AQ2500" s="4"/>
      <c r="AR2500" s="4"/>
      <c r="AS2500" s="4"/>
      <c r="AT2500" s="4"/>
    </row>
    <row r="2501" spans="42:46" x14ac:dyDescent="0.25">
      <c r="AP2501" s="4"/>
      <c r="AQ2501" s="4"/>
      <c r="AR2501" s="4"/>
      <c r="AS2501" s="4"/>
      <c r="AT2501" s="4"/>
    </row>
    <row r="2502" spans="42:46" x14ac:dyDescent="0.25">
      <c r="AP2502" s="4"/>
      <c r="AQ2502" s="4"/>
      <c r="AR2502" s="4"/>
      <c r="AS2502" s="4"/>
      <c r="AT2502" s="4"/>
    </row>
    <row r="2503" spans="42:46" x14ac:dyDescent="0.25">
      <c r="AP2503" s="4"/>
      <c r="AQ2503" s="89"/>
      <c r="AR2503" s="89"/>
      <c r="AS2503" s="89"/>
      <c r="AT2503" s="89"/>
    </row>
    <row r="2504" spans="42:46" x14ac:dyDescent="0.25">
      <c r="AP2504" s="4"/>
      <c r="AQ2504" s="4"/>
      <c r="AR2504" s="4"/>
      <c r="AS2504" s="4"/>
      <c r="AT2504" s="4"/>
    </row>
    <row r="2505" spans="42:46" x14ac:dyDescent="0.25">
      <c r="AP2505" s="4"/>
      <c r="AQ2505" s="4"/>
      <c r="AR2505" s="4"/>
      <c r="AS2505" s="4"/>
      <c r="AT2505" s="4"/>
    </row>
    <row r="2506" spans="42:46" x14ac:dyDescent="0.25">
      <c r="AP2506" s="4"/>
      <c r="AQ2506" s="4"/>
      <c r="AR2506" s="4"/>
      <c r="AS2506" s="4"/>
      <c r="AT2506" s="4"/>
    </row>
    <row r="2507" spans="42:46" x14ac:dyDescent="0.25">
      <c r="AP2507" s="4"/>
      <c r="AQ2507" s="4"/>
      <c r="AR2507" s="4"/>
      <c r="AS2507" s="4"/>
      <c r="AT2507" s="4"/>
    </row>
    <row r="2508" spans="42:46" x14ac:dyDescent="0.25">
      <c r="AP2508" s="4"/>
      <c r="AQ2508" s="31"/>
      <c r="AR2508" s="31"/>
      <c r="AS2508" s="31"/>
      <c r="AT2508" s="31"/>
    </row>
    <row r="2509" spans="42:46" x14ac:dyDescent="0.25">
      <c r="AP2509" s="4"/>
      <c r="AQ2509" s="4"/>
      <c r="AR2509" s="4"/>
      <c r="AS2509" s="4"/>
      <c r="AT2509" s="4"/>
    </row>
    <row r="2510" spans="42:46" x14ac:dyDescent="0.25">
      <c r="AP2510" s="4"/>
      <c r="AQ2510" s="4"/>
      <c r="AR2510" s="4"/>
      <c r="AS2510" s="4"/>
      <c r="AT2510" s="4"/>
    </row>
    <row r="2511" spans="42:46" x14ac:dyDescent="0.25">
      <c r="AP2511" s="28"/>
      <c r="AQ2511" s="85"/>
      <c r="AR2511" s="85"/>
      <c r="AS2511" s="85"/>
      <c r="AT2511" s="85"/>
    </row>
    <row r="2512" spans="42:46" x14ac:dyDescent="0.25">
      <c r="AP2512" s="4"/>
      <c r="AQ2512" s="4"/>
      <c r="AR2512" s="4"/>
      <c r="AS2512" s="4"/>
      <c r="AT2512" s="4"/>
    </row>
    <row r="2513" spans="42:46" x14ac:dyDescent="0.25">
      <c r="AP2513" s="4"/>
      <c r="AQ2513" s="4"/>
      <c r="AR2513" s="4"/>
      <c r="AS2513" s="4"/>
      <c r="AT2513" s="4"/>
    </row>
    <row r="2514" spans="42:46" x14ac:dyDescent="0.25">
      <c r="AP2514" s="4"/>
      <c r="AQ2514" s="4"/>
      <c r="AR2514" s="4"/>
      <c r="AS2514" s="4"/>
      <c r="AT2514" s="4"/>
    </row>
    <row r="2515" spans="42:46" x14ac:dyDescent="0.25">
      <c r="AP2515" s="4"/>
      <c r="AQ2515" s="4"/>
      <c r="AR2515" s="4"/>
      <c r="AS2515" s="4"/>
      <c r="AT2515" s="4"/>
    </row>
    <row r="2516" spans="42:46" x14ac:dyDescent="0.25">
      <c r="AP2516" s="4"/>
      <c r="AQ2516" s="4"/>
      <c r="AR2516" s="4"/>
      <c r="AS2516" s="4"/>
      <c r="AT2516" s="4"/>
    </row>
    <row r="2517" spans="42:46" x14ac:dyDescent="0.25">
      <c r="AP2517" s="4"/>
      <c r="AQ2517" s="4"/>
      <c r="AR2517" s="4"/>
      <c r="AS2517" s="4"/>
      <c r="AT2517" s="4"/>
    </row>
    <row r="2518" spans="42:46" x14ac:dyDescent="0.25">
      <c r="AP2518" s="4"/>
      <c r="AQ2518" s="4"/>
      <c r="AR2518" s="4"/>
      <c r="AS2518" s="4"/>
      <c r="AT2518" s="4"/>
    </row>
    <row r="2519" spans="42:46" x14ac:dyDescent="0.25">
      <c r="AP2519" s="4"/>
      <c r="AQ2519" s="89"/>
      <c r="AR2519" s="89"/>
      <c r="AS2519" s="89"/>
      <c r="AT2519" s="89"/>
    </row>
    <row r="2520" spans="42:46" x14ac:dyDescent="0.25">
      <c r="AP2520" s="4"/>
      <c r="AQ2520" s="4"/>
      <c r="AR2520" s="4"/>
      <c r="AS2520" s="4"/>
      <c r="AT2520" s="4"/>
    </row>
    <row r="2521" spans="42:46" x14ac:dyDescent="0.25">
      <c r="AP2521" s="4"/>
      <c r="AQ2521" s="4"/>
      <c r="AR2521" s="4"/>
      <c r="AS2521" s="4"/>
      <c r="AT2521" s="4"/>
    </row>
    <row r="2522" spans="42:46" x14ac:dyDescent="0.25">
      <c r="AP2522" s="4"/>
      <c r="AQ2522" s="4"/>
      <c r="AR2522" s="4"/>
      <c r="AS2522" s="4"/>
      <c r="AT2522" s="4"/>
    </row>
    <row r="2523" spans="42:46" x14ac:dyDescent="0.25">
      <c r="AP2523" s="4"/>
      <c r="AQ2523" s="4"/>
      <c r="AR2523" s="4"/>
      <c r="AS2523" s="4"/>
      <c r="AT2523" s="4"/>
    </row>
    <row r="2524" spans="42:46" x14ac:dyDescent="0.25">
      <c r="AP2524" s="4"/>
      <c r="AQ2524" s="4"/>
      <c r="AR2524" s="4"/>
      <c r="AS2524" s="4"/>
      <c r="AT2524" s="4"/>
    </row>
    <row r="2525" spans="42:46" x14ac:dyDescent="0.25">
      <c r="AP2525" s="4"/>
      <c r="AQ2525" s="31"/>
      <c r="AR2525" s="31"/>
      <c r="AS2525" s="31"/>
      <c r="AT2525" s="31"/>
    </row>
    <row r="2526" spans="42:46" x14ac:dyDescent="0.25">
      <c r="AP2526" s="4"/>
      <c r="AQ2526" s="4"/>
      <c r="AR2526" s="4"/>
      <c r="AS2526" s="4"/>
      <c r="AT2526" s="4"/>
    </row>
    <row r="2527" spans="42:46" x14ac:dyDescent="0.25">
      <c r="AP2527" s="4"/>
      <c r="AQ2527" s="4"/>
      <c r="AR2527" s="4"/>
      <c r="AS2527" s="4"/>
      <c r="AT2527" s="4"/>
    </row>
    <row r="2528" spans="42:46" x14ac:dyDescent="0.25">
      <c r="AP2528" s="4"/>
      <c r="AQ2528" s="4"/>
      <c r="AR2528" s="4"/>
      <c r="AS2528" s="4"/>
      <c r="AT2528" s="4"/>
    </row>
    <row r="2529" spans="42:46" x14ac:dyDescent="0.25">
      <c r="AP2529" s="28"/>
      <c r="AQ2529" s="85"/>
      <c r="AR2529" s="85"/>
      <c r="AS2529" s="85"/>
      <c r="AT2529" s="85"/>
    </row>
    <row r="2530" spans="42:46" x14ac:dyDescent="0.25">
      <c r="AP2530" s="4"/>
      <c r="AQ2530" s="4"/>
      <c r="AR2530" s="4"/>
      <c r="AS2530" s="4"/>
      <c r="AT2530" s="4"/>
    </row>
    <row r="2531" spans="42:46" x14ac:dyDescent="0.25">
      <c r="AP2531" s="4"/>
      <c r="AQ2531" s="4"/>
      <c r="AR2531" s="4"/>
      <c r="AS2531" s="4"/>
      <c r="AT2531" s="4"/>
    </row>
    <row r="2532" spans="42:46" x14ac:dyDescent="0.25">
      <c r="AP2532" s="4"/>
      <c r="AQ2532" s="4"/>
      <c r="AR2532" s="4"/>
      <c r="AS2532" s="4"/>
      <c r="AT2532" s="4"/>
    </row>
    <row r="2533" spans="42:46" x14ac:dyDescent="0.25">
      <c r="AP2533" s="4"/>
      <c r="AQ2533" s="4"/>
      <c r="AR2533" s="4"/>
      <c r="AS2533" s="4"/>
      <c r="AT2533" s="4"/>
    </row>
    <row r="2534" spans="42:46" x14ac:dyDescent="0.25">
      <c r="AP2534" s="4"/>
      <c r="AQ2534" s="4"/>
      <c r="AR2534" s="4"/>
      <c r="AS2534" s="4"/>
      <c r="AT2534" s="4"/>
    </row>
    <row r="2535" spans="42:46" x14ac:dyDescent="0.25">
      <c r="AP2535" s="4"/>
      <c r="AQ2535" s="4"/>
      <c r="AR2535" s="4"/>
      <c r="AS2535" s="4"/>
      <c r="AT2535" s="4"/>
    </row>
    <row r="2536" spans="42:46" x14ac:dyDescent="0.25">
      <c r="AP2536" s="4"/>
      <c r="AQ2536" s="4"/>
      <c r="AR2536" s="4"/>
      <c r="AS2536" s="4"/>
      <c r="AT2536" s="4"/>
    </row>
    <row r="2537" spans="42:46" x14ac:dyDescent="0.25">
      <c r="AP2537" s="4"/>
      <c r="AQ2537" s="89"/>
      <c r="AR2537" s="89"/>
      <c r="AS2537" s="89"/>
      <c r="AT2537" s="89"/>
    </row>
    <row r="2538" spans="42:46" x14ac:dyDescent="0.25">
      <c r="AP2538" s="4"/>
      <c r="AQ2538" s="4"/>
      <c r="AR2538" s="4"/>
      <c r="AS2538" s="4"/>
      <c r="AT2538" s="4"/>
    </row>
    <row r="2539" spans="42:46" x14ac:dyDescent="0.25">
      <c r="AP2539" s="4"/>
      <c r="AQ2539" s="4"/>
      <c r="AR2539" s="4"/>
      <c r="AS2539" s="4"/>
      <c r="AT2539" s="4"/>
    </row>
    <row r="2540" spans="42:46" x14ac:dyDescent="0.25">
      <c r="AP2540" s="4"/>
      <c r="AQ2540" s="4"/>
      <c r="AR2540" s="4"/>
      <c r="AS2540" s="4"/>
      <c r="AT2540" s="4"/>
    </row>
    <row r="2541" spans="42:46" x14ac:dyDescent="0.25">
      <c r="AP2541" s="4"/>
      <c r="AQ2541" s="4"/>
      <c r="AR2541" s="4"/>
      <c r="AS2541" s="4"/>
      <c r="AT2541" s="4"/>
    </row>
    <row r="2542" spans="42:46" x14ac:dyDescent="0.25">
      <c r="AP2542" s="4"/>
      <c r="AQ2542" s="4"/>
      <c r="AR2542" s="4"/>
      <c r="AS2542" s="4"/>
      <c r="AT2542" s="4"/>
    </row>
    <row r="2543" spans="42:46" x14ac:dyDescent="0.25">
      <c r="AP2543" s="4"/>
      <c r="AQ2543" s="4"/>
      <c r="AR2543" s="4"/>
      <c r="AS2543" s="4"/>
      <c r="AT2543" s="4"/>
    </row>
    <row r="2544" spans="42:46" x14ac:dyDescent="0.25">
      <c r="AP2544" s="4"/>
      <c r="AQ2544" s="31"/>
      <c r="AR2544" s="31"/>
      <c r="AS2544" s="31"/>
      <c r="AT2544" s="31"/>
    </row>
    <row r="2545" spans="42:46" x14ac:dyDescent="0.25">
      <c r="AP2545" s="4"/>
      <c r="AQ2545" s="4"/>
      <c r="AR2545" s="4"/>
      <c r="AS2545" s="4"/>
      <c r="AT2545" s="4"/>
    </row>
    <row r="2546" spans="42:46" x14ac:dyDescent="0.25">
      <c r="AP2546" s="4"/>
      <c r="AQ2546" s="4"/>
      <c r="AR2546" s="4"/>
      <c r="AS2546" s="4"/>
      <c r="AT2546" s="4"/>
    </row>
    <row r="2547" spans="42:46" x14ac:dyDescent="0.25">
      <c r="AP2547" s="4"/>
      <c r="AQ2547" s="4"/>
      <c r="AR2547" s="4"/>
      <c r="AS2547" s="4"/>
      <c r="AT2547" s="4"/>
    </row>
    <row r="2548" spans="42:46" x14ac:dyDescent="0.25">
      <c r="AP2548" s="4"/>
      <c r="AQ2548" s="4"/>
      <c r="AR2548" s="4"/>
      <c r="AS2548" s="4"/>
      <c r="AT2548" s="4"/>
    </row>
    <row r="2549" spans="42:46" x14ac:dyDescent="0.25">
      <c r="AP2549" s="28"/>
      <c r="AQ2549" s="85"/>
      <c r="AR2549" s="85"/>
      <c r="AS2549" s="85"/>
      <c r="AT2549" s="85"/>
    </row>
    <row r="2550" spans="42:46" x14ac:dyDescent="0.25">
      <c r="AP2550" s="4"/>
      <c r="AQ2550" s="4"/>
      <c r="AR2550" s="4"/>
      <c r="AS2550" s="4"/>
      <c r="AT2550" s="4"/>
    </row>
    <row r="2551" spans="42:46" x14ac:dyDescent="0.25">
      <c r="AP2551" s="4"/>
      <c r="AQ2551" s="4"/>
      <c r="AR2551" s="4"/>
      <c r="AS2551" s="4"/>
      <c r="AT2551" s="4"/>
    </row>
    <row r="2552" spans="42:46" x14ac:dyDescent="0.25">
      <c r="AP2552" s="4"/>
      <c r="AQ2552" s="4"/>
      <c r="AR2552" s="4"/>
      <c r="AS2552" s="4"/>
      <c r="AT2552" s="4"/>
    </row>
    <row r="2553" spans="42:46" x14ac:dyDescent="0.25">
      <c r="AP2553" s="4"/>
      <c r="AQ2553" s="4"/>
      <c r="AR2553" s="4"/>
      <c r="AS2553" s="4"/>
      <c r="AT2553" s="4"/>
    </row>
    <row r="2554" spans="42:46" x14ac:dyDescent="0.25">
      <c r="AP2554" s="4"/>
      <c r="AQ2554" s="4"/>
      <c r="AR2554" s="4"/>
      <c r="AS2554" s="4"/>
      <c r="AT2554" s="4"/>
    </row>
    <row r="2555" spans="42:46" x14ac:dyDescent="0.25">
      <c r="AP2555" s="4"/>
      <c r="AQ2555" s="4"/>
      <c r="AR2555" s="4"/>
      <c r="AS2555" s="4"/>
      <c r="AT2555" s="4"/>
    </row>
    <row r="2556" spans="42:46" x14ac:dyDescent="0.25">
      <c r="AP2556" s="4"/>
      <c r="AQ2556" s="4"/>
      <c r="AR2556" s="4"/>
      <c r="AS2556" s="4"/>
      <c r="AT2556" s="4"/>
    </row>
    <row r="2557" spans="42:46" x14ac:dyDescent="0.25">
      <c r="AP2557" s="4"/>
      <c r="AQ2557" s="89"/>
      <c r="AR2557" s="89"/>
      <c r="AS2557" s="89"/>
      <c r="AT2557" s="89"/>
    </row>
    <row r="2558" spans="42:46" x14ac:dyDescent="0.25">
      <c r="AP2558" s="4"/>
      <c r="AQ2558" s="4"/>
      <c r="AR2558" s="4"/>
      <c r="AS2558" s="4"/>
      <c r="AT2558" s="4"/>
    </row>
    <row r="2559" spans="42:46" x14ac:dyDescent="0.25">
      <c r="AP2559" s="4"/>
      <c r="AQ2559" s="4"/>
      <c r="AR2559" s="4"/>
      <c r="AS2559" s="4"/>
      <c r="AT2559" s="4"/>
    </row>
    <row r="2560" spans="42:46" x14ac:dyDescent="0.25">
      <c r="AP2560" s="4"/>
      <c r="AQ2560" s="4"/>
      <c r="AR2560" s="4"/>
      <c r="AS2560" s="4"/>
      <c r="AT2560" s="4"/>
    </row>
    <row r="2561" spans="42:46" x14ac:dyDescent="0.25">
      <c r="AP2561" s="4"/>
      <c r="AQ2561" s="4"/>
      <c r="AR2561" s="4"/>
      <c r="AS2561" s="4"/>
      <c r="AT2561" s="4"/>
    </row>
    <row r="2562" spans="42:46" x14ac:dyDescent="0.25">
      <c r="AP2562" s="4"/>
      <c r="AQ2562" s="4"/>
      <c r="AR2562" s="4"/>
      <c r="AS2562" s="4"/>
      <c r="AT2562" s="4"/>
    </row>
    <row r="2563" spans="42:46" x14ac:dyDescent="0.25">
      <c r="AP2563" s="4"/>
      <c r="AQ2563" s="31"/>
      <c r="AR2563" s="31"/>
      <c r="AS2563" s="31"/>
      <c r="AT2563" s="31"/>
    </row>
    <row r="2564" spans="42:46" x14ac:dyDescent="0.25">
      <c r="AP2564" s="4"/>
      <c r="AQ2564" s="4"/>
      <c r="AR2564" s="4"/>
      <c r="AS2564" s="4"/>
      <c r="AT2564" s="4"/>
    </row>
    <row r="2565" spans="42:46" x14ac:dyDescent="0.25">
      <c r="AP2565" s="4"/>
      <c r="AQ2565" s="4"/>
      <c r="AR2565" s="4"/>
      <c r="AS2565" s="4"/>
      <c r="AT2565" s="4"/>
    </row>
    <row r="2566" spans="42:46" x14ac:dyDescent="0.25">
      <c r="AP2566" s="4"/>
      <c r="AQ2566" s="4"/>
      <c r="AR2566" s="4"/>
      <c r="AS2566" s="4"/>
      <c r="AT2566" s="4"/>
    </row>
    <row r="2567" spans="42:46" x14ac:dyDescent="0.25">
      <c r="AP2567" s="28"/>
      <c r="AQ2567" s="85"/>
      <c r="AR2567" s="85"/>
      <c r="AS2567" s="85"/>
      <c r="AT2567" s="85"/>
    </row>
    <row r="2568" spans="42:46" x14ac:dyDescent="0.25">
      <c r="AP2568" s="4"/>
      <c r="AQ2568" s="4"/>
      <c r="AR2568" s="4"/>
      <c r="AS2568" s="4"/>
      <c r="AT2568" s="4"/>
    </row>
    <row r="2569" spans="42:46" x14ac:dyDescent="0.25">
      <c r="AP2569" s="4"/>
      <c r="AQ2569" s="4"/>
      <c r="AR2569" s="4"/>
      <c r="AS2569" s="4"/>
      <c r="AT2569" s="4"/>
    </row>
    <row r="2570" spans="42:46" x14ac:dyDescent="0.25">
      <c r="AP2570" s="4"/>
      <c r="AQ2570" s="4"/>
      <c r="AR2570" s="4"/>
      <c r="AS2570" s="4"/>
      <c r="AT2570" s="4"/>
    </row>
    <row r="2571" spans="42:46" x14ac:dyDescent="0.25">
      <c r="AP2571" s="4"/>
      <c r="AQ2571" s="4"/>
      <c r="AR2571" s="4"/>
      <c r="AS2571" s="4"/>
      <c r="AT2571" s="4"/>
    </row>
    <row r="2572" spans="42:46" x14ac:dyDescent="0.25">
      <c r="AP2572" s="4"/>
      <c r="AQ2572" s="4"/>
      <c r="AR2572" s="4"/>
      <c r="AS2572" s="4"/>
      <c r="AT2572" s="4"/>
    </row>
    <row r="2573" spans="42:46" x14ac:dyDescent="0.25">
      <c r="AP2573" s="4"/>
      <c r="AQ2573" s="4"/>
      <c r="AR2573" s="4"/>
      <c r="AS2573" s="4"/>
      <c r="AT2573" s="4"/>
    </row>
    <row r="2574" spans="42:46" x14ac:dyDescent="0.25">
      <c r="AP2574" s="4"/>
      <c r="AQ2574" s="4"/>
      <c r="AR2574" s="4"/>
      <c r="AS2574" s="4"/>
      <c r="AT2574" s="4"/>
    </row>
    <row r="2575" spans="42:46" x14ac:dyDescent="0.25">
      <c r="AP2575" s="4"/>
      <c r="AQ2575" s="89"/>
      <c r="AR2575" s="89"/>
      <c r="AS2575" s="89"/>
      <c r="AT2575" s="89"/>
    </row>
    <row r="2576" spans="42:46" x14ac:dyDescent="0.25">
      <c r="AP2576" s="4"/>
      <c r="AQ2576" s="4"/>
      <c r="AR2576" s="4"/>
      <c r="AS2576" s="4"/>
      <c r="AT2576" s="4"/>
    </row>
    <row r="2577" spans="42:46" x14ac:dyDescent="0.25">
      <c r="AP2577" s="4"/>
      <c r="AQ2577" s="4"/>
      <c r="AR2577" s="4"/>
      <c r="AS2577" s="4"/>
      <c r="AT2577" s="4"/>
    </row>
    <row r="2578" spans="42:46" x14ac:dyDescent="0.25">
      <c r="AP2578" s="4"/>
      <c r="AQ2578" s="4"/>
      <c r="AR2578" s="4"/>
      <c r="AS2578" s="4"/>
      <c r="AT2578" s="4"/>
    </row>
    <row r="2579" spans="42:46" x14ac:dyDescent="0.25">
      <c r="AP2579" s="4"/>
      <c r="AQ2579" s="4"/>
      <c r="AR2579" s="4"/>
      <c r="AS2579" s="4"/>
      <c r="AT2579" s="4"/>
    </row>
    <row r="2580" spans="42:46" x14ac:dyDescent="0.25">
      <c r="AP2580" s="4"/>
      <c r="AQ2580" s="4"/>
      <c r="AR2580" s="4"/>
      <c r="AS2580" s="4"/>
      <c r="AT2580" s="4"/>
    </row>
    <row r="2581" spans="42:46" x14ac:dyDescent="0.25">
      <c r="AP2581" s="4"/>
      <c r="AQ2581" s="4"/>
      <c r="AR2581" s="4"/>
      <c r="AS2581" s="4"/>
      <c r="AT2581" s="4"/>
    </row>
    <row r="2582" spans="42:46" x14ac:dyDescent="0.25">
      <c r="AP2582" s="4"/>
      <c r="AQ2582" s="31"/>
      <c r="AR2582" s="31"/>
      <c r="AS2582" s="31"/>
      <c r="AT2582" s="31"/>
    </row>
    <row r="2583" spans="42:46" x14ac:dyDescent="0.25">
      <c r="AP2583" s="4"/>
      <c r="AQ2583" s="4"/>
      <c r="AR2583" s="4"/>
      <c r="AS2583" s="4"/>
      <c r="AT2583" s="4"/>
    </row>
    <row r="2584" spans="42:46" x14ac:dyDescent="0.25">
      <c r="AP2584" s="4"/>
      <c r="AQ2584" s="4"/>
      <c r="AR2584" s="4"/>
      <c r="AS2584" s="4"/>
      <c r="AT2584" s="4"/>
    </row>
    <row r="2585" spans="42:46" x14ac:dyDescent="0.25">
      <c r="AP2585" s="4"/>
      <c r="AQ2585" s="4"/>
      <c r="AR2585" s="4"/>
      <c r="AS2585" s="4"/>
      <c r="AT2585" s="4"/>
    </row>
    <row r="2586" spans="42:46" x14ac:dyDescent="0.25">
      <c r="AP2586" s="4"/>
      <c r="AQ2586" s="4"/>
      <c r="AR2586" s="4"/>
      <c r="AS2586" s="4"/>
      <c r="AT2586" s="4"/>
    </row>
    <row r="2587" spans="42:46" x14ac:dyDescent="0.25">
      <c r="AP2587" s="28"/>
      <c r="AQ2587" s="85"/>
      <c r="AR2587" s="85"/>
      <c r="AS2587" s="85"/>
      <c r="AT2587" s="85"/>
    </row>
    <row r="2588" spans="42:46" x14ac:dyDescent="0.25">
      <c r="AP2588" s="4"/>
      <c r="AQ2588" s="4"/>
      <c r="AR2588" s="4"/>
      <c r="AS2588" s="4"/>
      <c r="AT2588" s="4"/>
    </row>
    <row r="2589" spans="42:46" x14ac:dyDescent="0.25">
      <c r="AP2589" s="4"/>
      <c r="AQ2589" s="4"/>
      <c r="AR2589" s="4"/>
      <c r="AS2589" s="4"/>
      <c r="AT2589" s="4"/>
    </row>
    <row r="2590" spans="42:46" x14ac:dyDescent="0.25">
      <c r="AP2590" s="4"/>
      <c r="AQ2590" s="4"/>
      <c r="AR2590" s="4"/>
      <c r="AS2590" s="4"/>
      <c r="AT2590" s="4"/>
    </row>
    <row r="2591" spans="42:46" x14ac:dyDescent="0.25">
      <c r="AP2591" s="4"/>
      <c r="AQ2591" s="4"/>
      <c r="AR2591" s="4"/>
      <c r="AS2591" s="4"/>
      <c r="AT2591" s="4"/>
    </row>
    <row r="2592" spans="42:46" x14ac:dyDescent="0.25">
      <c r="AP2592" s="4"/>
      <c r="AQ2592" s="4"/>
      <c r="AR2592" s="4"/>
      <c r="AS2592" s="4"/>
      <c r="AT2592" s="4"/>
    </row>
    <row r="2593" spans="42:46" x14ac:dyDescent="0.25">
      <c r="AP2593" s="4"/>
      <c r="AQ2593" s="4"/>
      <c r="AR2593" s="4"/>
      <c r="AS2593" s="4"/>
      <c r="AT2593" s="4"/>
    </row>
    <row r="2594" spans="42:46" x14ac:dyDescent="0.25">
      <c r="AP2594" s="4"/>
      <c r="AQ2594" s="4"/>
      <c r="AR2594" s="4"/>
      <c r="AS2594" s="4"/>
      <c r="AT2594" s="4"/>
    </row>
    <row r="2595" spans="42:46" x14ac:dyDescent="0.25">
      <c r="AP2595" s="4"/>
      <c r="AQ2595" s="89"/>
      <c r="AR2595" s="89"/>
      <c r="AS2595" s="89"/>
      <c r="AT2595" s="89"/>
    </row>
    <row r="2596" spans="42:46" x14ac:dyDescent="0.25">
      <c r="AP2596" s="4"/>
      <c r="AQ2596" s="4"/>
      <c r="AR2596" s="4"/>
      <c r="AS2596" s="4"/>
      <c r="AT2596" s="4"/>
    </row>
    <row r="2597" spans="42:46" x14ac:dyDescent="0.25">
      <c r="AP2597" s="4"/>
      <c r="AQ2597" s="4"/>
      <c r="AR2597" s="4"/>
      <c r="AS2597" s="4"/>
      <c r="AT2597" s="4"/>
    </row>
    <row r="2598" spans="42:46" x14ac:dyDescent="0.25">
      <c r="AP2598" s="4"/>
      <c r="AQ2598" s="4"/>
      <c r="AR2598" s="4"/>
      <c r="AS2598" s="4"/>
      <c r="AT2598" s="4"/>
    </row>
    <row r="2599" spans="42:46" x14ac:dyDescent="0.25">
      <c r="AP2599" s="4"/>
      <c r="AQ2599" s="4"/>
      <c r="AR2599" s="4"/>
      <c r="AS2599" s="4"/>
      <c r="AT2599" s="4"/>
    </row>
    <row r="2600" spans="42:46" x14ac:dyDescent="0.25">
      <c r="AP2600" s="4"/>
      <c r="AQ2600" s="4"/>
      <c r="AR2600" s="4"/>
      <c r="AS2600" s="4"/>
      <c r="AT2600" s="4"/>
    </row>
    <row r="2601" spans="42:46" x14ac:dyDescent="0.25">
      <c r="AP2601" s="4"/>
      <c r="AQ2601" s="4"/>
      <c r="AR2601" s="4"/>
      <c r="AS2601" s="4"/>
      <c r="AT2601" s="4"/>
    </row>
    <row r="2602" spans="42:46" x14ac:dyDescent="0.25">
      <c r="AP2602" s="4"/>
      <c r="AQ2602" s="90"/>
      <c r="AR2602" s="90"/>
      <c r="AS2602" s="90"/>
      <c r="AT2602" s="90"/>
    </row>
    <row r="2603" spans="42:46" x14ac:dyDescent="0.25">
      <c r="AP2603" s="4"/>
      <c r="AQ2603" s="4"/>
      <c r="AR2603" s="4"/>
      <c r="AS2603" s="4"/>
      <c r="AT2603" s="4"/>
    </row>
    <row r="2604" spans="42:46" x14ac:dyDescent="0.25">
      <c r="AP2604" s="4"/>
      <c r="AQ2604" s="4"/>
      <c r="AR2604" s="4"/>
      <c r="AS2604" s="4"/>
      <c r="AT2604" s="4"/>
    </row>
    <row r="2605" spans="42:46" x14ac:dyDescent="0.25">
      <c r="AP2605" s="4"/>
      <c r="AQ2605" s="4"/>
      <c r="AR2605" s="4"/>
      <c r="AS2605" s="4"/>
      <c r="AT2605" s="4"/>
    </row>
    <row r="2606" spans="42:46" x14ac:dyDescent="0.25">
      <c r="AP2606" s="4"/>
      <c r="AQ2606" s="4"/>
      <c r="AR2606" s="4"/>
      <c r="AS2606" s="4"/>
      <c r="AT2606" s="4"/>
    </row>
    <row r="2607" spans="42:46" x14ac:dyDescent="0.25">
      <c r="AP2607" s="28"/>
      <c r="AQ2607" s="85"/>
      <c r="AR2607" s="85"/>
      <c r="AS2607" s="85"/>
      <c r="AT2607" s="85"/>
    </row>
    <row r="2608" spans="42:46" x14ac:dyDescent="0.25">
      <c r="AP2608" s="4"/>
      <c r="AQ2608" s="4"/>
      <c r="AR2608" s="4"/>
      <c r="AS2608" s="4"/>
      <c r="AT2608" s="4"/>
    </row>
    <row r="2609" spans="42:46" x14ac:dyDescent="0.25">
      <c r="AP2609" s="4"/>
      <c r="AQ2609" s="4"/>
      <c r="AR2609" s="4"/>
      <c r="AS2609" s="4"/>
      <c r="AT2609" s="4"/>
    </row>
    <row r="2610" spans="42:46" x14ac:dyDescent="0.25">
      <c r="AP2610" s="4"/>
      <c r="AQ2610" s="4"/>
      <c r="AR2610" s="4"/>
      <c r="AS2610" s="4"/>
      <c r="AT2610" s="4"/>
    </row>
    <row r="2611" spans="42:46" x14ac:dyDescent="0.25">
      <c r="AP2611" s="4"/>
      <c r="AQ2611" s="4"/>
      <c r="AR2611" s="4"/>
      <c r="AS2611" s="4"/>
      <c r="AT2611" s="4"/>
    </row>
    <row r="2612" spans="42:46" x14ac:dyDescent="0.25">
      <c r="AP2612" s="4"/>
      <c r="AQ2612" s="4"/>
      <c r="AR2612" s="4"/>
      <c r="AS2612" s="4"/>
      <c r="AT2612" s="4"/>
    </row>
    <row r="2613" spans="42:46" x14ac:dyDescent="0.25">
      <c r="AP2613" s="4"/>
      <c r="AQ2613" s="4"/>
      <c r="AR2613" s="4"/>
      <c r="AS2613" s="4"/>
      <c r="AT2613" s="4"/>
    </row>
    <row r="2614" spans="42:46" x14ac:dyDescent="0.25">
      <c r="AP2614" s="4"/>
      <c r="AQ2614" s="4"/>
      <c r="AR2614" s="4"/>
      <c r="AS2614" s="4"/>
      <c r="AT2614" s="4"/>
    </row>
    <row r="2615" spans="42:46" x14ac:dyDescent="0.25">
      <c r="AP2615" s="4"/>
      <c r="AQ2615" s="89"/>
      <c r="AR2615" s="89"/>
      <c r="AS2615" s="89"/>
      <c r="AT2615" s="89"/>
    </row>
    <row r="2616" spans="42:46" x14ac:dyDescent="0.25">
      <c r="AP2616" s="4"/>
      <c r="AQ2616" s="4"/>
      <c r="AR2616" s="4"/>
      <c r="AS2616" s="4"/>
      <c r="AT2616" s="4"/>
    </row>
    <row r="2617" spans="42:46" x14ac:dyDescent="0.25">
      <c r="AP2617" s="4"/>
      <c r="AQ2617" s="4"/>
      <c r="AR2617" s="4"/>
      <c r="AS2617" s="4"/>
      <c r="AT2617" s="4"/>
    </row>
    <row r="2618" spans="42:46" x14ac:dyDescent="0.25">
      <c r="AP2618" s="4"/>
      <c r="AQ2618" s="4"/>
      <c r="AR2618" s="4"/>
      <c r="AS2618" s="4"/>
      <c r="AT2618" s="4"/>
    </row>
    <row r="2619" spans="42:46" x14ac:dyDescent="0.25">
      <c r="AP2619" s="4"/>
      <c r="AQ2619" s="4"/>
      <c r="AR2619" s="4"/>
      <c r="AS2619" s="4"/>
      <c r="AT2619" s="4"/>
    </row>
    <row r="2620" spans="42:46" x14ac:dyDescent="0.25">
      <c r="AP2620" s="4"/>
      <c r="AQ2620" s="4"/>
      <c r="AR2620" s="4"/>
      <c r="AS2620" s="4"/>
      <c r="AT2620" s="4"/>
    </row>
    <row r="2621" spans="42:46" x14ac:dyDescent="0.25">
      <c r="AP2621" s="4"/>
      <c r="AQ2621" s="4"/>
      <c r="AR2621" s="4"/>
      <c r="AS2621" s="4"/>
      <c r="AT2621" s="4"/>
    </row>
    <row r="2622" spans="42:46" x14ac:dyDescent="0.25">
      <c r="AP2622" s="4"/>
      <c r="AQ2622" s="4"/>
      <c r="AR2622" s="4"/>
      <c r="AS2622" s="4"/>
      <c r="AT2622" s="4"/>
    </row>
    <row r="2623" spans="42:46" x14ac:dyDescent="0.25">
      <c r="AP2623" s="4"/>
      <c r="AQ2623" s="90"/>
      <c r="AR2623" s="90"/>
      <c r="AS2623" s="90"/>
      <c r="AT2623" s="90"/>
    </row>
    <row r="2624" spans="42:46" x14ac:dyDescent="0.25">
      <c r="AP2624" s="4"/>
      <c r="AQ2624" s="4"/>
      <c r="AR2624" s="4"/>
      <c r="AS2624" s="4"/>
      <c r="AT2624" s="4"/>
    </row>
    <row r="2625" spans="42:46" x14ac:dyDescent="0.25">
      <c r="AP2625" s="4"/>
      <c r="AQ2625" s="4"/>
      <c r="AR2625" s="4"/>
      <c r="AS2625" s="4"/>
      <c r="AT2625" s="4"/>
    </row>
    <row r="2626" spans="42:46" x14ac:dyDescent="0.25">
      <c r="AP2626" s="4"/>
      <c r="AQ2626" s="4"/>
      <c r="AR2626" s="4"/>
      <c r="AS2626" s="4"/>
      <c r="AT2626" s="4"/>
    </row>
    <row r="2627" spans="42:46" x14ac:dyDescent="0.25">
      <c r="AP2627" s="4"/>
      <c r="AQ2627" s="4"/>
      <c r="AR2627" s="4"/>
      <c r="AS2627" s="4"/>
      <c r="AT2627" s="4"/>
    </row>
    <row r="2628" spans="42:46" x14ac:dyDescent="0.25">
      <c r="AP2628" s="4"/>
      <c r="AQ2628" s="4"/>
      <c r="AR2628" s="4"/>
      <c r="AS2628" s="4"/>
      <c r="AT2628" s="4"/>
    </row>
    <row r="2629" spans="42:46" x14ac:dyDescent="0.25">
      <c r="AP2629" s="28"/>
      <c r="AQ2629" s="85"/>
      <c r="AR2629" s="85"/>
      <c r="AS2629" s="85"/>
      <c r="AT2629" s="85"/>
    </row>
    <row r="2630" spans="42:46" x14ac:dyDescent="0.25">
      <c r="AP2630" s="4"/>
      <c r="AQ2630" s="4"/>
      <c r="AR2630" s="4"/>
      <c r="AS2630" s="4"/>
      <c r="AT2630" s="4"/>
    </row>
    <row r="2631" spans="42:46" x14ac:dyDescent="0.25">
      <c r="AP2631" s="4"/>
      <c r="AQ2631" s="4"/>
      <c r="AR2631" s="4"/>
      <c r="AS2631" s="4"/>
      <c r="AT2631" s="4"/>
    </row>
    <row r="2632" spans="42:46" x14ac:dyDescent="0.25">
      <c r="AP2632" s="4"/>
      <c r="AQ2632" s="4"/>
      <c r="AR2632" s="4"/>
      <c r="AS2632" s="4"/>
      <c r="AT2632" s="4"/>
    </row>
    <row r="2633" spans="42:46" x14ac:dyDescent="0.25">
      <c r="AP2633" s="4"/>
      <c r="AQ2633" s="4"/>
      <c r="AR2633" s="4"/>
      <c r="AS2633" s="4"/>
      <c r="AT2633" s="4"/>
    </row>
    <row r="2634" spans="42:46" x14ac:dyDescent="0.25">
      <c r="AP2634" s="4"/>
      <c r="AQ2634" s="4"/>
      <c r="AR2634" s="4"/>
      <c r="AS2634" s="4"/>
      <c r="AT2634" s="4"/>
    </row>
    <row r="2635" spans="42:46" x14ac:dyDescent="0.25">
      <c r="AP2635" s="4"/>
      <c r="AQ2635" s="4"/>
      <c r="AR2635" s="4"/>
      <c r="AS2635" s="4"/>
      <c r="AT2635" s="4"/>
    </row>
    <row r="2636" spans="42:46" x14ac:dyDescent="0.25">
      <c r="AP2636" s="4"/>
      <c r="AQ2636" s="4"/>
      <c r="AR2636" s="4"/>
      <c r="AS2636" s="4"/>
      <c r="AT2636" s="4"/>
    </row>
    <row r="2637" spans="42:46" x14ac:dyDescent="0.25">
      <c r="AP2637" s="4"/>
      <c r="AQ2637" s="89"/>
      <c r="AR2637" s="89"/>
      <c r="AS2637" s="89"/>
      <c r="AT2637" s="89"/>
    </row>
    <row r="2638" spans="42:46" x14ac:dyDescent="0.25">
      <c r="AP2638" s="4"/>
      <c r="AQ2638" s="4"/>
      <c r="AR2638" s="4"/>
      <c r="AS2638" s="4"/>
      <c r="AT2638" s="4"/>
    </row>
    <row r="2639" spans="42:46" x14ac:dyDescent="0.25">
      <c r="AP2639" s="4"/>
      <c r="AQ2639" s="4"/>
      <c r="AR2639" s="4"/>
      <c r="AS2639" s="4"/>
      <c r="AT2639" s="4"/>
    </row>
    <row r="2640" spans="42:46" x14ac:dyDescent="0.25">
      <c r="AP2640" s="4"/>
      <c r="AQ2640" s="4"/>
      <c r="AR2640" s="4"/>
      <c r="AS2640" s="4"/>
      <c r="AT2640" s="4"/>
    </row>
    <row r="2641" spans="42:46" x14ac:dyDescent="0.25">
      <c r="AP2641" s="4"/>
      <c r="AQ2641" s="4"/>
      <c r="AR2641" s="4"/>
      <c r="AS2641" s="4"/>
      <c r="AT2641" s="4"/>
    </row>
    <row r="2642" spans="42:46" x14ac:dyDescent="0.25">
      <c r="AP2642" s="4"/>
      <c r="AQ2642" s="4"/>
      <c r="AR2642" s="4"/>
      <c r="AS2642" s="4"/>
      <c r="AT2642" s="4"/>
    </row>
    <row r="2643" spans="42:46" x14ac:dyDescent="0.25">
      <c r="AP2643" s="4"/>
      <c r="AQ2643" s="4"/>
      <c r="AR2643" s="4"/>
      <c r="AS2643" s="4"/>
      <c r="AT2643" s="4"/>
    </row>
    <row r="2644" spans="42:46" x14ac:dyDescent="0.25">
      <c r="AP2644" s="4"/>
      <c r="AQ2644" s="4"/>
      <c r="AR2644" s="4"/>
      <c r="AS2644" s="4"/>
      <c r="AT2644" s="4"/>
    </row>
    <row r="2645" spans="42:46" x14ac:dyDescent="0.25">
      <c r="AP2645" s="4"/>
      <c r="AQ2645" s="90"/>
      <c r="AR2645" s="90"/>
      <c r="AS2645" s="90"/>
      <c r="AT2645" s="90"/>
    </row>
    <row r="2646" spans="42:46" x14ac:dyDescent="0.25">
      <c r="AP2646" s="4"/>
      <c r="AQ2646" s="4"/>
      <c r="AR2646" s="4"/>
      <c r="AS2646" s="4"/>
      <c r="AT2646" s="4"/>
    </row>
    <row r="2647" spans="42:46" x14ac:dyDescent="0.25">
      <c r="AP2647" s="4"/>
      <c r="AQ2647" s="4"/>
      <c r="AR2647" s="4"/>
      <c r="AS2647" s="4"/>
      <c r="AT2647" s="4"/>
    </row>
    <row r="2648" spans="42:46" x14ac:dyDescent="0.25">
      <c r="AP2648" s="4"/>
      <c r="AQ2648" s="4"/>
      <c r="AR2648" s="4"/>
      <c r="AS2648" s="4"/>
      <c r="AT2648" s="4"/>
    </row>
    <row r="2649" spans="42:46" x14ac:dyDescent="0.25">
      <c r="AP2649" s="4"/>
      <c r="AQ2649" s="4"/>
      <c r="AR2649" s="4"/>
      <c r="AS2649" s="4"/>
      <c r="AT2649" s="4"/>
    </row>
    <row r="2650" spans="42:46" x14ac:dyDescent="0.25">
      <c r="AP2650" s="4"/>
      <c r="AQ2650" s="4"/>
      <c r="AR2650" s="4"/>
      <c r="AS2650" s="4"/>
      <c r="AT2650" s="4"/>
    </row>
    <row r="2651" spans="42:46" x14ac:dyDescent="0.25">
      <c r="AP2651" s="28"/>
      <c r="AQ2651" s="85"/>
      <c r="AR2651" s="85"/>
      <c r="AS2651" s="85"/>
      <c r="AT2651" s="85"/>
    </row>
    <row r="2652" spans="42:46" x14ac:dyDescent="0.25">
      <c r="AP2652" s="4"/>
      <c r="AQ2652" s="4"/>
      <c r="AR2652" s="4"/>
      <c r="AS2652" s="4"/>
      <c r="AT2652" s="4"/>
    </row>
    <row r="2653" spans="42:46" x14ac:dyDescent="0.25">
      <c r="AP2653" s="4"/>
      <c r="AQ2653" s="4"/>
      <c r="AR2653" s="4"/>
      <c r="AS2653" s="4"/>
      <c r="AT2653" s="4"/>
    </row>
    <row r="2654" spans="42:46" x14ac:dyDescent="0.25">
      <c r="AP2654" s="4"/>
      <c r="AQ2654" s="4"/>
      <c r="AR2654" s="4"/>
      <c r="AS2654" s="4"/>
      <c r="AT2654" s="4"/>
    </row>
    <row r="2655" spans="42:46" x14ac:dyDescent="0.25">
      <c r="AP2655" s="4"/>
      <c r="AQ2655" s="4"/>
      <c r="AR2655" s="4"/>
      <c r="AS2655" s="4"/>
      <c r="AT2655" s="4"/>
    </row>
    <row r="2656" spans="42:46" x14ac:dyDescent="0.25">
      <c r="AP2656" s="4"/>
      <c r="AQ2656" s="4"/>
      <c r="AR2656" s="4"/>
      <c r="AS2656" s="4"/>
      <c r="AT2656" s="4"/>
    </row>
    <row r="2657" spans="42:46" x14ac:dyDescent="0.25">
      <c r="AP2657" s="4"/>
      <c r="AQ2657" s="4"/>
      <c r="AR2657" s="4"/>
      <c r="AS2657" s="4"/>
      <c r="AT2657" s="4"/>
    </row>
    <row r="2658" spans="42:46" x14ac:dyDescent="0.25">
      <c r="AP2658" s="4"/>
      <c r="AQ2658" s="4"/>
      <c r="AR2658" s="4"/>
      <c r="AS2658" s="4"/>
      <c r="AT2658" s="4"/>
    </row>
    <row r="2659" spans="42:46" x14ac:dyDescent="0.25">
      <c r="AP2659" s="4"/>
      <c r="AQ2659" s="89"/>
      <c r="AR2659" s="89"/>
      <c r="AS2659" s="89"/>
      <c r="AT2659" s="89"/>
    </row>
    <row r="2660" spans="42:46" x14ac:dyDescent="0.25">
      <c r="AP2660" s="4"/>
      <c r="AQ2660" s="4"/>
      <c r="AR2660" s="4"/>
      <c r="AS2660" s="4"/>
      <c r="AT2660" s="4"/>
    </row>
    <row r="2661" spans="42:46" x14ac:dyDescent="0.25">
      <c r="AP2661" s="4"/>
      <c r="AQ2661" s="4"/>
      <c r="AR2661" s="4"/>
      <c r="AS2661" s="4"/>
      <c r="AT2661" s="4"/>
    </row>
    <row r="2662" spans="42:46" x14ac:dyDescent="0.25">
      <c r="AP2662" s="4"/>
      <c r="AQ2662" s="4"/>
      <c r="AR2662" s="4"/>
      <c r="AS2662" s="4"/>
      <c r="AT2662" s="4"/>
    </row>
    <row r="2663" spans="42:46" x14ac:dyDescent="0.25">
      <c r="AP2663" s="4"/>
      <c r="AQ2663" s="4"/>
      <c r="AR2663" s="4"/>
      <c r="AS2663" s="4"/>
      <c r="AT2663" s="4"/>
    </row>
    <row r="2664" spans="42:46" x14ac:dyDescent="0.25">
      <c r="AP2664" s="4"/>
      <c r="AQ2664" s="4"/>
      <c r="AR2664" s="4"/>
      <c r="AS2664" s="4"/>
      <c r="AT2664" s="4"/>
    </row>
    <row r="2665" spans="42:46" x14ac:dyDescent="0.25">
      <c r="AP2665" s="4"/>
      <c r="AQ2665" s="4"/>
      <c r="AR2665" s="4"/>
      <c r="AS2665" s="4"/>
      <c r="AT2665" s="4"/>
    </row>
    <row r="2666" spans="42:46" x14ac:dyDescent="0.25">
      <c r="AP2666" s="4"/>
      <c r="AQ2666" s="4"/>
      <c r="AR2666" s="4"/>
      <c r="AS2666" s="4"/>
      <c r="AT2666" s="4"/>
    </row>
    <row r="2667" spans="42:46" x14ac:dyDescent="0.25">
      <c r="AP2667" s="4"/>
      <c r="AQ2667" s="4"/>
      <c r="AR2667" s="4"/>
      <c r="AS2667" s="4"/>
      <c r="AT2667" s="4"/>
    </row>
    <row r="2668" spans="42:46" x14ac:dyDescent="0.25">
      <c r="AP2668" s="4"/>
      <c r="AQ2668" s="90"/>
      <c r="AR2668" s="90"/>
      <c r="AS2668" s="90"/>
      <c r="AT2668" s="90"/>
    </row>
    <row r="2669" spans="42:46" x14ac:dyDescent="0.25">
      <c r="AP2669" s="4"/>
      <c r="AQ2669" s="4"/>
      <c r="AR2669" s="4"/>
      <c r="AS2669" s="4"/>
      <c r="AT2669" s="4"/>
    </row>
    <row r="2670" spans="42:46" x14ac:dyDescent="0.25">
      <c r="AP2670" s="4"/>
      <c r="AQ2670" s="4"/>
      <c r="AR2670" s="4"/>
      <c r="AS2670" s="4"/>
      <c r="AT2670" s="4"/>
    </row>
    <row r="2671" spans="42:46" x14ac:dyDescent="0.25">
      <c r="AP2671" s="4"/>
      <c r="AQ2671" s="4"/>
      <c r="AR2671" s="4"/>
      <c r="AS2671" s="4"/>
      <c r="AT2671" s="4"/>
    </row>
    <row r="2672" spans="42:46" x14ac:dyDescent="0.25">
      <c r="AP2672" s="4"/>
      <c r="AQ2672" s="4"/>
      <c r="AR2672" s="4"/>
      <c r="AS2672" s="4"/>
      <c r="AT2672" s="4"/>
    </row>
    <row r="2673" spans="42:46" x14ac:dyDescent="0.25">
      <c r="AP2673" s="4"/>
      <c r="AQ2673" s="4"/>
      <c r="AR2673" s="4"/>
      <c r="AS2673" s="4"/>
      <c r="AT2673" s="4"/>
    </row>
    <row r="2674" spans="42:46" x14ac:dyDescent="0.25">
      <c r="AP2674" s="4"/>
      <c r="AQ2674" s="4"/>
      <c r="AR2674" s="4"/>
      <c r="AS2674" s="4"/>
      <c r="AT2674" s="4"/>
    </row>
    <row r="2675" spans="42:46" x14ac:dyDescent="0.25">
      <c r="AP2675" s="28"/>
      <c r="AQ2675" s="85"/>
      <c r="AR2675" s="85"/>
      <c r="AS2675" s="85"/>
      <c r="AT2675" s="85"/>
    </row>
    <row r="2676" spans="42:46" x14ac:dyDescent="0.25">
      <c r="AP2676" s="4"/>
      <c r="AQ2676" s="4"/>
      <c r="AR2676" s="4"/>
      <c r="AS2676" s="4"/>
      <c r="AT2676" s="4"/>
    </row>
    <row r="2677" spans="42:46" x14ac:dyDescent="0.25">
      <c r="AP2677" s="4"/>
      <c r="AQ2677" s="4"/>
      <c r="AR2677" s="4"/>
      <c r="AS2677" s="4"/>
      <c r="AT2677" s="4"/>
    </row>
    <row r="2678" spans="42:46" x14ac:dyDescent="0.25">
      <c r="AP2678" s="4"/>
      <c r="AQ2678" s="4"/>
      <c r="AR2678" s="4"/>
      <c r="AS2678" s="4"/>
      <c r="AT2678" s="4"/>
    </row>
    <row r="2679" spans="42:46" x14ac:dyDescent="0.25">
      <c r="AP2679" s="4"/>
      <c r="AQ2679" s="4"/>
      <c r="AR2679" s="4"/>
      <c r="AS2679" s="4"/>
      <c r="AT2679" s="4"/>
    </row>
    <row r="2680" spans="42:46" x14ac:dyDescent="0.25">
      <c r="AP2680" s="4"/>
      <c r="AQ2680" s="4"/>
      <c r="AR2680" s="4"/>
      <c r="AS2680" s="4"/>
      <c r="AT2680" s="4"/>
    </row>
    <row r="2681" spans="42:46" x14ac:dyDescent="0.25">
      <c r="AP2681" s="4"/>
      <c r="AQ2681" s="4"/>
      <c r="AR2681" s="4"/>
      <c r="AS2681" s="4"/>
      <c r="AT2681" s="4"/>
    </row>
    <row r="2682" spans="42:46" x14ac:dyDescent="0.25">
      <c r="AP2682" s="4"/>
      <c r="AQ2682" s="4"/>
      <c r="AR2682" s="4"/>
      <c r="AS2682" s="4"/>
      <c r="AT2682" s="4"/>
    </row>
    <row r="2683" spans="42:46" x14ac:dyDescent="0.25">
      <c r="AQ2683" s="80"/>
      <c r="AR2683" s="80"/>
      <c r="AS2683" s="80"/>
      <c r="AT2683" s="80"/>
    </row>
    <row r="2690" spans="43:46" x14ac:dyDescent="0.25">
      <c r="AQ2690" s="82"/>
      <c r="AR2690" s="82"/>
      <c r="AS2690" s="82"/>
      <c r="AT2690" s="82"/>
    </row>
    <row r="2695" spans="43:46" x14ac:dyDescent="0.25">
      <c r="AQ2695" s="87"/>
      <c r="AR2695" s="87"/>
      <c r="AS2695" s="87"/>
      <c r="AT2695" s="87"/>
    </row>
    <row r="2703" spans="43:46" x14ac:dyDescent="0.25">
      <c r="AQ2703" s="80"/>
      <c r="AR2703" s="80"/>
      <c r="AS2703" s="80"/>
      <c r="AT2703" s="80"/>
    </row>
    <row r="2710" spans="43:46" x14ac:dyDescent="0.25">
      <c r="AQ2710" s="82"/>
      <c r="AR2710" s="82"/>
      <c r="AS2710" s="82"/>
      <c r="AT2710" s="82"/>
    </row>
    <row r="2715" spans="43:46" x14ac:dyDescent="0.25">
      <c r="AQ2715" s="87"/>
      <c r="AR2715" s="87"/>
      <c r="AS2715" s="87"/>
      <c r="AT2715" s="87"/>
    </row>
    <row r="2723" spans="43:46" x14ac:dyDescent="0.25">
      <c r="AQ2723" s="80"/>
      <c r="AR2723" s="80"/>
      <c r="AS2723" s="80"/>
      <c r="AT2723" s="80"/>
    </row>
    <row r="2730" spans="43:46" x14ac:dyDescent="0.25">
      <c r="AQ2730" s="82"/>
      <c r="AR2730" s="82"/>
      <c r="AS2730" s="82"/>
      <c r="AT2730" s="82"/>
    </row>
    <row r="2735" spans="43:46" x14ac:dyDescent="0.25">
      <c r="AQ2735" s="87"/>
      <c r="AR2735" s="87"/>
      <c r="AS2735" s="87"/>
      <c r="AT2735" s="87"/>
    </row>
    <row r="2743" spans="43:46" x14ac:dyDescent="0.25">
      <c r="AQ2743" s="80"/>
      <c r="AR2743" s="80"/>
      <c r="AS2743" s="80"/>
      <c r="AT2743" s="80"/>
    </row>
    <row r="2750" spans="43:46" x14ac:dyDescent="0.25">
      <c r="AQ2750" s="82"/>
      <c r="AR2750" s="82"/>
      <c r="AS2750" s="82"/>
      <c r="AT2750" s="82"/>
    </row>
    <row r="2755" spans="43:46" x14ac:dyDescent="0.25">
      <c r="AQ2755" s="87"/>
      <c r="AR2755" s="87"/>
      <c r="AS2755" s="87"/>
      <c r="AT2755" s="87"/>
    </row>
    <row r="2763" spans="43:46" x14ac:dyDescent="0.25">
      <c r="AQ2763" s="80"/>
      <c r="AR2763" s="80"/>
      <c r="AS2763" s="80"/>
      <c r="AT2763" s="80"/>
    </row>
    <row r="2770" spans="43:46" x14ac:dyDescent="0.25">
      <c r="AQ2770" s="82"/>
      <c r="AR2770" s="82"/>
      <c r="AS2770" s="82"/>
      <c r="AT2770" s="82"/>
    </row>
    <row r="2775" spans="43:46" x14ac:dyDescent="0.25">
      <c r="AQ2775" s="87"/>
      <c r="AR2775" s="87"/>
      <c r="AS2775" s="87"/>
      <c r="AT2775" s="87"/>
    </row>
    <row r="2783" spans="43:46" x14ac:dyDescent="0.25">
      <c r="AQ2783" s="80"/>
      <c r="AR2783" s="80"/>
      <c r="AS2783" s="80"/>
      <c r="AT2783" s="80"/>
    </row>
    <row r="2790" spans="43:46" x14ac:dyDescent="0.25">
      <c r="AQ2790" s="82"/>
      <c r="AR2790" s="82"/>
      <c r="AS2790" s="82"/>
      <c r="AT2790" s="82"/>
    </row>
    <row r="2795" spans="43:46" x14ac:dyDescent="0.25">
      <c r="AQ2795" s="87"/>
      <c r="AR2795" s="87"/>
      <c r="AS2795" s="87"/>
      <c r="AT2795" s="87"/>
    </row>
    <row r="2802" spans="42:46" x14ac:dyDescent="0.25">
      <c r="AP2802" s="4"/>
      <c r="AQ2802" s="4"/>
      <c r="AR2802" s="4"/>
      <c r="AS2802" s="4"/>
      <c r="AT2802" s="4"/>
    </row>
    <row r="2803" spans="42:46" x14ac:dyDescent="0.25">
      <c r="AP2803" s="4"/>
      <c r="AQ2803" s="89"/>
      <c r="AR2803" s="89"/>
      <c r="AS2803" s="89"/>
      <c r="AT2803" s="89"/>
    </row>
    <row r="2804" spans="42:46" x14ac:dyDescent="0.25">
      <c r="AP2804" s="4"/>
      <c r="AQ2804" s="4"/>
      <c r="AR2804" s="4"/>
      <c r="AS2804" s="4"/>
      <c r="AT2804" s="4"/>
    </row>
    <row r="2807" spans="42:46" x14ac:dyDescent="0.25">
      <c r="AP2807" s="4"/>
      <c r="AQ2807" s="4"/>
      <c r="AR2807" s="4"/>
      <c r="AS2807" s="4"/>
      <c r="AT2807" s="4"/>
    </row>
    <row r="2808" spans="42:46" x14ac:dyDescent="0.25">
      <c r="AP2808" s="4"/>
      <c r="AQ2808" s="4"/>
      <c r="AR2808" s="4"/>
      <c r="AS2808" s="4"/>
      <c r="AT2808" s="4"/>
    </row>
    <row r="2810" spans="42:46" x14ac:dyDescent="0.25">
      <c r="AP2810" s="4"/>
      <c r="AQ2810" s="4"/>
      <c r="AR2810" s="4"/>
      <c r="AS2810" s="4"/>
      <c r="AT2810" s="4"/>
    </row>
    <row r="2811" spans="42:46" x14ac:dyDescent="0.25">
      <c r="AP2811" s="4"/>
      <c r="AQ2811" s="31"/>
      <c r="AR2811" s="31"/>
      <c r="AS2811" s="31"/>
      <c r="AT2811" s="31"/>
    </row>
    <row r="2812" spans="42:46" x14ac:dyDescent="0.25">
      <c r="AP2812" s="4"/>
      <c r="AQ2812" s="4"/>
      <c r="AR2812" s="4"/>
      <c r="AS2812" s="4"/>
      <c r="AT2812" s="4"/>
    </row>
    <row r="2813" spans="42:46" x14ac:dyDescent="0.25">
      <c r="AP2813" s="4"/>
      <c r="AQ2813" s="4"/>
      <c r="AR2813" s="4"/>
      <c r="AS2813" s="4"/>
      <c r="AT2813" s="4"/>
    </row>
    <row r="2814" spans="42:46" x14ac:dyDescent="0.25">
      <c r="AP2814" s="4"/>
      <c r="AQ2814" s="4"/>
      <c r="AR2814" s="4"/>
      <c r="AS2814" s="4"/>
      <c r="AT2814" s="4"/>
    </row>
    <row r="2815" spans="42:46" x14ac:dyDescent="0.25">
      <c r="AP2815" s="4"/>
      <c r="AQ2815" s="4"/>
      <c r="AR2815" s="4"/>
      <c r="AS2815" s="4"/>
      <c r="AT2815" s="4"/>
    </row>
    <row r="2816" spans="42:46" x14ac:dyDescent="0.25">
      <c r="AP2816" s="4"/>
      <c r="AQ2816" s="4"/>
      <c r="AR2816" s="4"/>
      <c r="AS2816" s="4"/>
      <c r="AT2816" s="4"/>
    </row>
    <row r="2817" spans="42:46" x14ac:dyDescent="0.25">
      <c r="AP2817" s="4"/>
      <c r="AQ2817" s="91"/>
      <c r="AR2817" s="91"/>
      <c r="AS2817" s="91"/>
      <c r="AT2817" s="91"/>
    </row>
    <row r="2824" spans="42:46" x14ac:dyDescent="0.25">
      <c r="AP2824" s="4"/>
      <c r="AQ2824" s="4"/>
      <c r="AR2824" s="4"/>
      <c r="AS2824" s="4"/>
      <c r="AT2824" s="4"/>
    </row>
    <row r="2825" spans="42:46" x14ac:dyDescent="0.25">
      <c r="AP2825" s="4"/>
      <c r="AQ2825" s="89"/>
      <c r="AR2825" s="89"/>
      <c r="AS2825" s="89"/>
      <c r="AT2825" s="89"/>
    </row>
    <row r="2826" spans="42:46" x14ac:dyDescent="0.25">
      <c r="AP2826" s="4"/>
      <c r="AQ2826" s="4"/>
      <c r="AR2826" s="4"/>
      <c r="AS2826" s="4"/>
      <c r="AT2826" s="4"/>
    </row>
    <row r="2829" spans="42:46" x14ac:dyDescent="0.25">
      <c r="AP2829" s="4"/>
      <c r="AQ2829" s="4"/>
      <c r="AR2829" s="4"/>
      <c r="AS2829" s="4"/>
      <c r="AT2829" s="4"/>
    </row>
    <row r="2830" spans="42:46" x14ac:dyDescent="0.25">
      <c r="AP2830" s="4"/>
      <c r="AQ2830" s="4"/>
      <c r="AR2830" s="4"/>
      <c r="AS2830" s="4"/>
      <c r="AT2830" s="4"/>
    </row>
    <row r="2831" spans="42:46" x14ac:dyDescent="0.25">
      <c r="AP2831" s="4"/>
      <c r="AQ2831" s="4"/>
      <c r="AR2831" s="4"/>
      <c r="AS2831" s="4"/>
      <c r="AT2831" s="4"/>
    </row>
    <row r="2833" spans="42:46" x14ac:dyDescent="0.25">
      <c r="AP2833" s="4"/>
      <c r="AQ2833" s="4"/>
      <c r="AR2833" s="4"/>
      <c r="AS2833" s="4"/>
      <c r="AT2833" s="4"/>
    </row>
    <row r="2834" spans="42:46" x14ac:dyDescent="0.25">
      <c r="AP2834" s="4"/>
      <c r="AQ2834" s="31"/>
      <c r="AR2834" s="31"/>
      <c r="AS2834" s="31"/>
      <c r="AT2834" s="31"/>
    </row>
    <row r="2835" spans="42:46" x14ac:dyDescent="0.25">
      <c r="AP2835" s="4"/>
      <c r="AQ2835" s="4"/>
      <c r="AR2835" s="4"/>
      <c r="AS2835" s="4"/>
      <c r="AT2835" s="4"/>
    </row>
    <row r="2836" spans="42:46" x14ac:dyDescent="0.25">
      <c r="AP2836" s="4"/>
      <c r="AQ2836" s="4"/>
      <c r="AR2836" s="4"/>
      <c r="AS2836" s="4"/>
      <c r="AT2836" s="4"/>
    </row>
    <row r="2837" spans="42:46" x14ac:dyDescent="0.25">
      <c r="AP2837" s="4"/>
      <c r="AQ2837" s="4"/>
      <c r="AR2837" s="4"/>
      <c r="AS2837" s="4"/>
      <c r="AT2837" s="4"/>
    </row>
    <row r="2838" spans="42:46" x14ac:dyDescent="0.25">
      <c r="AP2838" s="4"/>
      <c r="AQ2838" s="4"/>
      <c r="AR2838" s="4"/>
      <c r="AS2838" s="4"/>
      <c r="AT2838" s="4"/>
    </row>
    <row r="2839" spans="42:46" x14ac:dyDescent="0.25">
      <c r="AP2839" s="4"/>
      <c r="AQ2839" s="4"/>
      <c r="AR2839" s="4"/>
      <c r="AS2839" s="4"/>
      <c r="AT2839" s="4"/>
    </row>
    <row r="2840" spans="42:46" x14ac:dyDescent="0.25">
      <c r="AP2840" s="4"/>
      <c r="AQ2840" s="4"/>
      <c r="AR2840" s="4"/>
      <c r="AS2840" s="4"/>
      <c r="AT2840" s="4"/>
    </row>
    <row r="2841" spans="42:46" x14ac:dyDescent="0.25">
      <c r="AP2841" s="4"/>
      <c r="AQ2841" s="91"/>
      <c r="AR2841" s="91"/>
      <c r="AS2841" s="91"/>
      <c r="AT2841" s="91"/>
    </row>
    <row r="2848" spans="42:46" x14ac:dyDescent="0.25">
      <c r="AP2848" s="4"/>
      <c r="AQ2848" s="4"/>
      <c r="AR2848" s="4"/>
      <c r="AS2848" s="4"/>
      <c r="AT2848" s="4"/>
    </row>
    <row r="2849" spans="42:46" x14ac:dyDescent="0.25">
      <c r="AP2849" s="4"/>
      <c r="AQ2849" s="89"/>
      <c r="AR2849" s="89"/>
      <c r="AS2849" s="89"/>
      <c r="AT2849" s="89"/>
    </row>
    <row r="2850" spans="42:46" x14ac:dyDescent="0.25">
      <c r="AP2850" s="4"/>
      <c r="AQ2850" s="4"/>
      <c r="AR2850" s="4"/>
      <c r="AS2850" s="4"/>
      <c r="AT2850" s="4"/>
    </row>
    <row r="2853" spans="42:46" x14ac:dyDescent="0.25">
      <c r="AP2853" s="4"/>
      <c r="AQ2853" s="4"/>
      <c r="AR2853" s="4"/>
      <c r="AS2853" s="4"/>
      <c r="AT2853" s="4"/>
    </row>
    <row r="2854" spans="42:46" x14ac:dyDescent="0.25">
      <c r="AP2854" s="4"/>
      <c r="AQ2854" s="4"/>
      <c r="AR2854" s="4"/>
      <c r="AS2854" s="4"/>
      <c r="AT2854" s="4"/>
    </row>
    <row r="2856" spans="42:46" x14ac:dyDescent="0.25">
      <c r="AP2856" s="4"/>
      <c r="AQ2856" s="4"/>
      <c r="AR2856" s="4"/>
      <c r="AS2856" s="4"/>
      <c r="AT2856" s="4"/>
    </row>
    <row r="2857" spans="42:46" x14ac:dyDescent="0.25">
      <c r="AP2857" s="4"/>
      <c r="AQ2857" s="31"/>
      <c r="AR2857" s="31"/>
      <c r="AS2857" s="31"/>
      <c r="AT2857" s="31"/>
    </row>
    <row r="2858" spans="42:46" x14ac:dyDescent="0.25">
      <c r="AP2858" s="4"/>
      <c r="AQ2858" s="4"/>
      <c r="AR2858" s="4"/>
      <c r="AS2858" s="4"/>
      <c r="AT2858" s="4"/>
    </row>
    <row r="2859" spans="42:46" x14ac:dyDescent="0.25">
      <c r="AP2859" s="4"/>
      <c r="AQ2859" s="4"/>
      <c r="AR2859" s="4"/>
      <c r="AS2859" s="4"/>
      <c r="AT2859" s="4"/>
    </row>
    <row r="2860" spans="42:46" x14ac:dyDescent="0.25">
      <c r="AP2860" s="4"/>
      <c r="AQ2860" s="4"/>
      <c r="AR2860" s="4"/>
      <c r="AS2860" s="4"/>
      <c r="AT2860" s="4"/>
    </row>
    <row r="2861" spans="42:46" x14ac:dyDescent="0.25">
      <c r="AP2861" s="4"/>
      <c r="AQ2861" s="4"/>
      <c r="AR2861" s="4"/>
      <c r="AS2861" s="4"/>
      <c r="AT2861" s="4"/>
    </row>
    <row r="2862" spans="42:46" x14ac:dyDescent="0.25">
      <c r="AP2862" s="4"/>
      <c r="AQ2862" s="4"/>
      <c r="AR2862" s="4"/>
      <c r="AS2862" s="4"/>
      <c r="AT2862" s="4"/>
    </row>
    <row r="2863" spans="42:46" x14ac:dyDescent="0.25">
      <c r="AP2863" s="4"/>
      <c r="AQ2863" s="91"/>
      <c r="AR2863" s="91"/>
      <c r="AS2863" s="91"/>
      <c r="AT2863" s="91"/>
    </row>
    <row r="2870" spans="42:46" x14ac:dyDescent="0.25">
      <c r="AP2870" s="4"/>
      <c r="AQ2870" s="4"/>
      <c r="AR2870" s="4"/>
      <c r="AS2870" s="4"/>
      <c r="AT2870" s="4"/>
    </row>
    <row r="2871" spans="42:46" x14ac:dyDescent="0.25">
      <c r="AP2871" s="4"/>
      <c r="AQ2871" s="89"/>
      <c r="AR2871" s="89"/>
      <c r="AS2871" s="89"/>
      <c r="AT2871" s="89"/>
    </row>
    <row r="2872" spans="42:46" x14ac:dyDescent="0.25">
      <c r="AP2872" s="4"/>
      <c r="AQ2872" s="4"/>
      <c r="AR2872" s="4"/>
      <c r="AS2872" s="4"/>
      <c r="AT2872" s="4"/>
    </row>
    <row r="2875" spans="42:46" x14ac:dyDescent="0.25">
      <c r="AP2875" s="4"/>
      <c r="AQ2875" s="4"/>
      <c r="AR2875" s="4"/>
      <c r="AS2875" s="4"/>
      <c r="AT2875" s="4"/>
    </row>
    <row r="2876" spans="42:46" x14ac:dyDescent="0.25">
      <c r="AP2876" s="4"/>
      <c r="AQ2876" s="4"/>
      <c r="AR2876" s="4"/>
      <c r="AS2876" s="4"/>
      <c r="AT2876" s="4"/>
    </row>
    <row r="2877" spans="42:46" x14ac:dyDescent="0.25">
      <c r="AP2877" s="4"/>
      <c r="AQ2877" s="4"/>
      <c r="AR2877" s="4"/>
      <c r="AS2877" s="4"/>
      <c r="AT2877" s="4"/>
    </row>
    <row r="2879" spans="42:46" x14ac:dyDescent="0.25">
      <c r="AP2879" s="4"/>
      <c r="AQ2879" s="4"/>
      <c r="AR2879" s="4"/>
      <c r="AS2879" s="4"/>
      <c r="AT2879" s="4"/>
    </row>
    <row r="2880" spans="42:46" x14ac:dyDescent="0.25">
      <c r="AP2880" s="4"/>
      <c r="AQ2880" s="31"/>
      <c r="AR2880" s="31"/>
      <c r="AS2880" s="31"/>
      <c r="AT2880" s="31"/>
    </row>
    <row r="2881" spans="42:46" x14ac:dyDescent="0.25">
      <c r="AP2881" s="4"/>
      <c r="AQ2881" s="4"/>
      <c r="AR2881" s="4"/>
      <c r="AS2881" s="4"/>
      <c r="AT2881" s="4"/>
    </row>
    <row r="2882" spans="42:46" x14ac:dyDescent="0.25">
      <c r="AP2882" s="4"/>
      <c r="AQ2882" s="4"/>
      <c r="AR2882" s="4"/>
      <c r="AS2882" s="4"/>
      <c r="AT2882" s="4"/>
    </row>
    <row r="2883" spans="42:46" x14ac:dyDescent="0.25">
      <c r="AP2883" s="4"/>
      <c r="AQ2883" s="4"/>
      <c r="AR2883" s="4"/>
      <c r="AS2883" s="4"/>
      <c r="AT2883" s="4"/>
    </row>
    <row r="2884" spans="42:46" x14ac:dyDescent="0.25">
      <c r="AP2884" s="4"/>
      <c r="AQ2884" s="4"/>
      <c r="AR2884" s="4"/>
      <c r="AS2884" s="4"/>
      <c r="AT2884" s="4"/>
    </row>
    <row r="2885" spans="42:46" x14ac:dyDescent="0.25">
      <c r="AP2885" s="4"/>
      <c r="AQ2885" s="4"/>
      <c r="AR2885" s="4"/>
      <c r="AS2885" s="4"/>
      <c r="AT2885" s="4"/>
    </row>
    <row r="2886" spans="42:46" x14ac:dyDescent="0.25">
      <c r="AP2886" s="4"/>
      <c r="AQ2886" s="4"/>
      <c r="AR2886" s="4"/>
      <c r="AS2886" s="4"/>
      <c r="AT2886" s="4"/>
    </row>
    <row r="2887" spans="42:46" x14ac:dyDescent="0.25">
      <c r="AP2887" s="4"/>
      <c r="AQ2887" s="91"/>
      <c r="AR2887" s="91"/>
      <c r="AS2887" s="91"/>
      <c r="AT2887" s="91"/>
    </row>
    <row r="2894" spans="42:46" x14ac:dyDescent="0.25">
      <c r="AP2894" s="4"/>
      <c r="AQ2894" s="4"/>
      <c r="AR2894" s="4"/>
      <c r="AS2894" s="4"/>
      <c r="AT2894" s="4"/>
    </row>
    <row r="2895" spans="42:46" x14ac:dyDescent="0.25">
      <c r="AP2895" s="4"/>
      <c r="AQ2895" s="89"/>
      <c r="AR2895" s="89"/>
      <c r="AS2895" s="89"/>
      <c r="AT2895" s="89"/>
    </row>
    <row r="2896" spans="42:46" x14ac:dyDescent="0.25">
      <c r="AP2896" s="4"/>
      <c r="AQ2896" s="4"/>
      <c r="AR2896" s="4"/>
      <c r="AS2896" s="4"/>
      <c r="AT2896" s="4"/>
    </row>
    <row r="2899" spans="42:46" x14ac:dyDescent="0.25">
      <c r="AP2899" s="4"/>
      <c r="AQ2899" s="4"/>
      <c r="AR2899" s="4"/>
      <c r="AS2899" s="4"/>
      <c r="AT2899" s="4"/>
    </row>
    <row r="2900" spans="42:46" x14ac:dyDescent="0.25">
      <c r="AP2900" s="4"/>
      <c r="AQ2900" s="4"/>
      <c r="AR2900" s="4"/>
      <c r="AS2900" s="4"/>
      <c r="AT2900" s="4"/>
    </row>
    <row r="2902" spans="42:46" x14ac:dyDescent="0.25">
      <c r="AP2902" s="4"/>
      <c r="AQ2902" s="4"/>
      <c r="AR2902" s="4"/>
      <c r="AS2902" s="4"/>
      <c r="AT2902" s="4"/>
    </row>
    <row r="2903" spans="42:46" x14ac:dyDescent="0.25">
      <c r="AP2903" s="4"/>
      <c r="AQ2903" s="31"/>
      <c r="AR2903" s="31"/>
      <c r="AS2903" s="31"/>
      <c r="AT2903" s="31"/>
    </row>
    <row r="2904" spans="42:46" x14ac:dyDescent="0.25">
      <c r="AP2904" s="4"/>
      <c r="AQ2904" s="4"/>
      <c r="AR2904" s="4"/>
      <c r="AS2904" s="4"/>
      <c r="AT2904" s="4"/>
    </row>
    <row r="2905" spans="42:46" x14ac:dyDescent="0.25">
      <c r="AP2905" s="4"/>
      <c r="AQ2905" s="4"/>
      <c r="AR2905" s="4"/>
      <c r="AS2905" s="4"/>
      <c r="AT2905" s="4"/>
    </row>
    <row r="2906" spans="42:46" x14ac:dyDescent="0.25">
      <c r="AP2906" s="4"/>
      <c r="AQ2906" s="4"/>
      <c r="AR2906" s="4"/>
      <c r="AS2906" s="4"/>
      <c r="AT2906" s="4"/>
    </row>
    <row r="2907" spans="42:46" x14ac:dyDescent="0.25">
      <c r="AP2907" s="4"/>
      <c r="AQ2907" s="4"/>
      <c r="AR2907" s="4"/>
      <c r="AS2907" s="4"/>
      <c r="AT2907" s="4"/>
    </row>
    <row r="2908" spans="42:46" x14ac:dyDescent="0.25">
      <c r="AP2908" s="4"/>
      <c r="AQ2908" s="4"/>
      <c r="AR2908" s="4"/>
      <c r="AS2908" s="4"/>
      <c r="AT2908" s="4"/>
    </row>
    <row r="2909" spans="42:46" x14ac:dyDescent="0.25">
      <c r="AP2909" s="4"/>
      <c r="AQ2909" s="91"/>
      <c r="AR2909" s="91"/>
      <c r="AS2909" s="91"/>
      <c r="AT2909" s="91"/>
    </row>
    <row r="2916" spans="42:46" x14ac:dyDescent="0.25">
      <c r="AP2916" s="4"/>
      <c r="AQ2916" s="4"/>
      <c r="AR2916" s="4"/>
      <c r="AS2916" s="4"/>
      <c r="AT2916" s="4"/>
    </row>
    <row r="2917" spans="42:46" x14ac:dyDescent="0.25">
      <c r="AQ2917" s="80"/>
      <c r="AR2917" s="80"/>
      <c r="AS2917" s="80"/>
      <c r="AT2917" s="80"/>
    </row>
    <row r="2923" spans="42:46" x14ac:dyDescent="0.25">
      <c r="AP2923" s="4"/>
      <c r="AQ2923" s="4"/>
      <c r="AR2923" s="4"/>
      <c r="AS2923" s="4"/>
      <c r="AT2923" s="4"/>
    </row>
    <row r="2926" spans="42:46" x14ac:dyDescent="0.25">
      <c r="AQ2926" s="82"/>
      <c r="AR2926" s="82"/>
      <c r="AS2926" s="82"/>
      <c r="AT2926" s="82"/>
    </row>
    <row r="2932" spans="42:46" x14ac:dyDescent="0.25">
      <c r="AP2932" s="4"/>
      <c r="AQ2932" s="4"/>
      <c r="AR2932" s="4"/>
      <c r="AS2932" s="4"/>
      <c r="AT2932" s="4"/>
    </row>
    <row r="2933" spans="42:46" x14ac:dyDescent="0.25">
      <c r="AQ2933" s="87"/>
      <c r="AR2933" s="87"/>
      <c r="AS2933" s="87"/>
      <c r="AT2933" s="87"/>
    </row>
    <row r="2940" spans="42:46" x14ac:dyDescent="0.25">
      <c r="AP2940" s="4"/>
      <c r="AQ2940" s="4"/>
      <c r="AR2940" s="4"/>
      <c r="AS2940" s="4"/>
      <c r="AT2940" s="4"/>
    </row>
    <row r="2941" spans="42:46" x14ac:dyDescent="0.25">
      <c r="AP2941" s="4"/>
      <c r="AQ2941" s="4"/>
      <c r="AR2941" s="4"/>
      <c r="AS2941" s="4"/>
      <c r="AT2941" s="4"/>
    </row>
    <row r="2942" spans="42:46" x14ac:dyDescent="0.25">
      <c r="AQ2942" s="80"/>
      <c r="AR2942" s="80"/>
      <c r="AS2942" s="80"/>
      <c r="AT2942" s="80"/>
    </row>
    <row r="2947" spans="42:46" x14ac:dyDescent="0.25">
      <c r="AP2947" s="4"/>
      <c r="AQ2947" s="4"/>
      <c r="AR2947" s="4"/>
      <c r="AS2947" s="4"/>
      <c r="AT2947" s="4"/>
    </row>
    <row r="2948" spans="42:46" x14ac:dyDescent="0.25">
      <c r="AP2948" s="4"/>
      <c r="AQ2948" s="4"/>
      <c r="AR2948" s="4"/>
      <c r="AS2948" s="4"/>
      <c r="AT2948" s="4"/>
    </row>
    <row r="2951" spans="42:46" x14ac:dyDescent="0.25">
      <c r="AQ2951" s="82"/>
      <c r="AR2951" s="82"/>
      <c r="AS2951" s="82"/>
      <c r="AT2951" s="82"/>
    </row>
    <row r="2957" spans="42:46" x14ac:dyDescent="0.25">
      <c r="AP2957" s="4"/>
      <c r="AQ2957" s="4"/>
      <c r="AR2957" s="4"/>
      <c r="AS2957" s="4"/>
      <c r="AT2957" s="4"/>
    </row>
    <row r="2958" spans="42:46" x14ac:dyDescent="0.25">
      <c r="AQ2958" s="87"/>
      <c r="AR2958" s="87"/>
      <c r="AS2958" s="87"/>
      <c r="AT2958" s="87"/>
    </row>
    <row r="2965" spans="42:46" x14ac:dyDescent="0.25">
      <c r="AP2965" s="4"/>
      <c r="AQ2965" s="4"/>
      <c r="AR2965" s="4"/>
      <c r="AS2965" s="4"/>
      <c r="AT2965" s="4"/>
    </row>
    <row r="2966" spans="42:46" x14ac:dyDescent="0.25">
      <c r="AQ2966" s="80"/>
      <c r="AR2966" s="80"/>
      <c r="AS2966" s="80"/>
      <c r="AT2966" s="80"/>
    </row>
    <row r="2971" spans="42:46" x14ac:dyDescent="0.25">
      <c r="AP2971" s="4"/>
      <c r="AQ2971" s="4"/>
      <c r="AR2971" s="4"/>
      <c r="AS2971" s="4"/>
      <c r="AT2971" s="4"/>
    </row>
    <row r="2973" spans="42:46" x14ac:dyDescent="0.25">
      <c r="AP2973" s="88"/>
      <c r="AQ2973" s="88"/>
      <c r="AR2973" s="88"/>
      <c r="AS2973" s="88"/>
      <c r="AT2973" s="88"/>
    </row>
    <row r="2974" spans="42:46" x14ac:dyDescent="0.25">
      <c r="AP2974" s="4"/>
      <c r="AQ2974" s="4"/>
      <c r="AR2974" s="4"/>
      <c r="AS2974" s="4"/>
      <c r="AT2974" s="4"/>
    </row>
    <row r="2976" spans="42:46" x14ac:dyDescent="0.25">
      <c r="AQ2976" s="82"/>
      <c r="AR2976" s="82"/>
      <c r="AS2976" s="82"/>
      <c r="AT2976" s="82"/>
    </row>
    <row r="2981" spans="42:46" x14ac:dyDescent="0.25">
      <c r="AP2981" s="4"/>
      <c r="AQ2981" s="4"/>
      <c r="AR2981" s="4"/>
      <c r="AS2981" s="4"/>
      <c r="AT2981" s="4"/>
    </row>
    <row r="2982" spans="42:46" x14ac:dyDescent="0.25">
      <c r="AP2982" s="4"/>
      <c r="AQ2982" s="4"/>
      <c r="AR2982" s="4"/>
      <c r="AS2982" s="4"/>
      <c r="AT2982" s="4"/>
    </row>
    <row r="2983" spans="42:46" x14ac:dyDescent="0.25">
      <c r="AP2983" s="4"/>
      <c r="AQ2983" s="4"/>
      <c r="AR2983" s="4"/>
      <c r="AS2983" s="4"/>
      <c r="AT2983" s="4"/>
    </row>
    <row r="2984" spans="42:46" x14ac:dyDescent="0.25">
      <c r="AQ2984" s="87"/>
      <c r="AR2984" s="87"/>
      <c r="AS2984" s="87"/>
      <c r="AT2984" s="87"/>
    </row>
    <row r="2991" spans="42:46" x14ac:dyDescent="0.25">
      <c r="AP2991" s="4"/>
      <c r="AQ2991" s="4"/>
      <c r="AR2991" s="4"/>
      <c r="AS2991" s="4"/>
      <c r="AT2991" s="4"/>
    </row>
    <row r="2992" spans="42:46" x14ac:dyDescent="0.25">
      <c r="AP2992" s="4"/>
      <c r="AQ2992" s="89"/>
      <c r="AR2992" s="89"/>
      <c r="AS2992" s="89"/>
      <c r="AT2992" s="89"/>
    </row>
    <row r="2993" spans="42:46" x14ac:dyDescent="0.25">
      <c r="AP2993" s="4"/>
      <c r="AQ2993" s="4"/>
      <c r="AR2993" s="4"/>
      <c r="AS2993" s="4"/>
      <c r="AT2993" s="4"/>
    </row>
    <row r="2999" spans="42:46" x14ac:dyDescent="0.25">
      <c r="AP2999" s="4"/>
      <c r="AQ2999" s="4"/>
      <c r="AR2999" s="4"/>
      <c r="AS2999" s="4"/>
      <c r="AT2999" s="4"/>
    </row>
    <row r="3000" spans="42:46" x14ac:dyDescent="0.25">
      <c r="AP3000" s="4"/>
      <c r="AQ3000" s="4"/>
      <c r="AR3000" s="4"/>
      <c r="AS3000" s="4"/>
      <c r="AT3000" s="4"/>
    </row>
    <row r="3001" spans="42:46" x14ac:dyDescent="0.25">
      <c r="AP3001" s="4"/>
      <c r="AQ3001" s="31"/>
      <c r="AR3001" s="31"/>
      <c r="AS3001" s="31"/>
      <c r="AT3001" s="31"/>
    </row>
    <row r="3002" spans="42:46" x14ac:dyDescent="0.25">
      <c r="AP3002" s="4"/>
      <c r="AQ3002" s="4"/>
      <c r="AR3002" s="4"/>
      <c r="AS3002" s="4"/>
      <c r="AT3002" s="4"/>
    </row>
    <row r="3003" spans="42:46" x14ac:dyDescent="0.25">
      <c r="AP3003" s="4"/>
      <c r="AQ3003" s="4"/>
      <c r="AR3003" s="4"/>
      <c r="AS3003" s="4"/>
      <c r="AT3003" s="4"/>
    </row>
    <row r="3004" spans="42:46" x14ac:dyDescent="0.25">
      <c r="AP3004" s="4"/>
      <c r="AQ3004" s="4"/>
      <c r="AR3004" s="4"/>
      <c r="AS3004" s="4"/>
      <c r="AT3004" s="4"/>
    </row>
    <row r="3005" spans="42:46" x14ac:dyDescent="0.25">
      <c r="AP3005" s="4"/>
      <c r="AQ3005" s="4"/>
      <c r="AR3005" s="4"/>
      <c r="AS3005" s="4"/>
      <c r="AT3005" s="4"/>
    </row>
    <row r="3006" spans="42:46" x14ac:dyDescent="0.25">
      <c r="AP3006" s="4"/>
      <c r="AQ3006" s="4"/>
      <c r="AR3006" s="4"/>
      <c r="AS3006" s="4"/>
      <c r="AT3006" s="4"/>
    </row>
    <row r="3007" spans="42:46" x14ac:dyDescent="0.25">
      <c r="AP3007" s="4"/>
      <c r="AQ3007" s="4"/>
      <c r="AR3007" s="4"/>
      <c r="AS3007" s="4"/>
      <c r="AT3007" s="4"/>
    </row>
    <row r="3008" spans="42:46" x14ac:dyDescent="0.25">
      <c r="AP3008" s="4"/>
      <c r="AQ3008" s="91"/>
      <c r="AR3008" s="91"/>
      <c r="AS3008" s="91"/>
      <c r="AT3008" s="91"/>
    </row>
    <row r="3015" spans="42:46" x14ac:dyDescent="0.25">
      <c r="AP3015" s="4"/>
      <c r="AQ3015" s="4"/>
      <c r="AR3015" s="4"/>
      <c r="AS3015" s="4"/>
      <c r="AT3015" s="4"/>
    </row>
    <row r="3016" spans="42:46" x14ac:dyDescent="0.25">
      <c r="AQ3016" s="80"/>
      <c r="AR3016" s="80"/>
      <c r="AS3016" s="80"/>
      <c r="AT3016" s="80"/>
    </row>
    <row r="3021" spans="42:46" x14ac:dyDescent="0.25">
      <c r="AP3021" s="4"/>
      <c r="AQ3021" s="4"/>
      <c r="AR3021" s="4"/>
      <c r="AS3021" s="4"/>
      <c r="AT3021" s="4"/>
    </row>
    <row r="3022" spans="42:46" x14ac:dyDescent="0.25">
      <c r="AP3022" s="4"/>
      <c r="AQ3022" s="4"/>
      <c r="AR3022" s="4"/>
      <c r="AS3022" s="4"/>
      <c r="AT3022" s="4"/>
    </row>
    <row r="3023" spans="42:46" x14ac:dyDescent="0.25">
      <c r="AP3023" s="4"/>
      <c r="AQ3023" s="4"/>
      <c r="AR3023" s="4"/>
      <c r="AS3023" s="4"/>
      <c r="AT3023" s="4"/>
    </row>
    <row r="3025" spans="42:46" x14ac:dyDescent="0.25">
      <c r="AQ3025" s="82"/>
      <c r="AR3025" s="82"/>
      <c r="AS3025" s="82"/>
      <c r="AT3025" s="82"/>
    </row>
    <row r="3031" spans="42:46" x14ac:dyDescent="0.25">
      <c r="AP3031" s="4"/>
      <c r="AQ3031" s="4"/>
      <c r="AR3031" s="4"/>
      <c r="AS3031" s="4"/>
      <c r="AT3031" s="4"/>
    </row>
    <row r="3032" spans="42:46" x14ac:dyDescent="0.25">
      <c r="AQ3032" s="87"/>
      <c r="AR3032" s="87"/>
      <c r="AS3032" s="87"/>
      <c r="AT3032" s="87"/>
    </row>
    <row r="3039" spans="42:46" x14ac:dyDescent="0.25">
      <c r="AP3039" s="4"/>
      <c r="AQ3039" s="4"/>
      <c r="AR3039" s="4"/>
      <c r="AS3039" s="4"/>
      <c r="AT3039" s="4"/>
    </row>
    <row r="3040" spans="42:46" x14ac:dyDescent="0.25">
      <c r="AQ3040" s="80"/>
      <c r="AR3040" s="80"/>
      <c r="AS3040" s="80"/>
      <c r="AT3040" s="80"/>
    </row>
    <row r="3045" spans="42:46" x14ac:dyDescent="0.25">
      <c r="AP3045" s="4"/>
      <c r="AQ3045" s="4"/>
      <c r="AR3045" s="4"/>
      <c r="AS3045" s="4"/>
      <c r="AT3045" s="4"/>
    </row>
    <row r="3046" spans="42:46" x14ac:dyDescent="0.25">
      <c r="AP3046" s="4"/>
      <c r="AQ3046" s="4"/>
      <c r="AR3046" s="4"/>
      <c r="AS3046" s="4"/>
      <c r="AT3046" s="4"/>
    </row>
    <row r="3047" spans="42:46" x14ac:dyDescent="0.25">
      <c r="AP3047" s="88"/>
      <c r="AQ3047" s="88"/>
      <c r="AR3047" s="88"/>
      <c r="AS3047" s="88"/>
      <c r="AT3047" s="88"/>
    </row>
    <row r="3048" spans="42:46" x14ac:dyDescent="0.25">
      <c r="AP3048" s="4"/>
      <c r="AQ3048" s="4"/>
      <c r="AR3048" s="4"/>
      <c r="AS3048" s="4"/>
      <c r="AT3048" s="4"/>
    </row>
    <row r="3050" spans="42:46" x14ac:dyDescent="0.25">
      <c r="AQ3050" s="82"/>
      <c r="AR3050" s="82"/>
      <c r="AS3050" s="82"/>
      <c r="AT3050" s="82"/>
    </row>
    <row r="3055" spans="42:46" x14ac:dyDescent="0.25">
      <c r="AP3055" s="4"/>
      <c r="AQ3055" s="4"/>
      <c r="AR3055" s="4"/>
      <c r="AS3055" s="4"/>
      <c r="AT3055" s="4"/>
    </row>
    <row r="3056" spans="42:46" x14ac:dyDescent="0.25">
      <c r="AP3056" s="4"/>
      <c r="AQ3056" s="4"/>
      <c r="AR3056" s="4"/>
      <c r="AS3056" s="4"/>
      <c r="AT3056" s="4"/>
    </row>
    <row r="3057" spans="42:46" x14ac:dyDescent="0.25">
      <c r="AP3057" s="4"/>
      <c r="AQ3057" s="4"/>
      <c r="AR3057" s="4"/>
      <c r="AS3057" s="4"/>
      <c r="AT3057" s="4"/>
    </row>
    <row r="3058" spans="42:46" x14ac:dyDescent="0.25">
      <c r="AQ3058" s="87"/>
      <c r="AR3058" s="87"/>
      <c r="AS3058" s="87"/>
      <c r="AT3058" s="87"/>
    </row>
    <row r="3065" spans="42:46" x14ac:dyDescent="0.25">
      <c r="AP3065" s="4"/>
      <c r="AQ3065" s="4"/>
      <c r="AR3065" s="4"/>
      <c r="AS3065" s="4"/>
      <c r="AT3065" s="4"/>
    </row>
    <row r="3066" spans="42:46" x14ac:dyDescent="0.25">
      <c r="AP3066" s="4"/>
      <c r="AQ3066" s="89"/>
      <c r="AR3066" s="89"/>
      <c r="AS3066" s="89"/>
      <c r="AT3066" s="89"/>
    </row>
    <row r="3067" spans="42:46" x14ac:dyDescent="0.25">
      <c r="AP3067" s="4"/>
      <c r="AQ3067" s="4"/>
      <c r="AR3067" s="4"/>
      <c r="AS3067" s="4"/>
      <c r="AT3067" s="4"/>
    </row>
    <row r="3072" spans="42:46" x14ac:dyDescent="0.25">
      <c r="AP3072" s="4"/>
      <c r="AQ3072" s="4"/>
      <c r="AR3072" s="4"/>
      <c r="AS3072" s="4"/>
      <c r="AT3072" s="4"/>
    </row>
    <row r="3073" spans="42:46" x14ac:dyDescent="0.25">
      <c r="AP3073" s="4"/>
      <c r="AQ3073" s="4"/>
      <c r="AR3073" s="4"/>
      <c r="AS3073" s="4"/>
      <c r="AT3073" s="4"/>
    </row>
    <row r="3074" spans="42:46" x14ac:dyDescent="0.25">
      <c r="AP3074" s="4"/>
      <c r="AQ3074" s="4"/>
      <c r="AR3074" s="4"/>
      <c r="AS3074" s="4"/>
      <c r="AT3074" s="4"/>
    </row>
    <row r="3075" spans="42:46" x14ac:dyDescent="0.25">
      <c r="AP3075" s="4"/>
      <c r="AQ3075" s="31"/>
      <c r="AR3075" s="31"/>
      <c r="AS3075" s="31"/>
      <c r="AT3075" s="31"/>
    </row>
    <row r="3076" spans="42:46" x14ac:dyDescent="0.25">
      <c r="AP3076" s="4"/>
      <c r="AQ3076" s="4"/>
      <c r="AR3076" s="4"/>
      <c r="AS3076" s="4"/>
      <c r="AT3076" s="4"/>
    </row>
    <row r="3077" spans="42:46" x14ac:dyDescent="0.25">
      <c r="AP3077" s="4"/>
      <c r="AQ3077" s="4"/>
      <c r="AR3077" s="4"/>
      <c r="AS3077" s="4"/>
      <c r="AT3077" s="4"/>
    </row>
    <row r="3078" spans="42:46" x14ac:dyDescent="0.25">
      <c r="AP3078" s="4"/>
      <c r="AQ3078" s="4"/>
      <c r="AR3078" s="4"/>
      <c r="AS3078" s="4"/>
      <c r="AT3078" s="4"/>
    </row>
    <row r="3079" spans="42:46" x14ac:dyDescent="0.25">
      <c r="AP3079" s="4"/>
      <c r="AQ3079" s="4"/>
      <c r="AR3079" s="4"/>
      <c r="AS3079" s="4"/>
      <c r="AT3079" s="4"/>
    </row>
    <row r="3080" spans="42:46" x14ac:dyDescent="0.25">
      <c r="AP3080" s="4"/>
      <c r="AQ3080" s="4"/>
      <c r="AR3080" s="4"/>
      <c r="AS3080" s="4"/>
      <c r="AT3080" s="4"/>
    </row>
    <row r="3081" spans="42:46" x14ac:dyDescent="0.25">
      <c r="AP3081" s="4"/>
      <c r="AQ3081" s="4"/>
      <c r="AR3081" s="4"/>
      <c r="AS3081" s="4"/>
      <c r="AT3081" s="4"/>
    </row>
    <row r="3082" spans="42:46" x14ac:dyDescent="0.25">
      <c r="AP3082" s="4"/>
      <c r="AQ3082" s="91"/>
      <c r="AR3082" s="91"/>
      <c r="AS3082" s="91"/>
      <c r="AT3082" s="91"/>
    </row>
    <row r="3089" spans="42:46" x14ac:dyDescent="0.25">
      <c r="AP3089" s="4"/>
      <c r="AQ3089" s="4"/>
      <c r="AR3089" s="4"/>
      <c r="AS3089" s="4"/>
      <c r="AT3089" s="4"/>
    </row>
    <row r="3090" spans="42:46" x14ac:dyDescent="0.25">
      <c r="AQ3090" s="80"/>
      <c r="AR3090" s="80"/>
      <c r="AS3090" s="80"/>
      <c r="AT3090" s="80"/>
    </row>
    <row r="3096" spans="42:46" x14ac:dyDescent="0.25">
      <c r="AQ3096" s="82"/>
      <c r="AR3096" s="82"/>
      <c r="AS3096" s="82"/>
      <c r="AT3096" s="82"/>
    </row>
    <row r="3100" spans="42:46" x14ac:dyDescent="0.25">
      <c r="AQ3100" s="87"/>
      <c r="AR3100" s="87"/>
      <c r="AS3100" s="87"/>
      <c r="AT3100" s="87"/>
    </row>
    <row r="3107" spans="42:46" x14ac:dyDescent="0.25">
      <c r="AP3107" s="4"/>
      <c r="AQ3107" s="4"/>
      <c r="AR3107" s="4"/>
      <c r="AS3107" s="4"/>
      <c r="AT3107" s="4"/>
    </row>
    <row r="3108" spans="42:46" x14ac:dyDescent="0.25">
      <c r="AP3108" s="4"/>
      <c r="AQ3108" s="89"/>
      <c r="AR3108" s="89"/>
      <c r="AS3108" s="89"/>
      <c r="AT3108" s="89"/>
    </row>
    <row r="3109" spans="42:46" x14ac:dyDescent="0.25">
      <c r="AP3109" s="4"/>
      <c r="AQ3109" s="4"/>
      <c r="AR3109" s="4"/>
      <c r="AS3109" s="4"/>
      <c r="AT3109" s="4"/>
    </row>
    <row r="3112" spans="42:46" x14ac:dyDescent="0.25">
      <c r="AP3112" s="4"/>
      <c r="AQ3112" s="4"/>
      <c r="AR3112" s="4"/>
      <c r="AS3112" s="4"/>
      <c r="AT3112" s="4"/>
    </row>
    <row r="3113" spans="42:46" x14ac:dyDescent="0.25">
      <c r="AP3113" s="4"/>
      <c r="AQ3113" s="31"/>
      <c r="AR3113" s="31"/>
      <c r="AS3113" s="31"/>
      <c r="AT3113" s="31"/>
    </row>
    <row r="3114" spans="42:46" x14ac:dyDescent="0.25">
      <c r="AP3114" s="4"/>
      <c r="AQ3114" s="4"/>
      <c r="AR3114" s="4"/>
      <c r="AS3114" s="4"/>
      <c r="AT3114" s="4"/>
    </row>
    <row r="3116" spans="42:46" x14ac:dyDescent="0.25">
      <c r="AP3116" s="4"/>
      <c r="AQ3116" s="91"/>
      <c r="AR3116" s="91"/>
      <c r="AS3116" s="91"/>
      <c r="AT3116" s="91"/>
    </row>
    <row r="3123" spans="42:46" x14ac:dyDescent="0.25">
      <c r="AP3123" s="4"/>
      <c r="AQ3123" s="4"/>
      <c r="AR3123" s="4"/>
      <c r="AS3123" s="4"/>
      <c r="AT3123" s="4"/>
    </row>
    <row r="3124" spans="42:46" x14ac:dyDescent="0.25">
      <c r="AP3124" s="4"/>
      <c r="AQ3124" s="89"/>
      <c r="AR3124" s="89"/>
      <c r="AS3124" s="89"/>
      <c r="AT3124" s="89"/>
    </row>
    <row r="3125" spans="42:46" x14ac:dyDescent="0.25">
      <c r="AP3125" s="4"/>
      <c r="AQ3125" s="4"/>
      <c r="AR3125" s="4"/>
      <c r="AS3125" s="4"/>
      <c r="AT3125" s="4"/>
    </row>
    <row r="3128" spans="42:46" x14ac:dyDescent="0.25">
      <c r="AP3128" s="4"/>
      <c r="AQ3128" s="4"/>
      <c r="AR3128" s="4"/>
      <c r="AS3128" s="4"/>
      <c r="AT3128" s="4"/>
    </row>
    <row r="3129" spans="42:46" x14ac:dyDescent="0.25">
      <c r="AP3129" s="4"/>
      <c r="AQ3129" s="31"/>
      <c r="AR3129" s="31"/>
      <c r="AS3129" s="31"/>
      <c r="AT3129" s="31"/>
    </row>
    <row r="3130" spans="42:46" x14ac:dyDescent="0.25">
      <c r="AP3130" s="4"/>
      <c r="AQ3130" s="4"/>
      <c r="AR3130" s="4"/>
      <c r="AS3130" s="4"/>
      <c r="AT3130" s="4"/>
    </row>
    <row r="3132" spans="42:46" x14ac:dyDescent="0.25">
      <c r="AP3132" s="4"/>
      <c r="AQ3132" s="91"/>
      <c r="AR3132" s="91"/>
      <c r="AS3132" s="91"/>
      <c r="AT3132" s="91"/>
    </row>
    <row r="3139" spans="42:46" x14ac:dyDescent="0.25">
      <c r="AP3139" s="4"/>
      <c r="AQ3139" s="4"/>
      <c r="AR3139" s="4"/>
      <c r="AS3139" s="4"/>
      <c r="AT3139" s="4"/>
    </row>
    <row r="3140" spans="42:46" x14ac:dyDescent="0.25">
      <c r="AP3140" s="4"/>
      <c r="AQ3140" s="89"/>
      <c r="AR3140" s="89"/>
      <c r="AS3140" s="89"/>
      <c r="AT3140" s="89"/>
    </row>
    <row r="3141" spans="42:46" x14ac:dyDescent="0.25">
      <c r="AP3141" s="4"/>
      <c r="AQ3141" s="4"/>
      <c r="AR3141" s="4"/>
      <c r="AS3141" s="4"/>
      <c r="AT3141" s="4"/>
    </row>
    <row r="3143" spans="42:46" x14ac:dyDescent="0.25">
      <c r="AP3143" s="88"/>
      <c r="AQ3143" s="88"/>
      <c r="AR3143" s="88"/>
      <c r="AS3143" s="88"/>
      <c r="AT3143" s="88"/>
    </row>
    <row r="3144" spans="42:46" x14ac:dyDescent="0.25">
      <c r="AP3144" s="4"/>
      <c r="AQ3144" s="4"/>
      <c r="AR3144" s="4"/>
      <c r="AS3144" s="4"/>
      <c r="AT3144" s="4"/>
    </row>
    <row r="3145" spans="42:46" x14ac:dyDescent="0.25">
      <c r="AP3145" s="4"/>
      <c r="AQ3145" s="31"/>
      <c r="AR3145" s="31"/>
      <c r="AS3145" s="31"/>
      <c r="AT3145" s="31"/>
    </row>
    <row r="3146" spans="42:46" x14ac:dyDescent="0.25">
      <c r="AP3146" s="4"/>
      <c r="AQ3146" s="4"/>
      <c r="AR3146" s="4"/>
      <c r="AS3146" s="4"/>
      <c r="AT3146" s="4"/>
    </row>
    <row r="3148" spans="42:46" x14ac:dyDescent="0.25">
      <c r="AP3148" s="4"/>
      <c r="AQ3148" s="91"/>
      <c r="AR3148" s="91"/>
      <c r="AS3148" s="91"/>
      <c r="AT3148" s="91"/>
    </row>
    <row r="3155" spans="42:46" x14ac:dyDescent="0.25">
      <c r="AP3155" s="4"/>
      <c r="AQ3155" s="4"/>
      <c r="AR3155" s="4"/>
      <c r="AS3155" s="4"/>
      <c r="AT3155" s="4"/>
    </row>
    <row r="3156" spans="42:46" x14ac:dyDescent="0.25">
      <c r="AP3156" s="4"/>
      <c r="AQ3156" s="89"/>
      <c r="AR3156" s="89"/>
      <c r="AS3156" s="89"/>
      <c r="AT3156" s="89"/>
    </row>
    <row r="3157" spans="42:46" x14ac:dyDescent="0.25">
      <c r="AP3157" s="4"/>
      <c r="AQ3157" s="4"/>
      <c r="AR3157" s="4"/>
      <c r="AS3157" s="4"/>
      <c r="AT3157" s="4"/>
    </row>
    <row r="3160" spans="42:46" x14ac:dyDescent="0.25">
      <c r="AP3160" s="4"/>
      <c r="AQ3160" s="4"/>
      <c r="AR3160" s="4"/>
      <c r="AS3160" s="4"/>
      <c r="AT3160" s="4"/>
    </row>
    <row r="3161" spans="42:46" x14ac:dyDescent="0.25">
      <c r="AP3161" s="4"/>
      <c r="AQ3161" s="31"/>
      <c r="AR3161" s="31"/>
      <c r="AS3161" s="31"/>
      <c r="AT3161" s="31"/>
    </row>
    <row r="3164" spans="42:46" x14ac:dyDescent="0.25">
      <c r="AP3164" s="4"/>
      <c r="AQ3164" s="91"/>
      <c r="AR3164" s="91"/>
      <c r="AS3164" s="91"/>
      <c r="AT3164" s="91"/>
    </row>
    <row r="3171" spans="42:46" x14ac:dyDescent="0.25">
      <c r="AP3171" s="4"/>
      <c r="AQ3171" s="4"/>
      <c r="AR3171" s="4"/>
      <c r="AS3171" s="4"/>
      <c r="AT3171" s="4"/>
    </row>
    <row r="3172" spans="42:46" x14ac:dyDescent="0.25">
      <c r="AP3172" s="4"/>
      <c r="AQ3172" s="89"/>
      <c r="AR3172" s="89"/>
      <c r="AS3172" s="89"/>
      <c r="AT3172" s="89"/>
    </row>
    <row r="3173" spans="42:46" x14ac:dyDescent="0.25">
      <c r="AP3173" s="4"/>
      <c r="AQ3173" s="4"/>
      <c r="AR3173" s="4"/>
      <c r="AS3173" s="4"/>
      <c r="AT3173" s="4"/>
    </row>
    <row r="3176" spans="42:46" x14ac:dyDescent="0.25">
      <c r="AP3176" s="4"/>
      <c r="AQ3176" s="4"/>
      <c r="AR3176" s="4"/>
      <c r="AS3176" s="4"/>
      <c r="AT3176" s="4"/>
    </row>
    <row r="3177" spans="42:46" x14ac:dyDescent="0.25">
      <c r="AP3177" s="4"/>
      <c r="AQ3177" s="31"/>
      <c r="AR3177" s="31"/>
      <c r="AS3177" s="31"/>
      <c r="AT3177" s="31"/>
    </row>
    <row r="3180" spans="42:46" x14ac:dyDescent="0.25">
      <c r="AP3180" s="4"/>
      <c r="AQ3180" s="91"/>
      <c r="AR3180" s="91"/>
      <c r="AS3180" s="91"/>
      <c r="AT3180" s="91"/>
    </row>
    <row r="3187" spans="42:46" x14ac:dyDescent="0.25">
      <c r="AP3187" s="4"/>
      <c r="AQ3187" s="4"/>
      <c r="AR3187" s="4"/>
      <c r="AS3187" s="4"/>
      <c r="AT3187" s="4"/>
    </row>
    <row r="3188" spans="42:46" x14ac:dyDescent="0.25">
      <c r="AP3188" s="4"/>
      <c r="AQ3188" s="89"/>
      <c r="AR3188" s="89"/>
      <c r="AS3188" s="89"/>
      <c r="AT3188" s="89"/>
    </row>
    <row r="3189" spans="42:46" x14ac:dyDescent="0.25">
      <c r="AP3189" s="4"/>
      <c r="AQ3189" s="4"/>
      <c r="AR3189" s="4"/>
      <c r="AS3189" s="4"/>
      <c r="AT3189" s="4"/>
    </row>
    <row r="3191" spans="42:46" x14ac:dyDescent="0.25">
      <c r="AP3191" s="88"/>
      <c r="AQ3191" s="88"/>
      <c r="AR3191" s="88"/>
      <c r="AS3191" s="88"/>
      <c r="AT3191" s="88"/>
    </row>
    <row r="3192" spans="42:46" x14ac:dyDescent="0.25">
      <c r="AP3192" s="4"/>
      <c r="AQ3192" s="4"/>
      <c r="AR3192" s="4"/>
      <c r="AS3192" s="4"/>
      <c r="AT3192" s="4"/>
    </row>
    <row r="3193" spans="42:46" x14ac:dyDescent="0.25">
      <c r="AP3193" s="4"/>
      <c r="AQ3193" s="31"/>
      <c r="AR3193" s="31"/>
      <c r="AS3193" s="31"/>
      <c r="AT3193" s="31"/>
    </row>
    <row r="3196" spans="42:46" x14ac:dyDescent="0.25">
      <c r="AP3196" s="4"/>
      <c r="AQ3196" s="91"/>
      <c r="AR3196" s="91"/>
      <c r="AS3196" s="91"/>
      <c r="AT3196" s="91"/>
    </row>
    <row r="3203" spans="42:46" x14ac:dyDescent="0.25">
      <c r="AP3203" s="4"/>
      <c r="AQ3203" s="4"/>
      <c r="AR3203" s="4"/>
      <c r="AS3203" s="4"/>
      <c r="AT3203" s="4"/>
    </row>
    <row r="3204" spans="42:46" x14ac:dyDescent="0.25">
      <c r="AP3204" s="4"/>
      <c r="AQ3204" s="89"/>
      <c r="AR3204" s="89"/>
      <c r="AS3204" s="89"/>
      <c r="AT3204" s="89"/>
    </row>
    <row r="3205" spans="42:46" x14ac:dyDescent="0.25">
      <c r="AP3205" s="4"/>
      <c r="AQ3205" s="4"/>
      <c r="AR3205" s="4"/>
      <c r="AS3205" s="4"/>
      <c r="AT3205" s="4"/>
    </row>
    <row r="3208" spans="42:46" x14ac:dyDescent="0.25">
      <c r="AP3208" s="4"/>
      <c r="AQ3208" s="4"/>
      <c r="AR3208" s="4"/>
      <c r="AS3208" s="4"/>
      <c r="AT3208" s="4"/>
    </row>
    <row r="3209" spans="42:46" x14ac:dyDescent="0.25">
      <c r="AP3209" s="4"/>
      <c r="AQ3209" s="31"/>
      <c r="AR3209" s="31"/>
      <c r="AS3209" s="31"/>
      <c r="AT3209" s="31"/>
    </row>
    <row r="3212" spans="42:46" x14ac:dyDescent="0.25">
      <c r="AP3212" s="4"/>
      <c r="AQ3212" s="91"/>
      <c r="AR3212" s="91"/>
      <c r="AS3212" s="91"/>
      <c r="AT3212" s="91"/>
    </row>
    <row r="3219" spans="42:46" x14ac:dyDescent="0.25">
      <c r="AP3219" s="4"/>
      <c r="AQ3219" s="4"/>
      <c r="AR3219" s="4"/>
      <c r="AS3219" s="4"/>
      <c r="AT3219" s="4"/>
    </row>
    <row r="3220" spans="42:46" x14ac:dyDescent="0.25">
      <c r="AP3220" s="4"/>
      <c r="AQ3220" s="89"/>
      <c r="AR3220" s="89"/>
      <c r="AS3220" s="89"/>
      <c r="AT3220" s="89"/>
    </row>
    <row r="3221" spans="42:46" x14ac:dyDescent="0.25">
      <c r="AP3221" s="4"/>
      <c r="AQ3221" s="4"/>
      <c r="AR3221" s="4"/>
      <c r="AS3221" s="4"/>
      <c r="AT3221" s="4"/>
    </row>
    <row r="3224" spans="42:46" x14ac:dyDescent="0.25">
      <c r="AP3224" s="4"/>
      <c r="AQ3224" s="4"/>
      <c r="AR3224" s="4"/>
      <c r="AS3224" s="4"/>
      <c r="AT3224" s="4"/>
    </row>
    <row r="3225" spans="42:46" x14ac:dyDescent="0.25">
      <c r="AP3225" s="4"/>
      <c r="AQ3225" s="31"/>
      <c r="AR3225" s="31"/>
      <c r="AS3225" s="31"/>
      <c r="AT3225" s="31"/>
    </row>
    <row r="3228" spans="42:46" x14ac:dyDescent="0.25">
      <c r="AP3228" s="4"/>
      <c r="AQ3228" s="91"/>
      <c r="AR3228" s="91"/>
      <c r="AS3228" s="91"/>
      <c r="AT3228" s="91"/>
    </row>
    <row r="3235" spans="42:46" x14ac:dyDescent="0.25">
      <c r="AP3235" s="4"/>
      <c r="AQ3235" s="4"/>
      <c r="AR3235" s="4"/>
      <c r="AS3235" s="4"/>
      <c r="AT3235" s="4"/>
    </row>
    <row r="3236" spans="42:46" x14ac:dyDescent="0.25">
      <c r="AP3236" s="4"/>
      <c r="AQ3236" s="89"/>
      <c r="AR3236" s="89"/>
      <c r="AS3236" s="89"/>
      <c r="AT3236" s="89"/>
    </row>
    <row r="3237" spans="42:46" x14ac:dyDescent="0.25">
      <c r="AP3237" s="4"/>
      <c r="AQ3237" s="4"/>
      <c r="AR3237" s="4"/>
      <c r="AS3237" s="4"/>
      <c r="AT3237" s="4"/>
    </row>
    <row r="3239" spans="42:46" x14ac:dyDescent="0.25">
      <c r="AP3239" s="88"/>
      <c r="AQ3239" s="88"/>
      <c r="AR3239" s="88"/>
      <c r="AS3239" s="88"/>
      <c r="AT3239" s="88"/>
    </row>
    <row r="3240" spans="42:46" x14ac:dyDescent="0.25">
      <c r="AP3240" s="4"/>
      <c r="AQ3240" s="4"/>
      <c r="AR3240" s="4"/>
      <c r="AS3240" s="4"/>
      <c r="AT3240" s="4"/>
    </row>
    <row r="3241" spans="42:46" x14ac:dyDescent="0.25">
      <c r="AP3241" s="4"/>
      <c r="AQ3241" s="31"/>
      <c r="AR3241" s="31"/>
      <c r="AS3241" s="31"/>
      <c r="AT3241" s="31"/>
    </row>
    <row r="3244" spans="42:46" x14ac:dyDescent="0.25">
      <c r="AP3244" s="4"/>
      <c r="AQ3244" s="91"/>
      <c r="AR3244" s="91"/>
      <c r="AS3244" s="91"/>
      <c r="AT3244" s="91"/>
    </row>
    <row r="3251" spans="42:46" x14ac:dyDescent="0.25">
      <c r="AP3251" s="4"/>
      <c r="AQ3251" s="4"/>
      <c r="AR3251" s="4"/>
      <c r="AS3251" s="4"/>
      <c r="AT3251" s="4"/>
    </row>
    <row r="3255" spans="42:46" x14ac:dyDescent="0.25">
      <c r="AP3255" s="4"/>
      <c r="AQ3255" s="4"/>
      <c r="AR3255" s="4"/>
      <c r="AS3255" s="4"/>
      <c r="AT3255" s="4"/>
    </row>
    <row r="3258" spans="42:46" x14ac:dyDescent="0.25">
      <c r="AP3258" s="92"/>
      <c r="AQ3258" s="92"/>
    </row>
    <row r="3267" spans="42:46" x14ac:dyDescent="0.25">
      <c r="AP3267" s="4"/>
      <c r="AQ3267" s="4"/>
      <c r="AR3267" s="4"/>
      <c r="AS3267" s="4"/>
      <c r="AT3267" s="4"/>
    </row>
    <row r="3271" spans="42:46" x14ac:dyDescent="0.25">
      <c r="AP3271" s="4"/>
      <c r="AQ3271" s="4"/>
      <c r="AR3271" s="4"/>
      <c r="AS3271" s="4"/>
      <c r="AT3271" s="4"/>
    </row>
    <row r="3283" spans="42:46" x14ac:dyDescent="0.25">
      <c r="AP3283" s="4"/>
      <c r="AQ3283" s="4"/>
      <c r="AR3283" s="4"/>
      <c r="AS3283" s="4"/>
      <c r="AT3283" s="4"/>
    </row>
    <row r="3290" spans="42:46" x14ac:dyDescent="0.25">
      <c r="AP3290" s="92"/>
      <c r="AQ3290" s="92"/>
    </row>
    <row r="3299" spans="42:46" x14ac:dyDescent="0.25">
      <c r="AP3299" s="4"/>
      <c r="AQ3299" s="4"/>
      <c r="AR3299" s="4"/>
      <c r="AS3299" s="4"/>
      <c r="AT3299" s="4"/>
    </row>
    <row r="3315" spans="42:46" x14ac:dyDescent="0.25">
      <c r="AP3315" s="4"/>
      <c r="AQ3315" s="4"/>
      <c r="AR3315" s="4"/>
      <c r="AS3315" s="4"/>
      <c r="AT3315" s="4"/>
    </row>
    <row r="3322" spans="42:46" x14ac:dyDescent="0.25">
      <c r="AP3322" s="92"/>
      <c r="AQ3322" s="92"/>
    </row>
    <row r="3331" spans="42:46" x14ac:dyDescent="0.25">
      <c r="AP3331" s="4"/>
      <c r="AQ3331" s="4"/>
      <c r="AR3331" s="4"/>
      <c r="AS3331" s="4"/>
      <c r="AT3331" s="4"/>
    </row>
    <row r="3347" spans="42:46" x14ac:dyDescent="0.25">
      <c r="AP3347" s="4"/>
      <c r="AQ3347" s="4"/>
      <c r="AR3347" s="4"/>
      <c r="AS3347" s="4"/>
      <c r="AT3347" s="4"/>
    </row>
    <row r="3354" spans="42:46" x14ac:dyDescent="0.25">
      <c r="AP3354" s="92"/>
      <c r="AQ3354" s="92"/>
    </row>
    <row r="3363" spans="42:46" x14ac:dyDescent="0.25">
      <c r="AP3363" s="4"/>
      <c r="AQ3363" s="4"/>
      <c r="AR3363" s="4"/>
      <c r="AS3363" s="4"/>
      <c r="AT3363" s="4"/>
    </row>
    <row r="3379" spans="42:46" x14ac:dyDescent="0.25">
      <c r="AP3379" s="4"/>
      <c r="AQ3379" s="4"/>
      <c r="AR3379" s="4"/>
      <c r="AS3379" s="4"/>
      <c r="AT3379" s="4"/>
    </row>
    <row r="3386" spans="42:46" x14ac:dyDescent="0.25">
      <c r="AP3386" s="92"/>
      <c r="AQ3386" s="92"/>
    </row>
    <row r="3395" spans="42:46" x14ac:dyDescent="0.25">
      <c r="AP3395" s="4"/>
      <c r="AQ3395" s="4"/>
      <c r="AR3395" s="4"/>
      <c r="AS3395" s="4"/>
      <c r="AT3395" s="4"/>
    </row>
    <row r="3411" spans="42:46" x14ac:dyDescent="0.25">
      <c r="AP3411" s="4"/>
      <c r="AQ3411" s="4"/>
      <c r="AR3411" s="4"/>
      <c r="AS3411" s="4"/>
      <c r="AT3411" s="4"/>
    </row>
    <row r="3418" spans="42:46" x14ac:dyDescent="0.25">
      <c r="AP3418" s="92"/>
      <c r="AQ3418" s="92"/>
    </row>
    <row r="3427" spans="42:46" x14ac:dyDescent="0.25">
      <c r="AP3427" s="4"/>
      <c r="AQ3427" s="4"/>
      <c r="AR3427" s="4"/>
      <c r="AS3427" s="4"/>
      <c r="AT3427" s="4"/>
    </row>
    <row r="3443" spans="42:46" x14ac:dyDescent="0.25">
      <c r="AP3443" s="4"/>
      <c r="AQ3443" s="4"/>
      <c r="AR3443" s="4"/>
      <c r="AS3443" s="4"/>
      <c r="AT3443" s="4"/>
    </row>
    <row r="3444" spans="42:46" x14ac:dyDescent="0.25">
      <c r="AP3444" s="4"/>
      <c r="AQ3444" s="89"/>
      <c r="AR3444" s="89"/>
      <c r="AS3444" s="89"/>
      <c r="AT3444" s="89"/>
    </row>
    <row r="3445" spans="42:46" x14ac:dyDescent="0.25">
      <c r="AP3445" s="4"/>
      <c r="AQ3445" s="4"/>
      <c r="AR3445" s="4"/>
      <c r="AS3445" s="4"/>
      <c r="AT3445" s="4"/>
    </row>
    <row r="3446" spans="42:46" x14ac:dyDescent="0.25">
      <c r="AP3446" s="4"/>
      <c r="AQ3446" s="4"/>
      <c r="AR3446" s="4"/>
      <c r="AS3446" s="4"/>
      <c r="AT3446" s="4"/>
    </row>
    <row r="3447" spans="42:46" x14ac:dyDescent="0.25">
      <c r="AP3447" s="4"/>
      <c r="AQ3447" s="4"/>
      <c r="AR3447" s="4"/>
      <c r="AS3447" s="4"/>
      <c r="AT3447" s="4"/>
    </row>
    <row r="3448" spans="42:46" x14ac:dyDescent="0.25">
      <c r="AP3448" s="4"/>
      <c r="AQ3448" s="4"/>
      <c r="AR3448" s="4"/>
      <c r="AS3448" s="4"/>
      <c r="AT3448" s="4"/>
    </row>
    <row r="3449" spans="42:46" x14ac:dyDescent="0.25">
      <c r="AP3449" s="4"/>
      <c r="AQ3449" s="4"/>
      <c r="AR3449" s="4"/>
      <c r="AS3449" s="4"/>
      <c r="AT3449" s="4"/>
    </row>
    <row r="3450" spans="42:46" x14ac:dyDescent="0.25">
      <c r="AP3450" s="4"/>
      <c r="AQ3450" s="4"/>
      <c r="AR3450" s="4"/>
      <c r="AS3450" s="4"/>
      <c r="AT3450" s="4"/>
    </row>
    <row r="3452" spans="42:46" x14ac:dyDescent="0.25">
      <c r="AP3452" s="4"/>
      <c r="AQ3452" s="4"/>
      <c r="AR3452" s="4"/>
      <c r="AS3452" s="4"/>
      <c r="AT3452" s="4"/>
    </row>
    <row r="3453" spans="42:46" x14ac:dyDescent="0.25">
      <c r="AP3453" s="4"/>
      <c r="AQ3453" s="90"/>
      <c r="AR3453" s="90"/>
      <c r="AS3453" s="90"/>
      <c r="AT3453" s="90"/>
    </row>
    <row r="3454" spans="42:46" x14ac:dyDescent="0.25">
      <c r="AP3454" s="29"/>
      <c r="AQ3454" s="4"/>
      <c r="AR3454" s="4"/>
      <c r="AS3454" s="4"/>
      <c r="AT3454" s="4"/>
    </row>
    <row r="3455" spans="42:46" x14ac:dyDescent="0.25">
      <c r="AP3455" s="4"/>
      <c r="AQ3455" s="4"/>
      <c r="AR3455" s="4"/>
      <c r="AS3455" s="4"/>
      <c r="AT3455" s="4"/>
    </row>
    <row r="3456" spans="42:46" x14ac:dyDescent="0.25">
      <c r="AP3456" s="4"/>
      <c r="AQ3456" s="4"/>
      <c r="AR3456" s="4"/>
      <c r="AS3456" s="4"/>
      <c r="AT3456" s="4"/>
    </row>
    <row r="3457" spans="42:46" x14ac:dyDescent="0.25">
      <c r="AP3457" s="4"/>
      <c r="AQ3457" s="4"/>
      <c r="AR3457" s="4"/>
      <c r="AS3457" s="4"/>
      <c r="AT3457" s="4"/>
    </row>
    <row r="3458" spans="42:46" x14ac:dyDescent="0.25">
      <c r="AP3458" s="4"/>
      <c r="AQ3458" s="4"/>
      <c r="AR3458" s="4"/>
      <c r="AS3458" s="4"/>
      <c r="AT3458" s="4"/>
    </row>
    <row r="3459" spans="42:46" x14ac:dyDescent="0.25">
      <c r="AP3459" s="28"/>
      <c r="AQ3459" s="85"/>
      <c r="AR3459" s="85"/>
      <c r="AS3459" s="85"/>
      <c r="AT3459" s="85"/>
    </row>
    <row r="3460" spans="42:46" x14ac:dyDescent="0.25">
      <c r="AP3460" s="4"/>
      <c r="AQ3460" s="4"/>
      <c r="AR3460" s="4"/>
      <c r="AS3460" s="4"/>
      <c r="AT3460" s="4"/>
    </row>
    <row r="3461" spans="42:46" x14ac:dyDescent="0.25">
      <c r="AP3461" s="4"/>
      <c r="AQ3461" s="4"/>
      <c r="AR3461" s="4"/>
      <c r="AS3461" s="4"/>
      <c r="AT3461" s="4"/>
    </row>
    <row r="3462" spans="42:46" x14ac:dyDescent="0.25">
      <c r="AP3462" s="4"/>
      <c r="AQ3462" s="4"/>
      <c r="AR3462" s="4"/>
      <c r="AS3462" s="4"/>
      <c r="AT3462" s="4"/>
    </row>
    <row r="3463" spans="42:46" x14ac:dyDescent="0.25">
      <c r="AP3463" s="4"/>
      <c r="AQ3463" s="4"/>
      <c r="AR3463" s="4"/>
      <c r="AS3463" s="4"/>
      <c r="AT3463" s="4"/>
    </row>
    <row r="3464" spans="42:46" x14ac:dyDescent="0.25">
      <c r="AP3464" s="4"/>
      <c r="AQ3464" s="4"/>
      <c r="AR3464" s="4"/>
      <c r="AS3464" s="4"/>
      <c r="AT3464" s="4"/>
    </row>
    <row r="3465" spans="42:46" x14ac:dyDescent="0.25">
      <c r="AP3465" s="4"/>
      <c r="AQ3465" s="4"/>
      <c r="AR3465" s="4"/>
      <c r="AS3465" s="4"/>
      <c r="AT3465" s="4"/>
    </row>
    <row r="3466" spans="42:46" x14ac:dyDescent="0.25">
      <c r="AP3466" s="4"/>
      <c r="AQ3466" s="4"/>
      <c r="AR3466" s="4"/>
      <c r="AS3466" s="4"/>
      <c r="AT3466" s="4"/>
    </row>
    <row r="3467" spans="42:46" x14ac:dyDescent="0.25">
      <c r="AP3467" s="4"/>
      <c r="AQ3467" s="89"/>
      <c r="AR3467" s="89"/>
      <c r="AS3467" s="89"/>
      <c r="AT3467" s="89"/>
    </row>
    <row r="3468" spans="42:46" x14ac:dyDescent="0.25">
      <c r="AP3468" s="4"/>
      <c r="AQ3468" s="4"/>
      <c r="AR3468" s="4"/>
      <c r="AS3468" s="4"/>
      <c r="AT3468" s="4"/>
    </row>
    <row r="3469" spans="42:46" x14ac:dyDescent="0.25">
      <c r="AP3469" s="4"/>
      <c r="AQ3469" s="4"/>
      <c r="AR3469" s="4"/>
      <c r="AS3469" s="4"/>
      <c r="AT3469" s="4"/>
    </row>
    <row r="3470" spans="42:46" x14ac:dyDescent="0.25">
      <c r="AP3470" s="4"/>
      <c r="AQ3470" s="4"/>
      <c r="AR3470" s="4"/>
      <c r="AS3470" s="4"/>
      <c r="AT3470" s="4"/>
    </row>
    <row r="3471" spans="42:46" x14ac:dyDescent="0.25">
      <c r="AP3471" s="4"/>
      <c r="AQ3471" s="4"/>
      <c r="AR3471" s="4"/>
      <c r="AS3471" s="4"/>
      <c r="AT3471" s="4"/>
    </row>
    <row r="3472" spans="42:46" x14ac:dyDescent="0.25">
      <c r="AP3472" s="4"/>
      <c r="AQ3472" s="4"/>
      <c r="AR3472" s="4"/>
      <c r="AS3472" s="4"/>
      <c r="AT3472" s="4"/>
    </row>
    <row r="3473" spans="42:46" x14ac:dyDescent="0.25">
      <c r="AP3473" s="4"/>
      <c r="AQ3473" s="4"/>
      <c r="AR3473" s="4"/>
      <c r="AS3473" s="4"/>
      <c r="AT3473" s="4"/>
    </row>
    <row r="3475" spans="42:46" x14ac:dyDescent="0.25">
      <c r="AP3475" s="4"/>
      <c r="AQ3475" s="4"/>
      <c r="AR3475" s="4"/>
      <c r="AS3475" s="4"/>
      <c r="AT3475" s="4"/>
    </row>
    <row r="3476" spans="42:46" x14ac:dyDescent="0.25">
      <c r="AP3476" s="4"/>
      <c r="AQ3476" s="90"/>
      <c r="AR3476" s="90"/>
      <c r="AS3476" s="90"/>
      <c r="AT3476" s="90"/>
    </row>
    <row r="3477" spans="42:46" x14ac:dyDescent="0.25">
      <c r="AP3477" s="29"/>
      <c r="AQ3477" s="4"/>
      <c r="AR3477" s="4"/>
      <c r="AS3477" s="4"/>
      <c r="AT3477" s="4"/>
    </row>
    <row r="3478" spans="42:46" x14ac:dyDescent="0.25">
      <c r="AP3478" s="4"/>
      <c r="AQ3478" s="4"/>
      <c r="AR3478" s="4"/>
      <c r="AS3478" s="4"/>
      <c r="AT3478" s="4"/>
    </row>
    <row r="3479" spans="42:46" x14ac:dyDescent="0.25">
      <c r="AP3479" s="4"/>
      <c r="AQ3479" s="4"/>
      <c r="AR3479" s="4"/>
      <c r="AS3479" s="4"/>
      <c r="AT3479" s="4"/>
    </row>
    <row r="3480" spans="42:46" x14ac:dyDescent="0.25">
      <c r="AP3480" s="4"/>
      <c r="AQ3480" s="4"/>
      <c r="AR3480" s="4"/>
      <c r="AS3480" s="4"/>
      <c r="AT3480" s="4"/>
    </row>
    <row r="3481" spans="42:46" x14ac:dyDescent="0.25">
      <c r="AP3481" s="4"/>
      <c r="AQ3481" s="4"/>
      <c r="AR3481" s="4"/>
      <c r="AS3481" s="4"/>
      <c r="AT3481" s="4"/>
    </row>
    <row r="3482" spans="42:46" x14ac:dyDescent="0.25">
      <c r="AP3482" s="28"/>
      <c r="AQ3482" s="85"/>
      <c r="AR3482" s="85"/>
      <c r="AS3482" s="85"/>
      <c r="AT3482" s="85"/>
    </row>
    <row r="3483" spans="42:46" x14ac:dyDescent="0.25">
      <c r="AP3483" s="4"/>
      <c r="AQ3483" s="4"/>
      <c r="AR3483" s="4"/>
      <c r="AS3483" s="4"/>
      <c r="AT3483" s="4"/>
    </row>
    <row r="3484" spans="42:46" x14ac:dyDescent="0.25">
      <c r="AP3484" s="4"/>
      <c r="AQ3484" s="4"/>
      <c r="AR3484" s="4"/>
      <c r="AS3484" s="4"/>
      <c r="AT3484" s="4"/>
    </row>
    <row r="3485" spans="42:46" x14ac:dyDescent="0.25">
      <c r="AP3485" s="4"/>
      <c r="AQ3485" s="4"/>
      <c r="AR3485" s="4"/>
      <c r="AS3485" s="4"/>
      <c r="AT3485" s="4"/>
    </row>
    <row r="3486" spans="42:46" x14ac:dyDescent="0.25">
      <c r="AP3486" s="4"/>
      <c r="AQ3486" s="4"/>
      <c r="AR3486" s="4"/>
      <c r="AS3486" s="4"/>
      <c r="AT3486" s="4"/>
    </row>
    <row r="3487" spans="42:46" x14ac:dyDescent="0.25">
      <c r="AP3487" s="4"/>
      <c r="AQ3487" s="4"/>
      <c r="AR3487" s="4"/>
      <c r="AS3487" s="4"/>
      <c r="AT3487" s="4"/>
    </row>
    <row r="3488" spans="42:46" x14ac:dyDescent="0.25">
      <c r="AP3488" s="4"/>
      <c r="AQ3488" s="4"/>
      <c r="AR3488" s="4"/>
      <c r="AS3488" s="4"/>
      <c r="AT3488" s="4"/>
    </row>
    <row r="3489" spans="42:46" x14ac:dyDescent="0.25">
      <c r="AP3489" s="4"/>
      <c r="AQ3489" s="4"/>
      <c r="AR3489" s="4"/>
      <c r="AS3489" s="4"/>
      <c r="AT3489" s="4"/>
    </row>
    <row r="3490" spans="42:46" x14ac:dyDescent="0.25">
      <c r="AP3490" s="4"/>
      <c r="AQ3490" s="89"/>
      <c r="AR3490" s="89"/>
      <c r="AS3490" s="89"/>
      <c r="AT3490" s="89"/>
    </row>
    <row r="3491" spans="42:46" x14ac:dyDescent="0.25">
      <c r="AP3491" s="4"/>
      <c r="AQ3491" s="4"/>
      <c r="AR3491" s="4"/>
      <c r="AS3491" s="4"/>
      <c r="AT3491" s="4"/>
    </row>
    <row r="3492" spans="42:46" x14ac:dyDescent="0.25">
      <c r="AP3492" s="4"/>
      <c r="AQ3492" s="4"/>
      <c r="AR3492" s="4"/>
      <c r="AS3492" s="4"/>
      <c r="AT3492" s="4"/>
    </row>
    <row r="3496" spans="42:46" x14ac:dyDescent="0.25">
      <c r="AP3496" s="4"/>
      <c r="AQ3496" s="4"/>
      <c r="AR3496" s="4"/>
      <c r="AS3496" s="4"/>
      <c r="AT3496" s="4"/>
    </row>
    <row r="3497" spans="42:46" x14ac:dyDescent="0.25">
      <c r="AP3497" s="4"/>
      <c r="AQ3497" s="4"/>
      <c r="AR3497" s="4"/>
      <c r="AS3497" s="4"/>
      <c r="AT3497" s="4"/>
    </row>
    <row r="3498" spans="42:46" x14ac:dyDescent="0.25">
      <c r="AP3498" s="88"/>
      <c r="AQ3498" s="88"/>
      <c r="AR3498" s="88"/>
      <c r="AS3498" s="69"/>
      <c r="AT3498" s="29"/>
    </row>
    <row r="3499" spans="42:46" x14ac:dyDescent="0.25">
      <c r="AP3499" s="93"/>
      <c r="AQ3499" s="26"/>
      <c r="AR3499" s="88"/>
      <c r="AS3499" s="88"/>
      <c r="AT3499" s="4"/>
    </row>
    <row r="3501" spans="42:46" x14ac:dyDescent="0.25">
      <c r="AQ3501" s="82"/>
      <c r="AR3501" s="82"/>
      <c r="AS3501" s="82"/>
      <c r="AT3501" s="82"/>
    </row>
    <row r="3508" spans="42:46" x14ac:dyDescent="0.25">
      <c r="AP3508" s="4"/>
      <c r="AQ3508" s="4"/>
      <c r="AR3508" s="4"/>
      <c r="AS3508" s="4"/>
      <c r="AT3508" s="4"/>
    </row>
    <row r="3509" spans="42:46" x14ac:dyDescent="0.25">
      <c r="AP3509" s="4"/>
      <c r="AQ3509" s="4"/>
      <c r="AR3509" s="4"/>
      <c r="AS3509" s="4"/>
      <c r="AT3509" s="4"/>
    </row>
    <row r="3510" spans="42:46" x14ac:dyDescent="0.25">
      <c r="AQ3510" s="87"/>
      <c r="AR3510" s="87"/>
      <c r="AS3510" s="87"/>
      <c r="AT3510" s="87"/>
    </row>
    <row r="3517" spans="42:46" x14ac:dyDescent="0.25">
      <c r="AP3517" s="4"/>
      <c r="AQ3517" s="4"/>
      <c r="AR3517" s="4"/>
      <c r="AS3517" s="4"/>
      <c r="AT3517" s="4"/>
    </row>
    <row r="3518" spans="42:46" x14ac:dyDescent="0.25">
      <c r="AP3518" s="4"/>
      <c r="AQ3518" s="89"/>
      <c r="AR3518" s="89"/>
      <c r="AS3518" s="89"/>
      <c r="AT3518" s="89"/>
    </row>
    <row r="3519" spans="42:46" x14ac:dyDescent="0.25">
      <c r="AP3519" s="4"/>
      <c r="AQ3519" s="4"/>
      <c r="AR3519" s="4"/>
      <c r="AS3519" s="4"/>
      <c r="AT3519" s="4"/>
    </row>
    <row r="3520" spans="42:46" x14ac:dyDescent="0.25">
      <c r="AP3520" s="4"/>
      <c r="AQ3520" s="4"/>
      <c r="AR3520" s="4"/>
      <c r="AS3520" s="4"/>
      <c r="AT3520" s="4"/>
    </row>
    <row r="3524" spans="42:46" x14ac:dyDescent="0.25">
      <c r="AP3524" s="4"/>
      <c r="AQ3524" s="4"/>
      <c r="AR3524" s="4"/>
      <c r="AS3524" s="4"/>
      <c r="AT3524" s="4"/>
    </row>
    <row r="3525" spans="42:46" x14ac:dyDescent="0.25">
      <c r="AP3525" s="4"/>
      <c r="AQ3525" s="4"/>
      <c r="AR3525" s="4"/>
      <c r="AS3525" s="4"/>
      <c r="AT3525" s="4"/>
    </row>
    <row r="3527" spans="42:46" x14ac:dyDescent="0.25">
      <c r="AQ3527" s="82"/>
      <c r="AR3527" s="82"/>
      <c r="AS3527" s="82"/>
      <c r="AT3527" s="82"/>
    </row>
    <row r="3534" spans="42:46" x14ac:dyDescent="0.25">
      <c r="AQ3534" s="87"/>
      <c r="AR3534" s="87"/>
      <c r="AS3534" s="87"/>
      <c r="AT3534" s="87"/>
    </row>
    <row r="3541" spans="42:46" x14ac:dyDescent="0.25">
      <c r="AP3541" s="4"/>
      <c r="AQ3541" s="4"/>
      <c r="AR3541" s="4"/>
      <c r="AS3541" s="4"/>
      <c r="AT3541" s="4"/>
    </row>
    <row r="3542" spans="42:46" x14ac:dyDescent="0.25">
      <c r="AP3542" s="4"/>
      <c r="AQ3542" s="89"/>
      <c r="AR3542" s="89"/>
      <c r="AS3542" s="89"/>
      <c r="AT3542" s="89"/>
    </row>
    <row r="3543" spans="42:46" x14ac:dyDescent="0.25">
      <c r="AP3543" s="4"/>
      <c r="AQ3543" s="4"/>
      <c r="AR3543" s="4"/>
      <c r="AS3543" s="4"/>
      <c r="AT3543" s="4"/>
    </row>
    <row r="3544" spans="42:46" x14ac:dyDescent="0.25">
      <c r="AP3544" s="4"/>
      <c r="AQ3544" s="4"/>
      <c r="AR3544" s="4"/>
      <c r="AS3544" s="4"/>
      <c r="AT3544" s="4"/>
    </row>
    <row r="3545" spans="42:46" x14ac:dyDescent="0.25">
      <c r="AP3545" s="94"/>
      <c r="AQ3545" s="94"/>
      <c r="AR3545" s="94"/>
      <c r="AS3545" s="95"/>
      <c r="AT3545" s="35"/>
    </row>
    <row r="3548" spans="42:46" x14ac:dyDescent="0.25">
      <c r="AP3548" s="4"/>
      <c r="AQ3548" s="4"/>
      <c r="AR3548" s="4"/>
      <c r="AS3548" s="4"/>
      <c r="AT3548" s="4"/>
    </row>
    <row r="3549" spans="42:46" x14ac:dyDescent="0.25">
      <c r="AP3549" s="88"/>
      <c r="AQ3549" s="88"/>
      <c r="AR3549" s="88"/>
      <c r="AS3549" s="69"/>
      <c r="AT3549" s="29"/>
    </row>
    <row r="3550" spans="42:46" x14ac:dyDescent="0.25">
      <c r="AP3550" s="93"/>
      <c r="AQ3550" s="26"/>
      <c r="AR3550" s="88"/>
      <c r="AS3550" s="88"/>
      <c r="AT3550" s="4"/>
    </row>
    <row r="3552" spans="42:46" x14ac:dyDescent="0.25">
      <c r="AQ3552" s="82"/>
      <c r="AR3552" s="82"/>
      <c r="AS3552" s="82"/>
      <c r="AT3552" s="82"/>
    </row>
    <row r="3554" spans="42:46" x14ac:dyDescent="0.25">
      <c r="AP3554" s="4"/>
      <c r="AQ3554" s="4"/>
      <c r="AR3554" s="4"/>
      <c r="AS3554" s="4"/>
      <c r="AT3554" s="4"/>
    </row>
    <row r="3558" spans="42:46" x14ac:dyDescent="0.25">
      <c r="AP3558" s="4"/>
      <c r="AQ3558" s="4"/>
      <c r="AR3558" s="4"/>
      <c r="AS3558" s="4"/>
      <c r="AT3558" s="4"/>
    </row>
    <row r="3559" spans="42:46" x14ac:dyDescent="0.25">
      <c r="AP3559" s="4"/>
      <c r="AQ3559" s="4"/>
      <c r="AR3559" s="4"/>
      <c r="AS3559" s="4"/>
      <c r="AT3559" s="4"/>
    </row>
    <row r="3560" spans="42:46" x14ac:dyDescent="0.25">
      <c r="AQ3560" s="87"/>
      <c r="AR3560" s="87"/>
      <c r="AS3560" s="87"/>
      <c r="AT3560" s="87"/>
    </row>
    <row r="3567" spans="42:46" x14ac:dyDescent="0.25">
      <c r="AP3567" s="4"/>
      <c r="AQ3567" s="4"/>
      <c r="AR3567" s="4"/>
      <c r="AS3567" s="4"/>
      <c r="AT3567" s="4"/>
    </row>
    <row r="3568" spans="42:46" x14ac:dyDescent="0.25">
      <c r="AP3568" s="4"/>
      <c r="AQ3568" s="89"/>
      <c r="AR3568" s="89"/>
      <c r="AS3568" s="89"/>
      <c r="AT3568" s="89"/>
    </row>
    <row r="3569" spans="42:46" x14ac:dyDescent="0.25">
      <c r="AP3569" s="4"/>
      <c r="AQ3569" s="4"/>
      <c r="AR3569" s="4"/>
      <c r="AS3569" s="4"/>
      <c r="AT3569" s="4"/>
    </row>
    <row r="3570" spans="42:46" x14ac:dyDescent="0.25">
      <c r="AP3570" s="4"/>
      <c r="AQ3570" s="4"/>
      <c r="AR3570" s="4"/>
      <c r="AS3570" s="4"/>
      <c r="AT3570" s="4"/>
    </row>
    <row r="3571" spans="42:46" x14ac:dyDescent="0.25">
      <c r="AP3571" s="94"/>
      <c r="AQ3571" s="94"/>
      <c r="AR3571" s="94"/>
      <c r="AS3571" s="95"/>
      <c r="AT3571" s="35"/>
    </row>
    <row r="3574" spans="42:46" x14ac:dyDescent="0.25">
      <c r="AP3574" s="4"/>
      <c r="AQ3574" s="4"/>
      <c r="AR3574" s="4"/>
      <c r="AS3574" s="4"/>
      <c r="AT3574" s="4"/>
    </row>
    <row r="3576" spans="42:46" x14ac:dyDescent="0.25">
      <c r="AQ3576" s="82"/>
      <c r="AR3576" s="82"/>
      <c r="AS3576" s="82"/>
      <c r="AT3576" s="82"/>
    </row>
    <row r="3578" spans="42:46" x14ac:dyDescent="0.25">
      <c r="AP3578" s="4"/>
      <c r="AQ3578" s="4"/>
      <c r="AR3578" s="4"/>
      <c r="AS3578" s="4"/>
      <c r="AT3578" s="4"/>
    </row>
    <row r="3582" spans="42:46" x14ac:dyDescent="0.25">
      <c r="AQ3582" s="87"/>
      <c r="AR3582" s="87"/>
      <c r="AS3582" s="87"/>
      <c r="AT3582" s="87"/>
    </row>
    <row r="3589" spans="42:46" x14ac:dyDescent="0.25">
      <c r="AP3589" s="4"/>
      <c r="AQ3589" s="4"/>
      <c r="AR3589" s="4"/>
      <c r="AS3589" s="4"/>
      <c r="AT3589" s="4"/>
    </row>
    <row r="3590" spans="42:46" x14ac:dyDescent="0.25">
      <c r="AP3590" s="4"/>
      <c r="AQ3590" s="4"/>
      <c r="AR3590" s="4"/>
      <c r="AS3590" s="4"/>
      <c r="AT3590" s="4"/>
    </row>
    <row r="3591" spans="42:46" x14ac:dyDescent="0.25">
      <c r="AQ3591" s="80"/>
      <c r="AR3591" s="80"/>
      <c r="AS3591" s="80"/>
      <c r="AT3591" s="80"/>
    </row>
    <row r="3597" spans="42:46" x14ac:dyDescent="0.25">
      <c r="AQ3597" s="82"/>
      <c r="AR3597" s="82"/>
      <c r="AS3597" s="82"/>
      <c r="AT3597" s="82"/>
    </row>
    <row r="3601" spans="42:46" x14ac:dyDescent="0.25">
      <c r="AQ3601" s="87"/>
      <c r="AR3601" s="87"/>
      <c r="AS3601" s="87"/>
      <c r="AT3601" s="87"/>
    </row>
    <row r="3608" spans="42:46" x14ac:dyDescent="0.25">
      <c r="AP3608" s="4"/>
      <c r="AQ3608" s="4"/>
      <c r="AR3608" s="4"/>
      <c r="AS3608" s="4"/>
      <c r="AT3608" s="4"/>
    </row>
    <row r="3609" spans="42:46" x14ac:dyDescent="0.25">
      <c r="AP3609" s="4"/>
      <c r="AQ3609" s="4"/>
      <c r="AR3609" s="4"/>
      <c r="AS3609" s="4"/>
      <c r="AT3609" s="4"/>
    </row>
    <row r="3610" spans="42:46" x14ac:dyDescent="0.25">
      <c r="AQ3610" s="80"/>
      <c r="AR3610" s="80"/>
      <c r="AS3610" s="80"/>
      <c r="AT3610" s="80"/>
    </row>
    <row r="3615" spans="42:46" x14ac:dyDescent="0.25">
      <c r="AQ3615" s="82"/>
      <c r="AR3615" s="82"/>
      <c r="AS3615" s="82"/>
      <c r="AT3615" s="82"/>
    </row>
    <row r="3618" spans="42:46" x14ac:dyDescent="0.25">
      <c r="AQ3618" s="87"/>
      <c r="AR3618" s="87"/>
      <c r="AS3618" s="87"/>
      <c r="AT3618" s="87"/>
    </row>
    <row r="3625" spans="42:46" x14ac:dyDescent="0.25">
      <c r="AP3625" s="4"/>
      <c r="AQ3625" s="4"/>
      <c r="AR3625" s="4"/>
      <c r="AS3625" s="4"/>
      <c r="AT3625" s="4"/>
    </row>
    <row r="3626" spans="42:46" x14ac:dyDescent="0.25">
      <c r="AP3626" s="4"/>
      <c r="AQ3626" s="4"/>
      <c r="AR3626" s="4"/>
      <c r="AS3626" s="4"/>
      <c r="AT3626" s="4"/>
    </row>
    <row r="3627" spans="42:46" x14ac:dyDescent="0.25">
      <c r="AQ3627" s="80"/>
      <c r="AR3627" s="80"/>
      <c r="AS3627" s="80"/>
      <c r="AT3627" s="80"/>
    </row>
    <row r="3632" spans="42:46" x14ac:dyDescent="0.25">
      <c r="AQ3632" s="82"/>
      <c r="AR3632" s="82"/>
      <c r="AS3632" s="82"/>
      <c r="AT3632" s="82"/>
    </row>
    <row r="3635" spans="42:46" x14ac:dyDescent="0.25">
      <c r="AQ3635" s="87"/>
      <c r="AR3635" s="87"/>
      <c r="AS3635" s="87"/>
      <c r="AT3635" s="87"/>
    </row>
    <row r="3642" spans="42:46" x14ac:dyDescent="0.25">
      <c r="AP3642" s="4"/>
      <c r="AQ3642" s="4"/>
      <c r="AR3642" s="4"/>
      <c r="AS3642" s="4"/>
      <c r="AT3642" s="4"/>
    </row>
    <row r="3643" spans="42:46" x14ac:dyDescent="0.25">
      <c r="AP3643" s="4"/>
      <c r="AQ3643" s="4"/>
      <c r="AR3643" s="4"/>
      <c r="AS3643" s="4"/>
      <c r="AT3643" s="4"/>
    </row>
    <row r="3644" spans="42:46" x14ac:dyDescent="0.25">
      <c r="AQ3644" s="80"/>
      <c r="AR3644" s="80"/>
      <c r="AS3644" s="80"/>
      <c r="AT3644" s="80"/>
    </row>
    <row r="3648" spans="42:46" x14ac:dyDescent="0.25">
      <c r="AP3648" s="93"/>
      <c r="AQ3648" s="26"/>
      <c r="AR3648" s="88"/>
      <c r="AS3648" s="88"/>
      <c r="AT3648" s="4"/>
    </row>
    <row r="3650" spans="42:46" x14ac:dyDescent="0.25">
      <c r="AQ3650" s="82"/>
      <c r="AR3650" s="82"/>
      <c r="AS3650" s="82"/>
      <c r="AT3650" s="82"/>
    </row>
    <row r="3654" spans="42:46" x14ac:dyDescent="0.25">
      <c r="AQ3654" s="87"/>
      <c r="AR3654" s="87"/>
      <c r="AS3654" s="87"/>
      <c r="AT3654" s="87"/>
    </row>
    <row r="3661" spans="42:46" x14ac:dyDescent="0.25">
      <c r="AP3661" s="4"/>
      <c r="AQ3661" s="4"/>
      <c r="AR3661" s="4"/>
      <c r="AS3661" s="4"/>
      <c r="AT3661" s="4"/>
    </row>
    <row r="3662" spans="42:46" x14ac:dyDescent="0.25">
      <c r="AP3662" s="4"/>
      <c r="AQ3662" s="4"/>
      <c r="AR3662" s="4"/>
      <c r="AS3662" s="4"/>
      <c r="AT3662" s="4"/>
    </row>
    <row r="3663" spans="42:46" x14ac:dyDescent="0.25">
      <c r="AQ3663" s="80"/>
      <c r="AR3663" s="80"/>
      <c r="AS3663" s="80"/>
      <c r="AT3663" s="80"/>
    </row>
    <row r="3668" spans="42:46" x14ac:dyDescent="0.25">
      <c r="AP3668" s="4"/>
      <c r="AQ3668" s="4"/>
      <c r="AR3668" s="4"/>
      <c r="AS3668" s="4"/>
      <c r="AT3668" s="4"/>
    </row>
    <row r="3669" spans="42:46" x14ac:dyDescent="0.25">
      <c r="AP3669" s="88"/>
      <c r="AQ3669" s="88"/>
      <c r="AR3669" s="88"/>
      <c r="AS3669" s="69"/>
      <c r="AT3669" s="29"/>
    </row>
    <row r="3670" spans="42:46" x14ac:dyDescent="0.25">
      <c r="AP3670" s="93"/>
      <c r="AQ3670" s="26"/>
      <c r="AR3670" s="88"/>
      <c r="AS3670" s="88"/>
      <c r="AT3670" s="4"/>
    </row>
    <row r="3672" spans="42:46" x14ac:dyDescent="0.25">
      <c r="AQ3672" s="82"/>
      <c r="AR3672" s="82"/>
      <c r="AS3672" s="82"/>
      <c r="AT3672" s="82"/>
    </row>
    <row r="3678" spans="42:46" x14ac:dyDescent="0.25">
      <c r="AP3678" s="4"/>
      <c r="AQ3678" s="4"/>
      <c r="AR3678" s="4"/>
      <c r="AS3678" s="4"/>
      <c r="AT3678" s="4"/>
    </row>
    <row r="3679" spans="42:46" x14ac:dyDescent="0.25">
      <c r="AP3679" s="4"/>
      <c r="AQ3679" s="4"/>
      <c r="AR3679" s="4"/>
      <c r="AS3679" s="4"/>
      <c r="AT3679" s="4"/>
    </row>
    <row r="3680" spans="42:46" x14ac:dyDescent="0.25">
      <c r="AQ3680" s="87"/>
      <c r="AR3680" s="87"/>
      <c r="AS3680" s="87"/>
      <c r="AT3680" s="87"/>
    </row>
    <row r="3688" spans="42:46" x14ac:dyDescent="0.25">
      <c r="AP3688" s="96"/>
      <c r="AQ3688" s="97">
        <v>17.517328771585429</v>
      </c>
      <c r="AR3688" s="98">
        <v>22.5</v>
      </c>
      <c r="AS3688" s="99"/>
      <c r="AT3688" s="100"/>
    </row>
    <row r="3689" spans="42:46" x14ac:dyDescent="0.25">
      <c r="AP3689" s="101"/>
      <c r="AQ3689" s="101" t="s">
        <v>48</v>
      </c>
      <c r="AR3689" s="102" t="s">
        <v>48</v>
      </c>
      <c r="AS3689" s="103"/>
      <c r="AT3689" s="4"/>
    </row>
    <row r="3690" spans="42:46" x14ac:dyDescent="0.25">
      <c r="AP3690" s="101"/>
      <c r="AQ3690" s="101" t="s">
        <v>48</v>
      </c>
      <c r="AR3690" s="102" t="s">
        <v>48</v>
      </c>
      <c r="AS3690" s="103"/>
      <c r="AT3690" s="4"/>
    </row>
    <row r="3691" spans="42:46" x14ac:dyDescent="0.25">
      <c r="AP3691" s="101"/>
      <c r="AQ3691" s="101" t="s">
        <v>48</v>
      </c>
      <c r="AR3691" s="102" t="s">
        <v>48</v>
      </c>
      <c r="AS3691" s="103"/>
      <c r="AT3691" s="4"/>
    </row>
    <row r="3692" spans="42:46" x14ac:dyDescent="0.25">
      <c r="AP3692" s="101"/>
      <c r="AQ3692" s="101" t="s">
        <v>48</v>
      </c>
      <c r="AR3692" s="102" t="s">
        <v>48</v>
      </c>
      <c r="AS3692" s="103"/>
      <c r="AT3692" s="4"/>
    </row>
    <row r="3693" spans="42:46" x14ac:dyDescent="0.25">
      <c r="AP3693" s="104"/>
      <c r="AQ3693" s="104" t="s">
        <v>48</v>
      </c>
      <c r="AR3693" s="105" t="s">
        <v>48</v>
      </c>
      <c r="AS3693" s="106"/>
      <c r="AT3693" s="4"/>
    </row>
    <row r="3694" spans="42:46" x14ac:dyDescent="0.25">
      <c r="AP3694" s="4"/>
      <c r="AQ3694" s="4"/>
      <c r="AR3694" s="4"/>
      <c r="AS3694" s="4"/>
      <c r="AT3694" s="4"/>
    </row>
    <row r="3695" spans="42:46" x14ac:dyDescent="0.25">
      <c r="AP3695" s="4"/>
      <c r="AQ3695" s="4"/>
      <c r="AR3695" s="4"/>
      <c r="AS3695" s="4"/>
      <c r="AT3695" s="4"/>
    </row>
    <row r="3696" spans="42:46" x14ac:dyDescent="0.25">
      <c r="AP3696" s="4"/>
      <c r="AQ3696" s="4"/>
      <c r="AR3696" s="4"/>
      <c r="AS3696" s="4"/>
      <c r="AT3696" s="4"/>
    </row>
    <row r="3697" spans="42:46" x14ac:dyDescent="0.25">
      <c r="AQ3697" s="107"/>
      <c r="AR3697" s="107"/>
      <c r="AS3697" s="107"/>
      <c r="AT3697" s="107"/>
    </row>
    <row r="3702" spans="42:46" x14ac:dyDescent="0.25">
      <c r="AP3702" s="4"/>
      <c r="AQ3702" s="4"/>
      <c r="AR3702" s="4"/>
      <c r="AS3702" s="4"/>
      <c r="AT3702" s="4"/>
    </row>
    <row r="3704" spans="42:46" x14ac:dyDescent="0.25">
      <c r="AQ3704" s="82"/>
      <c r="AR3704" s="82"/>
      <c r="AS3704" s="82"/>
      <c r="AT3704" s="82"/>
    </row>
    <row r="3709" spans="42:46" x14ac:dyDescent="0.25">
      <c r="AQ3709" s="87"/>
      <c r="AR3709" s="87"/>
      <c r="AS3709" s="87"/>
      <c r="AT3709" s="87"/>
    </row>
    <row r="3732" spans="42:46" x14ac:dyDescent="0.25">
      <c r="AP3732" s="4"/>
      <c r="AQ3732" s="4"/>
      <c r="AR3732" s="4"/>
      <c r="AS3732" s="4"/>
      <c r="AT3732" s="4"/>
    </row>
    <row r="3733" spans="42:46" x14ac:dyDescent="0.25">
      <c r="AP3733" s="4"/>
      <c r="AQ3733" s="89"/>
      <c r="AR3733" s="89"/>
      <c r="AS3733" s="89"/>
      <c r="AT3733" s="89"/>
    </row>
    <row r="3734" spans="42:46" x14ac:dyDescent="0.25">
      <c r="AP3734" s="4"/>
      <c r="AQ3734" s="4"/>
      <c r="AR3734" s="4"/>
      <c r="AS3734" s="4"/>
      <c r="AT3734" s="4"/>
    </row>
    <row r="3739" spans="42:46" x14ac:dyDescent="0.25">
      <c r="AP3739" s="4"/>
      <c r="AQ3739" s="4"/>
      <c r="AR3739" s="4"/>
      <c r="AS3739" s="4"/>
      <c r="AT3739" s="4"/>
    </row>
    <row r="3740" spans="42:46" x14ac:dyDescent="0.25">
      <c r="AP3740" s="88"/>
      <c r="AQ3740" s="88"/>
      <c r="AR3740" s="88"/>
      <c r="AS3740" s="69"/>
      <c r="AT3740" s="29"/>
    </row>
    <row r="3741" spans="42:46" x14ac:dyDescent="0.25">
      <c r="AP3741" s="93"/>
      <c r="AQ3741" s="26"/>
      <c r="AR3741" s="88"/>
      <c r="AS3741" s="88"/>
      <c r="AT3741" s="4"/>
    </row>
    <row r="3743" spans="42:46" x14ac:dyDescent="0.25">
      <c r="AQ3743" s="82"/>
      <c r="AR3743" s="82"/>
      <c r="AS3743" s="82"/>
      <c r="AT3743" s="82"/>
    </row>
    <row r="3749" spans="42:46" x14ac:dyDescent="0.25">
      <c r="AP3749" s="4"/>
      <c r="AQ3749" s="4"/>
      <c r="AR3749" s="4"/>
      <c r="AS3749" s="4"/>
      <c r="AT3749" s="4"/>
    </row>
    <row r="3750" spans="42:46" x14ac:dyDescent="0.25">
      <c r="AP3750" s="4"/>
      <c r="AQ3750" s="4"/>
      <c r="AR3750" s="4"/>
      <c r="AS3750" s="4"/>
      <c r="AT3750" s="4"/>
    </row>
    <row r="3751" spans="42:46" x14ac:dyDescent="0.25">
      <c r="AQ3751" s="87"/>
      <c r="AR3751" s="87"/>
      <c r="AS3751" s="87"/>
      <c r="AT3751" s="87"/>
    </row>
    <row r="3759" spans="42:46" x14ac:dyDescent="0.25">
      <c r="AP3759" s="96"/>
      <c r="AQ3759" s="97">
        <v>17.517328771585429</v>
      </c>
      <c r="AR3759" s="98">
        <v>22.5</v>
      </c>
      <c r="AS3759" s="99"/>
      <c r="AT3759" s="100"/>
    </row>
    <row r="3760" spans="42:46" x14ac:dyDescent="0.25">
      <c r="AP3760" s="101"/>
      <c r="AQ3760" s="101" t="s">
        <v>48</v>
      </c>
      <c r="AR3760" s="102" t="s">
        <v>48</v>
      </c>
      <c r="AS3760" s="103"/>
      <c r="AT3760" s="4"/>
    </row>
    <row r="3761" spans="42:46" x14ac:dyDescent="0.25">
      <c r="AP3761" s="101"/>
      <c r="AQ3761" s="101" t="s">
        <v>48</v>
      </c>
      <c r="AR3761" s="102" t="s">
        <v>48</v>
      </c>
      <c r="AS3761" s="103"/>
      <c r="AT3761" s="4"/>
    </row>
    <row r="3762" spans="42:46" x14ac:dyDescent="0.25">
      <c r="AP3762" s="101"/>
      <c r="AQ3762" s="101" t="s">
        <v>48</v>
      </c>
      <c r="AR3762" s="102" t="s">
        <v>48</v>
      </c>
      <c r="AS3762" s="103"/>
      <c r="AT3762" s="4"/>
    </row>
    <row r="3763" spans="42:46" x14ac:dyDescent="0.25">
      <c r="AP3763" s="101"/>
      <c r="AQ3763" s="101" t="s">
        <v>48</v>
      </c>
      <c r="AR3763" s="102" t="s">
        <v>48</v>
      </c>
      <c r="AS3763" s="103"/>
      <c r="AT3763" s="4"/>
    </row>
    <row r="3764" spans="42:46" x14ac:dyDescent="0.25">
      <c r="AP3764" s="104"/>
      <c r="AQ3764" s="104" t="s">
        <v>48</v>
      </c>
      <c r="AR3764" s="105" t="s">
        <v>48</v>
      </c>
      <c r="AS3764" s="106"/>
      <c r="AT3764" s="4"/>
    </row>
    <row r="3765" spans="42:46" x14ac:dyDescent="0.25">
      <c r="AP3765" s="4"/>
      <c r="AQ3765" s="4"/>
      <c r="AR3765" s="4"/>
      <c r="AS3765" s="4"/>
      <c r="AT3765" s="4"/>
    </row>
    <row r="3766" spans="42:46" x14ac:dyDescent="0.25">
      <c r="AP3766" s="4"/>
      <c r="AQ3766" s="4"/>
      <c r="AR3766" s="4"/>
      <c r="AS3766" s="4"/>
      <c r="AT3766" s="4"/>
    </row>
    <row r="3767" spans="42:46" x14ac:dyDescent="0.25">
      <c r="AP3767" s="4"/>
      <c r="AQ3767" s="4"/>
      <c r="AR3767" s="4"/>
      <c r="AS3767" s="4"/>
      <c r="AT3767" s="4"/>
    </row>
    <row r="3768" spans="42:46" x14ac:dyDescent="0.25">
      <c r="AQ3768" s="80"/>
      <c r="AR3768" s="80"/>
      <c r="AS3768" s="80"/>
      <c r="AT3768" s="80"/>
    </row>
    <row r="3773" spans="42:46" x14ac:dyDescent="0.25">
      <c r="AP3773" s="4"/>
      <c r="AQ3773" s="4"/>
      <c r="AR3773" s="4"/>
      <c r="AS3773" s="4"/>
      <c r="AT3773" s="4"/>
    </row>
    <row r="3775" spans="42:46" x14ac:dyDescent="0.25">
      <c r="AQ3775" s="82"/>
      <c r="AR3775" s="82"/>
      <c r="AS3775" s="82"/>
      <c r="AT3775" s="82"/>
    </row>
    <row r="3780" spans="42:46" x14ac:dyDescent="0.25">
      <c r="AQ3780" s="87"/>
      <c r="AR3780" s="87"/>
      <c r="AS3780" s="87"/>
      <c r="AT3780" s="87"/>
    </row>
    <row r="3787" spans="42:46" x14ac:dyDescent="0.25">
      <c r="AP3787" s="4"/>
      <c r="AQ3787" s="4"/>
      <c r="AR3787" s="4"/>
      <c r="AS3787" s="4"/>
      <c r="AT3787" s="4"/>
    </row>
    <row r="3788" spans="42:46" x14ac:dyDescent="0.25">
      <c r="AP3788" s="4"/>
      <c r="AQ3788" s="89"/>
      <c r="AR3788" s="89"/>
      <c r="AS3788" s="89"/>
      <c r="AT3788" s="89"/>
    </row>
    <row r="3789" spans="42:46" x14ac:dyDescent="0.25">
      <c r="AP3789" s="4"/>
      <c r="AQ3789" s="4"/>
      <c r="AR3789" s="4"/>
      <c r="AS3789" s="4"/>
      <c r="AT3789" s="4"/>
    </row>
    <row r="3790" spans="42:46" x14ac:dyDescent="0.25">
      <c r="AP3790" s="94"/>
      <c r="AQ3790" s="94"/>
      <c r="AR3790" s="94"/>
      <c r="AS3790" s="95"/>
      <c r="AT3790" s="35"/>
    </row>
    <row r="3791" spans="42:46" x14ac:dyDescent="0.25">
      <c r="AP3791" s="4"/>
      <c r="AQ3791" s="4"/>
      <c r="AR3791" s="4"/>
      <c r="AS3791" s="4"/>
      <c r="AT3791" s="4"/>
    </row>
    <row r="3792" spans="42:46" x14ac:dyDescent="0.25">
      <c r="AP3792" s="4"/>
      <c r="AQ3792" s="4"/>
      <c r="AR3792" s="4"/>
      <c r="AS3792" s="4"/>
      <c r="AT3792" s="4"/>
    </row>
    <row r="3793" spans="42:46" x14ac:dyDescent="0.25">
      <c r="AP3793" s="4"/>
      <c r="AQ3793" s="4"/>
      <c r="AR3793" s="4"/>
      <c r="AS3793" s="4"/>
      <c r="AT3793" s="4"/>
    </row>
    <row r="3794" spans="42:46" x14ac:dyDescent="0.25">
      <c r="AP3794" s="4"/>
      <c r="AQ3794" s="4"/>
      <c r="AR3794" s="4"/>
      <c r="AS3794" s="4"/>
      <c r="AT3794" s="4"/>
    </row>
    <row r="3795" spans="42:46" x14ac:dyDescent="0.25">
      <c r="AP3795" s="4"/>
      <c r="AQ3795" s="4"/>
      <c r="AR3795" s="4"/>
      <c r="AS3795" s="4"/>
      <c r="AT3795" s="4"/>
    </row>
    <row r="3797" spans="42:46" x14ac:dyDescent="0.25">
      <c r="AP3797" s="4"/>
      <c r="AQ3797" s="4"/>
      <c r="AR3797" s="4"/>
      <c r="AS3797" s="4"/>
      <c r="AT3797" s="4"/>
    </row>
    <row r="3798" spans="42:46" x14ac:dyDescent="0.25">
      <c r="AP3798" s="4"/>
      <c r="AQ3798" s="4"/>
      <c r="AR3798" s="4"/>
      <c r="AS3798" s="4"/>
      <c r="AT3798" s="4"/>
    </row>
    <row r="3799" spans="42:46" x14ac:dyDescent="0.25">
      <c r="AP3799" s="93"/>
      <c r="AQ3799" s="26"/>
      <c r="AR3799" s="88"/>
      <c r="AS3799" s="88"/>
      <c r="AT3799" s="4"/>
    </row>
    <row r="3800" spans="42:46" x14ac:dyDescent="0.25">
      <c r="AP3800" s="4"/>
      <c r="AQ3800" s="4"/>
      <c r="AR3800" s="4"/>
      <c r="AS3800" s="4"/>
      <c r="AT3800" s="4"/>
    </row>
    <row r="3801" spans="42:46" x14ac:dyDescent="0.25">
      <c r="AP3801" s="4"/>
      <c r="AQ3801" s="31"/>
      <c r="AR3801" s="31"/>
      <c r="AS3801" s="31"/>
      <c r="AT3801" s="31"/>
    </row>
    <row r="3802" spans="42:46" x14ac:dyDescent="0.25">
      <c r="AP3802" s="4"/>
      <c r="AQ3802" s="4"/>
      <c r="AR3802" s="4"/>
      <c r="AS3802" s="4"/>
      <c r="AT3802" s="4"/>
    </row>
    <row r="3803" spans="42:46" x14ac:dyDescent="0.25">
      <c r="AP3803" s="4"/>
      <c r="AQ3803" s="4"/>
      <c r="AR3803" s="4"/>
      <c r="AS3803" s="4"/>
      <c r="AT3803" s="4"/>
    </row>
    <row r="3804" spans="42:46" x14ac:dyDescent="0.25">
      <c r="AP3804" s="4"/>
      <c r="AQ3804" s="4"/>
      <c r="AR3804" s="4"/>
      <c r="AS3804" s="4"/>
      <c r="AT3804" s="4"/>
    </row>
    <row r="3805" spans="42:46" x14ac:dyDescent="0.25">
      <c r="AP3805" s="4"/>
      <c r="AQ3805" s="4"/>
      <c r="AR3805" s="4"/>
      <c r="AS3805" s="4"/>
      <c r="AT3805" s="4"/>
    </row>
    <row r="3806" spans="42:46" x14ac:dyDescent="0.25">
      <c r="AP3806" s="4"/>
      <c r="AQ3806" s="4"/>
      <c r="AR3806" s="4"/>
      <c r="AS3806" s="4"/>
      <c r="AT3806" s="4"/>
    </row>
    <row r="3807" spans="42:46" x14ac:dyDescent="0.25">
      <c r="AP3807" s="4"/>
      <c r="AQ3807" s="4"/>
      <c r="AR3807" s="4"/>
      <c r="AS3807" s="4"/>
      <c r="AT3807" s="4"/>
    </row>
    <row r="3808" spans="42:46" x14ac:dyDescent="0.25">
      <c r="AP3808" s="4"/>
      <c r="AQ3808" s="4"/>
      <c r="AR3808" s="4"/>
      <c r="AS3808" s="4"/>
      <c r="AT3808" s="4"/>
    </row>
    <row r="3809" spans="42:46" x14ac:dyDescent="0.25">
      <c r="AP3809" s="4"/>
      <c r="AQ3809" s="4"/>
      <c r="AR3809" s="4"/>
      <c r="AS3809" s="4"/>
      <c r="AT3809" s="4"/>
    </row>
    <row r="3810" spans="42:46" x14ac:dyDescent="0.25">
      <c r="AP3810" s="4"/>
      <c r="AQ3810" s="4"/>
      <c r="AR3810" s="4"/>
      <c r="AS3810" s="4"/>
      <c r="AT3810" s="4"/>
    </row>
    <row r="3811" spans="42:46" x14ac:dyDescent="0.25">
      <c r="AP3811" s="4"/>
      <c r="AQ3811" s="4"/>
      <c r="AR3811" s="4"/>
      <c r="AS3811" s="4"/>
      <c r="AT3811" s="4"/>
    </row>
    <row r="3812" spans="42:46" x14ac:dyDescent="0.25">
      <c r="AP3812" s="66"/>
      <c r="AQ3812" s="67"/>
      <c r="AR3812" s="67"/>
      <c r="AS3812" s="67"/>
      <c r="AT3812" s="67"/>
    </row>
    <row r="3813" spans="42:46" x14ac:dyDescent="0.25">
      <c r="AP3813" s="4"/>
      <c r="AQ3813" s="4"/>
      <c r="AR3813" s="4"/>
      <c r="AS3813" s="4"/>
      <c r="AT3813" s="4"/>
    </row>
    <row r="3814" spans="42:46" x14ac:dyDescent="0.25">
      <c r="AP3814" s="4"/>
      <c r="AQ3814" s="4"/>
      <c r="AR3814" s="4"/>
      <c r="AS3814" s="4"/>
      <c r="AT3814" s="4"/>
    </row>
    <row r="3815" spans="42:46" x14ac:dyDescent="0.25">
      <c r="AP3815" s="4"/>
      <c r="AQ3815" s="4"/>
      <c r="AR3815" s="4"/>
      <c r="AS3815" s="4"/>
      <c r="AT3815" s="4"/>
    </row>
    <row r="3816" spans="42:46" x14ac:dyDescent="0.25">
      <c r="AP3816" s="4"/>
      <c r="AQ3816" s="4"/>
      <c r="AR3816" s="4"/>
      <c r="AS3816" s="4"/>
      <c r="AT3816" s="4"/>
    </row>
    <row r="3817" spans="42:46" x14ac:dyDescent="0.25">
      <c r="AP3817" s="4"/>
      <c r="AQ3817" s="4"/>
      <c r="AR3817" s="4"/>
      <c r="AS3817" s="4"/>
      <c r="AT3817" s="4"/>
    </row>
    <row r="3818" spans="42:46" x14ac:dyDescent="0.25">
      <c r="AP3818" s="4"/>
      <c r="AQ3818" s="4"/>
      <c r="AR3818" s="4"/>
      <c r="AS3818" s="4"/>
      <c r="AT3818" s="4"/>
    </row>
    <row r="3819" spans="42:46" x14ac:dyDescent="0.25">
      <c r="AP3819" s="4"/>
      <c r="AQ3819" s="4"/>
      <c r="AR3819" s="4"/>
      <c r="AS3819" s="4"/>
      <c r="AT3819" s="4"/>
    </row>
    <row r="3820" spans="42:46" x14ac:dyDescent="0.25">
      <c r="AP3820" s="4"/>
      <c r="AQ3820" s="89"/>
      <c r="AR3820" s="89"/>
      <c r="AS3820" s="89"/>
      <c r="AT3820" s="89"/>
    </row>
    <row r="3821" spans="42:46" x14ac:dyDescent="0.25">
      <c r="AP3821" s="4"/>
      <c r="AQ3821" s="4"/>
      <c r="AR3821" s="4"/>
      <c r="AS3821" s="4"/>
      <c r="AT3821" s="4"/>
    </row>
    <row r="3822" spans="42:46" x14ac:dyDescent="0.25">
      <c r="AP3822" s="4"/>
      <c r="AQ3822" s="4"/>
      <c r="AR3822" s="4"/>
      <c r="AS3822" s="4"/>
      <c r="AT3822" s="4"/>
    </row>
    <row r="3823" spans="42:46" x14ac:dyDescent="0.25">
      <c r="AP3823" s="4"/>
      <c r="AQ3823" s="4"/>
      <c r="AR3823" s="4"/>
      <c r="AS3823" s="4"/>
      <c r="AT3823" s="4"/>
    </row>
    <row r="3824" spans="42:46" x14ac:dyDescent="0.25">
      <c r="AP3824" s="4"/>
      <c r="AQ3824" s="4"/>
      <c r="AR3824" s="4"/>
      <c r="AS3824" s="4"/>
      <c r="AT3824" s="4"/>
    </row>
    <row r="3825" spans="42:46" x14ac:dyDescent="0.25">
      <c r="AP3825" s="4"/>
      <c r="AQ3825" s="4"/>
      <c r="AR3825" s="4"/>
      <c r="AS3825" s="4"/>
      <c r="AT3825" s="4"/>
    </row>
    <row r="3826" spans="42:46" x14ac:dyDescent="0.25">
      <c r="AP3826" s="4"/>
      <c r="AQ3826" s="4"/>
      <c r="AR3826" s="4"/>
      <c r="AS3826" s="4"/>
      <c r="AT3826" s="4"/>
    </row>
    <row r="3827" spans="42:46" x14ac:dyDescent="0.25">
      <c r="AP3827" s="4"/>
      <c r="AQ3827" s="4"/>
      <c r="AR3827" s="4"/>
      <c r="AS3827" s="4"/>
      <c r="AT3827" s="4"/>
    </row>
    <row r="3828" spans="42:46" x14ac:dyDescent="0.25">
      <c r="AP3828" s="4"/>
      <c r="AQ3828" s="4"/>
      <c r="AR3828" s="4"/>
      <c r="AS3828" s="4"/>
      <c r="AT3828" s="4"/>
    </row>
    <row r="3829" spans="42:46" x14ac:dyDescent="0.25">
      <c r="AP3829" s="4"/>
      <c r="AQ3829" s="4"/>
      <c r="AR3829" s="4"/>
      <c r="AS3829" s="4"/>
      <c r="AT3829" s="4"/>
    </row>
    <row r="3830" spans="42:46" x14ac:dyDescent="0.25">
      <c r="AP3830" s="4"/>
      <c r="AQ3830" s="90"/>
      <c r="AR3830" s="90"/>
      <c r="AS3830" s="90"/>
      <c r="AT3830" s="90"/>
    </row>
    <row r="3831" spans="42:46" x14ac:dyDescent="0.25">
      <c r="AP3831" s="4"/>
      <c r="AQ3831" s="4"/>
      <c r="AR3831" s="4"/>
      <c r="AS3831" s="4"/>
      <c r="AT3831" s="4"/>
    </row>
    <row r="3832" spans="42:46" x14ac:dyDescent="0.25">
      <c r="AP3832" s="4"/>
      <c r="AQ3832" s="4"/>
      <c r="AR3832" s="4"/>
      <c r="AS3832" s="4"/>
      <c r="AT3832" s="4"/>
    </row>
    <row r="3833" spans="42:46" x14ac:dyDescent="0.25">
      <c r="AP3833" s="4"/>
      <c r="AQ3833" s="4"/>
      <c r="AR3833" s="4"/>
      <c r="AS3833" s="4"/>
      <c r="AT3833" s="4"/>
    </row>
    <row r="3834" spans="42:46" x14ac:dyDescent="0.25">
      <c r="AP3834" s="4"/>
      <c r="AQ3834" s="4"/>
      <c r="AR3834" s="4"/>
      <c r="AS3834" s="4"/>
      <c r="AT3834" s="4"/>
    </row>
    <row r="3835" spans="42:46" x14ac:dyDescent="0.25">
      <c r="AP3835" s="4"/>
      <c r="AQ3835" s="4"/>
      <c r="AR3835" s="4"/>
      <c r="AS3835" s="4"/>
      <c r="AT3835" s="4"/>
    </row>
    <row r="3836" spans="42:46" x14ac:dyDescent="0.25">
      <c r="AP3836" s="4"/>
      <c r="AQ3836" s="4"/>
      <c r="AR3836" s="4"/>
      <c r="AS3836" s="4"/>
      <c r="AT3836" s="4"/>
    </row>
    <row r="3837" spans="42:46" x14ac:dyDescent="0.25">
      <c r="AP3837" s="4"/>
      <c r="AQ3837" s="4"/>
      <c r="AR3837" s="4"/>
      <c r="AS3837" s="4"/>
      <c r="AT3837" s="4"/>
    </row>
    <row r="3838" spans="42:46" x14ac:dyDescent="0.25">
      <c r="AP3838" s="28"/>
      <c r="AQ3838" s="85"/>
      <c r="AR3838" s="85"/>
      <c r="AS3838" s="85"/>
      <c r="AT3838" s="85"/>
    </row>
    <row r="3839" spans="42:46" x14ac:dyDescent="0.25">
      <c r="AP3839" s="4"/>
      <c r="AQ3839" s="4"/>
      <c r="AR3839" s="4"/>
      <c r="AS3839" s="4"/>
      <c r="AT3839" s="4"/>
    </row>
    <row r="3840" spans="42:46" x14ac:dyDescent="0.25">
      <c r="AP3840" s="4"/>
      <c r="AQ3840" s="4"/>
      <c r="AR3840" s="4"/>
      <c r="AS3840" s="4"/>
      <c r="AT3840" s="4"/>
    </row>
    <row r="3841" spans="42:46" x14ac:dyDescent="0.25">
      <c r="AP3841" s="4"/>
      <c r="AQ3841" s="4"/>
      <c r="AR3841" s="4"/>
      <c r="AS3841" s="4"/>
      <c r="AT3841" s="4"/>
    </row>
    <row r="3842" spans="42:46" x14ac:dyDescent="0.25">
      <c r="AP3842" s="4"/>
      <c r="AQ3842" s="4"/>
      <c r="AR3842" s="4"/>
      <c r="AS3842" s="4"/>
      <c r="AT3842" s="4"/>
    </row>
    <row r="3843" spans="42:46" x14ac:dyDescent="0.25">
      <c r="AP3843" s="4"/>
      <c r="AQ3843" s="4"/>
      <c r="AR3843" s="4"/>
      <c r="AS3843" s="4"/>
      <c r="AT3843" s="4"/>
    </row>
    <row r="3844" spans="42:46" x14ac:dyDescent="0.25">
      <c r="AP3844" s="4"/>
      <c r="AQ3844" s="4"/>
      <c r="AR3844" s="4"/>
      <c r="AS3844" s="4"/>
      <c r="AT3844" s="4"/>
    </row>
    <row r="3845" spans="42:46" x14ac:dyDescent="0.25">
      <c r="AP3845" s="4"/>
      <c r="AQ3845" s="4"/>
      <c r="AR3845" s="4"/>
      <c r="AS3845" s="4"/>
      <c r="AT3845" s="4"/>
    </row>
    <row r="3846" spans="42:46" x14ac:dyDescent="0.25">
      <c r="AP3846" s="4"/>
      <c r="AQ3846" s="89"/>
      <c r="AR3846" s="89"/>
      <c r="AS3846" s="89"/>
      <c r="AT3846" s="89"/>
    </row>
    <row r="3847" spans="42:46" x14ac:dyDescent="0.25">
      <c r="AP3847" s="4"/>
      <c r="AQ3847" s="4"/>
      <c r="AR3847" s="4"/>
      <c r="AS3847" s="4"/>
      <c r="AT3847" s="4"/>
    </row>
    <row r="3848" spans="42:46" x14ac:dyDescent="0.25">
      <c r="AP3848" s="4"/>
      <c r="AQ3848" s="4"/>
      <c r="AR3848" s="4"/>
      <c r="AS3848" s="4"/>
      <c r="AT3848" s="4"/>
    </row>
    <row r="3849" spans="42:46" x14ac:dyDescent="0.25">
      <c r="AP3849" s="4"/>
      <c r="AQ3849" s="4"/>
      <c r="AR3849" s="4"/>
      <c r="AS3849" s="4"/>
      <c r="AT3849" s="4"/>
    </row>
    <row r="3850" spans="42:46" x14ac:dyDescent="0.25">
      <c r="AP3850" s="4"/>
      <c r="AQ3850" s="4"/>
      <c r="AR3850" s="4"/>
      <c r="AS3850" s="4"/>
      <c r="AT3850" s="4"/>
    </row>
    <row r="3851" spans="42:46" x14ac:dyDescent="0.25">
      <c r="AP3851" s="4"/>
      <c r="AQ3851" s="4"/>
      <c r="AR3851" s="4"/>
      <c r="AS3851" s="4"/>
      <c r="AT3851" s="4"/>
    </row>
    <row r="3852" spans="42:46" x14ac:dyDescent="0.25">
      <c r="AP3852" s="4"/>
      <c r="AQ3852" s="4"/>
      <c r="AR3852" s="4"/>
      <c r="AS3852" s="4"/>
      <c r="AT3852" s="4"/>
    </row>
    <row r="3853" spans="42:46" x14ac:dyDescent="0.25">
      <c r="AP3853" s="4"/>
      <c r="AQ3853" s="4"/>
      <c r="AR3853" s="4"/>
      <c r="AS3853" s="4"/>
      <c r="AT3853" s="4"/>
    </row>
    <row r="3854" spans="42:46" x14ac:dyDescent="0.25">
      <c r="AP3854" s="4"/>
      <c r="AQ3854" s="31"/>
      <c r="AR3854" s="31"/>
      <c r="AS3854" s="31"/>
      <c r="AT3854" s="31"/>
    </row>
    <row r="3855" spans="42:46" x14ac:dyDescent="0.25">
      <c r="AP3855" s="4"/>
      <c r="AQ3855" s="4"/>
      <c r="AR3855" s="4"/>
      <c r="AS3855" s="4"/>
      <c r="AT3855" s="4"/>
    </row>
    <row r="3856" spans="42:46" x14ac:dyDescent="0.25">
      <c r="AP3856" s="4"/>
      <c r="AQ3856" s="4"/>
      <c r="AR3856" s="4"/>
      <c r="AS3856" s="4"/>
      <c r="AT3856" s="4"/>
    </row>
    <row r="3857" spans="42:46" x14ac:dyDescent="0.25">
      <c r="AP3857" s="4"/>
      <c r="AQ3857" s="4"/>
      <c r="AR3857" s="4"/>
      <c r="AS3857" s="4"/>
      <c r="AT3857" s="4"/>
    </row>
    <row r="3858" spans="42:46" x14ac:dyDescent="0.25">
      <c r="AP3858" s="4"/>
      <c r="AQ3858" s="4"/>
      <c r="AR3858" s="4"/>
      <c r="AS3858" s="4"/>
      <c r="AT3858" s="4"/>
    </row>
    <row r="3859" spans="42:46" x14ac:dyDescent="0.25">
      <c r="AP3859" s="4"/>
      <c r="AQ3859" s="4"/>
      <c r="AR3859" s="4"/>
      <c r="AS3859" s="4"/>
      <c r="AT3859" s="4"/>
    </row>
    <row r="3860" spans="42:46" x14ac:dyDescent="0.25">
      <c r="AP3860" s="4"/>
      <c r="AQ3860" s="91"/>
      <c r="AR3860" s="91"/>
      <c r="AS3860" s="91"/>
      <c r="AT3860" s="91"/>
    </row>
    <row r="3861" spans="42:46" x14ac:dyDescent="0.25">
      <c r="AP3861" s="4"/>
      <c r="AQ3861" s="4"/>
      <c r="AR3861" s="4"/>
      <c r="AS3861" s="4"/>
      <c r="AT3861" s="4"/>
    </row>
    <row r="3862" spans="42:46" x14ac:dyDescent="0.25">
      <c r="AP3862" s="4"/>
      <c r="AQ3862" s="4"/>
      <c r="AR3862" s="4"/>
      <c r="AS3862" s="4"/>
      <c r="AT3862" s="4"/>
    </row>
    <row r="3863" spans="42:46" x14ac:dyDescent="0.25">
      <c r="AP3863" s="4"/>
      <c r="AQ3863" s="4"/>
      <c r="AR3863" s="4"/>
      <c r="AS3863" s="4"/>
      <c r="AT3863" s="4"/>
    </row>
    <row r="3864" spans="42:46" x14ac:dyDescent="0.25">
      <c r="AP3864" s="4"/>
      <c r="AQ3864" s="4"/>
      <c r="AR3864" s="4"/>
      <c r="AS3864" s="4"/>
      <c r="AT3864" s="4"/>
    </row>
    <row r="3865" spans="42:46" x14ac:dyDescent="0.25">
      <c r="AP3865" s="4"/>
      <c r="AQ3865" s="4"/>
      <c r="AR3865" s="4"/>
      <c r="AS3865" s="4"/>
      <c r="AT3865" s="4"/>
    </row>
    <row r="3866" spans="42:46" x14ac:dyDescent="0.25">
      <c r="AP3866" s="4"/>
      <c r="AQ3866" s="4"/>
      <c r="AR3866" s="4"/>
      <c r="AS3866" s="4"/>
      <c r="AT3866" s="4"/>
    </row>
    <row r="3867" spans="42:46" x14ac:dyDescent="0.25">
      <c r="AP3867" s="4"/>
      <c r="AQ3867" s="4"/>
      <c r="AR3867" s="4"/>
      <c r="AS3867" s="4"/>
      <c r="AT3867" s="4"/>
    </row>
    <row r="3868" spans="42:46" x14ac:dyDescent="0.25">
      <c r="AP3868" s="4"/>
      <c r="AQ3868" s="89"/>
      <c r="AR3868" s="89"/>
      <c r="AS3868" s="89"/>
      <c r="AT3868" s="89"/>
    </row>
    <row r="3869" spans="42:46" x14ac:dyDescent="0.25">
      <c r="AP3869" s="4"/>
      <c r="AQ3869" s="4"/>
      <c r="AR3869" s="4"/>
      <c r="AS3869" s="4"/>
      <c r="AT3869" s="4"/>
    </row>
    <row r="3870" spans="42:46" x14ac:dyDescent="0.25">
      <c r="AP3870" s="4"/>
      <c r="AQ3870" s="4"/>
      <c r="AR3870" s="4"/>
      <c r="AS3870" s="4"/>
      <c r="AT3870" s="4"/>
    </row>
    <row r="3871" spans="42:46" x14ac:dyDescent="0.25">
      <c r="AP3871" s="4"/>
      <c r="AQ3871" s="4"/>
      <c r="AR3871" s="4"/>
      <c r="AS3871" s="4"/>
      <c r="AT3871" s="4"/>
    </row>
    <row r="3872" spans="42:46" x14ac:dyDescent="0.25">
      <c r="AP3872" s="4"/>
      <c r="AQ3872" s="4"/>
      <c r="AR3872" s="4"/>
      <c r="AS3872" s="4"/>
      <c r="AT3872" s="4"/>
    </row>
    <row r="3873" spans="42:46" x14ac:dyDescent="0.25">
      <c r="AP3873" s="4"/>
      <c r="AQ3873" s="4"/>
      <c r="AR3873" s="4"/>
      <c r="AS3873" s="4"/>
      <c r="AT3873" s="4"/>
    </row>
    <row r="3874" spans="42:46" x14ac:dyDescent="0.25">
      <c r="AP3874" s="4"/>
      <c r="AQ3874" s="31"/>
      <c r="AR3874" s="31"/>
      <c r="AS3874" s="31"/>
      <c r="AT3874" s="31"/>
    </row>
    <row r="3875" spans="42:46" x14ac:dyDescent="0.25">
      <c r="AP3875" s="4"/>
      <c r="AQ3875" s="4"/>
      <c r="AR3875" s="4"/>
      <c r="AS3875" s="4"/>
      <c r="AT3875" s="4"/>
    </row>
    <row r="3876" spans="42:46" x14ac:dyDescent="0.25">
      <c r="AP3876" s="4"/>
      <c r="AQ3876" s="4"/>
      <c r="AR3876" s="4"/>
      <c r="AS3876" s="4"/>
      <c r="AT3876" s="4"/>
    </row>
    <row r="3877" spans="42:46" x14ac:dyDescent="0.25">
      <c r="AP3877" s="4"/>
      <c r="AQ3877" s="4"/>
      <c r="AR3877" s="4"/>
      <c r="AS3877" s="4"/>
      <c r="AT3877" s="4"/>
    </row>
    <row r="3878" spans="42:46" x14ac:dyDescent="0.25">
      <c r="AP3878" s="4"/>
      <c r="AQ3878" s="91"/>
      <c r="AR3878" s="91"/>
      <c r="AS3878" s="91"/>
      <c r="AT3878" s="91"/>
    </row>
    <row r="3879" spans="42:46" x14ac:dyDescent="0.25">
      <c r="AP3879" s="4"/>
      <c r="AQ3879" s="4"/>
      <c r="AR3879" s="4"/>
      <c r="AS3879" s="4"/>
      <c r="AT3879" s="4"/>
    </row>
    <row r="3880" spans="42:46" x14ac:dyDescent="0.25">
      <c r="AP3880" s="4"/>
      <c r="AQ3880" s="4"/>
      <c r="AR3880" s="4"/>
      <c r="AS3880" s="4"/>
      <c r="AT3880" s="4"/>
    </row>
    <row r="3881" spans="42:46" x14ac:dyDescent="0.25">
      <c r="AP3881" s="4"/>
      <c r="AQ3881" s="4"/>
      <c r="AR3881" s="4"/>
      <c r="AS3881" s="4"/>
      <c r="AT3881" s="4"/>
    </row>
    <row r="3882" spans="42:46" x14ac:dyDescent="0.25">
      <c r="AP3882" s="4"/>
      <c r="AQ3882" s="4"/>
      <c r="AR3882" s="4"/>
      <c r="AS3882" s="4"/>
      <c r="AT3882" s="4"/>
    </row>
    <row r="3883" spans="42:46" x14ac:dyDescent="0.25">
      <c r="AP3883" s="4"/>
      <c r="AQ3883" s="4"/>
      <c r="AR3883" s="4"/>
      <c r="AS3883" s="4"/>
      <c r="AT3883" s="4"/>
    </row>
    <row r="3884" spans="42:46" x14ac:dyDescent="0.25">
      <c r="AP3884" s="4"/>
      <c r="AQ3884" s="4"/>
      <c r="AR3884" s="4"/>
      <c r="AS3884" s="4"/>
      <c r="AT3884" s="4"/>
    </row>
    <row r="3885" spans="42:46" x14ac:dyDescent="0.25">
      <c r="AP3885" s="4"/>
      <c r="AQ3885" s="4"/>
      <c r="AR3885" s="4"/>
      <c r="AS3885" s="4"/>
      <c r="AT3885" s="4"/>
    </row>
    <row r="3886" spans="42:46" x14ac:dyDescent="0.25">
      <c r="AP3886" s="4"/>
      <c r="AQ3886" s="89"/>
      <c r="AR3886" s="89"/>
      <c r="AS3886" s="89"/>
      <c r="AT3886" s="89"/>
    </row>
    <row r="3887" spans="42:46" x14ac:dyDescent="0.25">
      <c r="AP3887" s="4"/>
      <c r="AQ3887" s="4"/>
      <c r="AR3887" s="4"/>
      <c r="AS3887" s="4"/>
      <c r="AT3887" s="4"/>
    </row>
    <row r="3889" spans="42:46" x14ac:dyDescent="0.25">
      <c r="AP3889" s="94"/>
      <c r="AQ3889" s="94"/>
      <c r="AR3889" s="94"/>
      <c r="AS3889" s="95"/>
      <c r="AT3889" s="35"/>
    </row>
    <row r="3890" spans="42:46" x14ac:dyDescent="0.25">
      <c r="AP3890" s="4"/>
      <c r="AQ3890" s="4"/>
      <c r="AR3890" s="4"/>
      <c r="AS3890" s="4"/>
      <c r="AT3890" s="4"/>
    </row>
    <row r="3891" spans="42:46" x14ac:dyDescent="0.25">
      <c r="AP3891" s="4"/>
      <c r="AQ3891" s="4"/>
      <c r="AR3891" s="4"/>
      <c r="AS3891" s="4"/>
      <c r="AT3891" s="4"/>
    </row>
    <row r="3892" spans="42:46" x14ac:dyDescent="0.25">
      <c r="AP3892" s="4"/>
      <c r="AQ3892" s="4"/>
      <c r="AR3892" s="4"/>
      <c r="AS3892" s="4"/>
      <c r="AT3892" s="4"/>
    </row>
    <row r="3893" spans="42:46" x14ac:dyDescent="0.25">
      <c r="AP3893" s="4"/>
      <c r="AQ3893" s="4"/>
      <c r="AR3893" s="4"/>
      <c r="AS3893" s="4"/>
      <c r="AT3893" s="4"/>
    </row>
    <row r="3894" spans="42:46" x14ac:dyDescent="0.25">
      <c r="AP3894" s="4"/>
      <c r="AQ3894" s="31"/>
      <c r="AR3894" s="31"/>
      <c r="AS3894" s="31"/>
      <c r="AT3894" s="31"/>
    </row>
    <row r="3895" spans="42:46" x14ac:dyDescent="0.25">
      <c r="AP3895" s="4"/>
      <c r="AQ3895" s="4"/>
      <c r="AR3895" s="4"/>
      <c r="AS3895" s="4"/>
      <c r="AT3895" s="4"/>
    </row>
    <row r="3896" spans="42:46" x14ac:dyDescent="0.25">
      <c r="AP3896" s="4"/>
      <c r="AQ3896" s="4"/>
      <c r="AR3896" s="4"/>
      <c r="AS3896" s="4"/>
      <c r="AT3896" s="4"/>
    </row>
    <row r="3897" spans="42:46" x14ac:dyDescent="0.25">
      <c r="AP3897" s="4"/>
      <c r="AQ3897" s="4"/>
      <c r="AR3897" s="4"/>
      <c r="AS3897" s="4"/>
      <c r="AT3897" s="4"/>
    </row>
    <row r="3898" spans="42:46" x14ac:dyDescent="0.25">
      <c r="AP3898" s="4"/>
      <c r="AQ3898" s="4"/>
      <c r="AR3898" s="4"/>
      <c r="AS3898" s="4"/>
      <c r="AT3898" s="4"/>
    </row>
    <row r="3899" spans="42:46" x14ac:dyDescent="0.25">
      <c r="AP3899" s="4"/>
      <c r="AQ3899" s="4"/>
      <c r="AR3899" s="4"/>
      <c r="AS3899" s="4"/>
      <c r="AT3899" s="4"/>
    </row>
    <row r="3900" spans="42:46" x14ac:dyDescent="0.25">
      <c r="AP3900" s="4"/>
      <c r="AQ3900" s="91"/>
      <c r="AR3900" s="91"/>
      <c r="AS3900" s="91"/>
      <c r="AT3900" s="91"/>
    </row>
    <row r="3901" spans="42:46" x14ac:dyDescent="0.25">
      <c r="AP3901" s="4"/>
      <c r="AQ3901" s="4"/>
      <c r="AR3901" s="4"/>
      <c r="AS3901" s="4"/>
      <c r="AT3901" s="4"/>
    </row>
    <row r="3902" spans="42:46" x14ac:dyDescent="0.25">
      <c r="AP3902" s="4"/>
      <c r="AQ3902" s="4"/>
      <c r="AR3902" s="4"/>
      <c r="AS3902" s="4"/>
      <c r="AT3902" s="4"/>
    </row>
    <row r="3903" spans="42:46" x14ac:dyDescent="0.25">
      <c r="AP3903" s="4"/>
      <c r="AQ3903" s="4"/>
      <c r="AR3903" s="4"/>
      <c r="AS3903" s="4"/>
      <c r="AT3903" s="4"/>
    </row>
    <row r="3904" spans="42:46" x14ac:dyDescent="0.25">
      <c r="AP3904" s="4"/>
      <c r="AQ3904" s="4"/>
      <c r="AR3904" s="4"/>
      <c r="AS3904" s="4"/>
      <c r="AT3904" s="4"/>
    </row>
    <row r="3905" spans="42:46" x14ac:dyDescent="0.25">
      <c r="AP3905" s="4"/>
      <c r="AQ3905" s="4"/>
      <c r="AR3905" s="4"/>
      <c r="AS3905" s="4"/>
      <c r="AT3905" s="4"/>
    </row>
    <row r="3906" spans="42:46" x14ac:dyDescent="0.25">
      <c r="AP3906" s="4"/>
      <c r="AQ3906" s="4"/>
      <c r="AR3906" s="4"/>
      <c r="AS3906" s="4"/>
      <c r="AT3906" s="4"/>
    </row>
    <row r="3907" spans="42:46" x14ac:dyDescent="0.25">
      <c r="AP3907" s="4"/>
      <c r="AQ3907" s="4"/>
      <c r="AR3907" s="4"/>
      <c r="AS3907" s="4"/>
      <c r="AT3907" s="4"/>
    </row>
    <row r="3908" spans="42:46" x14ac:dyDescent="0.25">
      <c r="AP3908" s="4"/>
      <c r="AQ3908" s="89"/>
      <c r="AR3908" s="89"/>
      <c r="AS3908" s="89"/>
      <c r="AT3908" s="89"/>
    </row>
    <row r="3909" spans="42:46" x14ac:dyDescent="0.25">
      <c r="AP3909" s="4"/>
      <c r="AQ3909" s="4"/>
      <c r="AR3909" s="4"/>
      <c r="AS3909" s="4"/>
      <c r="AT3909" s="4"/>
    </row>
    <row r="3911" spans="42:46" x14ac:dyDescent="0.25">
      <c r="AP3911" s="94"/>
      <c r="AQ3911" s="94"/>
      <c r="AR3911" s="94"/>
      <c r="AS3911" s="95"/>
      <c r="AT3911" s="35"/>
    </row>
    <row r="3912" spans="42:46" x14ac:dyDescent="0.25">
      <c r="AP3912" s="93"/>
      <c r="AQ3912" s="26"/>
      <c r="AR3912" s="88"/>
      <c r="AS3912" s="88"/>
      <c r="AT3912" s="4"/>
    </row>
    <row r="3913" spans="42:46" x14ac:dyDescent="0.25">
      <c r="AP3913" s="4"/>
      <c r="AQ3913" s="4"/>
      <c r="AR3913" s="4"/>
      <c r="AS3913" s="4"/>
      <c r="AT3913" s="4"/>
    </row>
    <row r="3914" spans="42:46" x14ac:dyDescent="0.25">
      <c r="AP3914" s="4"/>
      <c r="AQ3914" s="4"/>
      <c r="AR3914" s="4"/>
      <c r="AS3914" s="4"/>
      <c r="AT3914" s="4"/>
    </row>
    <row r="3915" spans="42:46" x14ac:dyDescent="0.25">
      <c r="AP3915" s="4"/>
      <c r="AQ3915" s="31"/>
      <c r="AR3915" s="31"/>
      <c r="AS3915" s="31"/>
      <c r="AT3915" s="31"/>
    </row>
    <row r="3916" spans="42:46" x14ac:dyDescent="0.25">
      <c r="AP3916" s="4"/>
      <c r="AQ3916" s="4"/>
      <c r="AR3916" s="4"/>
      <c r="AS3916" s="4"/>
      <c r="AT3916" s="4"/>
    </row>
    <row r="3917" spans="42:46" x14ac:dyDescent="0.25">
      <c r="AP3917" s="4"/>
      <c r="AQ3917" s="4"/>
      <c r="AR3917" s="4"/>
      <c r="AS3917" s="4"/>
      <c r="AT3917" s="4"/>
    </row>
    <row r="3918" spans="42:46" x14ac:dyDescent="0.25">
      <c r="AP3918" s="4"/>
      <c r="AQ3918" s="4"/>
      <c r="AR3918" s="4"/>
      <c r="AS3918" s="4"/>
      <c r="AT3918" s="4"/>
    </row>
    <row r="3919" spans="42:46" x14ac:dyDescent="0.25">
      <c r="AP3919" s="4"/>
      <c r="AQ3919" s="4"/>
      <c r="AR3919" s="4"/>
      <c r="AS3919" s="4"/>
      <c r="AT3919" s="4"/>
    </row>
    <row r="3920" spans="42:46" x14ac:dyDescent="0.25">
      <c r="AP3920" s="4"/>
      <c r="AQ3920" s="91"/>
      <c r="AR3920" s="91"/>
      <c r="AS3920" s="91"/>
      <c r="AT3920" s="91"/>
    </row>
    <row r="3921" spans="42:46" x14ac:dyDescent="0.25">
      <c r="AP3921" s="4"/>
      <c r="AQ3921" s="4"/>
      <c r="AR3921" s="4"/>
      <c r="AS3921" s="4"/>
      <c r="AT3921" s="4"/>
    </row>
    <row r="3922" spans="42:46" x14ac:dyDescent="0.25">
      <c r="AP3922" s="4"/>
      <c r="AQ3922" s="4"/>
      <c r="AR3922" s="4"/>
      <c r="AS3922" s="4"/>
      <c r="AT3922" s="4"/>
    </row>
    <row r="3923" spans="42:46" x14ac:dyDescent="0.25">
      <c r="AP3923" s="4"/>
      <c r="AQ3923" s="4"/>
      <c r="AR3923" s="4"/>
      <c r="AS3923" s="4"/>
      <c r="AT3923" s="4"/>
    </row>
    <row r="3924" spans="42:46" x14ac:dyDescent="0.25">
      <c r="AP3924" s="4"/>
      <c r="AQ3924" s="4"/>
      <c r="AR3924" s="4"/>
      <c r="AS3924" s="4"/>
      <c r="AT3924" s="4"/>
    </row>
    <row r="3925" spans="42:46" x14ac:dyDescent="0.25">
      <c r="AP3925" s="4"/>
      <c r="AQ3925" s="4"/>
      <c r="AR3925" s="4"/>
      <c r="AS3925" s="4"/>
      <c r="AT3925" s="4"/>
    </row>
    <row r="3926" spans="42:46" x14ac:dyDescent="0.25">
      <c r="AP3926" s="4"/>
      <c r="AQ3926" s="4"/>
      <c r="AR3926" s="4"/>
      <c r="AS3926" s="4"/>
      <c r="AT3926" s="4"/>
    </row>
    <row r="3927" spans="42:46" x14ac:dyDescent="0.25">
      <c r="AP3927" s="4"/>
      <c r="AQ3927" s="4"/>
      <c r="AR3927" s="4"/>
      <c r="AS3927" s="4"/>
      <c r="AT3927" s="4"/>
    </row>
    <row r="3928" spans="42:46" x14ac:dyDescent="0.25">
      <c r="AP3928" s="4"/>
      <c r="AQ3928" s="89"/>
      <c r="AR3928" s="89"/>
      <c r="AS3928" s="89"/>
      <c r="AT3928" s="89"/>
    </row>
    <row r="3929" spans="42:46" x14ac:dyDescent="0.25">
      <c r="AP3929" s="4"/>
      <c r="AQ3929" s="4"/>
      <c r="AR3929" s="4"/>
      <c r="AS3929" s="4"/>
      <c r="AT3929" s="4"/>
    </row>
    <row r="3930" spans="42:46" x14ac:dyDescent="0.25">
      <c r="AP3930" s="94"/>
      <c r="AQ3930" s="94"/>
      <c r="AR3930" s="94"/>
      <c r="AS3930" s="95"/>
      <c r="AT3930" s="35"/>
    </row>
    <row r="3931" spans="42:46" x14ac:dyDescent="0.25">
      <c r="AP3931" s="108"/>
      <c r="AQ3931" s="108"/>
      <c r="AR3931" s="108"/>
      <c r="AS3931" s="109"/>
      <c r="AT3931" s="109"/>
    </row>
    <row r="3933" spans="42:46" x14ac:dyDescent="0.25">
      <c r="AP3933" s="4"/>
      <c r="AQ3933" s="4"/>
      <c r="AR3933" s="4"/>
      <c r="AS3933" s="4"/>
      <c r="AT3933" s="4"/>
    </row>
    <row r="3934" spans="42:46" x14ac:dyDescent="0.25">
      <c r="AP3934" s="93"/>
      <c r="AQ3934" s="26"/>
      <c r="AR3934" s="88"/>
      <c r="AS3934" s="88"/>
      <c r="AT3934" s="4"/>
    </row>
    <row r="3935" spans="42:46" x14ac:dyDescent="0.25">
      <c r="AP3935" s="4"/>
      <c r="AQ3935" s="4"/>
      <c r="AR3935" s="4"/>
      <c r="AS3935" s="4"/>
      <c r="AT3935" s="4"/>
    </row>
    <row r="3936" spans="42:46" x14ac:dyDescent="0.25">
      <c r="AP3936" s="4"/>
      <c r="AQ3936" s="31"/>
      <c r="AR3936" s="31"/>
      <c r="AS3936" s="31"/>
      <c r="AT3936" s="31"/>
    </row>
    <row r="3937" spans="42:46" x14ac:dyDescent="0.25">
      <c r="AP3937" s="4"/>
      <c r="AQ3937" s="4"/>
      <c r="AR3937" s="4"/>
      <c r="AS3937" s="4"/>
      <c r="AT3937" s="4"/>
    </row>
    <row r="3938" spans="42:46" x14ac:dyDescent="0.25">
      <c r="AP3938" s="4"/>
      <c r="AQ3938" s="4"/>
      <c r="AR3938" s="4"/>
      <c r="AS3938" s="4"/>
      <c r="AT3938" s="4"/>
    </row>
    <row r="3939" spans="42:46" x14ac:dyDescent="0.25">
      <c r="AP3939" s="4"/>
      <c r="AQ3939" s="4"/>
      <c r="AR3939" s="4"/>
      <c r="AS3939" s="4"/>
      <c r="AT3939" s="4"/>
    </row>
    <row r="3940" spans="42:46" x14ac:dyDescent="0.25">
      <c r="AP3940" s="4"/>
      <c r="AQ3940" s="4"/>
      <c r="AR3940" s="4"/>
      <c r="AS3940" s="4"/>
      <c r="AT3940" s="4"/>
    </row>
    <row r="3941" spans="42:46" x14ac:dyDescent="0.25">
      <c r="AP3941" s="4"/>
      <c r="AQ3941" s="4"/>
      <c r="AR3941" s="4"/>
      <c r="AS3941" s="4"/>
      <c r="AT3941" s="4"/>
    </row>
    <row r="3942" spans="42:46" x14ac:dyDescent="0.25">
      <c r="AP3942" s="66"/>
      <c r="AQ3942" s="67"/>
      <c r="AR3942" s="67"/>
      <c r="AS3942" s="67"/>
      <c r="AT3942" s="67"/>
    </row>
    <row r="3943" spans="42:46" x14ac:dyDescent="0.25">
      <c r="AP3943" s="4"/>
      <c r="AQ3943" s="4"/>
      <c r="AR3943" s="4"/>
      <c r="AS3943" s="4"/>
      <c r="AT3943" s="4"/>
    </row>
    <row r="3944" spans="42:46" x14ac:dyDescent="0.25">
      <c r="AP3944" s="4"/>
      <c r="AQ3944" s="4"/>
      <c r="AR3944" s="4"/>
      <c r="AS3944" s="4"/>
      <c r="AT3944" s="4"/>
    </row>
    <row r="3945" spans="42:46" x14ac:dyDescent="0.25">
      <c r="AP3945" s="4"/>
      <c r="AQ3945" s="4"/>
      <c r="AR3945" s="4"/>
      <c r="AS3945" s="4"/>
      <c r="AT3945" s="4"/>
    </row>
    <row r="3946" spans="42:46" x14ac:dyDescent="0.25">
      <c r="AP3946" s="4"/>
      <c r="AQ3946" s="4"/>
      <c r="AR3946" s="4"/>
      <c r="AS3946" s="4"/>
      <c r="AT3946" s="4"/>
    </row>
    <row r="3947" spans="42:46" x14ac:dyDescent="0.25">
      <c r="AP3947" s="4"/>
      <c r="AQ3947" s="4"/>
      <c r="AR3947" s="4"/>
      <c r="AS3947" s="4"/>
      <c r="AT3947" s="4"/>
    </row>
    <row r="3948" spans="42:46" x14ac:dyDescent="0.25">
      <c r="AP3948" s="4"/>
      <c r="AQ3948" s="4"/>
      <c r="AR3948" s="4"/>
      <c r="AS3948" s="4"/>
      <c r="AT3948" s="4"/>
    </row>
    <row r="3949" spans="42:46" x14ac:dyDescent="0.25">
      <c r="AP3949" s="4"/>
      <c r="AQ3949" s="4"/>
      <c r="AR3949" s="4"/>
      <c r="AS3949" s="4"/>
      <c r="AT3949" s="4"/>
    </row>
    <row r="3950" spans="42:46" x14ac:dyDescent="0.25">
      <c r="AP3950" s="4"/>
      <c r="AQ3950" s="89"/>
      <c r="AR3950" s="89"/>
      <c r="AS3950" s="89"/>
      <c r="AT3950" s="89"/>
    </row>
    <row r="3951" spans="42:46" x14ac:dyDescent="0.25">
      <c r="AP3951" s="4"/>
      <c r="AQ3951" s="4"/>
      <c r="AR3951" s="4"/>
      <c r="AS3951" s="4"/>
      <c r="AT3951" s="4"/>
    </row>
    <row r="3952" spans="42:46" x14ac:dyDescent="0.25">
      <c r="AP3952" s="94"/>
      <c r="AQ3952" s="94"/>
      <c r="AR3952" s="94"/>
      <c r="AS3952" s="95"/>
      <c r="AT3952" s="35"/>
    </row>
    <row r="3953" spans="42:46" x14ac:dyDescent="0.25">
      <c r="AP3953" s="108"/>
      <c r="AQ3953" s="108"/>
      <c r="AR3953" s="108"/>
      <c r="AS3953" s="109"/>
      <c r="AT3953" s="109"/>
    </row>
    <row r="3955" spans="42:46" x14ac:dyDescent="0.25">
      <c r="AP3955" s="93"/>
      <c r="AQ3955" s="26"/>
      <c r="AR3955" s="88"/>
      <c r="AS3955" s="88"/>
      <c r="AT3955" s="4"/>
    </row>
    <row r="3956" spans="42:46" x14ac:dyDescent="0.25">
      <c r="AP3956" s="4"/>
      <c r="AQ3956" s="4"/>
      <c r="AR3956" s="4"/>
      <c r="AS3956" s="4"/>
      <c r="AT3956" s="4"/>
    </row>
    <row r="3957" spans="42:46" x14ac:dyDescent="0.25">
      <c r="AP3957" s="4"/>
      <c r="AQ3957" s="31"/>
      <c r="AR3957" s="31"/>
      <c r="AS3957" s="31"/>
      <c r="AT3957" s="31"/>
    </row>
    <row r="3958" spans="42:46" x14ac:dyDescent="0.25">
      <c r="AP3958" s="4"/>
      <c r="AQ3958" s="4"/>
      <c r="AR3958" s="4"/>
      <c r="AS3958" s="4"/>
      <c r="AT3958" s="4"/>
    </row>
    <row r="3959" spans="42:46" x14ac:dyDescent="0.25">
      <c r="AP3959" s="4"/>
      <c r="AQ3959" s="4"/>
      <c r="AR3959" s="4"/>
      <c r="AS3959" s="4"/>
      <c r="AT3959" s="4"/>
    </row>
    <row r="3960" spans="42:46" x14ac:dyDescent="0.25">
      <c r="AP3960" s="4"/>
      <c r="AQ3960" s="4"/>
      <c r="AR3960" s="4"/>
      <c r="AS3960" s="4"/>
      <c r="AT3960" s="4"/>
    </row>
    <row r="3961" spans="42:46" x14ac:dyDescent="0.25">
      <c r="AP3961" s="4"/>
      <c r="AQ3961" s="4"/>
      <c r="AR3961" s="4"/>
      <c r="AS3961" s="4"/>
      <c r="AT3961" s="4"/>
    </row>
    <row r="3962" spans="42:46" x14ac:dyDescent="0.25">
      <c r="AP3962" s="66"/>
      <c r="AQ3962" s="67"/>
      <c r="AR3962" s="67"/>
      <c r="AS3962" s="67"/>
      <c r="AT3962" s="67"/>
    </row>
    <row r="3963" spans="42:46" x14ac:dyDescent="0.25">
      <c r="AP3963" s="4"/>
      <c r="AQ3963" s="4"/>
      <c r="AR3963" s="4"/>
      <c r="AS3963" s="4"/>
      <c r="AT3963" s="4"/>
    </row>
    <row r="3964" spans="42:46" x14ac:dyDescent="0.25">
      <c r="AP3964" s="4"/>
      <c r="AQ3964" s="4"/>
      <c r="AR3964" s="4"/>
      <c r="AS3964" s="4"/>
      <c r="AT3964" s="4"/>
    </row>
    <row r="3965" spans="42:46" x14ac:dyDescent="0.25">
      <c r="AP3965" s="4"/>
      <c r="AQ3965" s="4"/>
      <c r="AR3965" s="4"/>
      <c r="AS3965" s="4"/>
      <c r="AT3965" s="4"/>
    </row>
    <row r="3966" spans="42:46" x14ac:dyDescent="0.25">
      <c r="AP3966" s="4"/>
      <c r="AQ3966" s="4"/>
      <c r="AR3966" s="4"/>
      <c r="AS3966" s="4"/>
      <c r="AT3966" s="4"/>
    </row>
    <row r="3967" spans="42:46" x14ac:dyDescent="0.25">
      <c r="AP3967" s="4"/>
      <c r="AQ3967" s="4"/>
      <c r="AR3967" s="4"/>
      <c r="AS3967" s="4"/>
      <c r="AT3967" s="4"/>
    </row>
    <row r="3968" spans="42:46" x14ac:dyDescent="0.25">
      <c r="AP3968" s="4"/>
      <c r="AQ3968" s="4"/>
      <c r="AR3968" s="4"/>
      <c r="AS3968" s="4"/>
      <c r="AT3968" s="4"/>
    </row>
    <row r="3969" spans="42:46" x14ac:dyDescent="0.25">
      <c r="AP3969" s="4"/>
      <c r="AQ3969" s="4"/>
      <c r="AR3969" s="4"/>
      <c r="AS3969" s="4"/>
      <c r="AT3969" s="4"/>
    </row>
    <row r="3970" spans="42:46" x14ac:dyDescent="0.25">
      <c r="AP3970" s="4"/>
      <c r="AQ3970" s="89"/>
      <c r="AR3970" s="89"/>
      <c r="AS3970" s="89"/>
      <c r="AT3970" s="89"/>
    </row>
    <row r="3971" spans="42:46" x14ac:dyDescent="0.25">
      <c r="AP3971" s="4"/>
      <c r="AQ3971" s="4"/>
      <c r="AR3971" s="4"/>
      <c r="AS3971" s="4"/>
      <c r="AT3971" s="4"/>
    </row>
    <row r="3973" spans="42:46" x14ac:dyDescent="0.25">
      <c r="AP3973" s="94"/>
      <c r="AQ3973" s="94"/>
      <c r="AR3973" s="94"/>
      <c r="AS3973" s="95"/>
      <c r="AT3973" s="35"/>
    </row>
    <row r="3974" spans="42:46" x14ac:dyDescent="0.25">
      <c r="AP3974" s="4"/>
      <c r="AQ3974" s="4"/>
      <c r="AR3974" s="4"/>
      <c r="AS3974" s="4"/>
      <c r="AT3974" s="4"/>
    </row>
    <row r="3975" spans="42:46" x14ac:dyDescent="0.25">
      <c r="AP3975" s="108"/>
      <c r="AQ3975" s="108"/>
      <c r="AR3975" s="108">
        <v>0</v>
      </c>
      <c r="AS3975" s="109"/>
      <c r="AT3975" s="109"/>
    </row>
    <row r="3977" spans="42:46" x14ac:dyDescent="0.25">
      <c r="AP3977" s="93"/>
      <c r="AQ3977" s="26"/>
      <c r="AR3977" s="88"/>
      <c r="AS3977" s="88"/>
      <c r="AT3977" s="4"/>
    </row>
    <row r="3978" spans="42:46" x14ac:dyDescent="0.25">
      <c r="AP3978" s="4"/>
      <c r="AQ3978" s="4"/>
      <c r="AR3978" s="4"/>
      <c r="AS3978" s="4"/>
      <c r="AT3978" s="4"/>
    </row>
    <row r="3979" spans="42:46" x14ac:dyDescent="0.25">
      <c r="AP3979" s="4"/>
      <c r="AQ3979" s="31"/>
      <c r="AR3979" s="31"/>
      <c r="AS3979" s="31"/>
      <c r="AT3979" s="31"/>
    </row>
    <row r="3980" spans="42:46" x14ac:dyDescent="0.25">
      <c r="AP3980" s="4"/>
      <c r="AQ3980" s="4"/>
      <c r="AR3980" s="4"/>
      <c r="AS3980" s="4"/>
      <c r="AT3980" s="4"/>
    </row>
    <row r="3981" spans="42:46" x14ac:dyDescent="0.25">
      <c r="AP3981" s="4"/>
      <c r="AQ3981" s="4"/>
      <c r="AR3981" s="4"/>
      <c r="AS3981" s="4"/>
      <c r="AT3981" s="4"/>
    </row>
    <row r="3982" spans="42:46" x14ac:dyDescent="0.25">
      <c r="AP3982" s="4"/>
      <c r="AQ3982" s="4"/>
      <c r="AR3982" s="4"/>
      <c r="AS3982" s="4"/>
      <c r="AT3982" s="4"/>
    </row>
    <row r="3983" spans="42:46" x14ac:dyDescent="0.25">
      <c r="AP3983" s="4"/>
      <c r="AQ3983" s="4"/>
      <c r="AR3983" s="4"/>
      <c r="AS3983" s="4"/>
      <c r="AT3983" s="4"/>
    </row>
    <row r="3984" spans="42:46" x14ac:dyDescent="0.25">
      <c r="AP3984" s="4"/>
      <c r="AQ3984" s="4"/>
      <c r="AR3984" s="4"/>
      <c r="AS3984" s="4"/>
      <c r="AT3984" s="4"/>
    </row>
    <row r="3985" spans="42:46" x14ac:dyDescent="0.25">
      <c r="AP3985" s="4"/>
      <c r="AQ3985" s="4"/>
      <c r="AR3985" s="4"/>
      <c r="AS3985" s="4"/>
      <c r="AT3985" s="4"/>
    </row>
    <row r="3986" spans="42:46" x14ac:dyDescent="0.25">
      <c r="AP3986" s="4"/>
      <c r="AQ3986" s="91"/>
      <c r="AR3986" s="91"/>
      <c r="AS3986" s="91"/>
      <c r="AT3986" s="91"/>
    </row>
    <row r="3987" spans="42:46" x14ac:dyDescent="0.25">
      <c r="AP3987" s="4"/>
      <c r="AQ3987" s="4"/>
      <c r="AR3987" s="4"/>
      <c r="AS3987" s="4"/>
      <c r="AT3987" s="4"/>
    </row>
    <row r="3988" spans="42:46" x14ac:dyDescent="0.25">
      <c r="AP3988" s="4"/>
      <c r="AQ3988" s="4"/>
      <c r="AR3988" s="4"/>
      <c r="AS3988" s="4"/>
      <c r="AT3988" s="4"/>
    </row>
    <row r="3989" spans="42:46" x14ac:dyDescent="0.25">
      <c r="AP3989" s="4"/>
      <c r="AQ3989" s="4"/>
      <c r="AR3989" s="4"/>
      <c r="AS3989" s="4"/>
      <c r="AT3989" s="4"/>
    </row>
    <row r="3990" spans="42:46" x14ac:dyDescent="0.25">
      <c r="AP3990" s="4"/>
      <c r="AQ3990" s="4"/>
      <c r="AR3990" s="4"/>
      <c r="AS3990" s="4"/>
      <c r="AT3990" s="4"/>
    </row>
    <row r="3991" spans="42:46" x14ac:dyDescent="0.25">
      <c r="AP3991" s="4"/>
      <c r="AQ3991" s="4"/>
      <c r="AR3991" s="4"/>
      <c r="AS3991" s="4"/>
      <c r="AT3991" s="4"/>
    </row>
    <row r="3992" spans="42:46" x14ac:dyDescent="0.25">
      <c r="AP3992" s="4"/>
      <c r="AQ3992" s="4"/>
      <c r="AR3992" s="4"/>
      <c r="AS3992" s="4"/>
      <c r="AT3992" s="4"/>
    </row>
    <row r="3993" spans="42:46" x14ac:dyDescent="0.25">
      <c r="AP3993" s="4"/>
      <c r="AQ3993" s="4"/>
      <c r="AR3993" s="4"/>
      <c r="AS3993" s="4"/>
      <c r="AT3993" s="4"/>
    </row>
    <row r="3994" spans="42:46" x14ac:dyDescent="0.25">
      <c r="AP3994" s="4"/>
      <c r="AQ3994" s="89"/>
      <c r="AR3994" s="89"/>
      <c r="AS3994" s="89"/>
      <c r="AT3994" s="89"/>
    </row>
    <row r="3995" spans="42:46" x14ac:dyDescent="0.25">
      <c r="AP3995" s="4"/>
      <c r="AQ3995" s="4"/>
      <c r="AR3995" s="4"/>
      <c r="AS3995" s="4"/>
      <c r="AT3995" s="4"/>
    </row>
    <row r="3997" spans="42:46" x14ac:dyDescent="0.25">
      <c r="AP3997" s="94"/>
      <c r="AQ3997" s="94"/>
      <c r="AR3997" s="94"/>
      <c r="AS3997" s="95"/>
      <c r="AT3997" s="35"/>
    </row>
    <row r="3999" spans="42:46" x14ac:dyDescent="0.25">
      <c r="AP3999" s="93"/>
      <c r="AQ3999" s="26"/>
      <c r="AR3999" s="88"/>
      <c r="AS3999" s="88"/>
      <c r="AT3999" s="4"/>
    </row>
    <row r="4000" spans="42:46" x14ac:dyDescent="0.25">
      <c r="AP4000" s="4"/>
      <c r="AQ4000" s="4"/>
      <c r="AR4000" s="4"/>
      <c r="AS4000" s="4"/>
      <c r="AT4000" s="4"/>
    </row>
    <row r="4001" spans="42:46" x14ac:dyDescent="0.25">
      <c r="AP4001" s="4"/>
      <c r="AQ4001" s="31"/>
      <c r="AR4001" s="31"/>
      <c r="AS4001" s="31"/>
      <c r="AT4001" s="31"/>
    </row>
    <row r="4002" spans="42:46" x14ac:dyDescent="0.25">
      <c r="AP4002" s="4"/>
      <c r="AQ4002" s="4"/>
      <c r="AR4002" s="4"/>
      <c r="AS4002" s="4"/>
      <c r="AT4002" s="4"/>
    </row>
    <row r="4003" spans="42:46" x14ac:dyDescent="0.25">
      <c r="AP4003" s="4"/>
      <c r="AQ4003" s="4"/>
      <c r="AR4003" s="4"/>
      <c r="AS4003" s="4"/>
      <c r="AT4003" s="4"/>
    </row>
    <row r="4004" spans="42:46" x14ac:dyDescent="0.25">
      <c r="AP4004" s="4"/>
      <c r="AQ4004" s="4"/>
      <c r="AR4004" s="4"/>
      <c r="AS4004" s="4"/>
      <c r="AT4004" s="4"/>
    </row>
    <row r="4005" spans="42:46" x14ac:dyDescent="0.25">
      <c r="AP4005" s="4"/>
      <c r="AQ4005" s="4"/>
      <c r="AR4005" s="4"/>
      <c r="AS4005" s="4"/>
      <c r="AT4005" s="4"/>
    </row>
    <row r="4006" spans="42:46" x14ac:dyDescent="0.25">
      <c r="AP4006" s="4"/>
      <c r="AQ4006" s="91"/>
      <c r="AR4006" s="91"/>
      <c r="AS4006" s="91"/>
      <c r="AT4006" s="91"/>
    </row>
    <row r="4007" spans="42:46" x14ac:dyDescent="0.25">
      <c r="AP4007" s="4"/>
      <c r="AQ4007" s="4"/>
      <c r="AR4007" s="4"/>
      <c r="AS4007" s="4"/>
      <c r="AT4007" s="4"/>
    </row>
    <row r="4008" spans="42:46" x14ac:dyDescent="0.25">
      <c r="AP4008" s="4"/>
      <c r="AQ4008" s="4"/>
      <c r="AR4008" s="4"/>
      <c r="AS4008" s="4"/>
      <c r="AT4008" s="4"/>
    </row>
    <row r="4009" spans="42:46" x14ac:dyDescent="0.25">
      <c r="AP4009" s="4"/>
      <c r="AQ4009" s="4"/>
      <c r="AR4009" s="4"/>
      <c r="AS4009" s="4"/>
      <c r="AT4009" s="4"/>
    </row>
    <row r="4010" spans="42:46" x14ac:dyDescent="0.25">
      <c r="AP4010" s="4"/>
      <c r="AQ4010" s="4"/>
      <c r="AR4010" s="4"/>
      <c r="AS4010" s="4"/>
      <c r="AT4010" s="4"/>
    </row>
    <row r="4011" spans="42:46" x14ac:dyDescent="0.25">
      <c r="AP4011" s="4"/>
      <c r="AQ4011" s="4"/>
      <c r="AR4011" s="4"/>
      <c r="AS4011" s="4"/>
      <c r="AT4011" s="4"/>
    </row>
    <row r="4012" spans="42:46" x14ac:dyDescent="0.25">
      <c r="AP4012" s="4"/>
      <c r="AQ4012" s="4"/>
      <c r="AR4012" s="4"/>
      <c r="AS4012" s="4"/>
      <c r="AT4012" s="4"/>
    </row>
    <row r="4013" spans="42:46" x14ac:dyDescent="0.25">
      <c r="AP4013" s="4"/>
      <c r="AQ4013" s="4"/>
      <c r="AR4013" s="4"/>
      <c r="AS4013" s="4"/>
      <c r="AT4013" s="4"/>
    </row>
    <row r="4014" spans="42:46" x14ac:dyDescent="0.25">
      <c r="AP4014" s="4"/>
      <c r="AQ4014" s="89"/>
      <c r="AR4014" s="89"/>
      <c r="AS4014" s="89"/>
      <c r="AT4014" s="89"/>
    </row>
    <row r="4015" spans="42:46" x14ac:dyDescent="0.25">
      <c r="AP4015" s="4"/>
      <c r="AQ4015" s="4"/>
      <c r="AR4015" s="4"/>
      <c r="AS4015" s="4"/>
      <c r="AT4015" s="4"/>
    </row>
    <row r="4016" spans="42:46" x14ac:dyDescent="0.25">
      <c r="AP4016" s="4"/>
      <c r="AQ4016" s="4"/>
      <c r="AR4016" s="4"/>
      <c r="AS4016" s="4"/>
      <c r="AT4016" s="4"/>
    </row>
    <row r="4018" spans="42:46" x14ac:dyDescent="0.25">
      <c r="AP4018" s="4"/>
      <c r="AQ4018" s="4"/>
      <c r="AR4018" s="4"/>
      <c r="AS4018" s="4"/>
      <c r="AT4018" s="4"/>
    </row>
    <row r="4019" spans="42:46" x14ac:dyDescent="0.25">
      <c r="AP4019" s="4"/>
      <c r="AQ4019" s="4"/>
      <c r="AR4019" s="4"/>
      <c r="AS4019" s="4"/>
      <c r="AT4019" s="4"/>
    </row>
    <row r="4020" spans="42:46" x14ac:dyDescent="0.25">
      <c r="AP4020" s="4"/>
      <c r="AQ4020" s="4"/>
      <c r="AR4020" s="4"/>
      <c r="AS4020" s="4"/>
      <c r="AT4020" s="4"/>
    </row>
    <row r="4021" spans="42:46" x14ac:dyDescent="0.25">
      <c r="AP4021" s="4"/>
      <c r="AQ4021" s="31"/>
      <c r="AR4021" s="31"/>
      <c r="AS4021" s="31"/>
      <c r="AT4021" s="31"/>
    </row>
    <row r="4022" spans="42:46" x14ac:dyDescent="0.25">
      <c r="AP4022" s="4"/>
      <c r="AQ4022" s="4"/>
      <c r="AR4022" s="4"/>
      <c r="AS4022" s="4"/>
      <c r="AT4022" s="4"/>
    </row>
    <row r="4023" spans="42:46" x14ac:dyDescent="0.25">
      <c r="AP4023" s="4"/>
      <c r="AQ4023" s="4"/>
      <c r="AR4023" s="4"/>
      <c r="AS4023" s="4"/>
      <c r="AT4023" s="4"/>
    </row>
    <row r="4024" spans="42:46" x14ac:dyDescent="0.25">
      <c r="AP4024" s="4"/>
      <c r="AQ4024" s="4"/>
      <c r="AR4024" s="4"/>
      <c r="AS4024" s="4"/>
      <c r="AT4024" s="4"/>
    </row>
    <row r="4025" spans="42:46" x14ac:dyDescent="0.25">
      <c r="AP4025" s="4"/>
      <c r="AQ4025" s="4"/>
      <c r="AR4025" s="4"/>
      <c r="AS4025" s="4"/>
      <c r="AT4025" s="4"/>
    </row>
    <row r="4026" spans="42:46" x14ac:dyDescent="0.25">
      <c r="AP4026" s="4"/>
      <c r="AQ4026" s="91"/>
      <c r="AR4026" s="91"/>
      <c r="AS4026" s="91"/>
      <c r="AT4026" s="91"/>
    </row>
    <row r="4027" spans="42:46" x14ac:dyDescent="0.25">
      <c r="AP4027" s="4"/>
      <c r="AQ4027" s="4"/>
      <c r="AR4027" s="4"/>
      <c r="AS4027" s="4"/>
      <c r="AT4027" s="4"/>
    </row>
    <row r="4028" spans="42:46" x14ac:dyDescent="0.25">
      <c r="AP4028" s="4"/>
      <c r="AQ4028" s="4"/>
      <c r="AR4028" s="4"/>
      <c r="AS4028" s="4"/>
      <c r="AT4028" s="4"/>
    </row>
    <row r="4029" spans="42:46" x14ac:dyDescent="0.25">
      <c r="AP4029" s="4"/>
      <c r="AQ4029" s="4"/>
      <c r="AR4029" s="4"/>
      <c r="AS4029" s="4"/>
      <c r="AT4029" s="4"/>
    </row>
    <row r="4030" spans="42:46" x14ac:dyDescent="0.25">
      <c r="AP4030" s="4"/>
      <c r="AQ4030" s="4"/>
      <c r="AR4030" s="4"/>
      <c r="AS4030" s="4"/>
      <c r="AT4030" s="4"/>
    </row>
    <row r="4031" spans="42:46" x14ac:dyDescent="0.25">
      <c r="AP4031" s="4"/>
      <c r="AQ4031" s="4"/>
      <c r="AR4031" s="4"/>
      <c r="AS4031" s="4"/>
      <c r="AT4031" s="4"/>
    </row>
    <row r="4032" spans="42:46" x14ac:dyDescent="0.25">
      <c r="AP4032" s="4"/>
      <c r="AQ4032" s="4"/>
      <c r="AR4032" s="4"/>
      <c r="AS4032" s="4"/>
      <c r="AT4032" s="4"/>
    </row>
    <row r="4033" spans="42:46" x14ac:dyDescent="0.25">
      <c r="AP4033" s="4"/>
      <c r="AQ4033" s="4"/>
      <c r="AR4033" s="4"/>
      <c r="AS4033" s="4"/>
      <c r="AT4033" s="4"/>
    </row>
    <row r="4034" spans="42:46" x14ac:dyDescent="0.25">
      <c r="AP4034" s="4"/>
      <c r="AQ4034" s="89"/>
      <c r="AR4034" s="89"/>
      <c r="AS4034" s="89"/>
      <c r="AT4034" s="89"/>
    </row>
    <row r="4035" spans="42:46" x14ac:dyDescent="0.25">
      <c r="AP4035" s="4"/>
      <c r="AQ4035" s="4"/>
      <c r="AR4035" s="4"/>
      <c r="AS4035" s="4"/>
      <c r="AT4035" s="4"/>
    </row>
    <row r="4036" spans="42:46" x14ac:dyDescent="0.25">
      <c r="AP4036" s="4"/>
      <c r="AQ4036" s="4"/>
      <c r="AR4036" s="4"/>
      <c r="AS4036" s="4"/>
      <c r="AT4036" s="4"/>
    </row>
    <row r="4037" spans="42:46" x14ac:dyDescent="0.25">
      <c r="AP4037" s="4"/>
      <c r="AQ4037" s="4"/>
      <c r="AR4037" s="4"/>
      <c r="AS4037" s="4"/>
      <c r="AT4037" s="4"/>
    </row>
    <row r="4038" spans="42:46" x14ac:dyDescent="0.25">
      <c r="AP4038" s="4"/>
      <c r="AQ4038" s="4"/>
      <c r="AR4038" s="4"/>
      <c r="AS4038" s="4"/>
      <c r="AT4038" s="4"/>
    </row>
    <row r="4039" spans="42:46" x14ac:dyDescent="0.25">
      <c r="AP4039" s="4"/>
      <c r="AQ4039" s="4"/>
      <c r="AR4039" s="4"/>
      <c r="AS4039" s="4"/>
      <c r="AT4039" s="4"/>
    </row>
    <row r="4040" spans="42:46" x14ac:dyDescent="0.25">
      <c r="AP4040" s="4"/>
      <c r="AQ4040" s="4"/>
      <c r="AR4040" s="4"/>
      <c r="AS4040" s="4"/>
      <c r="AT4040" s="4"/>
    </row>
    <row r="4041" spans="42:46" x14ac:dyDescent="0.25">
      <c r="AP4041" s="4"/>
      <c r="AQ4041" s="4"/>
      <c r="AR4041" s="4"/>
      <c r="AS4041" s="4"/>
      <c r="AT4041" s="4"/>
    </row>
    <row r="4042" spans="42:46" x14ac:dyDescent="0.25">
      <c r="AP4042" s="4"/>
      <c r="AQ4042" s="31"/>
      <c r="AR4042" s="31"/>
      <c r="AS4042" s="31"/>
      <c r="AT4042" s="31"/>
    </row>
    <row r="4043" spans="42:46" x14ac:dyDescent="0.25">
      <c r="AP4043" s="4"/>
      <c r="AQ4043" s="4"/>
      <c r="AR4043" s="4"/>
      <c r="AS4043" s="4"/>
      <c r="AT4043" s="4"/>
    </row>
    <row r="4044" spans="42:46" x14ac:dyDescent="0.25">
      <c r="AP4044" s="4"/>
      <c r="AQ4044" s="4"/>
      <c r="AR4044" s="4"/>
      <c r="AS4044" s="4"/>
      <c r="AT4044" s="4"/>
    </row>
    <row r="4045" spans="42:46" x14ac:dyDescent="0.25">
      <c r="AP4045" s="4"/>
      <c r="AQ4045" s="4"/>
      <c r="AR4045" s="4"/>
      <c r="AS4045" s="4"/>
      <c r="AT4045" s="4"/>
    </row>
    <row r="4046" spans="42:46" x14ac:dyDescent="0.25">
      <c r="AP4046" s="4"/>
      <c r="AQ4046" s="4"/>
      <c r="AR4046" s="4"/>
      <c r="AS4046" s="4"/>
      <c r="AT4046" s="4"/>
    </row>
    <row r="4047" spans="42:46" x14ac:dyDescent="0.25">
      <c r="AP4047" s="4"/>
      <c r="AQ4047" s="4"/>
      <c r="AR4047" s="4"/>
      <c r="AS4047" s="4"/>
      <c r="AT4047" s="4"/>
    </row>
    <row r="4048" spans="42:46" x14ac:dyDescent="0.25">
      <c r="AP4048" s="4"/>
      <c r="AQ4048" s="91"/>
      <c r="AR4048" s="91"/>
      <c r="AS4048" s="91"/>
      <c r="AT4048" s="91"/>
    </row>
    <row r="4049" spans="42:46" x14ac:dyDescent="0.25">
      <c r="AP4049" s="4"/>
      <c r="AQ4049" s="4"/>
      <c r="AR4049" s="4"/>
      <c r="AS4049" s="4"/>
      <c r="AT4049" s="4"/>
    </row>
    <row r="4050" spans="42:46" x14ac:dyDescent="0.25">
      <c r="AP4050" s="4"/>
      <c r="AQ4050" s="4"/>
      <c r="AR4050" s="4"/>
      <c r="AS4050" s="4"/>
      <c r="AT4050" s="4"/>
    </row>
    <row r="4051" spans="42:46" x14ac:dyDescent="0.25">
      <c r="AP4051" s="4"/>
      <c r="AQ4051" s="4"/>
      <c r="AR4051" s="4"/>
      <c r="AS4051" s="4"/>
      <c r="AT4051" s="4"/>
    </row>
    <row r="4052" spans="42:46" x14ac:dyDescent="0.25">
      <c r="AP4052" s="4"/>
      <c r="AQ4052" s="4"/>
      <c r="AR4052" s="4"/>
      <c r="AS4052" s="4"/>
      <c r="AT4052" s="4"/>
    </row>
    <row r="4053" spans="42:46" x14ac:dyDescent="0.25">
      <c r="AP4053" s="4"/>
      <c r="AQ4053" s="4"/>
      <c r="AR4053" s="4"/>
      <c r="AS4053" s="4"/>
      <c r="AT4053" s="4"/>
    </row>
    <row r="4054" spans="42:46" x14ac:dyDescent="0.25">
      <c r="AP4054" s="4"/>
      <c r="AQ4054" s="4"/>
      <c r="AR4054" s="4"/>
      <c r="AS4054" s="4"/>
      <c r="AT4054" s="4"/>
    </row>
    <row r="4055" spans="42:46" x14ac:dyDescent="0.25">
      <c r="AP4055" s="4"/>
      <c r="AQ4055" s="4"/>
      <c r="AR4055" s="4"/>
      <c r="AS4055" s="4"/>
      <c r="AT4055" s="4"/>
    </row>
    <row r="4056" spans="42:46" x14ac:dyDescent="0.25">
      <c r="AP4056" s="4"/>
      <c r="AQ4056" s="89"/>
      <c r="AR4056" s="89"/>
      <c r="AS4056" s="89"/>
      <c r="AT4056" s="89"/>
    </row>
    <row r="4057" spans="42:46" x14ac:dyDescent="0.25">
      <c r="AP4057" s="4"/>
      <c r="AQ4057" s="4"/>
      <c r="AR4057" s="4"/>
      <c r="AS4057" s="4"/>
      <c r="AT4057" s="4"/>
    </row>
    <row r="4058" spans="42:46" x14ac:dyDescent="0.25">
      <c r="AP4058" s="4"/>
      <c r="AQ4058" s="4"/>
      <c r="AR4058" s="4"/>
      <c r="AS4058" s="4"/>
      <c r="AT4058" s="4"/>
    </row>
    <row r="4059" spans="42:46" x14ac:dyDescent="0.25">
      <c r="AP4059" s="4"/>
      <c r="AQ4059" s="4"/>
      <c r="AR4059" s="4"/>
      <c r="AS4059" s="4"/>
      <c r="AT4059" s="4"/>
    </row>
    <row r="4060" spans="42:46" x14ac:dyDescent="0.25">
      <c r="AP4060" s="4"/>
      <c r="AQ4060" s="4"/>
      <c r="AR4060" s="4"/>
      <c r="AS4060" s="4"/>
      <c r="AT4060" s="4"/>
    </row>
    <row r="4061" spans="42:46" x14ac:dyDescent="0.25">
      <c r="AP4061" s="4"/>
      <c r="AQ4061" s="4"/>
      <c r="AR4061" s="4"/>
      <c r="AS4061" s="4"/>
      <c r="AT4061" s="4"/>
    </row>
    <row r="4062" spans="42:46" x14ac:dyDescent="0.25">
      <c r="AP4062" s="4"/>
      <c r="AQ4062" s="31"/>
      <c r="AR4062" s="31"/>
      <c r="AS4062" s="31"/>
      <c r="AT4062" s="31"/>
    </row>
    <row r="4063" spans="42:46" x14ac:dyDescent="0.25">
      <c r="AP4063" s="4"/>
      <c r="AQ4063" s="4"/>
      <c r="AR4063" s="4"/>
      <c r="AS4063" s="4"/>
      <c r="AT4063" s="4"/>
    </row>
    <row r="4064" spans="42:46" x14ac:dyDescent="0.25">
      <c r="AP4064" s="4"/>
      <c r="AQ4064" s="4"/>
      <c r="AR4064" s="4"/>
      <c r="AS4064" s="4"/>
      <c r="AT4064" s="4"/>
    </row>
    <row r="4065" spans="42:46" x14ac:dyDescent="0.25">
      <c r="AP4065" s="4"/>
      <c r="AQ4065" s="4"/>
      <c r="AR4065" s="4"/>
      <c r="AS4065" s="4"/>
      <c r="AT4065" s="4"/>
    </row>
    <row r="4066" spans="42:46" x14ac:dyDescent="0.25">
      <c r="AP4066" s="4"/>
      <c r="AQ4066" s="91"/>
      <c r="AR4066" s="91"/>
      <c r="AS4066" s="91"/>
      <c r="AT4066" s="91"/>
    </row>
    <row r="4067" spans="42:46" x14ac:dyDescent="0.25">
      <c r="AP4067" s="4"/>
      <c r="AQ4067" s="4"/>
      <c r="AR4067" s="4"/>
      <c r="AS4067" s="4"/>
      <c r="AT4067" s="4"/>
    </row>
    <row r="4068" spans="42:46" x14ac:dyDescent="0.25">
      <c r="AP4068" s="4"/>
      <c r="AQ4068" s="4"/>
      <c r="AR4068" s="4"/>
      <c r="AS4068" s="4"/>
      <c r="AT4068" s="4"/>
    </row>
    <row r="4069" spans="42:46" x14ac:dyDescent="0.25">
      <c r="AP4069" s="4"/>
      <c r="AQ4069" s="4"/>
      <c r="AR4069" s="4"/>
      <c r="AS4069" s="4"/>
      <c r="AT4069" s="4"/>
    </row>
    <row r="4070" spans="42:46" x14ac:dyDescent="0.25">
      <c r="AP4070" s="4"/>
      <c r="AQ4070" s="4"/>
      <c r="AR4070" s="4"/>
      <c r="AS4070" s="4"/>
      <c r="AT4070" s="4"/>
    </row>
    <row r="4071" spans="42:46" x14ac:dyDescent="0.25">
      <c r="AP4071" s="4"/>
      <c r="AQ4071" s="4"/>
      <c r="AR4071" s="4"/>
      <c r="AS4071" s="4"/>
      <c r="AT4071" s="4"/>
    </row>
    <row r="4072" spans="42:46" x14ac:dyDescent="0.25">
      <c r="AP4072" s="4"/>
      <c r="AQ4072" s="4"/>
      <c r="AR4072" s="4"/>
      <c r="AS4072" s="4"/>
      <c r="AT4072" s="4"/>
    </row>
    <row r="4073" spans="42:46" x14ac:dyDescent="0.25">
      <c r="AP4073" s="4"/>
      <c r="AQ4073" s="4"/>
      <c r="AR4073" s="4"/>
      <c r="AS4073" s="4"/>
      <c r="AT4073" s="4"/>
    </row>
    <row r="4074" spans="42:46" x14ac:dyDescent="0.25">
      <c r="AP4074" s="4"/>
      <c r="AQ4074" s="89"/>
      <c r="AR4074" s="89"/>
      <c r="AS4074" s="89"/>
      <c r="AT4074" s="89"/>
    </row>
    <row r="4075" spans="42:46" x14ac:dyDescent="0.25">
      <c r="AP4075" s="4"/>
      <c r="AQ4075" s="4"/>
      <c r="AR4075" s="4"/>
      <c r="AS4075" s="4"/>
      <c r="AT4075" s="4"/>
    </row>
    <row r="4076" spans="42:46" x14ac:dyDescent="0.25">
      <c r="AP4076" s="4"/>
      <c r="AQ4076" s="4"/>
      <c r="AR4076" s="4"/>
      <c r="AS4076" s="4"/>
      <c r="AT4076" s="4"/>
    </row>
    <row r="4077" spans="42:46" x14ac:dyDescent="0.25">
      <c r="AP4077" s="4"/>
      <c r="AQ4077" s="4"/>
      <c r="AR4077" s="4"/>
      <c r="AS4077" s="4"/>
      <c r="AT4077" s="4"/>
    </row>
    <row r="4078" spans="42:46" x14ac:dyDescent="0.25">
      <c r="AP4078" s="4"/>
      <c r="AQ4078" s="4"/>
      <c r="AR4078" s="4"/>
      <c r="AS4078" s="4"/>
      <c r="AT4078" s="4"/>
    </row>
    <row r="4079" spans="42:46" x14ac:dyDescent="0.25">
      <c r="AP4079" s="110"/>
      <c r="AQ4079" s="111"/>
      <c r="AR4079" s="112"/>
      <c r="AS4079" s="113"/>
      <c r="AT4079" s="113"/>
    </row>
    <row r="4080" spans="42:46" x14ac:dyDescent="0.25">
      <c r="AP4080" s="110"/>
      <c r="AQ4080" s="110"/>
      <c r="AR4080" s="110"/>
      <c r="AS4080" s="113"/>
      <c r="AT4080" s="113"/>
    </row>
    <row r="4081" spans="42:46" x14ac:dyDescent="0.25">
      <c r="AP4081" s="4"/>
      <c r="AQ4081" s="4"/>
      <c r="AR4081" s="4"/>
      <c r="AS4081" s="4"/>
      <c r="AT4081" s="4"/>
    </row>
    <row r="4082" spans="42:46" x14ac:dyDescent="0.25">
      <c r="AP4082" s="4"/>
      <c r="AQ4082" s="4"/>
      <c r="AR4082" s="4"/>
      <c r="AS4082" s="4"/>
      <c r="AT4082" s="4"/>
    </row>
    <row r="4083" spans="42:46" x14ac:dyDescent="0.25">
      <c r="AP4083" s="93"/>
      <c r="AQ4083" s="26"/>
      <c r="AR4083" s="88"/>
      <c r="AS4083" s="88"/>
      <c r="AT4083" s="4"/>
    </row>
    <row r="4084" spans="42:46" x14ac:dyDescent="0.25">
      <c r="AP4084" s="4"/>
      <c r="AQ4084" s="4"/>
      <c r="AR4084" s="4"/>
      <c r="AS4084" s="4"/>
      <c r="AT4084" s="4"/>
    </row>
    <row r="4085" spans="42:46" x14ac:dyDescent="0.25">
      <c r="AP4085" s="4"/>
      <c r="AQ4085" s="31"/>
      <c r="AR4085" s="31"/>
      <c r="AS4085" s="31"/>
      <c r="AT4085" s="31"/>
    </row>
    <row r="4086" spans="42:46" x14ac:dyDescent="0.25">
      <c r="AP4086" s="4"/>
      <c r="AQ4086" s="4"/>
      <c r="AR4086" s="4"/>
      <c r="AS4086" s="4"/>
      <c r="AT4086" s="4"/>
    </row>
    <row r="4087" spans="42:46" x14ac:dyDescent="0.25">
      <c r="AP4087" s="4"/>
      <c r="AQ4087" s="4"/>
      <c r="AR4087" s="4"/>
      <c r="AS4087" s="4"/>
      <c r="AT4087" s="4"/>
    </row>
    <row r="4088" spans="42:46" x14ac:dyDescent="0.25">
      <c r="AP4088" s="4"/>
      <c r="AQ4088" s="4"/>
      <c r="AR4088" s="4"/>
      <c r="AS4088" s="4"/>
      <c r="AT4088" s="4"/>
    </row>
    <row r="4089" spans="42:46" x14ac:dyDescent="0.25">
      <c r="AP4089" s="4"/>
      <c r="AQ4089" s="4"/>
      <c r="AR4089" s="4"/>
      <c r="AS4089" s="4"/>
      <c r="AT4089" s="4"/>
    </row>
    <row r="4090" spans="42:46" x14ac:dyDescent="0.25">
      <c r="AP4090" s="4"/>
      <c r="AQ4090" s="4"/>
      <c r="AR4090" s="4"/>
      <c r="AS4090" s="4"/>
      <c r="AT4090" s="4"/>
    </row>
    <row r="4091" spans="42:46" x14ac:dyDescent="0.25">
      <c r="AP4091" s="4"/>
      <c r="AQ4091" s="4"/>
      <c r="AR4091" s="4"/>
      <c r="AS4091" s="4"/>
      <c r="AT4091" s="4"/>
    </row>
    <row r="4092" spans="42:46" x14ac:dyDescent="0.25">
      <c r="AP4092" s="4"/>
      <c r="AQ4092" s="4"/>
      <c r="AR4092" s="4"/>
      <c r="AS4092" s="4"/>
      <c r="AT4092" s="4"/>
    </row>
    <row r="4093" spans="42:46" x14ac:dyDescent="0.25">
      <c r="AP4093" s="4"/>
      <c r="AQ4093" s="4"/>
      <c r="AR4093" s="4"/>
      <c r="AS4093" s="4"/>
      <c r="AT4093" s="4"/>
    </row>
    <row r="4094" spans="42:46" x14ac:dyDescent="0.25">
      <c r="AP4094" s="4"/>
      <c r="AQ4094" s="91"/>
      <c r="AR4094" s="91"/>
      <c r="AS4094" s="91"/>
      <c r="AT4094" s="91"/>
    </row>
    <row r="4095" spans="42:46" x14ac:dyDescent="0.25">
      <c r="AP4095" s="4"/>
      <c r="AQ4095" s="4"/>
      <c r="AR4095" s="4"/>
      <c r="AS4095" s="4"/>
      <c r="AT4095" s="4"/>
    </row>
    <row r="4096" spans="42:46" x14ac:dyDescent="0.25">
      <c r="AP4096" s="4"/>
      <c r="AQ4096" s="4"/>
      <c r="AR4096" s="4"/>
      <c r="AS4096" s="4"/>
      <c r="AT4096" s="4"/>
    </row>
    <row r="4097" spans="42:46" x14ac:dyDescent="0.25">
      <c r="AP4097" s="4"/>
      <c r="AQ4097" s="4"/>
      <c r="AR4097" s="4"/>
      <c r="AS4097" s="4"/>
      <c r="AT4097" s="4"/>
    </row>
    <row r="4098" spans="42:46" x14ac:dyDescent="0.25">
      <c r="AP4098" s="4"/>
      <c r="AQ4098" s="4"/>
      <c r="AR4098" s="4"/>
      <c r="AS4098" s="4"/>
      <c r="AT4098" s="4"/>
    </row>
    <row r="4099" spans="42:46" x14ac:dyDescent="0.25">
      <c r="AP4099" s="4"/>
      <c r="AQ4099" s="4"/>
      <c r="AR4099" s="4"/>
      <c r="AS4099" s="4"/>
      <c r="AT4099" s="4"/>
    </row>
    <row r="4100" spans="42:46" x14ac:dyDescent="0.25">
      <c r="AP4100" s="4"/>
      <c r="AQ4100" s="4"/>
      <c r="AR4100" s="4"/>
      <c r="AS4100" s="4"/>
      <c r="AT4100" s="4"/>
    </row>
    <row r="4101" spans="42:46" x14ac:dyDescent="0.25">
      <c r="AP4101" s="4"/>
      <c r="AQ4101" s="4"/>
      <c r="AR4101" s="4"/>
      <c r="AS4101" s="4"/>
      <c r="AT4101" s="4"/>
    </row>
    <row r="4102" spans="42:46" x14ac:dyDescent="0.25">
      <c r="AP4102" s="4"/>
      <c r="AQ4102" s="89"/>
      <c r="AR4102" s="89"/>
      <c r="AS4102" s="89"/>
      <c r="AT4102" s="89"/>
    </row>
    <row r="4103" spans="42:46" x14ac:dyDescent="0.25">
      <c r="AP4103" s="4"/>
      <c r="AQ4103" s="4"/>
      <c r="AR4103" s="4"/>
      <c r="AS4103" s="4"/>
      <c r="AT4103" s="4"/>
    </row>
    <row r="4104" spans="42:46" x14ac:dyDescent="0.25">
      <c r="AP4104" s="4"/>
      <c r="AQ4104" s="4"/>
      <c r="AR4104" s="4"/>
      <c r="AS4104" s="4"/>
      <c r="AT4104" s="4"/>
    </row>
    <row r="4105" spans="42:46" x14ac:dyDescent="0.25">
      <c r="AP4105" s="108"/>
      <c r="AQ4105" s="108"/>
      <c r="AR4105" s="108"/>
      <c r="AS4105" s="109"/>
      <c r="AT4105" s="109"/>
    </row>
    <row r="4106" spans="42:46" x14ac:dyDescent="0.25">
      <c r="AP4106" s="4"/>
      <c r="AQ4106" s="4"/>
      <c r="AR4106" s="4"/>
      <c r="AS4106" s="4"/>
      <c r="AT4106" s="4"/>
    </row>
    <row r="4107" spans="42:46" x14ac:dyDescent="0.25">
      <c r="AP4107" s="110"/>
      <c r="AQ4107" s="111"/>
      <c r="AR4107" s="112"/>
      <c r="AS4107" s="113"/>
      <c r="AT4107" s="113"/>
    </row>
    <row r="4108" spans="42:46" x14ac:dyDescent="0.25">
      <c r="AP4108" s="110"/>
      <c r="AQ4108" s="110"/>
      <c r="AR4108" s="110"/>
      <c r="AS4108" s="113"/>
      <c r="AT4108" s="113"/>
    </row>
    <row r="4109" spans="42:46" x14ac:dyDescent="0.25">
      <c r="AP4109" s="4"/>
      <c r="AQ4109" s="4"/>
      <c r="AR4109" s="4"/>
      <c r="AS4109" s="4"/>
      <c r="AT4109" s="4"/>
    </row>
    <row r="4110" spans="42:46" x14ac:dyDescent="0.25">
      <c r="AP4110" s="93"/>
      <c r="AQ4110" s="26"/>
      <c r="AR4110" s="88"/>
      <c r="AS4110" s="88"/>
      <c r="AT4110" s="4"/>
    </row>
    <row r="4111" spans="42:46" x14ac:dyDescent="0.25">
      <c r="AP4111" s="4"/>
      <c r="AQ4111" s="4"/>
      <c r="AR4111" s="4"/>
      <c r="AS4111" s="4"/>
      <c r="AT4111" s="4"/>
    </row>
    <row r="4112" spans="42:46" x14ac:dyDescent="0.25">
      <c r="AP4112" s="4"/>
      <c r="AQ4112" s="31"/>
      <c r="AR4112" s="31"/>
      <c r="AS4112" s="31"/>
      <c r="AT4112" s="31"/>
    </row>
    <row r="4113" spans="42:46" x14ac:dyDescent="0.25">
      <c r="AP4113" s="4"/>
      <c r="AQ4113" s="4"/>
      <c r="AR4113" s="4"/>
      <c r="AS4113" s="4"/>
      <c r="AT4113" s="4"/>
    </row>
    <row r="4114" spans="42:46" x14ac:dyDescent="0.25">
      <c r="AP4114" s="4"/>
      <c r="AQ4114" s="4"/>
      <c r="AR4114" s="4"/>
      <c r="AS4114" s="4"/>
      <c r="AT4114" s="4"/>
    </row>
    <row r="4115" spans="42:46" x14ac:dyDescent="0.25">
      <c r="AP4115" s="4"/>
      <c r="AQ4115" s="4"/>
      <c r="AR4115" s="4"/>
      <c r="AS4115" s="4"/>
      <c r="AT4115" s="4"/>
    </row>
    <row r="4116" spans="42:46" x14ac:dyDescent="0.25">
      <c r="AP4116" s="4"/>
      <c r="AQ4116" s="4"/>
      <c r="AR4116" s="4"/>
      <c r="AS4116" s="4"/>
      <c r="AT4116" s="4"/>
    </row>
    <row r="4117" spans="42:46" x14ac:dyDescent="0.25">
      <c r="AP4117" s="4"/>
      <c r="AQ4117" s="4"/>
      <c r="AR4117" s="4"/>
      <c r="AS4117" s="4"/>
      <c r="AT4117" s="4"/>
    </row>
    <row r="4118" spans="42:46" x14ac:dyDescent="0.25">
      <c r="AP4118" s="4"/>
      <c r="AQ4118" s="4"/>
      <c r="AR4118" s="4"/>
      <c r="AS4118" s="4"/>
      <c r="AT4118" s="4"/>
    </row>
    <row r="4119" spans="42:46" x14ac:dyDescent="0.25">
      <c r="AP4119" s="4"/>
      <c r="AQ4119" s="4"/>
      <c r="AR4119" s="4"/>
      <c r="AS4119" s="4"/>
      <c r="AT4119" s="4"/>
    </row>
    <row r="4120" spans="42:46" x14ac:dyDescent="0.25">
      <c r="AP4120" s="4"/>
      <c r="AQ4120" s="91"/>
      <c r="AR4120" s="91"/>
      <c r="AS4120" s="91"/>
      <c r="AT4120" s="91"/>
    </row>
    <row r="4121" spans="42:46" x14ac:dyDescent="0.25">
      <c r="AP4121" s="4"/>
      <c r="AQ4121" s="4"/>
      <c r="AR4121" s="4"/>
      <c r="AS4121" s="4"/>
      <c r="AT4121" s="4"/>
    </row>
    <row r="4122" spans="42:46" x14ac:dyDescent="0.25">
      <c r="AP4122" s="4"/>
      <c r="AQ4122" s="4"/>
      <c r="AR4122" s="4"/>
      <c r="AS4122" s="4"/>
      <c r="AT4122" s="4"/>
    </row>
    <row r="4123" spans="42:46" x14ac:dyDescent="0.25">
      <c r="AP4123" s="4"/>
      <c r="AQ4123" s="4"/>
      <c r="AR4123" s="4"/>
      <c r="AS4123" s="4"/>
      <c r="AT4123" s="4"/>
    </row>
    <row r="4124" spans="42:46" x14ac:dyDescent="0.25">
      <c r="AP4124" s="4"/>
      <c r="AQ4124" s="4"/>
      <c r="AR4124" s="4"/>
      <c r="AS4124" s="4"/>
      <c r="AT4124" s="4"/>
    </row>
    <row r="4125" spans="42:46" x14ac:dyDescent="0.25">
      <c r="AP4125" s="4"/>
      <c r="AQ4125" s="4"/>
      <c r="AR4125" s="4"/>
      <c r="AS4125" s="4"/>
      <c r="AT4125" s="4"/>
    </row>
    <row r="4126" spans="42:46" x14ac:dyDescent="0.25">
      <c r="AP4126" s="4"/>
      <c r="AQ4126" s="4"/>
      <c r="AR4126" s="4"/>
      <c r="AS4126" s="4"/>
      <c r="AT4126" s="4"/>
    </row>
    <row r="4127" spans="42:46" x14ac:dyDescent="0.25">
      <c r="AP4127" s="4"/>
      <c r="AQ4127" s="4"/>
      <c r="AR4127" s="4"/>
      <c r="AS4127" s="4"/>
      <c r="AT4127" s="4"/>
    </row>
    <row r="4128" spans="42:46" x14ac:dyDescent="0.25">
      <c r="AP4128" s="4"/>
      <c r="AQ4128" s="89"/>
      <c r="AR4128" s="89"/>
      <c r="AS4128" s="89"/>
      <c r="AT4128" s="89"/>
    </row>
    <row r="4129" spans="42:46" x14ac:dyDescent="0.25">
      <c r="AP4129" s="4"/>
      <c r="AQ4129" s="4"/>
      <c r="AR4129" s="4"/>
      <c r="AS4129" s="4"/>
      <c r="AT4129" s="4"/>
    </row>
    <row r="4130" spans="42:46" x14ac:dyDescent="0.25">
      <c r="AP4130" s="4"/>
      <c r="AQ4130" s="4"/>
      <c r="AR4130" s="4"/>
      <c r="AS4130" s="4"/>
      <c r="AT4130" s="4"/>
    </row>
    <row r="4131" spans="42:46" x14ac:dyDescent="0.25">
      <c r="AP4131" s="108"/>
      <c r="AQ4131" s="108"/>
      <c r="AR4131" s="108"/>
      <c r="AS4131" s="109"/>
      <c r="AT4131" s="109"/>
    </row>
    <row r="4132" spans="42:46" x14ac:dyDescent="0.25">
      <c r="AP4132" s="4"/>
      <c r="AQ4132" s="4"/>
      <c r="AR4132" s="4"/>
      <c r="AS4132" s="4"/>
      <c r="AT4132" s="4"/>
    </row>
    <row r="4133" spans="42:46" x14ac:dyDescent="0.25">
      <c r="AP4133" s="110"/>
      <c r="AQ4133" s="111"/>
      <c r="AR4133" s="112"/>
      <c r="AS4133" s="113"/>
      <c r="AT4133" s="113"/>
    </row>
    <row r="4134" spans="42:46" x14ac:dyDescent="0.25">
      <c r="AP4134" s="110"/>
      <c r="AQ4134" s="110"/>
      <c r="AR4134" s="110"/>
      <c r="AS4134" s="113"/>
      <c r="AT4134" s="113"/>
    </row>
    <row r="4135" spans="42:46" x14ac:dyDescent="0.25">
      <c r="AP4135" s="4"/>
      <c r="AQ4135" s="4"/>
      <c r="AR4135" s="4"/>
      <c r="AS4135" s="4"/>
      <c r="AT4135" s="4"/>
    </row>
    <row r="4136" spans="42:46" x14ac:dyDescent="0.25">
      <c r="AP4136" s="4"/>
      <c r="AQ4136" s="4"/>
      <c r="AR4136" s="4"/>
      <c r="AS4136" s="4"/>
      <c r="AT4136" s="4"/>
    </row>
    <row r="4137" spans="42:46" x14ac:dyDescent="0.25">
      <c r="AP4137" s="4"/>
      <c r="AQ4137" s="31"/>
      <c r="AR4137" s="31"/>
      <c r="AS4137" s="31"/>
      <c r="AT4137" s="31"/>
    </row>
    <row r="4138" spans="42:46" x14ac:dyDescent="0.25">
      <c r="AP4138" s="4"/>
      <c r="AQ4138" s="4"/>
      <c r="AR4138" s="4"/>
      <c r="AS4138" s="4"/>
      <c r="AT4138" s="4"/>
    </row>
    <row r="4139" spans="42:46" x14ac:dyDescent="0.25">
      <c r="AP4139" s="4"/>
      <c r="AQ4139" s="4"/>
      <c r="AR4139" s="4"/>
      <c r="AS4139" s="4"/>
      <c r="AT4139" s="4"/>
    </row>
    <row r="4140" spans="42:46" x14ac:dyDescent="0.25">
      <c r="AP4140" s="4"/>
      <c r="AQ4140" s="4"/>
      <c r="AR4140" s="4"/>
      <c r="AS4140" s="4"/>
      <c r="AT4140" s="4"/>
    </row>
    <row r="4141" spans="42:46" x14ac:dyDescent="0.25">
      <c r="AP4141" s="4"/>
      <c r="AQ4141" s="4"/>
      <c r="AR4141" s="4"/>
      <c r="AS4141" s="4"/>
      <c r="AT4141" s="4"/>
    </row>
    <row r="4142" spans="42:46" x14ac:dyDescent="0.25">
      <c r="AP4142" s="4"/>
      <c r="AQ4142" s="4"/>
      <c r="AR4142" s="4"/>
      <c r="AS4142" s="4"/>
      <c r="AT4142" s="4"/>
    </row>
    <row r="4143" spans="42:46" x14ac:dyDescent="0.25">
      <c r="AP4143" s="4"/>
      <c r="AQ4143" s="4"/>
      <c r="AR4143" s="4"/>
      <c r="AS4143" s="4"/>
      <c r="AT4143" s="4"/>
    </row>
    <row r="4144" spans="42:46" x14ac:dyDescent="0.25">
      <c r="AP4144" s="4"/>
      <c r="AQ4144" s="91"/>
      <c r="AR4144" s="91"/>
      <c r="AS4144" s="91"/>
      <c r="AT4144" s="91"/>
    </row>
    <row r="4145" spans="42:46" x14ac:dyDescent="0.25">
      <c r="AP4145" s="4"/>
      <c r="AQ4145" s="4"/>
      <c r="AR4145" s="4"/>
      <c r="AS4145" s="4"/>
      <c r="AT4145" s="4"/>
    </row>
    <row r="4146" spans="42:46" x14ac:dyDescent="0.25">
      <c r="AP4146" s="4"/>
      <c r="AQ4146" s="4"/>
      <c r="AR4146" s="4"/>
      <c r="AS4146" s="4"/>
      <c r="AT4146" s="4"/>
    </row>
    <row r="4147" spans="42:46" x14ac:dyDescent="0.25">
      <c r="AP4147" s="4"/>
      <c r="AQ4147" s="4"/>
      <c r="AR4147" s="4"/>
      <c r="AS4147" s="4"/>
      <c r="AT4147" s="4"/>
    </row>
    <row r="4148" spans="42:46" x14ac:dyDescent="0.25">
      <c r="AP4148" s="4"/>
      <c r="AQ4148" s="4"/>
      <c r="AR4148" s="4"/>
      <c r="AS4148" s="4"/>
      <c r="AT4148" s="4"/>
    </row>
    <row r="4149" spans="42:46" x14ac:dyDescent="0.25">
      <c r="AP4149" s="4"/>
      <c r="AQ4149" s="4"/>
      <c r="AR4149" s="4"/>
      <c r="AS4149" s="4"/>
      <c r="AT4149" s="4"/>
    </row>
    <row r="4150" spans="42:46" x14ac:dyDescent="0.25">
      <c r="AP4150" s="4"/>
      <c r="AQ4150" s="4"/>
      <c r="AR4150" s="4"/>
      <c r="AS4150" s="4"/>
      <c r="AT4150" s="4"/>
    </row>
    <row r="4151" spans="42:46" x14ac:dyDescent="0.25">
      <c r="AP4151" s="4"/>
      <c r="AQ4151" s="4"/>
      <c r="AR4151" s="4"/>
      <c r="AS4151" s="4"/>
      <c r="AT4151" s="4"/>
    </row>
    <row r="4152" spans="42:46" x14ac:dyDescent="0.25">
      <c r="AP4152" s="4"/>
      <c r="AQ4152" s="89"/>
      <c r="AR4152" s="89"/>
      <c r="AS4152" s="89"/>
      <c r="AT4152" s="89"/>
    </row>
    <row r="4153" spans="42:46" x14ac:dyDescent="0.25">
      <c r="AP4153" s="4"/>
      <c r="AQ4153" s="4"/>
      <c r="AR4153" s="4"/>
      <c r="AS4153" s="4"/>
      <c r="AT4153" s="4"/>
    </row>
    <row r="4154" spans="42:46" x14ac:dyDescent="0.25">
      <c r="AP4154" s="4"/>
      <c r="AQ4154" s="4"/>
      <c r="AR4154" s="4"/>
      <c r="AS4154" s="4"/>
      <c r="AT4154" s="4"/>
    </row>
    <row r="4155" spans="42:46" x14ac:dyDescent="0.25">
      <c r="AP4155" s="108"/>
      <c r="AQ4155" s="108"/>
      <c r="AR4155" s="108"/>
      <c r="AS4155" s="109"/>
      <c r="AT4155" s="109"/>
    </row>
    <row r="4156" spans="42:46" x14ac:dyDescent="0.25">
      <c r="AP4156" s="4"/>
      <c r="AQ4156" s="4"/>
      <c r="AR4156" s="4"/>
      <c r="AS4156" s="4"/>
      <c r="AT4156" s="4"/>
    </row>
    <row r="4157" spans="42:46" x14ac:dyDescent="0.25">
      <c r="AP4157" s="110"/>
      <c r="AQ4157" s="111"/>
      <c r="AR4157" s="112"/>
      <c r="AS4157" s="113"/>
      <c r="AT4157" s="113"/>
    </row>
    <row r="4158" spans="42:46" x14ac:dyDescent="0.25">
      <c r="AP4158" s="110"/>
      <c r="AQ4158" s="110"/>
      <c r="AR4158" s="110"/>
      <c r="AS4158" s="113"/>
      <c r="AT4158" s="113"/>
    </row>
    <row r="4159" spans="42:46" x14ac:dyDescent="0.25">
      <c r="AP4159" s="4"/>
      <c r="AQ4159" s="4"/>
      <c r="AR4159" s="4"/>
      <c r="AS4159" s="4"/>
      <c r="AT4159" s="4"/>
    </row>
    <row r="4160" spans="42:46" x14ac:dyDescent="0.25">
      <c r="AP4160" s="93"/>
      <c r="AQ4160" s="26"/>
      <c r="AR4160" s="88"/>
      <c r="AS4160" s="88"/>
      <c r="AT4160" s="4"/>
    </row>
    <row r="4161" spans="42:46" x14ac:dyDescent="0.25">
      <c r="AP4161" s="4"/>
      <c r="AQ4161" s="4"/>
      <c r="AR4161" s="4"/>
      <c r="AS4161" s="4"/>
      <c r="AT4161" s="4"/>
    </row>
    <row r="4162" spans="42:46" x14ac:dyDescent="0.25">
      <c r="AP4162" s="4"/>
      <c r="AQ4162" s="31"/>
      <c r="AR4162" s="31"/>
      <c r="AS4162" s="31"/>
      <c r="AT4162" s="31"/>
    </row>
    <row r="4163" spans="42:46" x14ac:dyDescent="0.25">
      <c r="AP4163" s="4"/>
      <c r="AQ4163" s="4"/>
      <c r="AR4163" s="4"/>
      <c r="AS4163" s="4"/>
      <c r="AT4163" s="4"/>
    </row>
    <row r="4164" spans="42:46" x14ac:dyDescent="0.25">
      <c r="AP4164" s="4"/>
      <c r="AQ4164" s="4"/>
      <c r="AR4164" s="4"/>
      <c r="AS4164" s="4"/>
      <c r="AT4164" s="4"/>
    </row>
    <row r="4165" spans="42:46" x14ac:dyDescent="0.25">
      <c r="AP4165" s="4"/>
      <c r="AQ4165" s="4"/>
      <c r="AR4165" s="4"/>
      <c r="AS4165" s="4"/>
      <c r="AT4165" s="4"/>
    </row>
    <row r="4166" spans="42:46" x14ac:dyDescent="0.25">
      <c r="AP4166" s="4"/>
      <c r="AQ4166" s="4"/>
      <c r="AR4166" s="4"/>
      <c r="AS4166" s="4"/>
      <c r="AT4166" s="4"/>
    </row>
    <row r="4167" spans="42:46" x14ac:dyDescent="0.25">
      <c r="AP4167" s="4"/>
      <c r="AQ4167" s="4"/>
      <c r="AR4167" s="4"/>
      <c r="AS4167" s="4"/>
      <c r="AT4167" s="4"/>
    </row>
    <row r="4168" spans="42:46" x14ac:dyDescent="0.25">
      <c r="AP4168" s="4"/>
      <c r="AQ4168" s="4"/>
      <c r="AR4168" s="4"/>
      <c r="AS4168" s="4"/>
      <c r="AT4168" s="4"/>
    </row>
    <row r="4169" spans="42:46" x14ac:dyDescent="0.25">
      <c r="AP4169" s="4"/>
      <c r="AQ4169" s="4"/>
      <c r="AR4169" s="4"/>
      <c r="AS4169" s="4"/>
      <c r="AT4169" s="4"/>
    </row>
    <row r="4170" spans="42:46" x14ac:dyDescent="0.25">
      <c r="AP4170" s="4"/>
      <c r="AQ4170" s="91"/>
      <c r="AR4170" s="91"/>
      <c r="AS4170" s="91"/>
      <c r="AT4170" s="91"/>
    </row>
    <row r="4171" spans="42:46" x14ac:dyDescent="0.25">
      <c r="AP4171" s="4"/>
      <c r="AQ4171" s="4"/>
      <c r="AR4171" s="4"/>
      <c r="AS4171" s="4"/>
      <c r="AT4171" s="4"/>
    </row>
    <row r="4172" spans="42:46" x14ac:dyDescent="0.25">
      <c r="AP4172" s="4"/>
      <c r="AQ4172" s="4"/>
      <c r="AR4172" s="4"/>
      <c r="AS4172" s="4"/>
      <c r="AT4172" s="4"/>
    </row>
    <row r="4173" spans="42:46" x14ac:dyDescent="0.25">
      <c r="AP4173" s="4"/>
      <c r="AQ4173" s="4"/>
      <c r="AR4173" s="4"/>
      <c r="AS4173" s="4"/>
      <c r="AT4173" s="4"/>
    </row>
    <row r="4174" spans="42:46" x14ac:dyDescent="0.25">
      <c r="AP4174" s="4"/>
      <c r="AQ4174" s="4"/>
      <c r="AR4174" s="4"/>
      <c r="AS4174" s="4"/>
      <c r="AT4174" s="4"/>
    </row>
    <row r="4175" spans="42:46" x14ac:dyDescent="0.25">
      <c r="AP4175" s="4"/>
      <c r="AQ4175" s="4"/>
      <c r="AR4175" s="4"/>
      <c r="AS4175" s="4"/>
      <c r="AT4175" s="4"/>
    </row>
    <row r="4176" spans="42:46" x14ac:dyDescent="0.25">
      <c r="AP4176" s="4"/>
      <c r="AQ4176" s="4"/>
      <c r="AR4176" s="4"/>
      <c r="AS4176" s="4"/>
      <c r="AT4176" s="4"/>
    </row>
    <row r="4177" spans="42:46" x14ac:dyDescent="0.25">
      <c r="AP4177" s="4"/>
      <c r="AQ4177" s="4"/>
      <c r="AR4177" s="4"/>
      <c r="AS4177" s="4"/>
      <c r="AT4177" s="4"/>
    </row>
    <row r="4178" spans="42:46" x14ac:dyDescent="0.25">
      <c r="AP4178" s="4"/>
      <c r="AQ4178" s="89"/>
      <c r="AR4178" s="89"/>
      <c r="AS4178" s="89"/>
      <c r="AT4178" s="89"/>
    </row>
    <row r="4179" spans="42:46" x14ac:dyDescent="0.25">
      <c r="AP4179" s="4"/>
      <c r="AQ4179" s="4"/>
      <c r="AR4179" s="4"/>
      <c r="AS4179" s="4"/>
      <c r="AT4179" s="4"/>
    </row>
    <row r="4180" spans="42:46" x14ac:dyDescent="0.25">
      <c r="AP4180" s="4"/>
      <c r="AQ4180" s="4"/>
      <c r="AR4180" s="4"/>
      <c r="AS4180" s="4"/>
      <c r="AT4180" s="4"/>
    </row>
    <row r="4181" spans="42:46" x14ac:dyDescent="0.25">
      <c r="AP4181" s="108"/>
      <c r="AQ4181" s="108"/>
      <c r="AR4181" s="108"/>
      <c r="AS4181" s="109"/>
      <c r="AT4181" s="109"/>
    </row>
    <row r="4182" spans="42:46" x14ac:dyDescent="0.25">
      <c r="AP4182" s="4"/>
      <c r="AQ4182" s="4"/>
      <c r="AR4182" s="4"/>
      <c r="AS4182" s="4"/>
      <c r="AT4182" s="4"/>
    </row>
    <row r="4183" spans="42:46" x14ac:dyDescent="0.25">
      <c r="AP4183" s="110"/>
      <c r="AQ4183" s="111"/>
      <c r="AR4183" s="112"/>
      <c r="AS4183" s="113"/>
      <c r="AT4183" s="113"/>
    </row>
    <row r="4184" spans="42:46" x14ac:dyDescent="0.25">
      <c r="AP4184" s="110"/>
      <c r="AQ4184" s="110"/>
      <c r="AR4184" s="110"/>
      <c r="AS4184" s="113"/>
      <c r="AT4184" s="113"/>
    </row>
    <row r="4185" spans="42:46" x14ac:dyDescent="0.25">
      <c r="AP4185" s="4"/>
      <c r="AQ4185" s="4"/>
      <c r="AR4185" s="4"/>
      <c r="AS4185" s="4"/>
      <c r="AT4185" s="4"/>
    </row>
    <row r="4186" spans="42:46" x14ac:dyDescent="0.25">
      <c r="AP4186" s="4"/>
      <c r="AQ4186" s="4"/>
      <c r="AR4186" s="4"/>
      <c r="AS4186" s="4"/>
      <c r="AT4186" s="4"/>
    </row>
    <row r="4187" spans="42:46" x14ac:dyDescent="0.25">
      <c r="AP4187" s="4"/>
      <c r="AQ4187" s="31"/>
      <c r="AR4187" s="31"/>
      <c r="AS4187" s="31"/>
      <c r="AT4187" s="31"/>
    </row>
    <row r="4188" spans="42:46" x14ac:dyDescent="0.25">
      <c r="AP4188" s="4"/>
      <c r="AQ4188" s="4"/>
      <c r="AR4188" s="4"/>
      <c r="AS4188" s="4"/>
      <c r="AT4188" s="4"/>
    </row>
    <row r="4189" spans="42:46" x14ac:dyDescent="0.25">
      <c r="AP4189" s="4"/>
      <c r="AQ4189" s="4"/>
      <c r="AR4189" s="4"/>
      <c r="AS4189" s="4"/>
      <c r="AT4189" s="4"/>
    </row>
    <row r="4190" spans="42:46" x14ac:dyDescent="0.25">
      <c r="AP4190" s="4"/>
      <c r="AQ4190" s="4"/>
      <c r="AR4190" s="4"/>
      <c r="AS4190" s="4"/>
      <c r="AT4190" s="4"/>
    </row>
    <row r="4191" spans="42:46" x14ac:dyDescent="0.25">
      <c r="AP4191" s="4"/>
      <c r="AQ4191" s="4"/>
      <c r="AR4191" s="4"/>
      <c r="AS4191" s="4"/>
      <c r="AT4191" s="4"/>
    </row>
    <row r="4192" spans="42:46" x14ac:dyDescent="0.25">
      <c r="AP4192" s="4"/>
      <c r="AQ4192" s="4"/>
      <c r="AR4192" s="4"/>
      <c r="AS4192" s="4"/>
      <c r="AT4192" s="4"/>
    </row>
    <row r="4193" spans="42:46" x14ac:dyDescent="0.25">
      <c r="AP4193" s="4"/>
      <c r="AQ4193" s="4"/>
      <c r="AR4193" s="4"/>
      <c r="AS4193" s="4"/>
      <c r="AT4193" s="4"/>
    </row>
    <row r="4194" spans="42:46" x14ac:dyDescent="0.25">
      <c r="AP4194" s="4"/>
      <c r="AQ4194" s="91"/>
      <c r="AR4194" s="91"/>
      <c r="AS4194" s="91"/>
      <c r="AT4194" s="91"/>
    </row>
    <row r="4195" spans="42:46" x14ac:dyDescent="0.25">
      <c r="AP4195" s="4"/>
      <c r="AQ4195" s="4"/>
      <c r="AR4195" s="4"/>
      <c r="AS4195" s="4"/>
      <c r="AT4195" s="4"/>
    </row>
    <row r="4196" spans="42:46" x14ac:dyDescent="0.25">
      <c r="AP4196" s="4"/>
      <c r="AQ4196" s="4"/>
      <c r="AR4196" s="4"/>
      <c r="AS4196" s="4"/>
      <c r="AT4196" s="4"/>
    </row>
    <row r="4197" spans="42:46" x14ac:dyDescent="0.25">
      <c r="AP4197" s="4"/>
      <c r="AQ4197" s="4"/>
      <c r="AR4197" s="4"/>
      <c r="AS4197" s="4"/>
      <c r="AT4197" s="4"/>
    </row>
    <row r="4198" spans="42:46" x14ac:dyDescent="0.25">
      <c r="AP4198" s="4"/>
      <c r="AQ4198" s="4"/>
      <c r="AR4198" s="4"/>
      <c r="AS4198" s="4"/>
      <c r="AT4198" s="4"/>
    </row>
    <row r="4199" spans="42:46" x14ac:dyDescent="0.25">
      <c r="AP4199" s="4"/>
      <c r="AQ4199" s="4"/>
      <c r="AR4199" s="4"/>
      <c r="AS4199" s="4"/>
      <c r="AT4199" s="4"/>
    </row>
    <row r="4200" spans="42:46" x14ac:dyDescent="0.25">
      <c r="AP4200" s="4"/>
      <c r="AQ4200" s="4"/>
      <c r="AR4200" s="4"/>
      <c r="AS4200" s="4"/>
      <c r="AT4200" s="4"/>
    </row>
    <row r="4201" spans="42:46" x14ac:dyDescent="0.25">
      <c r="AP4201" s="4"/>
      <c r="AQ4201" s="4"/>
      <c r="AR4201" s="4"/>
      <c r="AS4201" s="4"/>
      <c r="AT4201" s="4"/>
    </row>
    <row r="4202" spans="42:46" x14ac:dyDescent="0.25">
      <c r="AP4202" s="4"/>
      <c r="AQ4202" s="89"/>
      <c r="AR4202" s="89"/>
      <c r="AS4202" s="89"/>
      <c r="AT4202" s="89"/>
    </row>
    <row r="4203" spans="42:46" x14ac:dyDescent="0.25">
      <c r="AP4203" s="4"/>
      <c r="AQ4203" s="4"/>
      <c r="AR4203" s="4"/>
      <c r="AS4203" s="4"/>
      <c r="AT4203" s="4"/>
    </row>
    <row r="4204" spans="42:46" x14ac:dyDescent="0.25">
      <c r="AP4204" s="4"/>
      <c r="AQ4204" s="4"/>
      <c r="AR4204" s="4"/>
      <c r="AS4204" s="4"/>
      <c r="AT4204" s="4"/>
    </row>
    <row r="4205" spans="42:46" x14ac:dyDescent="0.25">
      <c r="AP4205" s="108"/>
      <c r="AQ4205" s="108"/>
      <c r="AR4205" s="108"/>
      <c r="AS4205" s="109"/>
      <c r="AT4205" s="109"/>
    </row>
    <row r="4206" spans="42:46" x14ac:dyDescent="0.25">
      <c r="AP4206" s="4"/>
      <c r="AQ4206" s="4"/>
      <c r="AR4206" s="4"/>
      <c r="AS4206" s="4"/>
      <c r="AT4206" s="4"/>
    </row>
    <row r="4207" spans="42:46" x14ac:dyDescent="0.25">
      <c r="AP4207" s="4"/>
      <c r="AQ4207" s="4"/>
      <c r="AR4207" s="4"/>
      <c r="AS4207" s="4"/>
      <c r="AT4207" s="4"/>
    </row>
    <row r="4208" spans="42:46" x14ac:dyDescent="0.25">
      <c r="AP4208" s="110"/>
      <c r="AQ4208" s="110"/>
      <c r="AR4208" s="110"/>
      <c r="AS4208" s="113"/>
      <c r="AT4208" s="113"/>
    </row>
    <row r="4209" spans="42:46" x14ac:dyDescent="0.25">
      <c r="AP4209" s="93"/>
      <c r="AQ4209" s="26"/>
      <c r="AR4209" s="88"/>
      <c r="AS4209" s="88"/>
      <c r="AT4209" s="4"/>
    </row>
    <row r="4210" spans="42:46" x14ac:dyDescent="0.25">
      <c r="AP4210" s="4"/>
      <c r="AQ4210" s="4"/>
      <c r="AR4210" s="4"/>
      <c r="AS4210" s="4"/>
      <c r="AT4210" s="4"/>
    </row>
    <row r="4211" spans="42:46" x14ac:dyDescent="0.25">
      <c r="AP4211" s="4"/>
      <c r="AQ4211" s="31"/>
      <c r="AR4211" s="31"/>
      <c r="AS4211" s="31"/>
      <c r="AT4211" s="31"/>
    </row>
    <row r="4212" spans="42:46" x14ac:dyDescent="0.25">
      <c r="AP4212" s="4"/>
      <c r="AQ4212" s="4"/>
      <c r="AR4212" s="4"/>
      <c r="AS4212" s="4"/>
      <c r="AT4212" s="4"/>
    </row>
    <row r="4213" spans="42:46" x14ac:dyDescent="0.25">
      <c r="AP4213" s="4"/>
      <c r="AQ4213" s="4"/>
      <c r="AR4213" s="4"/>
      <c r="AS4213" s="4"/>
      <c r="AT4213" s="4"/>
    </row>
    <row r="4214" spans="42:46" x14ac:dyDescent="0.25">
      <c r="AP4214" s="4"/>
      <c r="AQ4214" s="4"/>
      <c r="AR4214" s="4"/>
      <c r="AS4214" s="4"/>
      <c r="AT4214" s="4"/>
    </row>
    <row r="4215" spans="42:46" x14ac:dyDescent="0.25">
      <c r="AP4215" s="4"/>
      <c r="AQ4215" s="4"/>
      <c r="AR4215" s="4"/>
      <c r="AS4215" s="4"/>
      <c r="AT4215" s="4"/>
    </row>
    <row r="4216" spans="42:46" x14ac:dyDescent="0.25">
      <c r="AP4216" s="4"/>
      <c r="AQ4216" s="4"/>
      <c r="AR4216" s="4"/>
      <c r="AS4216" s="4"/>
      <c r="AT4216" s="4"/>
    </row>
    <row r="4217" spans="42:46" x14ac:dyDescent="0.25">
      <c r="AP4217" s="4"/>
      <c r="AQ4217" s="4"/>
      <c r="AR4217" s="4"/>
      <c r="AS4217" s="4"/>
      <c r="AT4217" s="4"/>
    </row>
    <row r="4218" spans="42:46" x14ac:dyDescent="0.25">
      <c r="AP4218" s="4"/>
      <c r="AQ4218" s="91"/>
      <c r="AR4218" s="91"/>
      <c r="AS4218" s="91"/>
      <c r="AT4218" s="91"/>
    </row>
    <row r="4219" spans="42:46" x14ac:dyDescent="0.25">
      <c r="AP4219" s="4"/>
      <c r="AQ4219" s="4"/>
      <c r="AR4219" s="4"/>
      <c r="AS4219" s="4"/>
      <c r="AT4219" s="4"/>
    </row>
    <row r="4220" spans="42:46" x14ac:dyDescent="0.25">
      <c r="AP4220" s="4"/>
      <c r="AQ4220" s="4"/>
      <c r="AR4220" s="4"/>
      <c r="AS4220" s="4"/>
      <c r="AT4220" s="4"/>
    </row>
    <row r="4221" spans="42:46" x14ac:dyDescent="0.25">
      <c r="AP4221" s="4"/>
      <c r="AQ4221" s="4"/>
      <c r="AR4221" s="4"/>
      <c r="AS4221" s="4"/>
      <c r="AT4221" s="4"/>
    </row>
    <row r="4222" spans="42:46" x14ac:dyDescent="0.25">
      <c r="AP4222" s="4"/>
      <c r="AQ4222" s="4"/>
      <c r="AR4222" s="4"/>
      <c r="AS4222" s="4"/>
      <c r="AT4222" s="4"/>
    </row>
    <row r="4223" spans="42:46" x14ac:dyDescent="0.25">
      <c r="AP4223" s="4"/>
      <c r="AQ4223" s="4"/>
      <c r="AR4223" s="4"/>
      <c r="AS4223" s="4"/>
      <c r="AT4223" s="4"/>
    </row>
    <row r="4224" spans="42:46" x14ac:dyDescent="0.25">
      <c r="AP4224" s="4"/>
      <c r="AQ4224" s="4"/>
      <c r="AR4224" s="4"/>
      <c r="AS4224" s="4"/>
      <c r="AT4224" s="4"/>
    </row>
    <row r="4225" spans="42:46" x14ac:dyDescent="0.25">
      <c r="AP4225" s="4"/>
      <c r="AQ4225" s="4"/>
      <c r="AR4225" s="4"/>
      <c r="AS4225" s="4"/>
      <c r="AT4225" s="4"/>
    </row>
    <row r="4226" spans="42:46" x14ac:dyDescent="0.25">
      <c r="AP4226" s="4"/>
      <c r="AQ4226" s="89"/>
      <c r="AR4226" s="89"/>
      <c r="AS4226" s="89"/>
      <c r="AT4226" s="89"/>
    </row>
    <row r="4227" spans="42:46" x14ac:dyDescent="0.25">
      <c r="AP4227" s="4"/>
      <c r="AQ4227" s="4"/>
      <c r="AR4227" s="4"/>
      <c r="AS4227" s="4"/>
      <c r="AT4227" s="4"/>
    </row>
    <row r="4228" spans="42:46" x14ac:dyDescent="0.25">
      <c r="AP4228" s="4"/>
      <c r="AQ4228" s="4"/>
      <c r="AR4228" s="4"/>
      <c r="AS4228" s="4"/>
      <c r="AT4228" s="4"/>
    </row>
    <row r="4229" spans="42:46" x14ac:dyDescent="0.25">
      <c r="AP4229" s="108"/>
      <c r="AQ4229" s="108"/>
      <c r="AR4229" s="108"/>
      <c r="AS4229" s="109"/>
      <c r="AT4229" s="109"/>
    </row>
    <row r="4230" spans="42:46" x14ac:dyDescent="0.25">
      <c r="AP4230" s="4"/>
      <c r="AQ4230" s="4"/>
      <c r="AR4230" s="4"/>
      <c r="AS4230" s="4"/>
      <c r="AT4230" s="4"/>
    </row>
    <row r="4231" spans="42:46" x14ac:dyDescent="0.25">
      <c r="AP4231" s="4"/>
      <c r="AQ4231" s="4"/>
      <c r="AR4231" s="4"/>
      <c r="AS4231" s="4"/>
      <c r="AT4231" s="4"/>
    </row>
    <row r="4232" spans="42:46" x14ac:dyDescent="0.25">
      <c r="AP4232" s="110"/>
      <c r="AQ4232" s="110"/>
      <c r="AR4232" s="110"/>
      <c r="AS4232" s="113"/>
      <c r="AT4232" s="113"/>
    </row>
    <row r="4233" spans="42:46" x14ac:dyDescent="0.25">
      <c r="AP4233" s="4"/>
      <c r="AQ4233" s="4"/>
      <c r="AR4233" s="4"/>
      <c r="AS4233" s="4"/>
      <c r="AT4233" s="4"/>
    </row>
    <row r="4234" spans="42:46" x14ac:dyDescent="0.25">
      <c r="AP4234" s="4"/>
      <c r="AQ4234" s="31"/>
      <c r="AR4234" s="31"/>
      <c r="AS4234" s="31"/>
      <c r="AT4234" s="31"/>
    </row>
    <row r="4235" spans="42:46" x14ac:dyDescent="0.25">
      <c r="AP4235" s="4"/>
      <c r="AQ4235" s="4"/>
      <c r="AR4235" s="4"/>
      <c r="AS4235" s="4"/>
      <c r="AT4235" s="4"/>
    </row>
    <row r="4236" spans="42:46" x14ac:dyDescent="0.25">
      <c r="AP4236" s="4"/>
      <c r="AQ4236" s="4"/>
      <c r="AR4236" s="4"/>
      <c r="AS4236" s="4"/>
      <c r="AT4236" s="4"/>
    </row>
    <row r="4237" spans="42:46" x14ac:dyDescent="0.25">
      <c r="AP4237" s="4"/>
      <c r="AQ4237" s="4"/>
      <c r="AR4237" s="4"/>
      <c r="AS4237" s="4"/>
      <c r="AT4237" s="4"/>
    </row>
    <row r="4238" spans="42:46" x14ac:dyDescent="0.25">
      <c r="AP4238" s="4"/>
      <c r="AQ4238" s="4"/>
      <c r="AR4238" s="4"/>
      <c r="AS4238" s="4"/>
      <c r="AT4238" s="4"/>
    </row>
    <row r="4239" spans="42:46" x14ac:dyDescent="0.25">
      <c r="AP4239" s="4"/>
      <c r="AQ4239" s="4"/>
      <c r="AR4239" s="4"/>
      <c r="AS4239" s="4"/>
      <c r="AT4239" s="4"/>
    </row>
    <row r="4240" spans="42:46" x14ac:dyDescent="0.25">
      <c r="AP4240" s="4"/>
      <c r="AQ4240" s="91"/>
      <c r="AR4240" s="91"/>
      <c r="AS4240" s="91"/>
      <c r="AT4240" s="91"/>
    </row>
    <row r="4241" spans="42:46" x14ac:dyDescent="0.25">
      <c r="AP4241" s="4"/>
      <c r="AQ4241" s="4"/>
      <c r="AR4241" s="4"/>
      <c r="AS4241" s="4"/>
      <c r="AT4241" s="4"/>
    </row>
    <row r="4242" spans="42:46" x14ac:dyDescent="0.25">
      <c r="AP4242" s="4"/>
      <c r="AQ4242" s="4"/>
      <c r="AR4242" s="4"/>
      <c r="AS4242" s="4"/>
      <c r="AT4242" s="4"/>
    </row>
    <row r="4243" spans="42:46" x14ac:dyDescent="0.25">
      <c r="AP4243" s="4"/>
      <c r="AQ4243" s="4"/>
      <c r="AR4243" s="4"/>
      <c r="AS4243" s="4"/>
      <c r="AT4243" s="4"/>
    </row>
    <row r="4244" spans="42:46" x14ac:dyDescent="0.25">
      <c r="AP4244" s="4"/>
      <c r="AQ4244" s="4"/>
      <c r="AR4244" s="4"/>
      <c r="AS4244" s="4"/>
      <c r="AT4244" s="4"/>
    </row>
    <row r="4245" spans="42:46" x14ac:dyDescent="0.25">
      <c r="AP4245" s="4"/>
      <c r="AQ4245" s="4"/>
      <c r="AR4245" s="4"/>
      <c r="AS4245" s="4"/>
      <c r="AT4245" s="4"/>
    </row>
    <row r="4246" spans="42:46" x14ac:dyDescent="0.25">
      <c r="AP4246" s="4"/>
      <c r="AQ4246" s="4"/>
      <c r="AR4246" s="4"/>
      <c r="AS4246" s="4"/>
      <c r="AT4246" s="4"/>
    </row>
    <row r="4247" spans="42:46" x14ac:dyDescent="0.25">
      <c r="AP4247" s="4"/>
      <c r="AQ4247" s="4"/>
      <c r="AR4247" s="4"/>
      <c r="AS4247" s="4"/>
      <c r="AT4247" s="4"/>
    </row>
    <row r="4248" spans="42:46" x14ac:dyDescent="0.25">
      <c r="AP4248" s="4"/>
      <c r="AQ4248" s="89"/>
      <c r="AR4248" s="89"/>
      <c r="AS4248" s="89"/>
      <c r="AT4248" s="89"/>
    </row>
    <row r="4249" spans="42:46" x14ac:dyDescent="0.25">
      <c r="AP4249" s="4"/>
      <c r="AQ4249" s="4"/>
      <c r="AR4249" s="4"/>
      <c r="AS4249" s="4"/>
      <c r="AT4249" s="4"/>
    </row>
    <row r="4250" spans="42:46" x14ac:dyDescent="0.25">
      <c r="AP4250" s="4"/>
      <c r="AQ4250" s="4"/>
      <c r="AR4250" s="4"/>
      <c r="AS4250" s="4"/>
      <c r="AT4250" s="4"/>
    </row>
    <row r="4251" spans="42:46" x14ac:dyDescent="0.25">
      <c r="AP4251" s="108"/>
      <c r="AQ4251" s="108"/>
      <c r="AR4251" s="108"/>
      <c r="AS4251" s="109"/>
      <c r="AT4251" s="109"/>
    </row>
    <row r="4252" spans="42:46" x14ac:dyDescent="0.25">
      <c r="AP4252" s="4"/>
      <c r="AQ4252" s="4"/>
      <c r="AR4252" s="4"/>
      <c r="AS4252" s="4"/>
      <c r="AT4252" s="4"/>
    </row>
    <row r="4253" spans="42:46" x14ac:dyDescent="0.25">
      <c r="AP4253" s="4"/>
      <c r="AQ4253" s="4"/>
      <c r="AR4253" s="4"/>
      <c r="AS4253" s="4"/>
      <c r="AT4253" s="4"/>
    </row>
    <row r="4254" spans="42:46" x14ac:dyDescent="0.25">
      <c r="AP4254" s="110"/>
      <c r="AQ4254" s="110"/>
      <c r="AR4254" s="110"/>
      <c r="AS4254" s="113"/>
      <c r="AT4254" s="113"/>
    </row>
    <row r="4255" spans="42:46" x14ac:dyDescent="0.25">
      <c r="AP4255" s="93"/>
      <c r="AQ4255" s="26"/>
      <c r="AR4255" s="88"/>
      <c r="AS4255" s="88"/>
      <c r="AT4255" s="4"/>
    </row>
    <row r="4256" spans="42:46" x14ac:dyDescent="0.25">
      <c r="AP4256" s="4"/>
      <c r="AQ4256" s="4"/>
      <c r="AR4256" s="4"/>
      <c r="AS4256" s="4"/>
      <c r="AT4256" s="4"/>
    </row>
    <row r="4257" spans="42:46" x14ac:dyDescent="0.25">
      <c r="AP4257" s="4"/>
      <c r="AQ4257" s="31"/>
      <c r="AR4257" s="31"/>
      <c r="AS4257" s="31"/>
      <c r="AT4257" s="31"/>
    </row>
    <row r="4258" spans="42:46" x14ac:dyDescent="0.25">
      <c r="AP4258" s="4"/>
      <c r="AQ4258" s="4"/>
      <c r="AR4258" s="4"/>
      <c r="AS4258" s="4"/>
      <c r="AT4258" s="4"/>
    </row>
    <row r="4259" spans="42:46" x14ac:dyDescent="0.25">
      <c r="AP4259" s="4"/>
      <c r="AQ4259" s="4"/>
      <c r="AR4259" s="4"/>
      <c r="AS4259" s="4"/>
      <c r="AT4259" s="4"/>
    </row>
    <row r="4260" spans="42:46" x14ac:dyDescent="0.25">
      <c r="AP4260" s="4"/>
      <c r="AQ4260" s="4"/>
      <c r="AR4260" s="4"/>
      <c r="AS4260" s="4"/>
      <c r="AT4260" s="4"/>
    </row>
    <row r="4261" spans="42:46" x14ac:dyDescent="0.25">
      <c r="AP4261" s="4"/>
      <c r="AQ4261" s="4"/>
      <c r="AR4261" s="4"/>
      <c r="AS4261" s="4"/>
      <c r="AT4261" s="4"/>
    </row>
    <row r="4262" spans="42:46" x14ac:dyDescent="0.25">
      <c r="AP4262" s="4"/>
      <c r="AQ4262" s="4"/>
      <c r="AR4262" s="4"/>
      <c r="AS4262" s="4"/>
      <c r="AT4262" s="4"/>
    </row>
    <row r="4263" spans="42:46" x14ac:dyDescent="0.25">
      <c r="AP4263" s="4"/>
      <c r="AQ4263" s="4"/>
      <c r="AR4263" s="4"/>
      <c r="AS4263" s="4"/>
      <c r="AT4263" s="4"/>
    </row>
    <row r="4264" spans="42:46" x14ac:dyDescent="0.25">
      <c r="AP4264" s="4"/>
      <c r="AQ4264" s="91"/>
      <c r="AR4264" s="91"/>
      <c r="AS4264" s="91"/>
      <c r="AT4264" s="91"/>
    </row>
    <row r="4265" spans="42:46" x14ac:dyDescent="0.25">
      <c r="AP4265" s="4"/>
      <c r="AQ4265" s="4"/>
      <c r="AR4265" s="4"/>
      <c r="AS4265" s="4"/>
      <c r="AT4265" s="4"/>
    </row>
    <row r="4266" spans="42:46" x14ac:dyDescent="0.25">
      <c r="AP4266" s="4"/>
      <c r="AQ4266" s="4"/>
      <c r="AR4266" s="4"/>
      <c r="AS4266" s="4"/>
      <c r="AT4266" s="4"/>
    </row>
    <row r="4267" spans="42:46" x14ac:dyDescent="0.25">
      <c r="AP4267" s="4"/>
      <c r="AQ4267" s="4"/>
      <c r="AR4267" s="4"/>
      <c r="AS4267" s="4"/>
      <c r="AT4267" s="4"/>
    </row>
    <row r="4268" spans="42:46" x14ac:dyDescent="0.25">
      <c r="AP4268" s="4"/>
      <c r="AQ4268" s="4"/>
      <c r="AR4268" s="4"/>
      <c r="AS4268" s="4"/>
      <c r="AT4268" s="4"/>
    </row>
    <row r="4269" spans="42:46" x14ac:dyDescent="0.25">
      <c r="AP4269" s="4"/>
      <c r="AQ4269" s="4"/>
      <c r="AR4269" s="4"/>
      <c r="AS4269" s="4"/>
      <c r="AT4269" s="4"/>
    </row>
    <row r="4270" spans="42:46" x14ac:dyDescent="0.25">
      <c r="AP4270" s="4"/>
      <c r="AQ4270" s="4"/>
      <c r="AR4270" s="4"/>
      <c r="AS4270" s="4"/>
      <c r="AT4270" s="4"/>
    </row>
    <row r="4271" spans="42:46" x14ac:dyDescent="0.25">
      <c r="AP4271" s="4"/>
      <c r="AQ4271" s="4"/>
      <c r="AR4271" s="4"/>
      <c r="AS4271" s="4"/>
      <c r="AT4271" s="4"/>
    </row>
    <row r="4272" spans="42:46" x14ac:dyDescent="0.25">
      <c r="AP4272" s="4"/>
      <c r="AQ4272" s="89"/>
      <c r="AR4272" s="89"/>
      <c r="AS4272" s="89"/>
      <c r="AT4272" s="89"/>
    </row>
    <row r="4273" spans="42:46" x14ac:dyDescent="0.25">
      <c r="AP4273" s="4"/>
      <c r="AQ4273" s="4"/>
      <c r="AR4273" s="4"/>
      <c r="AS4273" s="4"/>
      <c r="AT4273" s="4"/>
    </row>
    <row r="4274" spans="42:46" x14ac:dyDescent="0.25">
      <c r="AP4274" s="4"/>
      <c r="AQ4274" s="4"/>
      <c r="AR4274" s="4"/>
      <c r="AS4274" s="4"/>
      <c r="AT4274" s="4"/>
    </row>
    <row r="4275" spans="42:46" x14ac:dyDescent="0.25">
      <c r="AP4275" s="108"/>
      <c r="AQ4275" s="108"/>
      <c r="AR4275" s="108"/>
      <c r="AS4275" s="109"/>
      <c r="AT4275" s="109"/>
    </row>
    <row r="4276" spans="42:46" x14ac:dyDescent="0.25">
      <c r="AP4276" s="4"/>
      <c r="AQ4276" s="4"/>
      <c r="AR4276" s="4"/>
      <c r="AS4276" s="4"/>
      <c r="AT4276" s="4"/>
    </row>
    <row r="4277" spans="42:46" x14ac:dyDescent="0.25">
      <c r="AP4277" s="4"/>
      <c r="AQ4277" s="4"/>
      <c r="AR4277" s="4"/>
      <c r="AS4277" s="4"/>
      <c r="AT4277" s="4"/>
    </row>
    <row r="4278" spans="42:46" x14ac:dyDescent="0.25">
      <c r="AP4278" s="110"/>
      <c r="AQ4278" s="110"/>
      <c r="AR4278" s="110"/>
      <c r="AS4278" s="113"/>
      <c r="AT4278" s="113"/>
    </row>
    <row r="4279" spans="42:46" x14ac:dyDescent="0.25">
      <c r="AP4279" s="4"/>
      <c r="AQ4279" s="4"/>
      <c r="AR4279" s="4"/>
      <c r="AS4279" s="4"/>
      <c r="AT4279" s="4"/>
    </row>
    <row r="4280" spans="42:46" x14ac:dyDescent="0.25">
      <c r="AP4280" s="4"/>
      <c r="AQ4280" s="31"/>
      <c r="AR4280" s="31"/>
      <c r="AS4280" s="31"/>
      <c r="AT4280" s="31"/>
    </row>
    <row r="4281" spans="42:46" x14ac:dyDescent="0.25">
      <c r="AP4281" s="4"/>
      <c r="AQ4281" s="4"/>
      <c r="AR4281" s="4"/>
      <c r="AS4281" s="4"/>
      <c r="AT4281" s="4"/>
    </row>
    <row r="4282" spans="42:46" x14ac:dyDescent="0.25">
      <c r="AP4282" s="4"/>
      <c r="AQ4282" s="4"/>
      <c r="AR4282" s="4"/>
      <c r="AS4282" s="4"/>
      <c r="AT4282" s="4"/>
    </row>
    <row r="4283" spans="42:46" x14ac:dyDescent="0.25">
      <c r="AP4283" s="4"/>
      <c r="AQ4283" s="4"/>
      <c r="AR4283" s="4"/>
      <c r="AS4283" s="4"/>
      <c r="AT4283" s="4"/>
    </row>
    <row r="4284" spans="42:46" x14ac:dyDescent="0.25">
      <c r="AP4284" s="4"/>
      <c r="AQ4284" s="4"/>
      <c r="AR4284" s="4"/>
      <c r="AS4284" s="4"/>
      <c r="AT4284" s="4"/>
    </row>
    <row r="4285" spans="42:46" x14ac:dyDescent="0.25">
      <c r="AP4285" s="4"/>
      <c r="AQ4285" s="4"/>
      <c r="AR4285" s="4"/>
      <c r="AS4285" s="4"/>
      <c r="AT4285" s="4"/>
    </row>
    <row r="4286" spans="42:46" x14ac:dyDescent="0.25">
      <c r="AP4286" s="4"/>
      <c r="AQ4286" s="91"/>
      <c r="AR4286" s="91"/>
      <c r="AS4286" s="91"/>
      <c r="AT4286" s="91"/>
    </row>
    <row r="4287" spans="42:46" x14ac:dyDescent="0.25">
      <c r="AP4287" s="4"/>
      <c r="AQ4287" s="4"/>
      <c r="AR4287" s="4"/>
      <c r="AS4287" s="4"/>
      <c r="AT4287" s="4"/>
    </row>
    <row r="4288" spans="42:46" x14ac:dyDescent="0.25">
      <c r="AP4288" s="4"/>
      <c r="AQ4288" s="4"/>
      <c r="AR4288" s="4"/>
      <c r="AS4288" s="4"/>
      <c r="AT4288" s="4"/>
    </row>
    <row r="4289" spans="42:46" x14ac:dyDescent="0.25">
      <c r="AP4289" s="4"/>
      <c r="AQ4289" s="4"/>
      <c r="AR4289" s="4"/>
      <c r="AS4289" s="4"/>
      <c r="AT4289" s="4"/>
    </row>
    <row r="4290" spans="42:46" x14ac:dyDescent="0.25">
      <c r="AP4290" s="4"/>
      <c r="AQ4290" s="4"/>
      <c r="AR4290" s="4"/>
      <c r="AS4290" s="4"/>
      <c r="AT4290" s="4"/>
    </row>
    <row r="4291" spans="42:46" x14ac:dyDescent="0.25">
      <c r="AP4291" s="4"/>
      <c r="AQ4291" s="4"/>
      <c r="AR4291" s="4"/>
      <c r="AS4291" s="4"/>
      <c r="AT4291" s="4"/>
    </row>
    <row r="4292" spans="42:46" x14ac:dyDescent="0.25">
      <c r="AP4292" s="4"/>
      <c r="AQ4292" s="4"/>
      <c r="AR4292" s="4"/>
      <c r="AS4292" s="4"/>
      <c r="AT4292" s="4"/>
    </row>
    <row r="4293" spans="42:46" x14ac:dyDescent="0.25">
      <c r="AP4293" s="4"/>
      <c r="AQ4293" s="4"/>
      <c r="AR4293" s="4"/>
      <c r="AS4293" s="4"/>
      <c r="AT4293" s="4"/>
    </row>
    <row r="4294" spans="42:46" x14ac:dyDescent="0.25">
      <c r="AP4294" s="4"/>
      <c r="AQ4294" s="4"/>
      <c r="AR4294" s="4"/>
      <c r="AS4294" s="4"/>
      <c r="AT4294" s="4"/>
    </row>
    <row r="4295" spans="42:46" x14ac:dyDescent="0.25">
      <c r="AP4295" s="4"/>
      <c r="AQ4295" s="89"/>
      <c r="AR4295" s="89"/>
      <c r="AS4295" s="89"/>
      <c r="AT4295" s="89"/>
    </row>
    <row r="4296" spans="42:46" x14ac:dyDescent="0.25">
      <c r="AP4296" s="4"/>
      <c r="AQ4296" s="4"/>
      <c r="AR4296" s="4"/>
      <c r="AS4296" s="4"/>
      <c r="AT4296" s="4"/>
    </row>
    <row r="4297" spans="42:46" x14ac:dyDescent="0.25">
      <c r="AP4297" s="4"/>
      <c r="AQ4297" s="4"/>
      <c r="AR4297" s="4"/>
      <c r="AS4297" s="4"/>
      <c r="AT4297" s="4"/>
    </row>
    <row r="4298" spans="42:46" x14ac:dyDescent="0.25">
      <c r="AP4298" s="108"/>
      <c r="AQ4298" s="108"/>
      <c r="AR4298" s="108"/>
      <c r="AS4298" s="109"/>
      <c r="AT4298" s="109"/>
    </row>
    <row r="4300" spans="42:46" x14ac:dyDescent="0.25">
      <c r="AP4300" s="4"/>
      <c r="AQ4300" s="4"/>
      <c r="AR4300" s="4"/>
      <c r="AS4300" s="4"/>
      <c r="AT4300" s="4"/>
    </row>
    <row r="4301" spans="42:46" x14ac:dyDescent="0.25">
      <c r="AP4301" s="110"/>
      <c r="AQ4301" s="110"/>
      <c r="AR4301" s="110"/>
      <c r="AS4301" s="113"/>
      <c r="AT4301" s="113"/>
    </row>
    <row r="4302" spans="42:46" x14ac:dyDescent="0.25">
      <c r="AP4302" s="4"/>
      <c r="AQ4302" s="4"/>
      <c r="AR4302" s="4"/>
      <c r="AS4302" s="4"/>
      <c r="AT4302" s="4"/>
    </row>
    <row r="4303" spans="42:46" x14ac:dyDescent="0.25">
      <c r="AP4303" s="4"/>
      <c r="AQ4303" s="31"/>
      <c r="AR4303" s="31"/>
      <c r="AS4303" s="31"/>
      <c r="AT4303" s="31"/>
    </row>
    <row r="4304" spans="42:46" x14ac:dyDescent="0.25">
      <c r="AP4304" s="4"/>
      <c r="AQ4304" s="4"/>
      <c r="AR4304" s="4"/>
      <c r="AS4304" s="4"/>
      <c r="AT4304" s="4"/>
    </row>
    <row r="4305" spans="42:46" x14ac:dyDescent="0.25">
      <c r="AP4305" s="4"/>
      <c r="AQ4305" s="4"/>
      <c r="AR4305" s="4"/>
      <c r="AS4305" s="4"/>
      <c r="AT4305" s="4"/>
    </row>
    <row r="4306" spans="42:46" x14ac:dyDescent="0.25">
      <c r="AP4306" s="4"/>
      <c r="AQ4306" s="4"/>
      <c r="AR4306" s="4"/>
      <c r="AS4306" s="4"/>
      <c r="AT4306" s="4"/>
    </row>
    <row r="4307" spans="42:46" x14ac:dyDescent="0.25">
      <c r="AP4307" s="4"/>
      <c r="AQ4307" s="4"/>
      <c r="AR4307" s="4"/>
      <c r="AS4307" s="4"/>
      <c r="AT4307" s="4"/>
    </row>
    <row r="4308" spans="42:46" x14ac:dyDescent="0.25">
      <c r="AP4308" s="4"/>
      <c r="AQ4308" s="4"/>
      <c r="AR4308" s="4"/>
      <c r="AS4308" s="4"/>
      <c r="AT4308" s="4"/>
    </row>
    <row r="4309" spans="42:46" x14ac:dyDescent="0.25">
      <c r="AP4309" s="4"/>
      <c r="AQ4309" s="91"/>
      <c r="AR4309" s="91"/>
      <c r="AS4309" s="91"/>
      <c r="AT4309" s="91"/>
    </row>
    <row r="4310" spans="42:46" x14ac:dyDescent="0.25">
      <c r="AP4310" s="4"/>
      <c r="AQ4310" s="4"/>
      <c r="AR4310" s="4"/>
      <c r="AS4310" s="4"/>
      <c r="AT4310" s="4"/>
    </row>
    <row r="4311" spans="42:46" x14ac:dyDescent="0.25">
      <c r="AP4311" s="4"/>
      <c r="AQ4311" s="4"/>
      <c r="AR4311" s="4"/>
      <c r="AS4311" s="4"/>
      <c r="AT4311" s="4"/>
    </row>
    <row r="4312" spans="42:46" x14ac:dyDescent="0.25">
      <c r="AP4312" s="4"/>
      <c r="AQ4312" s="4"/>
      <c r="AR4312" s="4"/>
      <c r="AS4312" s="4"/>
      <c r="AT4312" s="4"/>
    </row>
    <row r="4313" spans="42:46" x14ac:dyDescent="0.25">
      <c r="AP4313" s="4"/>
      <c r="AQ4313" s="4"/>
      <c r="AR4313" s="4"/>
      <c r="AS4313" s="4"/>
      <c r="AT4313" s="4"/>
    </row>
    <row r="4314" spans="42:46" x14ac:dyDescent="0.25">
      <c r="AP4314" s="4"/>
      <c r="AQ4314" s="4"/>
      <c r="AR4314" s="4"/>
      <c r="AS4314" s="4"/>
      <c r="AT4314" s="4"/>
    </row>
    <row r="4315" spans="42:46" x14ac:dyDescent="0.25">
      <c r="AP4315" s="4"/>
      <c r="AQ4315" s="4"/>
      <c r="AR4315" s="4"/>
      <c r="AS4315" s="4"/>
      <c r="AT4315" s="4"/>
    </row>
    <row r="4316" spans="42:46" x14ac:dyDescent="0.25">
      <c r="AP4316" s="4"/>
      <c r="AQ4316" s="4"/>
      <c r="AR4316" s="4"/>
      <c r="AS4316" s="4"/>
      <c r="AT4316" s="4"/>
    </row>
    <row r="4317" spans="42:46" x14ac:dyDescent="0.25">
      <c r="AP4317" s="4"/>
      <c r="AQ4317" s="89"/>
      <c r="AR4317" s="89"/>
      <c r="AS4317" s="89"/>
      <c r="AT4317" s="89"/>
    </row>
    <row r="4318" spans="42:46" x14ac:dyDescent="0.25">
      <c r="AP4318" s="4"/>
      <c r="AQ4318" s="4"/>
      <c r="AR4318" s="4"/>
      <c r="AS4318" s="4"/>
      <c r="AT4318" s="4"/>
    </row>
    <row r="4319" spans="42:46" x14ac:dyDescent="0.25">
      <c r="AP4319" s="4"/>
      <c r="AQ4319" s="4"/>
      <c r="AR4319" s="4"/>
      <c r="AS4319" s="4"/>
      <c r="AT4319" s="4"/>
    </row>
    <row r="4320" spans="42:46" x14ac:dyDescent="0.25">
      <c r="AP4320" s="108"/>
      <c r="AQ4320" s="108"/>
      <c r="AR4320" s="108"/>
      <c r="AS4320" s="109"/>
      <c r="AT4320" s="109"/>
    </row>
    <row r="4322" spans="42:46" x14ac:dyDescent="0.25">
      <c r="AP4322" s="4"/>
      <c r="AQ4322" s="4"/>
      <c r="AR4322" s="4"/>
      <c r="AS4322" s="4"/>
      <c r="AT4322" s="4"/>
    </row>
    <row r="4323" spans="42:46" x14ac:dyDescent="0.25">
      <c r="AP4323" s="110"/>
      <c r="AQ4323" s="110"/>
      <c r="AR4323" s="110"/>
      <c r="AS4323" s="113"/>
      <c r="AT4323" s="113"/>
    </row>
    <row r="4324" spans="42:46" x14ac:dyDescent="0.25">
      <c r="AP4324" s="93"/>
      <c r="AQ4324" s="26"/>
      <c r="AR4324" s="88"/>
      <c r="AS4324" s="88"/>
      <c r="AT4324" s="4"/>
    </row>
    <row r="4325" spans="42:46" x14ac:dyDescent="0.25">
      <c r="AP4325" s="4"/>
      <c r="AQ4325" s="4"/>
      <c r="AR4325" s="4"/>
      <c r="AS4325" s="4"/>
      <c r="AT4325" s="4"/>
    </row>
    <row r="4326" spans="42:46" x14ac:dyDescent="0.25">
      <c r="AP4326" s="4"/>
      <c r="AQ4326" s="31"/>
      <c r="AR4326" s="31"/>
      <c r="AS4326" s="31"/>
      <c r="AT4326" s="31"/>
    </row>
    <row r="4327" spans="42:46" x14ac:dyDescent="0.25">
      <c r="AP4327" s="4"/>
      <c r="AQ4327" s="4"/>
      <c r="AR4327" s="4"/>
      <c r="AS4327" s="4"/>
      <c r="AT4327" s="4"/>
    </row>
    <row r="4328" spans="42:46" x14ac:dyDescent="0.25">
      <c r="AP4328" s="4"/>
      <c r="AQ4328" s="4"/>
      <c r="AR4328" s="4"/>
      <c r="AS4328" s="4"/>
      <c r="AT4328" s="4"/>
    </row>
    <row r="4329" spans="42:46" x14ac:dyDescent="0.25">
      <c r="AP4329" s="4"/>
      <c r="AQ4329" s="4"/>
      <c r="AR4329" s="4"/>
      <c r="AS4329" s="4"/>
      <c r="AT4329" s="4"/>
    </row>
    <row r="4330" spans="42:46" x14ac:dyDescent="0.25">
      <c r="AP4330" s="4"/>
      <c r="AQ4330" s="4"/>
      <c r="AR4330" s="4"/>
      <c r="AS4330" s="4"/>
      <c r="AT4330" s="4"/>
    </row>
    <row r="4331" spans="42:46" x14ac:dyDescent="0.25">
      <c r="AP4331" s="4"/>
      <c r="AQ4331" s="4"/>
      <c r="AR4331" s="4"/>
      <c r="AS4331" s="4"/>
      <c r="AT4331" s="4"/>
    </row>
    <row r="4332" spans="42:46" x14ac:dyDescent="0.25">
      <c r="AP4332" s="4"/>
      <c r="AQ4332" s="4"/>
      <c r="AR4332" s="4"/>
      <c r="AS4332" s="4"/>
      <c r="AT4332" s="4"/>
    </row>
    <row r="4333" spans="42:46" x14ac:dyDescent="0.25">
      <c r="AP4333" s="4"/>
      <c r="AQ4333" s="91"/>
      <c r="AR4333" s="91"/>
      <c r="AS4333" s="91"/>
      <c r="AT4333" s="91"/>
    </row>
    <row r="4334" spans="42:46" x14ac:dyDescent="0.25">
      <c r="AP4334" s="4"/>
      <c r="AQ4334" s="4"/>
      <c r="AR4334" s="4"/>
      <c r="AS4334" s="4"/>
      <c r="AT4334" s="4"/>
    </row>
    <row r="4335" spans="42:46" x14ac:dyDescent="0.25">
      <c r="AP4335" s="4"/>
      <c r="AQ4335" s="4"/>
      <c r="AR4335" s="4"/>
      <c r="AS4335" s="4"/>
      <c r="AT4335" s="4"/>
    </row>
    <row r="4336" spans="42:46" x14ac:dyDescent="0.25">
      <c r="AP4336" s="4"/>
      <c r="AQ4336" s="4"/>
      <c r="AR4336" s="4"/>
      <c r="AS4336" s="4"/>
      <c r="AT4336" s="4"/>
    </row>
    <row r="4337" spans="42:46" x14ac:dyDescent="0.25">
      <c r="AP4337" s="4"/>
      <c r="AQ4337" s="4"/>
      <c r="AR4337" s="4"/>
      <c r="AS4337" s="4"/>
      <c r="AT4337" s="4"/>
    </row>
    <row r="4338" spans="42:46" x14ac:dyDescent="0.25">
      <c r="AP4338" s="4"/>
      <c r="AQ4338" s="4"/>
      <c r="AR4338" s="4"/>
      <c r="AS4338" s="4"/>
      <c r="AT4338" s="4"/>
    </row>
    <row r="4339" spans="42:46" x14ac:dyDescent="0.25">
      <c r="AP4339" s="4"/>
      <c r="AQ4339" s="4"/>
      <c r="AR4339" s="4"/>
      <c r="AS4339" s="4"/>
      <c r="AT4339" s="4"/>
    </row>
    <row r="4340" spans="42:46" x14ac:dyDescent="0.25">
      <c r="AP4340" s="4"/>
      <c r="AQ4340" s="4"/>
      <c r="AR4340" s="4"/>
      <c r="AS4340" s="4"/>
      <c r="AT4340" s="4"/>
    </row>
    <row r="4341" spans="42:46" x14ac:dyDescent="0.25">
      <c r="AP4341" s="4"/>
      <c r="AQ4341" s="89"/>
      <c r="AR4341" s="89"/>
      <c r="AS4341" s="89"/>
      <c r="AT4341" s="89"/>
    </row>
    <row r="4342" spans="42:46" x14ac:dyDescent="0.25">
      <c r="AP4342" s="4"/>
      <c r="AQ4342" s="4"/>
      <c r="AR4342" s="4"/>
      <c r="AS4342" s="4"/>
      <c r="AT4342" s="4"/>
    </row>
    <row r="4343" spans="42:46" x14ac:dyDescent="0.25">
      <c r="AP4343" s="4"/>
      <c r="AQ4343" s="4"/>
      <c r="AR4343" s="4"/>
      <c r="AS4343" s="4"/>
      <c r="AT4343" s="4"/>
    </row>
    <row r="4344" spans="42:46" x14ac:dyDescent="0.25">
      <c r="AP4344" s="108"/>
      <c r="AQ4344" s="108"/>
      <c r="AR4344" s="108"/>
      <c r="AS4344" s="109"/>
      <c r="AT4344" s="109"/>
    </row>
    <row r="4346" spans="42:46" x14ac:dyDescent="0.25">
      <c r="AP4346" s="4"/>
      <c r="AQ4346" s="4"/>
      <c r="AR4346" s="4"/>
      <c r="AS4346" s="4"/>
      <c r="AT4346" s="4"/>
    </row>
    <row r="4347" spans="42:46" x14ac:dyDescent="0.25">
      <c r="AP4347" s="110"/>
      <c r="AQ4347" s="110"/>
      <c r="AR4347" s="110"/>
      <c r="AS4347" s="113"/>
      <c r="AT4347" s="113"/>
    </row>
    <row r="4348" spans="42:46" x14ac:dyDescent="0.25">
      <c r="AP4348" s="4"/>
      <c r="AQ4348" s="4"/>
      <c r="AR4348" s="4"/>
      <c r="AS4348" s="4"/>
      <c r="AT4348" s="4"/>
    </row>
    <row r="4349" spans="42:46" x14ac:dyDescent="0.25">
      <c r="AP4349" s="4"/>
      <c r="AQ4349" s="31"/>
      <c r="AR4349" s="31"/>
      <c r="AS4349" s="31"/>
      <c r="AT4349" s="31"/>
    </row>
    <row r="4350" spans="42:46" x14ac:dyDescent="0.25">
      <c r="AP4350" s="4"/>
      <c r="AQ4350" s="4"/>
      <c r="AR4350" s="4"/>
      <c r="AS4350" s="4"/>
      <c r="AT4350" s="4"/>
    </row>
    <row r="4351" spans="42:46" x14ac:dyDescent="0.25">
      <c r="AP4351" s="4"/>
      <c r="AQ4351" s="4"/>
      <c r="AR4351" s="4"/>
      <c r="AS4351" s="4"/>
      <c r="AT4351" s="4"/>
    </row>
    <row r="4352" spans="42:46" x14ac:dyDescent="0.25">
      <c r="AP4352" s="4"/>
      <c r="AQ4352" s="4"/>
      <c r="AR4352" s="4"/>
      <c r="AS4352" s="4"/>
      <c r="AT4352" s="4"/>
    </row>
    <row r="4353" spans="42:46" x14ac:dyDescent="0.25">
      <c r="AP4353" s="4"/>
      <c r="AQ4353" s="4"/>
      <c r="AR4353" s="4"/>
      <c r="AS4353" s="4"/>
      <c r="AT4353" s="4"/>
    </row>
    <row r="4354" spans="42:46" x14ac:dyDescent="0.25">
      <c r="AP4354" s="4"/>
      <c r="AQ4354" s="4"/>
      <c r="AR4354" s="4"/>
      <c r="AS4354" s="4"/>
      <c r="AT4354" s="4"/>
    </row>
    <row r="4355" spans="42:46" x14ac:dyDescent="0.25">
      <c r="AP4355" s="4"/>
      <c r="AQ4355" s="91"/>
      <c r="AR4355" s="91"/>
      <c r="AS4355" s="91"/>
      <c r="AT4355" s="91"/>
    </row>
    <row r="4356" spans="42:46" x14ac:dyDescent="0.25">
      <c r="AP4356" s="4"/>
      <c r="AQ4356" s="4"/>
      <c r="AR4356" s="4"/>
      <c r="AS4356" s="4"/>
      <c r="AT4356" s="4"/>
    </row>
    <row r="4357" spans="42:46" x14ac:dyDescent="0.25">
      <c r="AP4357" s="4"/>
      <c r="AQ4357" s="4"/>
      <c r="AR4357" s="4"/>
      <c r="AS4357" s="4"/>
      <c r="AT4357" s="4"/>
    </row>
    <row r="4358" spans="42:46" x14ac:dyDescent="0.25">
      <c r="AP4358" s="4"/>
      <c r="AQ4358" s="4"/>
      <c r="AR4358" s="4"/>
      <c r="AS4358" s="4"/>
      <c r="AT4358" s="4"/>
    </row>
    <row r="4359" spans="42:46" x14ac:dyDescent="0.25">
      <c r="AP4359" s="4"/>
      <c r="AQ4359" s="4"/>
      <c r="AR4359" s="4"/>
      <c r="AS4359" s="4"/>
      <c r="AT4359" s="4"/>
    </row>
    <row r="4360" spans="42:46" x14ac:dyDescent="0.25">
      <c r="AP4360" s="4"/>
      <c r="AQ4360" s="4"/>
      <c r="AR4360" s="4"/>
      <c r="AS4360" s="4"/>
      <c r="AT4360" s="4"/>
    </row>
    <row r="4361" spans="42:46" x14ac:dyDescent="0.25">
      <c r="AP4361" s="4"/>
      <c r="AQ4361" s="4"/>
      <c r="AR4361" s="4"/>
      <c r="AS4361" s="4"/>
      <c r="AT4361" s="4"/>
    </row>
    <row r="4362" spans="42:46" x14ac:dyDescent="0.25">
      <c r="AP4362" s="4"/>
      <c r="AQ4362" s="4"/>
      <c r="AR4362" s="4"/>
      <c r="AS4362" s="4"/>
      <c r="AT4362" s="4"/>
    </row>
    <row r="4363" spans="42:46" x14ac:dyDescent="0.25">
      <c r="AP4363" s="4"/>
      <c r="AQ4363" s="89"/>
      <c r="AR4363" s="89"/>
      <c r="AS4363" s="89"/>
      <c r="AT4363" s="89"/>
    </row>
    <row r="4364" spans="42:46" x14ac:dyDescent="0.25">
      <c r="AP4364" s="4"/>
      <c r="AQ4364" s="4"/>
      <c r="AR4364" s="4"/>
      <c r="AS4364" s="4"/>
      <c r="AT4364" s="4"/>
    </row>
    <row r="4365" spans="42:46" x14ac:dyDescent="0.25">
      <c r="AP4365" s="4"/>
      <c r="AQ4365" s="4"/>
      <c r="AR4365" s="4"/>
      <c r="AS4365" s="4"/>
      <c r="AT4365" s="4"/>
    </row>
    <row r="4366" spans="42:46" x14ac:dyDescent="0.25">
      <c r="AP4366" s="108"/>
      <c r="AQ4366" s="108"/>
      <c r="AR4366" s="108"/>
      <c r="AS4366" s="109"/>
      <c r="AT4366" s="109"/>
    </row>
    <row r="4367" spans="42:46" x14ac:dyDescent="0.25">
      <c r="AP4367" s="4"/>
      <c r="AQ4367" s="4"/>
      <c r="AR4367" s="4"/>
      <c r="AS4367" s="4"/>
      <c r="AT4367" s="4"/>
    </row>
    <row r="4368" spans="42:46" x14ac:dyDescent="0.25">
      <c r="AP4368" s="110"/>
      <c r="AQ4368" s="111"/>
      <c r="AR4368" s="112"/>
      <c r="AS4368" s="113"/>
      <c r="AT4368" s="113"/>
    </row>
    <row r="4369" spans="42:46" x14ac:dyDescent="0.25">
      <c r="AP4369" s="4"/>
      <c r="AQ4369" s="4"/>
      <c r="AR4369" s="4"/>
      <c r="AS4369" s="4"/>
      <c r="AT4369" s="4"/>
    </row>
    <row r="4370" spans="42:46" x14ac:dyDescent="0.25">
      <c r="AP4370" s="4"/>
      <c r="AQ4370" s="4"/>
      <c r="AR4370" s="4"/>
      <c r="AS4370" s="4"/>
      <c r="AT4370" s="4"/>
    </row>
    <row r="4371" spans="42:46" x14ac:dyDescent="0.25">
      <c r="AP4371" s="93"/>
      <c r="AQ4371" s="26"/>
      <c r="AR4371" s="88"/>
      <c r="AS4371" s="88"/>
      <c r="AT4371" s="4"/>
    </row>
    <row r="4372" spans="42:46" x14ac:dyDescent="0.25">
      <c r="AP4372" s="4"/>
      <c r="AQ4372" s="4"/>
      <c r="AR4372" s="4"/>
      <c r="AS4372" s="4"/>
      <c r="AT4372" s="4"/>
    </row>
    <row r="4373" spans="42:46" x14ac:dyDescent="0.25">
      <c r="AP4373" s="4"/>
      <c r="AQ4373" s="31"/>
      <c r="AR4373" s="31"/>
      <c r="AS4373" s="31"/>
      <c r="AT4373" s="31"/>
    </row>
    <row r="4374" spans="42:46" x14ac:dyDescent="0.25">
      <c r="AP4374" s="4"/>
      <c r="AQ4374" s="4"/>
      <c r="AR4374" s="4"/>
      <c r="AS4374" s="4"/>
      <c r="AT4374" s="4"/>
    </row>
    <row r="4375" spans="42:46" x14ac:dyDescent="0.25">
      <c r="AP4375" s="4"/>
      <c r="AQ4375" s="4"/>
      <c r="AR4375" s="4"/>
      <c r="AS4375" s="4"/>
      <c r="AT4375" s="4"/>
    </row>
    <row r="4376" spans="42:46" x14ac:dyDescent="0.25">
      <c r="AP4376" s="4"/>
      <c r="AQ4376" s="4"/>
      <c r="AR4376" s="4"/>
      <c r="AS4376" s="4"/>
      <c r="AT4376" s="4"/>
    </row>
    <row r="4377" spans="42:46" x14ac:dyDescent="0.25">
      <c r="AP4377" s="4"/>
      <c r="AQ4377" s="4"/>
      <c r="AR4377" s="4"/>
      <c r="AS4377" s="4"/>
      <c r="AT4377" s="4"/>
    </row>
    <row r="4378" spans="42:46" x14ac:dyDescent="0.25">
      <c r="AP4378" s="4"/>
      <c r="AQ4378" s="4"/>
      <c r="AR4378" s="4"/>
      <c r="AS4378" s="4"/>
      <c r="AT4378" s="4"/>
    </row>
    <row r="4379" spans="42:46" x14ac:dyDescent="0.25">
      <c r="AP4379" s="4"/>
      <c r="AQ4379" s="4"/>
      <c r="AR4379" s="4"/>
      <c r="AS4379" s="4"/>
      <c r="AT4379" s="4"/>
    </row>
    <row r="4380" spans="42:46" x14ac:dyDescent="0.25">
      <c r="AP4380" s="4"/>
      <c r="AQ4380" s="4"/>
      <c r="AR4380" s="4"/>
      <c r="AS4380" s="4"/>
      <c r="AT4380" s="4"/>
    </row>
    <row r="4381" spans="42:46" x14ac:dyDescent="0.25">
      <c r="AP4381" s="4"/>
      <c r="AQ4381" s="91"/>
      <c r="AR4381" s="91"/>
      <c r="AS4381" s="91"/>
      <c r="AT4381" s="91"/>
    </row>
    <row r="4382" spans="42:46" x14ac:dyDescent="0.25">
      <c r="AP4382" s="4"/>
      <c r="AQ4382" s="4"/>
      <c r="AR4382" s="4"/>
      <c r="AS4382" s="4"/>
      <c r="AT4382" s="4"/>
    </row>
    <row r="4383" spans="42:46" x14ac:dyDescent="0.25">
      <c r="AP4383" s="4"/>
      <c r="AQ4383" s="4"/>
      <c r="AR4383" s="4"/>
      <c r="AS4383" s="4"/>
      <c r="AT4383" s="4"/>
    </row>
    <row r="4384" spans="42:46" x14ac:dyDescent="0.25">
      <c r="AP4384" s="4"/>
      <c r="AQ4384" s="4"/>
      <c r="AR4384" s="4"/>
      <c r="AS4384" s="4"/>
      <c r="AT4384" s="4"/>
    </row>
    <row r="4385" spans="42:46" x14ac:dyDescent="0.25">
      <c r="AP4385" s="4"/>
      <c r="AQ4385" s="4"/>
      <c r="AR4385" s="4"/>
      <c r="AS4385" s="4"/>
      <c r="AT4385" s="4"/>
    </row>
    <row r="4386" spans="42:46" x14ac:dyDescent="0.25">
      <c r="AP4386" s="4"/>
      <c r="AQ4386" s="4"/>
      <c r="AR4386" s="4"/>
      <c r="AS4386" s="4"/>
      <c r="AT4386" s="4"/>
    </row>
    <row r="4387" spans="42:46" x14ac:dyDescent="0.25">
      <c r="AP4387" s="4"/>
      <c r="AQ4387" s="4"/>
      <c r="AR4387" s="4"/>
      <c r="AS4387" s="4"/>
      <c r="AT4387" s="4"/>
    </row>
    <row r="4388" spans="42:46" x14ac:dyDescent="0.25">
      <c r="AP4388" s="4"/>
      <c r="AQ4388" s="4"/>
      <c r="AR4388" s="4"/>
      <c r="AS4388" s="4"/>
      <c r="AT4388" s="4"/>
    </row>
    <row r="4389" spans="42:46" x14ac:dyDescent="0.25">
      <c r="AP4389" s="4"/>
      <c r="AQ4389" s="89"/>
      <c r="AR4389" s="89"/>
      <c r="AS4389" s="89"/>
      <c r="AT4389" s="89"/>
    </row>
    <row r="4390" spans="42:46" x14ac:dyDescent="0.25">
      <c r="AP4390" s="4"/>
      <c r="AQ4390" s="4"/>
      <c r="AR4390" s="4"/>
      <c r="AS4390" s="4"/>
      <c r="AT4390" s="4"/>
    </row>
    <row r="4391" spans="42:46" x14ac:dyDescent="0.25">
      <c r="AP4391" s="4"/>
      <c r="AQ4391" s="4"/>
      <c r="AR4391" s="4"/>
      <c r="AS4391" s="4"/>
      <c r="AT4391" s="4"/>
    </row>
    <row r="4392" spans="42:46" x14ac:dyDescent="0.25">
      <c r="AP4392" s="108"/>
      <c r="AQ4392" s="108"/>
      <c r="AR4392" s="108"/>
      <c r="AS4392" s="109"/>
      <c r="AT4392" s="109"/>
    </row>
    <row r="4393" spans="42:46" x14ac:dyDescent="0.25">
      <c r="AP4393" s="4"/>
      <c r="AQ4393" s="4"/>
      <c r="AR4393" s="4"/>
      <c r="AS4393" s="4"/>
      <c r="AT4393" s="4"/>
    </row>
    <row r="4394" spans="42:46" x14ac:dyDescent="0.25">
      <c r="AP4394" s="110"/>
      <c r="AQ4394" s="111"/>
      <c r="AR4394" s="112"/>
      <c r="AS4394" s="113"/>
      <c r="AT4394" s="113"/>
    </row>
    <row r="4395" spans="42:46" x14ac:dyDescent="0.25">
      <c r="AP4395" s="4"/>
      <c r="AQ4395" s="4"/>
      <c r="AR4395" s="4"/>
      <c r="AS4395" s="4"/>
      <c r="AT4395" s="4"/>
    </row>
    <row r="4396" spans="42:46" x14ac:dyDescent="0.25">
      <c r="AP4396" s="4"/>
      <c r="AQ4396" s="4"/>
      <c r="AR4396" s="4"/>
      <c r="AS4396" s="4"/>
      <c r="AT4396" s="4"/>
    </row>
    <row r="4397" spans="42:46" x14ac:dyDescent="0.25">
      <c r="AP4397" s="93"/>
      <c r="AQ4397" s="26"/>
      <c r="AR4397" s="88"/>
      <c r="AS4397" s="88"/>
      <c r="AT4397" s="4"/>
    </row>
    <row r="4398" spans="42:46" x14ac:dyDescent="0.25">
      <c r="AP4398" s="4"/>
      <c r="AQ4398" s="4"/>
      <c r="AR4398" s="4"/>
      <c r="AS4398" s="4"/>
      <c r="AT4398" s="4"/>
    </row>
    <row r="4399" spans="42:46" x14ac:dyDescent="0.25">
      <c r="AP4399" s="4"/>
      <c r="AQ4399" s="31"/>
      <c r="AR4399" s="31"/>
      <c r="AS4399" s="31"/>
      <c r="AT4399" s="31"/>
    </row>
    <row r="4400" spans="42:46" x14ac:dyDescent="0.25">
      <c r="AP4400" s="4"/>
      <c r="AQ4400" s="4"/>
      <c r="AR4400" s="4"/>
      <c r="AS4400" s="4"/>
      <c r="AT4400" s="4"/>
    </row>
    <row r="4401" spans="42:46" x14ac:dyDescent="0.25">
      <c r="AP4401" s="4"/>
      <c r="AQ4401" s="4"/>
      <c r="AR4401" s="4"/>
      <c r="AS4401" s="4"/>
      <c r="AT4401" s="4"/>
    </row>
    <row r="4402" spans="42:46" x14ac:dyDescent="0.25">
      <c r="AP4402" s="4"/>
      <c r="AQ4402" s="4"/>
      <c r="AR4402" s="4"/>
      <c r="AS4402" s="4"/>
      <c r="AT4402" s="4"/>
    </row>
    <row r="4403" spans="42:46" x14ac:dyDescent="0.25">
      <c r="AP4403" s="4"/>
      <c r="AQ4403" s="4"/>
      <c r="AR4403" s="4"/>
      <c r="AS4403" s="4"/>
      <c r="AT4403" s="4"/>
    </row>
    <row r="4404" spans="42:46" x14ac:dyDescent="0.25">
      <c r="AP4404" s="4"/>
      <c r="AQ4404" s="4"/>
      <c r="AR4404" s="4"/>
      <c r="AS4404" s="4"/>
      <c r="AT4404" s="4"/>
    </row>
    <row r="4405" spans="42:46" x14ac:dyDescent="0.25">
      <c r="AP4405" s="4"/>
      <c r="AQ4405" s="4"/>
      <c r="AR4405" s="4"/>
      <c r="AS4405" s="4"/>
      <c r="AT4405" s="4"/>
    </row>
    <row r="4406" spans="42:46" x14ac:dyDescent="0.25">
      <c r="AP4406" s="4"/>
      <c r="AQ4406" s="4"/>
      <c r="AR4406" s="4"/>
      <c r="AS4406" s="4"/>
      <c r="AT4406" s="4"/>
    </row>
    <row r="4407" spans="42:46" x14ac:dyDescent="0.25">
      <c r="AP4407" s="4"/>
      <c r="AQ4407" s="91"/>
      <c r="AR4407" s="91"/>
      <c r="AS4407" s="91"/>
      <c r="AT4407" s="91"/>
    </row>
    <row r="4408" spans="42:46" x14ac:dyDescent="0.25">
      <c r="AP4408" s="4"/>
      <c r="AQ4408" s="4"/>
      <c r="AR4408" s="4"/>
      <c r="AS4408" s="4"/>
      <c r="AT4408" s="4"/>
    </row>
    <row r="4409" spans="42:46" x14ac:dyDescent="0.25">
      <c r="AP4409" s="4"/>
      <c r="AQ4409" s="4"/>
      <c r="AR4409" s="4"/>
      <c r="AS4409" s="4"/>
      <c r="AT4409" s="4"/>
    </row>
    <row r="4410" spans="42:46" x14ac:dyDescent="0.25">
      <c r="AP4410" s="4"/>
      <c r="AQ4410" s="4"/>
      <c r="AR4410" s="4"/>
      <c r="AS4410" s="4"/>
      <c r="AT4410" s="4"/>
    </row>
    <row r="4411" spans="42:46" x14ac:dyDescent="0.25">
      <c r="AP4411" s="4"/>
      <c r="AQ4411" s="4"/>
      <c r="AR4411" s="4"/>
      <c r="AS4411" s="4"/>
      <c r="AT4411" s="4"/>
    </row>
    <row r="4412" spans="42:46" x14ac:dyDescent="0.25">
      <c r="AP4412" s="4"/>
      <c r="AQ4412" s="4"/>
      <c r="AR4412" s="4"/>
      <c r="AS4412" s="4"/>
      <c r="AT4412" s="4"/>
    </row>
    <row r="4413" spans="42:46" x14ac:dyDescent="0.25">
      <c r="AP4413" s="4"/>
      <c r="AQ4413" s="4"/>
      <c r="AR4413" s="4"/>
      <c r="AS4413" s="4"/>
      <c r="AT4413" s="4"/>
    </row>
    <row r="4414" spans="42:46" x14ac:dyDescent="0.25">
      <c r="AP4414" s="4"/>
      <c r="AQ4414" s="4"/>
      <c r="AR4414" s="4"/>
      <c r="AS4414" s="4"/>
      <c r="AT4414" s="4"/>
    </row>
    <row r="4415" spans="42:46" x14ac:dyDescent="0.25">
      <c r="AP4415" s="4"/>
      <c r="AQ4415" s="89"/>
      <c r="AR4415" s="89"/>
      <c r="AS4415" s="89"/>
      <c r="AT4415" s="89"/>
    </row>
    <row r="4416" spans="42:46" x14ac:dyDescent="0.25">
      <c r="AP4416" s="4"/>
      <c r="AQ4416" s="4"/>
      <c r="AR4416" s="4"/>
      <c r="AS4416" s="4"/>
      <c r="AT4416" s="4"/>
    </row>
    <row r="4417" spans="42:46" x14ac:dyDescent="0.25">
      <c r="AP4417" s="4"/>
      <c r="AQ4417" s="4"/>
      <c r="AR4417" s="4"/>
      <c r="AS4417" s="4"/>
      <c r="AT4417" s="4"/>
    </row>
    <row r="4418" spans="42:46" x14ac:dyDescent="0.25">
      <c r="AP4418" s="108"/>
      <c r="AQ4418" s="108"/>
      <c r="AR4418" s="108"/>
      <c r="AS4418" s="109"/>
      <c r="AT4418" s="109"/>
    </row>
    <row r="4419" spans="42:46" x14ac:dyDescent="0.25">
      <c r="AP4419" s="4"/>
      <c r="AQ4419" s="4"/>
      <c r="AR4419" s="4"/>
      <c r="AS4419" s="4"/>
      <c r="AT4419" s="4"/>
    </row>
    <row r="4420" spans="42:46" x14ac:dyDescent="0.25">
      <c r="AP4420" s="110"/>
      <c r="AQ4420" s="111"/>
      <c r="AR4420" s="112"/>
      <c r="AS4420" s="113"/>
      <c r="AT4420" s="113"/>
    </row>
    <row r="4421" spans="42:46" x14ac:dyDescent="0.25">
      <c r="AP4421" s="4"/>
      <c r="AQ4421" s="4"/>
      <c r="AR4421" s="4"/>
      <c r="AS4421" s="4"/>
      <c r="AT4421" s="4"/>
    </row>
    <row r="4422" spans="42:46" x14ac:dyDescent="0.25">
      <c r="AP4422" s="4"/>
      <c r="AQ4422" s="4"/>
      <c r="AR4422" s="4"/>
      <c r="AS4422" s="4"/>
      <c r="AT4422" s="4"/>
    </row>
    <row r="4423" spans="42:46" x14ac:dyDescent="0.25">
      <c r="AP4423" s="93"/>
      <c r="AQ4423" s="26"/>
      <c r="AR4423" s="88"/>
      <c r="AS4423" s="88"/>
      <c r="AT4423" s="4"/>
    </row>
    <row r="4424" spans="42:46" x14ac:dyDescent="0.25">
      <c r="AP4424" s="4"/>
      <c r="AQ4424" s="4"/>
      <c r="AR4424" s="4"/>
      <c r="AS4424" s="4"/>
      <c r="AT4424" s="4"/>
    </row>
    <row r="4425" spans="42:46" x14ac:dyDescent="0.25">
      <c r="AP4425" s="4"/>
      <c r="AQ4425" s="31"/>
      <c r="AR4425" s="31"/>
      <c r="AS4425" s="31"/>
      <c r="AT4425" s="31"/>
    </row>
    <row r="4426" spans="42:46" x14ac:dyDescent="0.25">
      <c r="AP4426" s="4"/>
      <c r="AQ4426" s="4"/>
      <c r="AR4426" s="4"/>
      <c r="AS4426" s="4"/>
      <c r="AT4426" s="4"/>
    </row>
    <row r="4427" spans="42:46" x14ac:dyDescent="0.25">
      <c r="AP4427" s="4"/>
      <c r="AQ4427" s="4"/>
      <c r="AR4427" s="4"/>
      <c r="AS4427" s="4"/>
      <c r="AT4427" s="4"/>
    </row>
    <row r="4428" spans="42:46" x14ac:dyDescent="0.25">
      <c r="AP4428" s="4"/>
      <c r="AQ4428" s="4"/>
      <c r="AR4428" s="4"/>
      <c r="AS4428" s="4"/>
      <c r="AT4428" s="4"/>
    </row>
    <row r="4429" spans="42:46" x14ac:dyDescent="0.25">
      <c r="AP4429" s="4"/>
      <c r="AQ4429" s="4"/>
      <c r="AR4429" s="4"/>
      <c r="AS4429" s="4"/>
      <c r="AT4429" s="4"/>
    </row>
    <row r="4430" spans="42:46" x14ac:dyDescent="0.25">
      <c r="AP4430" s="4"/>
      <c r="AQ4430" s="4"/>
      <c r="AR4430" s="4"/>
      <c r="AS4430" s="4"/>
      <c r="AT4430" s="4"/>
    </row>
    <row r="4431" spans="42:46" x14ac:dyDescent="0.25">
      <c r="AP4431" s="4"/>
      <c r="AQ4431" s="4"/>
      <c r="AR4431" s="4"/>
      <c r="AS4431" s="4"/>
      <c r="AT4431" s="4"/>
    </row>
    <row r="4432" spans="42:46" x14ac:dyDescent="0.25">
      <c r="AP4432" s="4"/>
      <c r="AQ4432" s="4"/>
      <c r="AR4432" s="4"/>
      <c r="AS4432" s="4"/>
      <c r="AT4432" s="4"/>
    </row>
    <row r="4433" spans="42:46" x14ac:dyDescent="0.25">
      <c r="AP4433" s="4"/>
      <c r="AQ4433" s="91"/>
      <c r="AR4433" s="91"/>
      <c r="AS4433" s="91"/>
      <c r="AT4433" s="91"/>
    </row>
    <row r="4434" spans="42:46" x14ac:dyDescent="0.25">
      <c r="AP4434" s="4"/>
      <c r="AQ4434" s="4"/>
      <c r="AR4434" s="4"/>
      <c r="AS4434" s="4"/>
      <c r="AT4434" s="4"/>
    </row>
    <row r="4435" spans="42:46" x14ac:dyDescent="0.25">
      <c r="AP4435" s="4"/>
      <c r="AQ4435" s="4"/>
      <c r="AR4435" s="4"/>
      <c r="AS4435" s="4"/>
      <c r="AT4435" s="4"/>
    </row>
    <row r="4436" spans="42:46" x14ac:dyDescent="0.25">
      <c r="AP4436" s="4"/>
      <c r="AQ4436" s="4"/>
      <c r="AR4436" s="4"/>
      <c r="AS4436" s="4"/>
      <c r="AT4436" s="4"/>
    </row>
    <row r="4437" spans="42:46" x14ac:dyDescent="0.25">
      <c r="AP4437" s="4"/>
      <c r="AQ4437" s="4"/>
      <c r="AR4437" s="4"/>
      <c r="AS4437" s="4"/>
      <c r="AT4437" s="4"/>
    </row>
    <row r="4438" spans="42:46" x14ac:dyDescent="0.25">
      <c r="AP4438" s="4"/>
      <c r="AQ4438" s="4"/>
      <c r="AR4438" s="4"/>
      <c r="AS4438" s="4"/>
      <c r="AT4438" s="4"/>
    </row>
    <row r="4439" spans="42:46" x14ac:dyDescent="0.25">
      <c r="AP4439" s="4"/>
      <c r="AQ4439" s="4"/>
      <c r="AR4439" s="4"/>
      <c r="AS4439" s="4"/>
      <c r="AT4439" s="4"/>
    </row>
    <row r="4440" spans="42:46" x14ac:dyDescent="0.25">
      <c r="AP4440" s="4"/>
      <c r="AQ4440" s="4"/>
      <c r="AR4440" s="4"/>
      <c r="AS4440" s="4"/>
      <c r="AT4440" s="4"/>
    </row>
    <row r="4441" spans="42:46" x14ac:dyDescent="0.25">
      <c r="AP4441" s="4"/>
      <c r="AQ4441" s="89"/>
      <c r="AR4441" s="89"/>
      <c r="AS4441" s="89"/>
      <c r="AT4441" s="89"/>
    </row>
    <row r="4442" spans="42:46" x14ac:dyDescent="0.25">
      <c r="AP4442" s="4"/>
      <c r="AQ4442" s="4"/>
      <c r="AR4442" s="4"/>
      <c r="AS4442" s="4"/>
      <c r="AT4442" s="4"/>
    </row>
    <row r="4443" spans="42:46" x14ac:dyDescent="0.25">
      <c r="AP4443" s="4"/>
      <c r="AQ4443" s="4"/>
      <c r="AR4443" s="4"/>
      <c r="AS4443" s="4"/>
      <c r="AT4443" s="4"/>
    </row>
    <row r="4444" spans="42:46" x14ac:dyDescent="0.25">
      <c r="AP4444" s="108"/>
      <c r="AQ4444" s="108"/>
      <c r="AR4444" s="108"/>
      <c r="AS4444" s="109"/>
      <c r="AT4444" s="109"/>
    </row>
    <row r="4445" spans="42:46" x14ac:dyDescent="0.25">
      <c r="AP4445" s="4"/>
      <c r="AQ4445" s="4"/>
      <c r="AR4445" s="4"/>
      <c r="AS4445" s="4"/>
      <c r="AT4445" s="4"/>
    </row>
    <row r="4446" spans="42:46" x14ac:dyDescent="0.25">
      <c r="AP4446" s="110"/>
      <c r="AQ4446" s="111"/>
      <c r="AR4446" s="112"/>
      <c r="AS4446" s="113"/>
      <c r="AT4446" s="113"/>
    </row>
    <row r="4447" spans="42:46" x14ac:dyDescent="0.25">
      <c r="AP4447" s="4"/>
      <c r="AQ4447" s="4"/>
      <c r="AR4447" s="4"/>
      <c r="AS4447" s="4"/>
      <c r="AT4447" s="4"/>
    </row>
    <row r="4448" spans="42:46" x14ac:dyDescent="0.25">
      <c r="AP4448" s="4"/>
      <c r="AQ4448" s="4"/>
      <c r="AR4448" s="4"/>
      <c r="AS4448" s="4"/>
      <c r="AT4448" s="4"/>
    </row>
    <row r="4449" spans="42:46" x14ac:dyDescent="0.25">
      <c r="AP4449" s="93"/>
      <c r="AQ4449" s="26"/>
      <c r="AR4449" s="88"/>
      <c r="AS4449" s="88"/>
      <c r="AT4449" s="4"/>
    </row>
    <row r="4450" spans="42:46" x14ac:dyDescent="0.25">
      <c r="AP4450" s="4"/>
      <c r="AQ4450" s="4"/>
      <c r="AR4450" s="4"/>
      <c r="AS4450" s="4"/>
      <c r="AT4450" s="4"/>
    </row>
    <row r="4451" spans="42:46" x14ac:dyDescent="0.25">
      <c r="AP4451" s="4"/>
      <c r="AQ4451" s="31"/>
      <c r="AR4451" s="31"/>
      <c r="AS4451" s="31"/>
      <c r="AT4451" s="31"/>
    </row>
    <row r="4452" spans="42:46" x14ac:dyDescent="0.25">
      <c r="AP4452" s="4"/>
      <c r="AQ4452" s="4"/>
      <c r="AR4452" s="4"/>
      <c r="AS4452" s="4"/>
      <c r="AT4452" s="4"/>
    </row>
    <row r="4453" spans="42:46" x14ac:dyDescent="0.25">
      <c r="AP4453" s="4"/>
      <c r="AQ4453" s="4"/>
      <c r="AR4453" s="4"/>
      <c r="AS4453" s="4"/>
      <c r="AT4453" s="4"/>
    </row>
    <row r="4454" spans="42:46" x14ac:dyDescent="0.25">
      <c r="AP4454" s="4"/>
      <c r="AQ4454" s="4"/>
      <c r="AR4454" s="4"/>
      <c r="AS4454" s="4"/>
      <c r="AT4454" s="4"/>
    </row>
    <row r="4455" spans="42:46" x14ac:dyDescent="0.25">
      <c r="AP4455" s="4"/>
      <c r="AQ4455" s="4"/>
      <c r="AR4455" s="4"/>
      <c r="AS4455" s="4"/>
      <c r="AT4455" s="4"/>
    </row>
    <row r="4456" spans="42:46" x14ac:dyDescent="0.25">
      <c r="AP4456" s="4"/>
      <c r="AQ4456" s="4"/>
      <c r="AR4456" s="4"/>
      <c r="AS4456" s="4"/>
      <c r="AT4456" s="4"/>
    </row>
    <row r="4457" spans="42:46" x14ac:dyDescent="0.25">
      <c r="AP4457" s="4"/>
      <c r="AQ4457" s="4"/>
      <c r="AR4457" s="4"/>
      <c r="AS4457" s="4"/>
      <c r="AT4457" s="4"/>
    </row>
    <row r="4458" spans="42:46" x14ac:dyDescent="0.25">
      <c r="AP4458" s="4"/>
      <c r="AQ4458" s="4"/>
      <c r="AR4458" s="4"/>
      <c r="AS4458" s="4"/>
      <c r="AT4458" s="4"/>
    </row>
    <row r="4459" spans="42:46" x14ac:dyDescent="0.25">
      <c r="AP4459" s="4"/>
      <c r="AQ4459" s="91"/>
      <c r="AR4459" s="91"/>
      <c r="AS4459" s="91"/>
      <c r="AT4459" s="91"/>
    </row>
    <row r="4460" spans="42:46" x14ac:dyDescent="0.25">
      <c r="AP4460" s="4"/>
      <c r="AQ4460" s="4"/>
      <c r="AR4460" s="4"/>
      <c r="AS4460" s="4"/>
      <c r="AT4460" s="4"/>
    </row>
    <row r="4461" spans="42:46" x14ac:dyDescent="0.25">
      <c r="AP4461" s="4"/>
      <c r="AQ4461" s="4"/>
      <c r="AR4461" s="4"/>
      <c r="AS4461" s="4"/>
      <c r="AT4461" s="4"/>
    </row>
    <row r="4462" spans="42:46" x14ac:dyDescent="0.25">
      <c r="AP4462" s="4"/>
      <c r="AQ4462" s="4"/>
      <c r="AR4462" s="4"/>
      <c r="AS4462" s="4"/>
      <c r="AT4462" s="4"/>
    </row>
    <row r="4463" spans="42:46" x14ac:dyDescent="0.25">
      <c r="AP4463" s="4"/>
      <c r="AQ4463" s="4"/>
      <c r="AR4463" s="4"/>
      <c r="AS4463" s="4"/>
      <c r="AT4463" s="4"/>
    </row>
    <row r="4464" spans="42:46" x14ac:dyDescent="0.25">
      <c r="AP4464" s="4"/>
      <c r="AQ4464" s="4"/>
      <c r="AR4464" s="4"/>
      <c r="AS4464" s="4"/>
      <c r="AT4464" s="4"/>
    </row>
    <row r="4465" spans="42:46" x14ac:dyDescent="0.25">
      <c r="AP4465" s="4"/>
      <c r="AQ4465" s="4"/>
      <c r="AR4465" s="4"/>
      <c r="AS4465" s="4"/>
      <c r="AT4465" s="4"/>
    </row>
    <row r="4466" spans="42:46" x14ac:dyDescent="0.25">
      <c r="AP4466" s="4"/>
      <c r="AQ4466" s="4"/>
      <c r="AR4466" s="4"/>
      <c r="AS4466" s="4"/>
      <c r="AT4466" s="4"/>
    </row>
    <row r="4467" spans="42:46" x14ac:dyDescent="0.25">
      <c r="AP4467" s="4"/>
      <c r="AQ4467" s="89"/>
      <c r="AR4467" s="89"/>
      <c r="AS4467" s="89"/>
      <c r="AT4467" s="89"/>
    </row>
    <row r="4468" spans="42:46" x14ac:dyDescent="0.25">
      <c r="AP4468" s="4"/>
      <c r="AQ4468" s="4"/>
      <c r="AR4468" s="4"/>
      <c r="AS4468" s="4"/>
      <c r="AT4468" s="4"/>
    </row>
    <row r="4469" spans="42:46" x14ac:dyDescent="0.25">
      <c r="AP4469" s="4"/>
      <c r="AQ4469" s="4"/>
      <c r="AR4469" s="4"/>
      <c r="AS4469" s="4"/>
      <c r="AT4469" s="4"/>
    </row>
    <row r="4470" spans="42:46" x14ac:dyDescent="0.25">
      <c r="AP4470" s="108"/>
      <c r="AQ4470" s="108"/>
      <c r="AR4470" s="108"/>
      <c r="AS4470" s="109"/>
      <c r="AT4470" s="109"/>
    </row>
    <row r="4471" spans="42:46" x14ac:dyDescent="0.25">
      <c r="AP4471" s="4"/>
      <c r="AQ4471" s="4"/>
      <c r="AR4471" s="4"/>
      <c r="AS4471" s="4"/>
      <c r="AT4471" s="4"/>
    </row>
    <row r="4472" spans="42:46" x14ac:dyDescent="0.25">
      <c r="AP4472" s="110"/>
      <c r="AQ4472" s="111"/>
      <c r="AR4472" s="112"/>
      <c r="AS4472" s="113"/>
      <c r="AT4472" s="113"/>
    </row>
    <row r="4473" spans="42:46" x14ac:dyDescent="0.25">
      <c r="AP4473" s="4"/>
      <c r="AQ4473" s="4"/>
      <c r="AR4473" s="4"/>
      <c r="AS4473" s="4"/>
      <c r="AT4473" s="4"/>
    </row>
    <row r="4474" spans="42:46" x14ac:dyDescent="0.25">
      <c r="AP4474" s="4"/>
      <c r="AQ4474" s="4"/>
      <c r="AR4474" s="4"/>
      <c r="AS4474" s="4"/>
      <c r="AT4474" s="4"/>
    </row>
    <row r="4475" spans="42:46" x14ac:dyDescent="0.25">
      <c r="AP4475" s="4"/>
      <c r="AQ4475" s="4"/>
      <c r="AR4475" s="4"/>
      <c r="AS4475" s="4"/>
      <c r="AT4475" s="4"/>
    </row>
    <row r="4476" spans="42:46" x14ac:dyDescent="0.25">
      <c r="AP4476" s="4"/>
      <c r="AQ4476" s="4"/>
      <c r="AR4476" s="4"/>
      <c r="AS4476" s="4"/>
      <c r="AT4476" s="4"/>
    </row>
    <row r="4477" spans="42:46" x14ac:dyDescent="0.25">
      <c r="AP4477" s="4"/>
      <c r="AQ4477" s="4"/>
      <c r="AR4477" s="4"/>
      <c r="AS4477" s="4"/>
      <c r="AT4477" s="4"/>
    </row>
    <row r="4478" spans="42:46" x14ac:dyDescent="0.25">
      <c r="AP4478" s="93"/>
      <c r="AQ4478" s="26"/>
      <c r="AR4478" s="88"/>
      <c r="AS4478" s="88"/>
      <c r="AT4478" s="4"/>
    </row>
    <row r="4479" spans="42:46" x14ac:dyDescent="0.25">
      <c r="AP4479" s="4"/>
      <c r="AQ4479" s="4"/>
      <c r="AR4479" s="4"/>
      <c r="AS4479" s="4"/>
      <c r="AT4479" s="4"/>
    </row>
    <row r="4480" spans="42:46" x14ac:dyDescent="0.25">
      <c r="AP4480" s="4"/>
      <c r="AQ4480" s="31"/>
      <c r="AR4480" s="31"/>
      <c r="AS4480" s="31"/>
      <c r="AT4480" s="31"/>
    </row>
    <row r="4481" spans="42:46" x14ac:dyDescent="0.25">
      <c r="AP4481" s="4"/>
      <c r="AQ4481" s="4"/>
      <c r="AR4481" s="4"/>
      <c r="AS4481" s="4"/>
      <c r="AT4481" s="4"/>
    </row>
    <row r="4482" spans="42:46" x14ac:dyDescent="0.25">
      <c r="AP4482" s="4"/>
      <c r="AQ4482" s="4"/>
      <c r="AR4482" s="4"/>
      <c r="AS4482" s="4"/>
      <c r="AT4482" s="4"/>
    </row>
    <row r="4483" spans="42:46" x14ac:dyDescent="0.25">
      <c r="AP4483" s="4"/>
      <c r="AQ4483" s="4"/>
      <c r="AR4483" s="4"/>
      <c r="AS4483" s="4"/>
      <c r="AT4483" s="4"/>
    </row>
    <row r="4484" spans="42:46" x14ac:dyDescent="0.25">
      <c r="AP4484" s="4"/>
      <c r="AQ4484" s="4"/>
      <c r="AR4484" s="4"/>
      <c r="AS4484" s="4"/>
      <c r="AT4484" s="4"/>
    </row>
    <row r="4485" spans="42:46" x14ac:dyDescent="0.25">
      <c r="AP4485" s="4"/>
      <c r="AQ4485" s="4"/>
      <c r="AR4485" s="4"/>
      <c r="AS4485" s="4"/>
      <c r="AT4485" s="4"/>
    </row>
    <row r="4486" spans="42:46" x14ac:dyDescent="0.25">
      <c r="AP4486" s="4"/>
      <c r="AQ4486" s="4"/>
      <c r="AR4486" s="4"/>
      <c r="AS4486" s="4"/>
      <c r="AT4486" s="4"/>
    </row>
    <row r="4487" spans="42:46" x14ac:dyDescent="0.25">
      <c r="AP4487" s="4"/>
      <c r="AQ4487" s="4"/>
      <c r="AR4487" s="4"/>
      <c r="AS4487" s="4"/>
      <c r="AT4487" s="4"/>
    </row>
    <row r="4488" spans="42:46" x14ac:dyDescent="0.25">
      <c r="AP4488" s="4"/>
      <c r="AQ4488" s="4"/>
      <c r="AR4488" s="4"/>
      <c r="AS4488" s="4"/>
      <c r="AT4488" s="4"/>
    </row>
    <row r="4489" spans="42:46" x14ac:dyDescent="0.25">
      <c r="AP4489" s="4"/>
      <c r="AQ4489" s="4"/>
      <c r="AR4489" s="4"/>
      <c r="AS4489" s="4"/>
      <c r="AT4489" s="4"/>
    </row>
    <row r="4490" spans="42:46" x14ac:dyDescent="0.25">
      <c r="AP4490" s="4"/>
      <c r="AQ4490" s="4"/>
      <c r="AR4490" s="4"/>
      <c r="AS4490" s="4"/>
      <c r="AT4490" s="4"/>
    </row>
    <row r="4491" spans="42:46" x14ac:dyDescent="0.25">
      <c r="AP4491" s="4"/>
      <c r="AQ4491" s="91"/>
      <c r="AR4491" s="91"/>
      <c r="AS4491" s="91"/>
      <c r="AT4491" s="91"/>
    </row>
    <row r="4492" spans="42:46" x14ac:dyDescent="0.25">
      <c r="AP4492" s="4"/>
      <c r="AQ4492" s="4"/>
      <c r="AR4492" s="4"/>
      <c r="AS4492" s="4"/>
      <c r="AT4492" s="4"/>
    </row>
    <row r="4493" spans="42:46" x14ac:dyDescent="0.25">
      <c r="AP4493" s="4"/>
      <c r="AQ4493" s="4"/>
      <c r="AR4493" s="4"/>
      <c r="AS4493" s="4"/>
      <c r="AT4493" s="4"/>
    </row>
    <row r="4494" spans="42:46" x14ac:dyDescent="0.25">
      <c r="AP4494" s="4"/>
      <c r="AQ4494" s="4"/>
      <c r="AR4494" s="4"/>
      <c r="AS4494" s="4"/>
      <c r="AT4494" s="4"/>
    </row>
    <row r="4495" spans="42:46" x14ac:dyDescent="0.25">
      <c r="AP4495" s="4"/>
      <c r="AQ4495" s="4"/>
      <c r="AR4495" s="4"/>
      <c r="AS4495" s="4"/>
      <c r="AT4495" s="4"/>
    </row>
    <row r="4496" spans="42:46" x14ac:dyDescent="0.25">
      <c r="AP4496" s="4"/>
      <c r="AQ4496" s="4"/>
      <c r="AR4496" s="4"/>
      <c r="AS4496" s="4"/>
      <c r="AT4496" s="4"/>
    </row>
    <row r="4497" spans="42:46" x14ac:dyDescent="0.25">
      <c r="AP4497" s="4"/>
      <c r="AQ4497" s="4"/>
      <c r="AR4497" s="4"/>
      <c r="AS4497" s="4"/>
      <c r="AT4497" s="4"/>
    </row>
    <row r="4498" spans="42:46" x14ac:dyDescent="0.25">
      <c r="AP4498" s="4"/>
      <c r="AQ4498" s="4"/>
      <c r="AR4498" s="4"/>
      <c r="AS4498" s="4"/>
      <c r="AT4498" s="4"/>
    </row>
    <row r="4499" spans="42:46" x14ac:dyDescent="0.25">
      <c r="AP4499" s="4"/>
      <c r="AQ4499" s="89"/>
      <c r="AR4499" s="89"/>
      <c r="AS4499" s="89"/>
      <c r="AT4499" s="89"/>
    </row>
    <row r="4500" spans="42:46" x14ac:dyDescent="0.25">
      <c r="AP4500" s="4"/>
      <c r="AQ4500" s="4"/>
      <c r="AR4500" s="4"/>
      <c r="AS4500" s="4"/>
      <c r="AT4500" s="4"/>
    </row>
    <row r="4501" spans="42:46" x14ac:dyDescent="0.25">
      <c r="AP4501" s="4"/>
      <c r="AQ4501" s="4"/>
      <c r="AR4501" s="4"/>
      <c r="AS4501" s="4"/>
      <c r="AT4501" s="4"/>
    </row>
    <row r="4502" spans="42:46" x14ac:dyDescent="0.25">
      <c r="AP4502" s="108"/>
      <c r="AQ4502" s="108"/>
      <c r="AR4502" s="108"/>
      <c r="AS4502" s="109"/>
      <c r="AT4502" s="109"/>
    </row>
    <row r="4503" spans="42:46" x14ac:dyDescent="0.25">
      <c r="AP4503" s="4"/>
      <c r="AQ4503" s="4"/>
      <c r="AR4503" s="4"/>
      <c r="AS4503" s="4"/>
      <c r="AT4503" s="4"/>
    </row>
    <row r="4504" spans="42:46" x14ac:dyDescent="0.25">
      <c r="AP4504" s="110"/>
      <c r="AQ4504" s="111"/>
      <c r="AR4504" s="112"/>
      <c r="AS4504" s="113"/>
      <c r="AT4504" s="113"/>
    </row>
    <row r="4505" spans="42:46" x14ac:dyDescent="0.25">
      <c r="AP4505" s="4"/>
      <c r="AQ4505" s="4"/>
      <c r="AR4505" s="4"/>
      <c r="AS4505" s="4"/>
      <c r="AT4505" s="4"/>
    </row>
    <row r="4506" spans="42:46" x14ac:dyDescent="0.25">
      <c r="AP4506" s="4"/>
      <c r="AQ4506" s="4"/>
      <c r="AR4506" s="4"/>
      <c r="AS4506" s="4"/>
      <c r="AT4506" s="4"/>
    </row>
    <row r="4507" spans="42:46" x14ac:dyDescent="0.25">
      <c r="AP4507" s="4"/>
      <c r="AQ4507" s="4"/>
      <c r="AR4507" s="4"/>
      <c r="AS4507" s="4"/>
      <c r="AT4507" s="4"/>
    </row>
    <row r="4508" spans="42:46" x14ac:dyDescent="0.25">
      <c r="AP4508" s="4"/>
      <c r="AQ4508" s="4"/>
      <c r="AR4508" s="4"/>
      <c r="AS4508" s="4"/>
      <c r="AT4508" s="4"/>
    </row>
    <row r="4509" spans="42:46" x14ac:dyDescent="0.25">
      <c r="AP4509" s="4"/>
      <c r="AQ4509" s="4"/>
      <c r="AR4509" s="4"/>
      <c r="AS4509" s="4"/>
      <c r="AT4509" s="4"/>
    </row>
    <row r="4510" spans="42:46" x14ac:dyDescent="0.25">
      <c r="AP4510" s="4"/>
      <c r="AQ4510" s="4"/>
      <c r="AR4510" s="4"/>
      <c r="AS4510" s="4"/>
      <c r="AT4510" s="4"/>
    </row>
    <row r="4511" spans="42:46" x14ac:dyDescent="0.25">
      <c r="AP4511" s="4"/>
      <c r="AQ4511" s="31"/>
      <c r="AR4511" s="31"/>
      <c r="AS4511" s="31"/>
      <c r="AT4511" s="31"/>
    </row>
    <row r="4512" spans="42:46" x14ac:dyDescent="0.25">
      <c r="AP4512" s="4"/>
      <c r="AQ4512" s="4"/>
      <c r="AR4512" s="4"/>
      <c r="AS4512" s="4"/>
      <c r="AT4512" s="4"/>
    </row>
    <row r="4513" spans="42:46" x14ac:dyDescent="0.25">
      <c r="AP4513" s="4"/>
      <c r="AQ4513" s="4"/>
      <c r="AR4513" s="4"/>
      <c r="AS4513" s="4"/>
      <c r="AT4513" s="4"/>
    </row>
    <row r="4514" spans="42:46" x14ac:dyDescent="0.25">
      <c r="AP4514" s="4"/>
      <c r="AQ4514" s="4"/>
      <c r="AR4514" s="4"/>
      <c r="AS4514" s="4"/>
      <c r="AT4514" s="4"/>
    </row>
    <row r="4515" spans="42:46" x14ac:dyDescent="0.25">
      <c r="AP4515" s="4"/>
      <c r="AQ4515" s="4"/>
      <c r="AR4515" s="4"/>
      <c r="AS4515" s="4"/>
      <c r="AT4515" s="4"/>
    </row>
    <row r="4516" spans="42:46" x14ac:dyDescent="0.25">
      <c r="AP4516" s="4"/>
      <c r="AQ4516" s="4"/>
      <c r="AR4516" s="4"/>
      <c r="AS4516" s="4"/>
      <c r="AT4516" s="4"/>
    </row>
    <row r="4517" spans="42:46" x14ac:dyDescent="0.25">
      <c r="AP4517" s="4"/>
      <c r="AQ4517" s="4"/>
      <c r="AR4517" s="4"/>
      <c r="AS4517" s="4"/>
      <c r="AT4517" s="4"/>
    </row>
    <row r="4518" spans="42:46" x14ac:dyDescent="0.25">
      <c r="AP4518" s="4"/>
      <c r="AQ4518" s="4"/>
      <c r="AR4518" s="4"/>
      <c r="AS4518" s="4"/>
      <c r="AT4518" s="4"/>
    </row>
    <row r="4519" spans="42:46" x14ac:dyDescent="0.25">
      <c r="AP4519" s="4"/>
      <c r="AQ4519" s="4"/>
      <c r="AR4519" s="4"/>
      <c r="AS4519" s="4"/>
      <c r="AT4519" s="4"/>
    </row>
    <row r="4520" spans="42:46" x14ac:dyDescent="0.25">
      <c r="AP4520" s="4"/>
      <c r="AQ4520" s="4"/>
      <c r="AR4520" s="4"/>
      <c r="AS4520" s="4"/>
      <c r="AT4520" s="4"/>
    </row>
    <row r="4521" spans="42:46" x14ac:dyDescent="0.25">
      <c r="AP4521" s="4"/>
      <c r="AQ4521" s="91"/>
      <c r="AR4521" s="91"/>
      <c r="AS4521" s="91"/>
      <c r="AT4521" s="91"/>
    </row>
    <row r="4522" spans="42:46" x14ac:dyDescent="0.25">
      <c r="AP4522" s="4"/>
      <c r="AQ4522" s="4"/>
      <c r="AR4522" s="4"/>
      <c r="AS4522" s="4"/>
      <c r="AT4522" s="4"/>
    </row>
    <row r="4523" spans="42:46" x14ac:dyDescent="0.25">
      <c r="AP4523" s="4"/>
      <c r="AQ4523" s="4"/>
      <c r="AR4523" s="4"/>
      <c r="AS4523" s="4"/>
      <c r="AT4523" s="4"/>
    </row>
    <row r="4524" spans="42:46" x14ac:dyDescent="0.25">
      <c r="AP4524" s="4"/>
      <c r="AQ4524" s="4"/>
      <c r="AR4524" s="4"/>
      <c r="AS4524" s="4"/>
      <c r="AT4524" s="4"/>
    </row>
    <row r="4525" spans="42:46" x14ac:dyDescent="0.25">
      <c r="AP4525" s="4"/>
      <c r="AQ4525" s="4"/>
      <c r="AR4525" s="4"/>
      <c r="AS4525" s="4"/>
      <c r="AT4525" s="4"/>
    </row>
    <row r="4526" spans="42:46" x14ac:dyDescent="0.25">
      <c r="AP4526" s="4"/>
      <c r="AQ4526" s="4"/>
      <c r="AR4526" s="4"/>
      <c r="AS4526" s="4"/>
      <c r="AT4526" s="4"/>
    </row>
    <row r="4527" spans="42:46" x14ac:dyDescent="0.25">
      <c r="AP4527" s="4"/>
      <c r="AQ4527" s="4"/>
      <c r="AR4527" s="4"/>
      <c r="AS4527" s="4"/>
      <c r="AT4527" s="4"/>
    </row>
    <row r="4528" spans="42:46" x14ac:dyDescent="0.25">
      <c r="AP4528" s="4"/>
      <c r="AQ4528" s="4"/>
      <c r="AR4528" s="4"/>
      <c r="AS4528" s="4"/>
      <c r="AT4528" s="4"/>
    </row>
    <row r="4529" spans="42:46" x14ac:dyDescent="0.25">
      <c r="AP4529" s="4"/>
      <c r="AQ4529" s="89"/>
      <c r="AR4529" s="89"/>
      <c r="AS4529" s="89"/>
      <c r="AT4529" s="89"/>
    </row>
    <row r="4530" spans="42:46" x14ac:dyDescent="0.25">
      <c r="AP4530" s="4"/>
      <c r="AQ4530" s="4"/>
      <c r="AR4530" s="4"/>
      <c r="AS4530" s="4"/>
      <c r="AT4530" s="4"/>
    </row>
    <row r="4531" spans="42:46" x14ac:dyDescent="0.25">
      <c r="AP4531" s="4"/>
      <c r="AQ4531" s="4"/>
      <c r="AR4531" s="4"/>
      <c r="AS4531" s="4"/>
      <c r="AT4531" s="4"/>
    </row>
    <row r="4532" spans="42:46" x14ac:dyDescent="0.25">
      <c r="AP4532" s="108"/>
      <c r="AQ4532" s="108"/>
      <c r="AR4532" s="108"/>
      <c r="AS4532" s="109"/>
      <c r="AT4532" s="109"/>
    </row>
    <row r="4533" spans="42:46" x14ac:dyDescent="0.25">
      <c r="AP4533" s="4"/>
      <c r="AQ4533" s="4"/>
      <c r="AR4533" s="4"/>
      <c r="AS4533" s="4"/>
      <c r="AT4533" s="4"/>
    </row>
    <row r="4534" spans="42:46" x14ac:dyDescent="0.25">
      <c r="AP4534" s="110"/>
      <c r="AQ4534" s="111"/>
      <c r="AR4534" s="112"/>
      <c r="AS4534" s="113"/>
      <c r="AT4534" s="113"/>
    </row>
    <row r="4535" spans="42:46" x14ac:dyDescent="0.25">
      <c r="AP4535" s="4"/>
      <c r="AQ4535" s="4"/>
      <c r="AR4535" s="4"/>
      <c r="AS4535" s="4"/>
      <c r="AT4535" s="4"/>
    </row>
    <row r="4536" spans="42:46" x14ac:dyDescent="0.25">
      <c r="AP4536" s="4"/>
      <c r="AQ4536" s="4"/>
      <c r="AR4536" s="4"/>
      <c r="AS4536" s="4"/>
      <c r="AT4536" s="4"/>
    </row>
    <row r="4537" spans="42:46" x14ac:dyDescent="0.25">
      <c r="AP4537" s="4"/>
      <c r="AQ4537" s="4"/>
      <c r="AR4537" s="4"/>
      <c r="AS4537" s="4"/>
      <c r="AT4537" s="4"/>
    </row>
    <row r="4538" spans="42:46" x14ac:dyDescent="0.25">
      <c r="AP4538" s="4"/>
      <c r="AQ4538" s="4"/>
      <c r="AR4538" s="4"/>
      <c r="AS4538" s="4"/>
      <c r="AT4538" s="4"/>
    </row>
    <row r="4539" spans="42:46" x14ac:dyDescent="0.25">
      <c r="AP4539" s="4"/>
      <c r="AQ4539" s="4"/>
      <c r="AR4539" s="4"/>
      <c r="AS4539" s="4"/>
      <c r="AT4539" s="4"/>
    </row>
    <row r="4540" spans="42:46" x14ac:dyDescent="0.25">
      <c r="AP4540" s="93"/>
      <c r="AQ4540" s="26"/>
      <c r="AR4540" s="88"/>
      <c r="AS4540" s="88"/>
      <c r="AT4540" s="4"/>
    </row>
    <row r="4541" spans="42:46" x14ac:dyDescent="0.25">
      <c r="AP4541" s="4"/>
      <c r="AQ4541" s="4"/>
      <c r="AR4541" s="4"/>
      <c r="AS4541" s="4"/>
      <c r="AT4541" s="4"/>
    </row>
    <row r="4542" spans="42:46" x14ac:dyDescent="0.25">
      <c r="AP4542" s="4"/>
      <c r="AQ4542" s="31"/>
      <c r="AR4542" s="31"/>
      <c r="AS4542" s="31"/>
      <c r="AT4542" s="31"/>
    </row>
    <row r="4543" spans="42:46" x14ac:dyDescent="0.25">
      <c r="AP4543" s="4"/>
      <c r="AQ4543" s="4"/>
      <c r="AR4543" s="4"/>
      <c r="AS4543" s="4"/>
      <c r="AT4543" s="4"/>
    </row>
    <row r="4544" spans="42:46" x14ac:dyDescent="0.25">
      <c r="AP4544" s="4"/>
      <c r="AQ4544" s="4"/>
      <c r="AR4544" s="4"/>
      <c r="AS4544" s="4"/>
      <c r="AT4544" s="4"/>
    </row>
    <row r="4545" spans="42:46" x14ac:dyDescent="0.25">
      <c r="AP4545" s="4"/>
      <c r="AQ4545" s="4"/>
      <c r="AR4545" s="4"/>
      <c r="AS4545" s="4"/>
      <c r="AT4545" s="4"/>
    </row>
    <row r="4546" spans="42:46" x14ac:dyDescent="0.25">
      <c r="AP4546" s="4"/>
      <c r="AQ4546" s="4"/>
      <c r="AR4546" s="4"/>
      <c r="AS4546" s="4"/>
      <c r="AT4546" s="4"/>
    </row>
    <row r="4547" spans="42:46" x14ac:dyDescent="0.25">
      <c r="AP4547" s="4"/>
      <c r="AQ4547" s="4"/>
      <c r="AR4547" s="4"/>
      <c r="AS4547" s="4"/>
      <c r="AT4547" s="4"/>
    </row>
    <row r="4548" spans="42:46" x14ac:dyDescent="0.25">
      <c r="AP4548" s="4"/>
      <c r="AQ4548" s="4"/>
      <c r="AR4548" s="4"/>
      <c r="AS4548" s="4"/>
      <c r="AT4548" s="4"/>
    </row>
    <row r="4549" spans="42:46" x14ac:dyDescent="0.25">
      <c r="AP4549" s="4"/>
      <c r="AQ4549" s="4"/>
      <c r="AR4549" s="4"/>
      <c r="AS4549" s="4"/>
      <c r="AT4549" s="4"/>
    </row>
    <row r="4550" spans="42:46" x14ac:dyDescent="0.25">
      <c r="AP4550" s="4"/>
      <c r="AQ4550" s="4"/>
      <c r="AR4550" s="4"/>
      <c r="AS4550" s="4"/>
      <c r="AT4550" s="4"/>
    </row>
    <row r="4551" spans="42:46" x14ac:dyDescent="0.25">
      <c r="AP4551" s="4"/>
      <c r="AQ4551" s="4"/>
      <c r="AR4551" s="4"/>
      <c r="AS4551" s="4"/>
      <c r="AT4551" s="4"/>
    </row>
    <row r="4552" spans="42:46" x14ac:dyDescent="0.25">
      <c r="AP4552" s="4"/>
      <c r="AQ4552" s="4"/>
      <c r="AR4552" s="4"/>
      <c r="AS4552" s="4"/>
      <c r="AT4552" s="4"/>
    </row>
    <row r="4553" spans="42:46" x14ac:dyDescent="0.25">
      <c r="AP4553" s="4"/>
      <c r="AQ4553" s="91"/>
      <c r="AR4553" s="91"/>
      <c r="AS4553" s="91"/>
      <c r="AT4553" s="91"/>
    </row>
    <row r="4554" spans="42:46" x14ac:dyDescent="0.25">
      <c r="AP4554" s="4"/>
      <c r="AQ4554" s="4"/>
      <c r="AR4554" s="4"/>
      <c r="AS4554" s="4"/>
      <c r="AT4554" s="4"/>
    </row>
    <row r="4555" spans="42:46" x14ac:dyDescent="0.25">
      <c r="AP4555" s="4"/>
      <c r="AQ4555" s="4"/>
      <c r="AR4555" s="4"/>
      <c r="AS4555" s="4"/>
      <c r="AT4555" s="4"/>
    </row>
    <row r="4556" spans="42:46" x14ac:dyDescent="0.25">
      <c r="AP4556" s="4"/>
      <c r="AQ4556" s="4"/>
      <c r="AR4556" s="4"/>
      <c r="AS4556" s="4"/>
      <c r="AT4556" s="4"/>
    </row>
    <row r="4557" spans="42:46" x14ac:dyDescent="0.25">
      <c r="AP4557" s="4"/>
      <c r="AQ4557" s="4"/>
      <c r="AR4557" s="4"/>
      <c r="AS4557" s="4"/>
      <c r="AT4557" s="4"/>
    </row>
    <row r="4558" spans="42:46" x14ac:dyDescent="0.25">
      <c r="AP4558" s="4"/>
      <c r="AQ4558" s="4"/>
      <c r="AR4558" s="4"/>
      <c r="AS4558" s="4"/>
      <c r="AT4558" s="4"/>
    </row>
    <row r="4559" spans="42:46" x14ac:dyDescent="0.25">
      <c r="AP4559" s="4"/>
      <c r="AQ4559" s="4"/>
      <c r="AR4559" s="4"/>
      <c r="AS4559" s="4"/>
      <c r="AT4559" s="4"/>
    </row>
    <row r="4560" spans="42:46" x14ac:dyDescent="0.25">
      <c r="AP4560" s="4"/>
      <c r="AQ4560" s="4"/>
      <c r="AR4560" s="4"/>
      <c r="AS4560" s="4"/>
      <c r="AT4560" s="4"/>
    </row>
    <row r="4561" spans="42:46" x14ac:dyDescent="0.25">
      <c r="AP4561" s="4"/>
      <c r="AQ4561" s="89"/>
      <c r="AR4561" s="89"/>
      <c r="AS4561" s="89"/>
      <c r="AT4561" s="89"/>
    </row>
    <row r="4562" spans="42:46" x14ac:dyDescent="0.25">
      <c r="AP4562" s="4"/>
      <c r="AQ4562" s="4"/>
      <c r="AR4562" s="4"/>
      <c r="AS4562" s="4"/>
      <c r="AT4562" s="4"/>
    </row>
    <row r="4563" spans="42:46" x14ac:dyDescent="0.25">
      <c r="AP4563" s="4"/>
      <c r="AQ4563" s="4"/>
      <c r="AR4563" s="4"/>
      <c r="AS4563" s="4"/>
      <c r="AT4563" s="4"/>
    </row>
    <row r="4564" spans="42:46" x14ac:dyDescent="0.25">
      <c r="AP4564" s="108"/>
      <c r="AQ4564" s="108"/>
      <c r="AR4564" s="108"/>
      <c r="AS4564" s="109"/>
      <c r="AT4564" s="109"/>
    </row>
    <row r="4565" spans="42:46" x14ac:dyDescent="0.25">
      <c r="AP4565" s="4"/>
      <c r="AQ4565" s="4"/>
      <c r="AR4565" s="4"/>
      <c r="AS4565" s="4"/>
      <c r="AT4565" s="4"/>
    </row>
    <row r="4566" spans="42:46" x14ac:dyDescent="0.25">
      <c r="AP4566" s="110"/>
      <c r="AQ4566" s="111"/>
      <c r="AR4566" s="112"/>
      <c r="AS4566" s="113"/>
      <c r="AT4566" s="113"/>
    </row>
    <row r="4567" spans="42:46" x14ac:dyDescent="0.25">
      <c r="AP4567" s="4"/>
      <c r="AQ4567" s="4"/>
      <c r="AR4567" s="4"/>
      <c r="AS4567" s="4"/>
      <c r="AT4567" s="4"/>
    </row>
    <row r="4568" spans="42:46" x14ac:dyDescent="0.25">
      <c r="AP4568" s="4"/>
      <c r="AQ4568" s="4"/>
      <c r="AR4568" s="4"/>
      <c r="AS4568" s="4"/>
      <c r="AT4568" s="4"/>
    </row>
    <row r="4569" spans="42:46" x14ac:dyDescent="0.25">
      <c r="AP4569" s="4"/>
      <c r="AQ4569" s="4"/>
      <c r="AR4569" s="4"/>
      <c r="AS4569" s="4"/>
      <c r="AT4569" s="4"/>
    </row>
    <row r="4570" spans="42:46" x14ac:dyDescent="0.25">
      <c r="AP4570" s="4"/>
      <c r="AQ4570" s="4"/>
      <c r="AR4570" s="4"/>
      <c r="AS4570" s="4"/>
      <c r="AT4570" s="4"/>
    </row>
    <row r="4571" spans="42:46" x14ac:dyDescent="0.25">
      <c r="AP4571" s="4"/>
      <c r="AQ4571" s="4"/>
      <c r="AR4571" s="4"/>
      <c r="AS4571" s="4"/>
      <c r="AT4571" s="4"/>
    </row>
    <row r="4572" spans="42:46" x14ac:dyDescent="0.25">
      <c r="AP4572" s="4"/>
      <c r="AQ4572" s="4"/>
      <c r="AR4572" s="4"/>
      <c r="AS4572" s="4"/>
      <c r="AT4572" s="4"/>
    </row>
    <row r="4573" spans="42:46" x14ac:dyDescent="0.25">
      <c r="AP4573" s="4"/>
      <c r="AQ4573" s="31"/>
      <c r="AR4573" s="31"/>
      <c r="AS4573" s="31"/>
      <c r="AT4573" s="31"/>
    </row>
    <row r="4574" spans="42:46" x14ac:dyDescent="0.25">
      <c r="AP4574" s="4"/>
      <c r="AQ4574" s="4"/>
      <c r="AR4574" s="4"/>
      <c r="AS4574" s="4"/>
      <c r="AT4574" s="4"/>
    </row>
    <row r="4575" spans="42:46" x14ac:dyDescent="0.25">
      <c r="AP4575" s="4"/>
      <c r="AQ4575" s="4"/>
      <c r="AR4575" s="4"/>
      <c r="AS4575" s="4"/>
      <c r="AT4575" s="4"/>
    </row>
    <row r="4576" spans="42:46" x14ac:dyDescent="0.25">
      <c r="AP4576" s="4"/>
      <c r="AQ4576" s="4"/>
      <c r="AR4576" s="4"/>
      <c r="AS4576" s="4"/>
      <c r="AT4576" s="4"/>
    </row>
    <row r="4577" spans="42:46" x14ac:dyDescent="0.25">
      <c r="AP4577" s="4"/>
      <c r="AQ4577" s="4"/>
      <c r="AR4577" s="4"/>
      <c r="AS4577" s="4"/>
      <c r="AT4577" s="4"/>
    </row>
    <row r="4578" spans="42:46" x14ac:dyDescent="0.25">
      <c r="AP4578" s="4"/>
      <c r="AQ4578" s="4"/>
      <c r="AR4578" s="4"/>
      <c r="AS4578" s="4"/>
      <c r="AT4578" s="4"/>
    </row>
    <row r="4579" spans="42:46" x14ac:dyDescent="0.25">
      <c r="AP4579" s="4"/>
      <c r="AQ4579" s="4"/>
      <c r="AR4579" s="4"/>
      <c r="AS4579" s="4"/>
      <c r="AT4579" s="4"/>
    </row>
    <row r="4580" spans="42:46" x14ac:dyDescent="0.25">
      <c r="AP4580" s="4"/>
      <c r="AQ4580" s="4"/>
      <c r="AR4580" s="4"/>
      <c r="AS4580" s="4"/>
      <c r="AT4580" s="4"/>
    </row>
    <row r="4581" spans="42:46" x14ac:dyDescent="0.25">
      <c r="AP4581" s="4"/>
      <c r="AQ4581" s="4"/>
      <c r="AR4581" s="4"/>
      <c r="AS4581" s="4"/>
      <c r="AT4581" s="4"/>
    </row>
    <row r="4582" spans="42:46" x14ac:dyDescent="0.25">
      <c r="AP4582" s="4"/>
      <c r="AQ4582" s="4"/>
      <c r="AR4582" s="4"/>
      <c r="AS4582" s="4"/>
      <c r="AT4582" s="4"/>
    </row>
    <row r="4583" spans="42:46" x14ac:dyDescent="0.25">
      <c r="AP4583" s="4"/>
      <c r="AQ4583" s="91"/>
      <c r="AR4583" s="91"/>
      <c r="AS4583" s="91"/>
      <c r="AT4583" s="91"/>
    </row>
    <row r="4584" spans="42:46" x14ac:dyDescent="0.25">
      <c r="AP4584" s="4"/>
      <c r="AQ4584" s="4"/>
      <c r="AR4584" s="4"/>
      <c r="AS4584" s="4"/>
      <c r="AT4584" s="4"/>
    </row>
    <row r="4585" spans="42:46" x14ac:dyDescent="0.25">
      <c r="AP4585" s="4"/>
      <c r="AQ4585" s="4"/>
      <c r="AR4585" s="4"/>
      <c r="AS4585" s="4"/>
      <c r="AT4585" s="4"/>
    </row>
    <row r="4586" spans="42:46" x14ac:dyDescent="0.25">
      <c r="AP4586" s="4"/>
      <c r="AQ4586" s="4"/>
      <c r="AR4586" s="4"/>
      <c r="AS4586" s="4"/>
      <c r="AT4586" s="4"/>
    </row>
    <row r="4587" spans="42:46" x14ac:dyDescent="0.25">
      <c r="AP4587" s="4"/>
      <c r="AQ4587" s="4"/>
      <c r="AR4587" s="4"/>
      <c r="AS4587" s="4"/>
      <c r="AT4587" s="4"/>
    </row>
    <row r="4588" spans="42:46" x14ac:dyDescent="0.25">
      <c r="AP4588" s="4"/>
      <c r="AQ4588" s="4"/>
      <c r="AR4588" s="4"/>
      <c r="AS4588" s="4"/>
      <c r="AT4588" s="4"/>
    </row>
    <row r="4589" spans="42:46" x14ac:dyDescent="0.25">
      <c r="AP4589" s="4"/>
      <c r="AQ4589" s="4"/>
      <c r="AR4589" s="4"/>
      <c r="AS4589" s="4"/>
      <c r="AT4589" s="4"/>
    </row>
    <row r="4590" spans="42:46" x14ac:dyDescent="0.25">
      <c r="AP4590" s="4"/>
      <c r="AQ4590" s="4"/>
      <c r="AR4590" s="4"/>
      <c r="AS4590" s="4"/>
      <c r="AT4590" s="4"/>
    </row>
    <row r="4591" spans="42:46" x14ac:dyDescent="0.25">
      <c r="AP4591" s="4"/>
      <c r="AQ4591" s="89"/>
      <c r="AR4591" s="89"/>
      <c r="AS4591" s="89"/>
      <c r="AT4591" s="89"/>
    </row>
    <row r="4592" spans="42:46" x14ac:dyDescent="0.25">
      <c r="AP4592" s="4"/>
      <c r="AQ4592" s="4"/>
      <c r="AR4592" s="4"/>
      <c r="AS4592" s="4"/>
      <c r="AT4592" s="4"/>
    </row>
    <row r="4593" spans="42:46" x14ac:dyDescent="0.25">
      <c r="AP4593" s="4"/>
      <c r="AQ4593" s="4"/>
      <c r="AR4593" s="4"/>
      <c r="AS4593" s="4"/>
      <c r="AT4593" s="4"/>
    </row>
    <row r="4594" spans="42:46" x14ac:dyDescent="0.25">
      <c r="AP4594" s="108"/>
      <c r="AQ4594" s="108"/>
      <c r="AR4594" s="108"/>
      <c r="AS4594" s="109"/>
      <c r="AT4594" s="109"/>
    </row>
    <row r="4595" spans="42:46" x14ac:dyDescent="0.25">
      <c r="AP4595" s="4"/>
      <c r="AQ4595" s="4"/>
      <c r="AR4595" s="4"/>
      <c r="AS4595" s="4"/>
      <c r="AT4595" s="4"/>
    </row>
    <row r="4596" spans="42:46" x14ac:dyDescent="0.25">
      <c r="AP4596" s="110"/>
      <c r="AQ4596" s="111"/>
      <c r="AR4596" s="112"/>
      <c r="AS4596" s="113"/>
      <c r="AT4596" s="113"/>
    </row>
    <row r="4597" spans="42:46" x14ac:dyDescent="0.25">
      <c r="AP4597" s="4"/>
      <c r="AQ4597" s="4"/>
      <c r="AR4597" s="4"/>
      <c r="AS4597" s="4"/>
      <c r="AT4597" s="4"/>
    </row>
    <row r="4598" spans="42:46" x14ac:dyDescent="0.25">
      <c r="AP4598" s="4"/>
      <c r="AQ4598" s="4"/>
      <c r="AR4598" s="4"/>
      <c r="AS4598" s="4"/>
      <c r="AT4598" s="4"/>
    </row>
    <row r="4599" spans="42:46" x14ac:dyDescent="0.25">
      <c r="AP4599" s="4"/>
      <c r="AQ4599" s="4"/>
      <c r="AR4599" s="4"/>
      <c r="AS4599" s="4"/>
      <c r="AT4599" s="4"/>
    </row>
    <row r="4600" spans="42:46" x14ac:dyDescent="0.25">
      <c r="AP4600" s="4"/>
      <c r="AQ4600" s="4"/>
      <c r="AR4600" s="4"/>
      <c r="AS4600" s="4"/>
      <c r="AT4600" s="4"/>
    </row>
    <row r="4601" spans="42:46" x14ac:dyDescent="0.25">
      <c r="AP4601" s="4"/>
      <c r="AQ4601" s="4"/>
      <c r="AR4601" s="4"/>
      <c r="AS4601" s="4"/>
      <c r="AT4601" s="4"/>
    </row>
    <row r="4602" spans="42:46" x14ac:dyDescent="0.25">
      <c r="AP4602" s="93"/>
      <c r="AQ4602" s="26"/>
      <c r="AR4602" s="88"/>
      <c r="AS4602" s="88"/>
      <c r="AT4602" s="4"/>
    </row>
    <row r="4603" spans="42:46" x14ac:dyDescent="0.25">
      <c r="AP4603" s="4"/>
      <c r="AQ4603" s="4"/>
      <c r="AR4603" s="4"/>
      <c r="AS4603" s="4"/>
      <c r="AT4603" s="4"/>
    </row>
    <row r="4604" spans="42:46" x14ac:dyDescent="0.25">
      <c r="AP4604" s="4"/>
      <c r="AQ4604" s="31"/>
      <c r="AR4604" s="31"/>
      <c r="AS4604" s="31"/>
      <c r="AT4604" s="31"/>
    </row>
    <row r="4605" spans="42:46" x14ac:dyDescent="0.25">
      <c r="AP4605" s="4"/>
      <c r="AQ4605" s="4"/>
      <c r="AR4605" s="4"/>
      <c r="AS4605" s="4"/>
      <c r="AT4605" s="4"/>
    </row>
    <row r="4606" spans="42:46" x14ac:dyDescent="0.25">
      <c r="AP4606" s="4"/>
      <c r="AQ4606" s="4"/>
      <c r="AR4606" s="4"/>
      <c r="AS4606" s="4"/>
      <c r="AT4606" s="4"/>
    </row>
    <row r="4607" spans="42:46" x14ac:dyDescent="0.25">
      <c r="AP4607" s="4"/>
      <c r="AQ4607" s="4"/>
      <c r="AR4607" s="4"/>
      <c r="AS4607" s="4"/>
      <c r="AT4607" s="4"/>
    </row>
    <row r="4608" spans="42:46" x14ac:dyDescent="0.25">
      <c r="AP4608" s="4"/>
      <c r="AQ4608" s="4"/>
      <c r="AR4608" s="4"/>
      <c r="AS4608" s="4"/>
      <c r="AT4608" s="4"/>
    </row>
    <row r="4609" spans="42:46" x14ac:dyDescent="0.25">
      <c r="AP4609" s="4"/>
      <c r="AQ4609" s="4"/>
      <c r="AR4609" s="4"/>
      <c r="AS4609" s="4"/>
      <c r="AT4609" s="4"/>
    </row>
    <row r="4610" spans="42:46" x14ac:dyDescent="0.25">
      <c r="AP4610" s="4"/>
      <c r="AQ4610" s="4"/>
      <c r="AR4610" s="4"/>
      <c r="AS4610" s="4"/>
      <c r="AT4610" s="4"/>
    </row>
    <row r="4611" spans="42:46" x14ac:dyDescent="0.25">
      <c r="AP4611" s="4"/>
      <c r="AQ4611" s="4"/>
      <c r="AR4611" s="4"/>
      <c r="AS4611" s="4"/>
      <c r="AT4611" s="4"/>
    </row>
    <row r="4612" spans="42:46" x14ac:dyDescent="0.25">
      <c r="AP4612" s="4"/>
      <c r="AQ4612" s="4"/>
      <c r="AR4612" s="4"/>
      <c r="AS4612" s="4"/>
      <c r="AT4612" s="4"/>
    </row>
    <row r="4613" spans="42:46" x14ac:dyDescent="0.25">
      <c r="AP4613" s="4"/>
      <c r="AQ4613" s="4"/>
      <c r="AR4613" s="4"/>
      <c r="AS4613" s="4"/>
      <c r="AT4613" s="4"/>
    </row>
    <row r="4614" spans="42:46" x14ac:dyDescent="0.25">
      <c r="AP4614" s="4"/>
      <c r="AQ4614" s="4"/>
      <c r="AR4614" s="4"/>
      <c r="AS4614" s="4"/>
      <c r="AT4614" s="4"/>
    </row>
    <row r="4615" spans="42:46" x14ac:dyDescent="0.25">
      <c r="AP4615" s="4"/>
      <c r="AQ4615" s="91"/>
      <c r="AR4615" s="91"/>
      <c r="AS4615" s="91"/>
      <c r="AT4615" s="91"/>
    </row>
    <row r="4616" spans="42:46" x14ac:dyDescent="0.25">
      <c r="AP4616" s="4"/>
      <c r="AQ4616" s="4"/>
      <c r="AR4616" s="4"/>
      <c r="AS4616" s="4"/>
      <c r="AT4616" s="4"/>
    </row>
    <row r="4617" spans="42:46" x14ac:dyDescent="0.25">
      <c r="AP4617" s="4"/>
      <c r="AQ4617" s="4"/>
      <c r="AR4617" s="4"/>
      <c r="AS4617" s="4"/>
      <c r="AT4617" s="4"/>
    </row>
    <row r="4618" spans="42:46" x14ac:dyDescent="0.25">
      <c r="AP4618" s="4"/>
      <c r="AQ4618" s="4"/>
      <c r="AR4618" s="4"/>
      <c r="AS4618" s="4"/>
      <c r="AT4618" s="4"/>
    </row>
    <row r="4619" spans="42:46" x14ac:dyDescent="0.25">
      <c r="AP4619" s="4"/>
      <c r="AQ4619" s="4"/>
      <c r="AR4619" s="4"/>
      <c r="AS4619" s="4"/>
      <c r="AT4619" s="4"/>
    </row>
    <row r="4620" spans="42:46" x14ac:dyDescent="0.25">
      <c r="AP4620" s="4"/>
      <c r="AQ4620" s="4"/>
      <c r="AR4620" s="4"/>
      <c r="AS4620" s="4"/>
      <c r="AT4620" s="4"/>
    </row>
    <row r="4621" spans="42:46" x14ac:dyDescent="0.25">
      <c r="AP4621" s="4"/>
      <c r="AQ4621" s="4"/>
      <c r="AR4621" s="4"/>
      <c r="AS4621" s="4"/>
      <c r="AT4621" s="4"/>
    </row>
    <row r="4622" spans="42:46" x14ac:dyDescent="0.25">
      <c r="AP4622" s="4"/>
      <c r="AQ4622" s="4"/>
      <c r="AR4622" s="4"/>
      <c r="AS4622" s="4"/>
      <c r="AT4622" s="4"/>
    </row>
    <row r="4623" spans="42:46" x14ac:dyDescent="0.25">
      <c r="AP4623" s="4"/>
      <c r="AQ4623" s="4"/>
      <c r="AR4623" s="4"/>
      <c r="AS4623" s="4"/>
      <c r="AT4623" s="4"/>
    </row>
    <row r="4624" spans="42:46" x14ac:dyDescent="0.25">
      <c r="AP4624" s="4"/>
      <c r="AQ4624" s="89"/>
      <c r="AR4624" s="89"/>
      <c r="AS4624" s="89"/>
      <c r="AT4624" s="89"/>
    </row>
    <row r="4625" spans="42:46" x14ac:dyDescent="0.25">
      <c r="AP4625" s="4"/>
      <c r="AQ4625" s="4"/>
      <c r="AR4625" s="4"/>
      <c r="AS4625" s="4"/>
      <c r="AT4625" s="4"/>
    </row>
    <row r="4626" spans="42:46" x14ac:dyDescent="0.25">
      <c r="AP4626" s="4"/>
      <c r="AQ4626" s="4"/>
      <c r="AR4626" s="4"/>
      <c r="AS4626" s="4"/>
      <c r="AT4626" s="4"/>
    </row>
    <row r="4627" spans="42:46" x14ac:dyDescent="0.25">
      <c r="AP4627" s="108"/>
      <c r="AQ4627" s="108"/>
      <c r="AR4627" s="108"/>
      <c r="AS4627" s="109"/>
      <c r="AT4627" s="109"/>
    </row>
    <row r="4628" spans="42:46" x14ac:dyDescent="0.25">
      <c r="AP4628" s="4"/>
      <c r="AQ4628" s="4"/>
      <c r="AR4628" s="4"/>
      <c r="AS4628" s="4"/>
      <c r="AT4628" s="4"/>
    </row>
    <row r="4629" spans="42:46" x14ac:dyDescent="0.25">
      <c r="AP4629" s="110"/>
      <c r="AQ4629" s="111"/>
      <c r="AR4629" s="112"/>
      <c r="AS4629" s="113"/>
      <c r="AT4629" s="113"/>
    </row>
    <row r="4630" spans="42:46" x14ac:dyDescent="0.25">
      <c r="AP4630" s="4"/>
      <c r="AQ4630" s="4"/>
      <c r="AR4630" s="4"/>
      <c r="AS4630" s="4"/>
      <c r="AT4630" s="4"/>
    </row>
    <row r="4631" spans="42:46" x14ac:dyDescent="0.25">
      <c r="AP4631" s="4"/>
      <c r="AQ4631" s="4"/>
      <c r="AR4631" s="4"/>
      <c r="AS4631" s="4"/>
      <c r="AT4631" s="4"/>
    </row>
    <row r="4632" spans="42:46" x14ac:dyDescent="0.25">
      <c r="AP4632" s="4"/>
      <c r="AQ4632" s="4"/>
      <c r="AR4632" s="4"/>
      <c r="AS4632" s="4"/>
      <c r="AT4632" s="4"/>
    </row>
    <row r="4633" spans="42:46" x14ac:dyDescent="0.25">
      <c r="AP4633" s="4"/>
      <c r="AQ4633" s="4"/>
      <c r="AR4633" s="4"/>
      <c r="AS4633" s="4"/>
      <c r="AT4633" s="4"/>
    </row>
    <row r="4634" spans="42:46" x14ac:dyDescent="0.25">
      <c r="AP4634" s="4"/>
      <c r="AQ4634" s="4"/>
      <c r="AR4634" s="4"/>
      <c r="AS4634" s="4"/>
      <c r="AT4634" s="4"/>
    </row>
    <row r="4635" spans="42:46" x14ac:dyDescent="0.25">
      <c r="AP4635" s="4"/>
      <c r="AQ4635" s="4"/>
      <c r="AR4635" s="4"/>
      <c r="AS4635" s="4"/>
      <c r="AT4635" s="4"/>
    </row>
    <row r="4636" spans="42:46" x14ac:dyDescent="0.25">
      <c r="AP4636" s="4"/>
      <c r="AQ4636" s="31"/>
      <c r="AR4636" s="31"/>
      <c r="AS4636" s="31"/>
      <c r="AT4636" s="31"/>
    </row>
    <row r="4637" spans="42:46" x14ac:dyDescent="0.25">
      <c r="AP4637" s="4"/>
      <c r="AQ4637" s="4"/>
      <c r="AR4637" s="4"/>
      <c r="AS4637" s="4"/>
      <c r="AT4637" s="4"/>
    </row>
    <row r="4638" spans="42:46" x14ac:dyDescent="0.25">
      <c r="AP4638" s="4"/>
      <c r="AQ4638" s="4"/>
      <c r="AR4638" s="4"/>
      <c r="AS4638" s="4"/>
      <c r="AT4638" s="4"/>
    </row>
    <row r="4639" spans="42:46" x14ac:dyDescent="0.25">
      <c r="AP4639" s="4"/>
      <c r="AQ4639" s="4"/>
      <c r="AR4639" s="4"/>
      <c r="AS4639" s="4"/>
      <c r="AT4639" s="4"/>
    </row>
    <row r="4640" spans="42:46" x14ac:dyDescent="0.25">
      <c r="AP4640" s="4"/>
      <c r="AQ4640" s="4"/>
      <c r="AR4640" s="4"/>
      <c r="AS4640" s="4"/>
      <c r="AT4640" s="4"/>
    </row>
    <row r="4641" spans="42:46" x14ac:dyDescent="0.25">
      <c r="AP4641" s="4"/>
      <c r="AQ4641" s="4"/>
      <c r="AR4641" s="4"/>
      <c r="AS4641" s="4"/>
      <c r="AT4641" s="4"/>
    </row>
    <row r="4642" spans="42:46" x14ac:dyDescent="0.25">
      <c r="AP4642" s="4"/>
      <c r="AQ4642" s="4"/>
      <c r="AR4642" s="4"/>
      <c r="AS4642" s="4"/>
      <c r="AT4642" s="4"/>
    </row>
    <row r="4643" spans="42:46" x14ac:dyDescent="0.25">
      <c r="AP4643" s="4"/>
      <c r="AQ4643" s="4"/>
      <c r="AR4643" s="4"/>
      <c r="AS4643" s="4"/>
      <c r="AT4643" s="4"/>
    </row>
    <row r="4644" spans="42:46" x14ac:dyDescent="0.25">
      <c r="AP4644" s="4"/>
      <c r="AQ4644" s="4"/>
      <c r="AR4644" s="4"/>
      <c r="AS4644" s="4"/>
      <c r="AT4644" s="4"/>
    </row>
    <row r="4645" spans="42:46" x14ac:dyDescent="0.25">
      <c r="AP4645" s="4"/>
      <c r="AQ4645" s="4"/>
      <c r="AR4645" s="4"/>
      <c r="AS4645" s="4"/>
      <c r="AT4645" s="4"/>
    </row>
    <row r="4646" spans="42:46" x14ac:dyDescent="0.25">
      <c r="AP4646" s="4"/>
      <c r="AQ4646" s="91"/>
      <c r="AR4646" s="91"/>
      <c r="AS4646" s="91"/>
      <c r="AT4646" s="91"/>
    </row>
    <row r="4647" spans="42:46" x14ac:dyDescent="0.25">
      <c r="AP4647" s="4"/>
      <c r="AQ4647" s="4"/>
      <c r="AR4647" s="4"/>
      <c r="AS4647" s="4"/>
      <c r="AT4647" s="4"/>
    </row>
    <row r="4648" spans="42:46" x14ac:dyDescent="0.25">
      <c r="AP4648" s="4"/>
      <c r="AQ4648" s="4"/>
      <c r="AR4648" s="4"/>
      <c r="AS4648" s="4"/>
      <c r="AT4648" s="4"/>
    </row>
    <row r="4649" spans="42:46" x14ac:dyDescent="0.25">
      <c r="AP4649" s="4"/>
      <c r="AQ4649" s="4"/>
      <c r="AR4649" s="4"/>
      <c r="AS4649" s="4"/>
      <c r="AT4649" s="4"/>
    </row>
    <row r="4650" spans="42:46" x14ac:dyDescent="0.25">
      <c r="AP4650" s="4"/>
      <c r="AQ4650" s="4"/>
      <c r="AR4650" s="4"/>
      <c r="AS4650" s="4"/>
      <c r="AT4650" s="4"/>
    </row>
    <row r="4651" spans="42:46" x14ac:dyDescent="0.25">
      <c r="AP4651" s="4"/>
      <c r="AQ4651" s="4"/>
      <c r="AR4651" s="4"/>
      <c r="AS4651" s="4"/>
      <c r="AT4651" s="4"/>
    </row>
    <row r="4652" spans="42:46" x14ac:dyDescent="0.25">
      <c r="AP4652" s="4"/>
      <c r="AQ4652" s="4"/>
      <c r="AR4652" s="4"/>
      <c r="AS4652" s="4"/>
      <c r="AT4652" s="4"/>
    </row>
    <row r="4653" spans="42:46" x14ac:dyDescent="0.25">
      <c r="AP4653" s="4"/>
      <c r="AQ4653" s="4"/>
      <c r="AR4653" s="4"/>
      <c r="AS4653" s="4"/>
      <c r="AT4653" s="4"/>
    </row>
    <row r="4654" spans="42:46" x14ac:dyDescent="0.25">
      <c r="AP4654" s="4"/>
      <c r="AQ4654" s="89"/>
      <c r="AR4654" s="89"/>
      <c r="AS4654" s="89"/>
      <c r="AT4654" s="89"/>
    </row>
    <row r="4655" spans="42:46" x14ac:dyDescent="0.25">
      <c r="AP4655" s="4"/>
      <c r="AQ4655" s="4"/>
      <c r="AR4655" s="4"/>
      <c r="AS4655" s="4"/>
      <c r="AT4655" s="4"/>
    </row>
    <row r="4656" spans="42:46" x14ac:dyDescent="0.25">
      <c r="AP4656" s="4"/>
      <c r="AQ4656" s="4"/>
      <c r="AR4656" s="4"/>
      <c r="AS4656" s="4"/>
      <c r="AT4656" s="4"/>
    </row>
    <row r="4657" spans="42:46" x14ac:dyDescent="0.25">
      <c r="AP4657" s="108"/>
      <c r="AQ4657" s="108"/>
      <c r="AR4657" s="108"/>
      <c r="AS4657" s="109"/>
      <c r="AT4657" s="109"/>
    </row>
    <row r="4658" spans="42:46" x14ac:dyDescent="0.25">
      <c r="AP4658" s="4"/>
      <c r="AQ4658" s="4"/>
      <c r="AR4658" s="4"/>
      <c r="AS4658" s="4"/>
      <c r="AT4658" s="4"/>
    </row>
    <row r="4659" spans="42:46" x14ac:dyDescent="0.25">
      <c r="AP4659" s="110"/>
      <c r="AQ4659" s="111"/>
      <c r="AR4659" s="112"/>
      <c r="AS4659" s="113"/>
      <c r="AT4659" s="113"/>
    </row>
    <row r="4660" spans="42:46" x14ac:dyDescent="0.25">
      <c r="AP4660" s="4"/>
      <c r="AQ4660" s="4"/>
      <c r="AR4660" s="4"/>
      <c r="AS4660" s="4"/>
      <c r="AT4660" s="4"/>
    </row>
    <row r="4661" spans="42:46" x14ac:dyDescent="0.25">
      <c r="AP4661" s="4"/>
      <c r="AQ4661" s="4"/>
      <c r="AR4661" s="4"/>
      <c r="AS4661" s="4"/>
      <c r="AT4661" s="4"/>
    </row>
    <row r="4662" spans="42:46" x14ac:dyDescent="0.25">
      <c r="AP4662" s="4"/>
      <c r="AQ4662" s="4"/>
      <c r="AR4662" s="4"/>
      <c r="AS4662" s="4"/>
      <c r="AT4662" s="4"/>
    </row>
    <row r="4663" spans="42:46" x14ac:dyDescent="0.25">
      <c r="AP4663" s="4"/>
      <c r="AQ4663" s="4"/>
      <c r="AR4663" s="4"/>
      <c r="AS4663" s="4"/>
      <c r="AT4663" s="4"/>
    </row>
    <row r="4664" spans="42:46" x14ac:dyDescent="0.25">
      <c r="AP4664" s="4"/>
      <c r="AQ4664" s="4"/>
      <c r="AR4664" s="4"/>
      <c r="AS4664" s="4"/>
      <c r="AT4664" s="4"/>
    </row>
    <row r="4665" spans="42:46" x14ac:dyDescent="0.25">
      <c r="AP4665" s="93"/>
      <c r="AQ4665" s="26"/>
      <c r="AR4665" s="88"/>
      <c r="AS4665" s="88"/>
      <c r="AT4665" s="4"/>
    </row>
    <row r="4666" spans="42:46" x14ac:dyDescent="0.25">
      <c r="AP4666" s="4"/>
      <c r="AQ4666" s="4"/>
      <c r="AR4666" s="4"/>
      <c r="AS4666" s="4"/>
      <c r="AT4666" s="4"/>
    </row>
    <row r="4667" spans="42:46" x14ac:dyDescent="0.25">
      <c r="AP4667" s="4"/>
      <c r="AQ4667" s="31"/>
      <c r="AR4667" s="31"/>
      <c r="AS4667" s="31"/>
      <c r="AT4667" s="31"/>
    </row>
    <row r="4668" spans="42:46" x14ac:dyDescent="0.25">
      <c r="AP4668" s="4"/>
      <c r="AQ4668" s="4"/>
      <c r="AR4668" s="4"/>
      <c r="AS4668" s="4"/>
      <c r="AT4668" s="4"/>
    </row>
    <row r="4669" spans="42:46" x14ac:dyDescent="0.25">
      <c r="AP4669" s="4"/>
      <c r="AQ4669" s="4"/>
      <c r="AR4669" s="4"/>
      <c r="AS4669" s="4"/>
      <c r="AT4669" s="4"/>
    </row>
    <row r="4670" spans="42:46" x14ac:dyDescent="0.25">
      <c r="AP4670" s="4"/>
      <c r="AQ4670" s="4"/>
      <c r="AR4670" s="4"/>
      <c r="AS4670" s="4"/>
      <c r="AT4670" s="4"/>
    </row>
    <row r="4671" spans="42:46" x14ac:dyDescent="0.25">
      <c r="AP4671" s="4"/>
      <c r="AQ4671" s="4"/>
      <c r="AR4671" s="4"/>
      <c r="AS4671" s="4"/>
      <c r="AT4671" s="4"/>
    </row>
    <row r="4672" spans="42:46" x14ac:dyDescent="0.25">
      <c r="AP4672" s="4"/>
      <c r="AQ4672" s="4"/>
      <c r="AR4672" s="4"/>
      <c r="AS4672" s="4"/>
      <c r="AT4672" s="4"/>
    </row>
    <row r="4673" spans="42:46" x14ac:dyDescent="0.25">
      <c r="AP4673" s="4"/>
      <c r="AQ4673" s="4"/>
      <c r="AR4673" s="4"/>
      <c r="AS4673" s="4"/>
      <c r="AT4673" s="4"/>
    </row>
    <row r="4674" spans="42:46" x14ac:dyDescent="0.25">
      <c r="AP4674" s="4"/>
      <c r="AQ4674" s="4"/>
      <c r="AR4674" s="4"/>
      <c r="AS4674" s="4"/>
      <c r="AT4674" s="4"/>
    </row>
    <row r="4675" spans="42:46" x14ac:dyDescent="0.25">
      <c r="AP4675" s="4"/>
      <c r="AQ4675" s="4"/>
      <c r="AR4675" s="4"/>
      <c r="AS4675" s="4"/>
      <c r="AT4675" s="4"/>
    </row>
    <row r="4676" spans="42:46" x14ac:dyDescent="0.25">
      <c r="AP4676" s="4"/>
      <c r="AQ4676" s="4"/>
      <c r="AR4676" s="4"/>
      <c r="AS4676" s="4"/>
      <c r="AT4676" s="4"/>
    </row>
    <row r="4677" spans="42:46" x14ac:dyDescent="0.25">
      <c r="AP4677" s="4"/>
      <c r="AQ4677" s="4"/>
      <c r="AR4677" s="4"/>
      <c r="AS4677" s="4"/>
      <c r="AT4677" s="4"/>
    </row>
    <row r="4678" spans="42:46" x14ac:dyDescent="0.25">
      <c r="AP4678" s="4"/>
      <c r="AQ4678" s="91"/>
      <c r="AR4678" s="91"/>
      <c r="AS4678" s="91"/>
      <c r="AT4678" s="91"/>
    </row>
    <row r="4679" spans="42:46" x14ac:dyDescent="0.25">
      <c r="AP4679" s="4"/>
      <c r="AQ4679" s="4"/>
      <c r="AR4679" s="4"/>
      <c r="AS4679" s="4"/>
      <c r="AT4679" s="4"/>
    </row>
    <row r="4680" spans="42:46" x14ac:dyDescent="0.25">
      <c r="AP4680" s="4"/>
      <c r="AQ4680" s="4"/>
      <c r="AR4680" s="4"/>
      <c r="AS4680" s="4"/>
      <c r="AT4680" s="4"/>
    </row>
    <row r="4681" spans="42:46" x14ac:dyDescent="0.25">
      <c r="AP4681" s="4"/>
      <c r="AQ4681" s="4"/>
      <c r="AR4681" s="4"/>
      <c r="AS4681" s="4"/>
      <c r="AT4681" s="4"/>
    </row>
    <row r="4682" spans="42:46" x14ac:dyDescent="0.25">
      <c r="AP4682" s="4"/>
      <c r="AQ4682" s="4"/>
      <c r="AR4682" s="4"/>
      <c r="AS4682" s="4"/>
      <c r="AT4682" s="4"/>
    </row>
    <row r="4683" spans="42:46" x14ac:dyDescent="0.25">
      <c r="AP4683" s="4"/>
      <c r="AQ4683" s="4"/>
      <c r="AR4683" s="4"/>
      <c r="AS4683" s="4"/>
      <c r="AT4683" s="4"/>
    </row>
    <row r="4684" spans="42:46" x14ac:dyDescent="0.25">
      <c r="AP4684" s="4"/>
      <c r="AQ4684" s="4"/>
      <c r="AR4684" s="4"/>
      <c r="AS4684" s="4"/>
      <c r="AT4684" s="4"/>
    </row>
    <row r="4685" spans="42:46" x14ac:dyDescent="0.25">
      <c r="AP4685" s="4"/>
      <c r="AQ4685" s="4"/>
      <c r="AR4685" s="4"/>
      <c r="AS4685" s="4"/>
      <c r="AT4685" s="4"/>
    </row>
    <row r="4686" spans="42:46" x14ac:dyDescent="0.25">
      <c r="AP4686" s="4"/>
      <c r="AQ4686" s="4"/>
      <c r="AR4686" s="4"/>
      <c r="AS4686" s="4"/>
      <c r="AT4686" s="4"/>
    </row>
    <row r="4687" spans="42:46" x14ac:dyDescent="0.25">
      <c r="AP4687" s="4"/>
      <c r="AQ4687" s="89"/>
      <c r="AR4687" s="89"/>
      <c r="AS4687" s="89"/>
      <c r="AT4687" s="89"/>
    </row>
    <row r="4688" spans="42:46" x14ac:dyDescent="0.25">
      <c r="AP4688" s="4"/>
      <c r="AQ4688" s="4"/>
      <c r="AR4688" s="4"/>
      <c r="AS4688" s="4"/>
      <c r="AT4688" s="4"/>
    </row>
    <row r="4689" spans="42:46" x14ac:dyDescent="0.25">
      <c r="AP4689" s="4"/>
      <c r="AQ4689" s="4"/>
      <c r="AR4689" s="4"/>
      <c r="AS4689" s="4"/>
      <c r="AT4689" s="4"/>
    </row>
    <row r="4690" spans="42:46" x14ac:dyDescent="0.25">
      <c r="AP4690" s="108"/>
      <c r="AQ4690" s="108"/>
      <c r="AR4690" s="108"/>
      <c r="AS4690" s="109"/>
      <c r="AT4690" s="109"/>
    </row>
    <row r="4691" spans="42:46" x14ac:dyDescent="0.25">
      <c r="AP4691" s="4"/>
      <c r="AQ4691" s="4"/>
      <c r="AR4691" s="4"/>
      <c r="AS4691" s="4"/>
      <c r="AT4691" s="4"/>
    </row>
    <row r="4692" spans="42:46" x14ac:dyDescent="0.25">
      <c r="AP4692" s="110"/>
      <c r="AQ4692" s="111"/>
      <c r="AR4692" s="112"/>
      <c r="AS4692" s="113"/>
      <c r="AT4692" s="113"/>
    </row>
    <row r="4693" spans="42:46" x14ac:dyDescent="0.25">
      <c r="AP4693" s="4"/>
      <c r="AQ4693" s="4"/>
      <c r="AR4693" s="4"/>
      <c r="AS4693" s="4"/>
      <c r="AT4693" s="4"/>
    </row>
    <row r="4694" spans="42:46" x14ac:dyDescent="0.25">
      <c r="AP4694" s="4"/>
      <c r="AQ4694" s="4"/>
      <c r="AR4694" s="4"/>
      <c r="AS4694" s="4"/>
      <c r="AT4694" s="4"/>
    </row>
    <row r="4695" spans="42:46" x14ac:dyDescent="0.25">
      <c r="AP4695" s="4"/>
      <c r="AQ4695" s="4"/>
      <c r="AR4695" s="4"/>
      <c r="AS4695" s="4"/>
      <c r="AT4695" s="4"/>
    </row>
    <row r="4696" spans="42:46" x14ac:dyDescent="0.25">
      <c r="AP4696" s="4"/>
      <c r="AQ4696" s="4"/>
      <c r="AR4696" s="4"/>
      <c r="AS4696" s="4"/>
      <c r="AT4696" s="4"/>
    </row>
    <row r="4697" spans="42:46" x14ac:dyDescent="0.25">
      <c r="AP4697" s="4"/>
      <c r="AQ4697" s="4"/>
      <c r="AR4697" s="4"/>
      <c r="AS4697" s="4"/>
      <c r="AT4697" s="4"/>
    </row>
    <row r="4698" spans="42:46" x14ac:dyDescent="0.25">
      <c r="AP4698" s="4"/>
      <c r="AQ4698" s="4"/>
      <c r="AR4698" s="4"/>
      <c r="AS4698" s="4"/>
      <c r="AT4698" s="4"/>
    </row>
    <row r="4699" spans="42:46" x14ac:dyDescent="0.25">
      <c r="AP4699" s="4"/>
      <c r="AQ4699" s="31"/>
      <c r="AR4699" s="31"/>
      <c r="AS4699" s="31"/>
      <c r="AT4699" s="31"/>
    </row>
    <row r="4700" spans="42:46" x14ac:dyDescent="0.25">
      <c r="AP4700" s="4"/>
      <c r="AQ4700" s="4"/>
      <c r="AR4700" s="4"/>
      <c r="AS4700" s="4"/>
      <c r="AT4700" s="4"/>
    </row>
    <row r="4701" spans="42:46" x14ac:dyDescent="0.25">
      <c r="AP4701" s="4"/>
      <c r="AQ4701" s="4"/>
      <c r="AR4701" s="4"/>
      <c r="AS4701" s="4"/>
      <c r="AT4701" s="4"/>
    </row>
    <row r="4702" spans="42:46" x14ac:dyDescent="0.25">
      <c r="AP4702" s="4"/>
      <c r="AQ4702" s="4"/>
      <c r="AR4702" s="4"/>
      <c r="AS4702" s="4"/>
      <c r="AT4702" s="4"/>
    </row>
    <row r="4703" spans="42:46" x14ac:dyDescent="0.25">
      <c r="AP4703" s="4"/>
      <c r="AQ4703" s="4"/>
      <c r="AR4703" s="4"/>
      <c r="AS4703" s="4"/>
      <c r="AT4703" s="4"/>
    </row>
    <row r="4704" spans="42:46" x14ac:dyDescent="0.25">
      <c r="AP4704" s="4"/>
      <c r="AQ4704" s="4"/>
      <c r="AR4704" s="4"/>
      <c r="AS4704" s="4"/>
      <c r="AT4704" s="4"/>
    </row>
    <row r="4705" spans="42:46" x14ac:dyDescent="0.25">
      <c r="AP4705" s="4"/>
      <c r="AQ4705" s="4"/>
      <c r="AR4705" s="4"/>
      <c r="AS4705" s="4"/>
      <c r="AT4705" s="4"/>
    </row>
    <row r="4706" spans="42:46" x14ac:dyDescent="0.25">
      <c r="AP4706" s="4"/>
      <c r="AQ4706" s="4"/>
      <c r="AR4706" s="4"/>
      <c r="AS4706" s="4"/>
      <c r="AT4706" s="4"/>
    </row>
    <row r="4707" spans="42:46" x14ac:dyDescent="0.25">
      <c r="AP4707" s="4"/>
      <c r="AQ4707" s="4"/>
      <c r="AR4707" s="4"/>
      <c r="AS4707" s="4"/>
      <c r="AT4707" s="4"/>
    </row>
    <row r="4708" spans="42:46" x14ac:dyDescent="0.25">
      <c r="AP4708" s="4"/>
      <c r="AQ4708" s="4"/>
      <c r="AR4708" s="4"/>
      <c r="AS4708" s="4"/>
      <c r="AT4708" s="4"/>
    </row>
    <row r="4709" spans="42:46" x14ac:dyDescent="0.25">
      <c r="AP4709" s="4"/>
      <c r="AQ4709" s="91"/>
      <c r="AR4709" s="91"/>
      <c r="AS4709" s="91"/>
      <c r="AT4709" s="91"/>
    </row>
    <row r="4710" spans="42:46" x14ac:dyDescent="0.25">
      <c r="AP4710" s="4"/>
      <c r="AQ4710" s="4"/>
      <c r="AR4710" s="4"/>
      <c r="AS4710" s="4"/>
      <c r="AT4710" s="4"/>
    </row>
    <row r="4711" spans="42:46" x14ac:dyDescent="0.25">
      <c r="AP4711" s="4"/>
      <c r="AQ4711" s="4"/>
      <c r="AR4711" s="4"/>
      <c r="AS4711" s="4"/>
      <c r="AT4711" s="4"/>
    </row>
    <row r="4712" spans="42:46" x14ac:dyDescent="0.25">
      <c r="AP4712" s="4"/>
      <c r="AQ4712" s="4"/>
      <c r="AR4712" s="4"/>
      <c r="AS4712" s="4"/>
      <c r="AT4712" s="4"/>
    </row>
    <row r="4713" spans="42:46" x14ac:dyDescent="0.25">
      <c r="AP4713" s="4"/>
      <c r="AQ4713" s="4"/>
      <c r="AR4713" s="4"/>
      <c r="AS4713" s="4"/>
      <c r="AT4713" s="4"/>
    </row>
    <row r="4714" spans="42:46" x14ac:dyDescent="0.25">
      <c r="AP4714" s="4"/>
      <c r="AQ4714" s="4"/>
      <c r="AR4714" s="4"/>
      <c r="AS4714" s="4"/>
      <c r="AT4714" s="4"/>
    </row>
    <row r="4715" spans="42:46" x14ac:dyDescent="0.25">
      <c r="AP4715" s="4"/>
      <c r="AQ4715" s="4"/>
      <c r="AR4715" s="4"/>
      <c r="AS4715" s="4"/>
      <c r="AT4715" s="4"/>
    </row>
    <row r="4716" spans="42:46" x14ac:dyDescent="0.25">
      <c r="AP4716" s="4"/>
      <c r="AQ4716" s="4"/>
      <c r="AR4716" s="4"/>
      <c r="AS4716" s="4"/>
      <c r="AT4716" s="4"/>
    </row>
    <row r="4717" spans="42:46" x14ac:dyDescent="0.25">
      <c r="AP4717" s="4"/>
      <c r="AQ4717" s="89"/>
      <c r="AR4717" s="89"/>
      <c r="AS4717" s="89"/>
      <c r="AT4717" s="89"/>
    </row>
    <row r="4718" spans="42:46" x14ac:dyDescent="0.25">
      <c r="AP4718" s="4"/>
      <c r="AQ4718" s="4"/>
      <c r="AR4718" s="4"/>
      <c r="AS4718" s="4"/>
      <c r="AT4718" s="4"/>
    </row>
    <row r="4719" spans="42:46" x14ac:dyDescent="0.25">
      <c r="AP4719" s="4"/>
      <c r="AQ4719" s="4"/>
      <c r="AR4719" s="4"/>
      <c r="AS4719" s="4"/>
      <c r="AT4719" s="4"/>
    </row>
    <row r="4720" spans="42:46" x14ac:dyDescent="0.25">
      <c r="AP4720" s="108"/>
      <c r="AQ4720" s="108"/>
      <c r="AR4720" s="108"/>
      <c r="AS4720" s="109"/>
      <c r="AT4720" s="109"/>
    </row>
    <row r="4721" spans="42:46" x14ac:dyDescent="0.25">
      <c r="AP4721" s="4"/>
      <c r="AQ4721" s="4"/>
      <c r="AR4721" s="4"/>
      <c r="AS4721" s="4"/>
      <c r="AT4721" s="4"/>
    </row>
    <row r="4722" spans="42:46" x14ac:dyDescent="0.25">
      <c r="AP4722" s="110"/>
      <c r="AQ4722" s="111"/>
      <c r="AR4722" s="112"/>
      <c r="AS4722" s="113"/>
      <c r="AT4722" s="113"/>
    </row>
    <row r="4723" spans="42:46" x14ac:dyDescent="0.25">
      <c r="AP4723" s="4"/>
      <c r="AQ4723" s="4"/>
      <c r="AR4723" s="4"/>
      <c r="AS4723" s="4"/>
      <c r="AT4723" s="4"/>
    </row>
    <row r="4724" spans="42:46" x14ac:dyDescent="0.25">
      <c r="AP4724" s="93"/>
      <c r="AQ4724" s="26"/>
      <c r="AR4724" s="88"/>
      <c r="AS4724" s="88"/>
      <c r="AT4724" s="4"/>
    </row>
    <row r="4725" spans="42:46" x14ac:dyDescent="0.25">
      <c r="AP4725" s="4"/>
      <c r="AQ4725" s="4"/>
      <c r="AR4725" s="4"/>
      <c r="AS4725" s="4"/>
      <c r="AT4725" s="4"/>
    </row>
    <row r="4726" spans="42:46" x14ac:dyDescent="0.25">
      <c r="AP4726" s="4"/>
      <c r="AQ4726" s="31"/>
      <c r="AR4726" s="31"/>
      <c r="AS4726" s="31"/>
      <c r="AT4726" s="31"/>
    </row>
    <row r="4727" spans="42:46" x14ac:dyDescent="0.25">
      <c r="AP4727" s="4"/>
      <c r="AQ4727" s="4"/>
      <c r="AR4727" s="4"/>
      <c r="AS4727" s="4"/>
      <c r="AT4727" s="4"/>
    </row>
    <row r="4728" spans="42:46" x14ac:dyDescent="0.25">
      <c r="AP4728" s="4"/>
      <c r="AQ4728" s="4"/>
      <c r="AR4728" s="4"/>
      <c r="AS4728" s="4"/>
      <c r="AT4728" s="4"/>
    </row>
    <row r="4729" spans="42:46" x14ac:dyDescent="0.25">
      <c r="AP4729" s="4"/>
      <c r="AQ4729" s="4"/>
      <c r="AR4729" s="4"/>
      <c r="AS4729" s="4"/>
      <c r="AT4729" s="4"/>
    </row>
    <row r="4730" spans="42:46" x14ac:dyDescent="0.25">
      <c r="AP4730" s="4"/>
      <c r="AQ4730" s="4"/>
      <c r="AR4730" s="4"/>
      <c r="AS4730" s="4"/>
      <c r="AT4730" s="4"/>
    </row>
    <row r="4731" spans="42:46" x14ac:dyDescent="0.25">
      <c r="AP4731" s="4"/>
      <c r="AQ4731" s="4"/>
      <c r="AR4731" s="4"/>
      <c r="AS4731" s="4"/>
      <c r="AT4731" s="4"/>
    </row>
    <row r="4732" spans="42:46" x14ac:dyDescent="0.25">
      <c r="AP4732" s="4"/>
      <c r="AQ4732" s="4"/>
      <c r="AR4732" s="4"/>
      <c r="AS4732" s="4"/>
      <c r="AT4732" s="4"/>
    </row>
    <row r="4733" spans="42:46" x14ac:dyDescent="0.25">
      <c r="AP4733" s="4"/>
      <c r="AQ4733" s="91"/>
      <c r="AR4733" s="91"/>
      <c r="AS4733" s="91"/>
      <c r="AT4733" s="91"/>
    </row>
    <row r="4734" spans="42:46" x14ac:dyDescent="0.25">
      <c r="AP4734" s="4"/>
      <c r="AQ4734" s="4"/>
      <c r="AR4734" s="4"/>
      <c r="AS4734" s="4"/>
      <c r="AT4734" s="4"/>
    </row>
    <row r="4735" spans="42:46" x14ac:dyDescent="0.25">
      <c r="AP4735" s="4"/>
      <c r="AQ4735" s="4"/>
      <c r="AR4735" s="4"/>
      <c r="AS4735" s="4"/>
      <c r="AT4735" s="4"/>
    </row>
    <row r="4736" spans="42:46" x14ac:dyDescent="0.25">
      <c r="AP4736" s="4"/>
      <c r="AQ4736" s="4"/>
      <c r="AR4736" s="4"/>
      <c r="AS4736" s="4"/>
      <c r="AT4736" s="4"/>
    </row>
    <row r="4737" spans="42:46" x14ac:dyDescent="0.25">
      <c r="AP4737" s="4"/>
      <c r="AQ4737" s="4"/>
      <c r="AR4737" s="4"/>
      <c r="AS4737" s="4"/>
      <c r="AT4737" s="4"/>
    </row>
    <row r="4738" spans="42:46" x14ac:dyDescent="0.25">
      <c r="AP4738" s="4"/>
      <c r="AQ4738" s="4"/>
      <c r="AR4738" s="4"/>
      <c r="AS4738" s="4"/>
      <c r="AT4738" s="4"/>
    </row>
    <row r="4739" spans="42:46" x14ac:dyDescent="0.25">
      <c r="AP4739" s="4"/>
      <c r="AQ4739" s="4"/>
      <c r="AR4739" s="4"/>
      <c r="AS4739" s="4"/>
      <c r="AT4739" s="4"/>
    </row>
    <row r="4740" spans="42:46" x14ac:dyDescent="0.25">
      <c r="AP4740" s="4"/>
      <c r="AQ4740" s="4"/>
      <c r="AR4740" s="4"/>
      <c r="AS4740" s="4"/>
      <c r="AT4740" s="4"/>
    </row>
    <row r="4741" spans="42:46" x14ac:dyDescent="0.25">
      <c r="AP4741" s="4"/>
      <c r="AQ4741" s="89"/>
      <c r="AR4741" s="89"/>
      <c r="AS4741" s="89"/>
      <c r="AT4741" s="89"/>
    </row>
    <row r="4742" spans="42:46" x14ac:dyDescent="0.25">
      <c r="AP4742" s="4"/>
      <c r="AQ4742" s="4"/>
      <c r="AR4742" s="4"/>
      <c r="AS4742" s="4"/>
      <c r="AT4742" s="4"/>
    </row>
    <row r="4743" spans="42:46" x14ac:dyDescent="0.25">
      <c r="AP4743" s="4"/>
      <c r="AQ4743" s="4"/>
      <c r="AR4743" s="4"/>
      <c r="AS4743" s="4"/>
      <c r="AT4743" s="4"/>
    </row>
    <row r="4744" spans="42:46" x14ac:dyDescent="0.25">
      <c r="AP4744" s="108"/>
      <c r="AQ4744" s="108"/>
      <c r="AR4744" s="108"/>
      <c r="AS4744" s="109"/>
      <c r="AT4744" s="109"/>
    </row>
    <row r="4745" spans="42:46" x14ac:dyDescent="0.25">
      <c r="AP4745" s="4"/>
      <c r="AQ4745" s="4"/>
      <c r="AR4745" s="4"/>
      <c r="AS4745" s="4"/>
      <c r="AT4745" s="4"/>
    </row>
    <row r="4746" spans="42:46" x14ac:dyDescent="0.25">
      <c r="AP4746" s="110"/>
      <c r="AQ4746" s="111"/>
      <c r="AR4746" s="112"/>
      <c r="AS4746" s="113"/>
      <c r="AT4746" s="113"/>
    </row>
    <row r="4747" spans="42:46" x14ac:dyDescent="0.25">
      <c r="AP4747" s="4"/>
      <c r="AQ4747" s="4"/>
      <c r="AR4747" s="4"/>
      <c r="AS4747" s="4"/>
      <c r="AT4747" s="4"/>
    </row>
    <row r="4748" spans="42:46" x14ac:dyDescent="0.25">
      <c r="AP4748" s="4"/>
      <c r="AQ4748" s="4"/>
      <c r="AR4748" s="4"/>
      <c r="AS4748" s="4"/>
      <c r="AT4748" s="4"/>
    </row>
    <row r="4749" spans="42:46" x14ac:dyDescent="0.25">
      <c r="AP4749" s="4"/>
      <c r="AQ4749" s="31"/>
      <c r="AR4749" s="31"/>
      <c r="AS4749" s="31"/>
      <c r="AT4749" s="31"/>
    </row>
    <row r="4750" spans="42:46" x14ac:dyDescent="0.25">
      <c r="AP4750" s="4"/>
      <c r="AQ4750" s="4"/>
      <c r="AR4750" s="4"/>
      <c r="AS4750" s="4"/>
      <c r="AT4750" s="4"/>
    </row>
    <row r="4751" spans="42:46" x14ac:dyDescent="0.25">
      <c r="AP4751" s="4"/>
      <c r="AQ4751" s="4"/>
      <c r="AR4751" s="4"/>
      <c r="AS4751" s="4"/>
      <c r="AT4751" s="4"/>
    </row>
    <row r="4752" spans="42:46" x14ac:dyDescent="0.25">
      <c r="AP4752" s="4"/>
      <c r="AQ4752" s="4"/>
      <c r="AR4752" s="4"/>
      <c r="AS4752" s="4"/>
      <c r="AT4752" s="4"/>
    </row>
    <row r="4753" spans="42:46" x14ac:dyDescent="0.25">
      <c r="AP4753" s="4"/>
      <c r="AQ4753" s="4"/>
      <c r="AR4753" s="4"/>
      <c r="AS4753" s="4"/>
      <c r="AT4753" s="4"/>
    </row>
    <row r="4754" spans="42:46" x14ac:dyDescent="0.25">
      <c r="AP4754" s="4"/>
      <c r="AQ4754" s="4"/>
      <c r="AR4754" s="4"/>
      <c r="AS4754" s="4"/>
      <c r="AT4754" s="4"/>
    </row>
    <row r="4755" spans="42:46" x14ac:dyDescent="0.25">
      <c r="AP4755" s="4"/>
      <c r="AQ4755" s="91"/>
      <c r="AR4755" s="91"/>
      <c r="AS4755" s="91"/>
      <c r="AT4755" s="91"/>
    </row>
    <row r="4756" spans="42:46" x14ac:dyDescent="0.25">
      <c r="AP4756" s="4"/>
      <c r="AQ4756" s="4"/>
      <c r="AR4756" s="4"/>
      <c r="AS4756" s="4"/>
      <c r="AT4756" s="4"/>
    </row>
    <row r="4757" spans="42:46" x14ac:dyDescent="0.25">
      <c r="AP4757" s="4"/>
      <c r="AQ4757" s="4"/>
      <c r="AR4757" s="4"/>
      <c r="AS4757" s="4"/>
      <c r="AT4757" s="4"/>
    </row>
    <row r="4758" spans="42:46" x14ac:dyDescent="0.25">
      <c r="AP4758" s="4"/>
      <c r="AQ4758" s="4"/>
      <c r="AR4758" s="4"/>
      <c r="AS4758" s="4"/>
      <c r="AT4758" s="4"/>
    </row>
    <row r="4759" spans="42:46" x14ac:dyDescent="0.25">
      <c r="AP4759" s="4"/>
      <c r="AQ4759" s="4"/>
      <c r="AR4759" s="4"/>
      <c r="AS4759" s="4"/>
      <c r="AT4759" s="4"/>
    </row>
    <row r="4760" spans="42:46" x14ac:dyDescent="0.25">
      <c r="AP4760" s="4"/>
      <c r="AQ4760" s="4"/>
      <c r="AR4760" s="4"/>
      <c r="AS4760" s="4"/>
      <c r="AT4760" s="4"/>
    </row>
    <row r="4761" spans="42:46" x14ac:dyDescent="0.25">
      <c r="AP4761" s="4"/>
      <c r="AQ4761" s="4"/>
      <c r="AR4761" s="4"/>
      <c r="AS4761" s="4"/>
      <c r="AT4761" s="4"/>
    </row>
    <row r="4762" spans="42:46" x14ac:dyDescent="0.25">
      <c r="AP4762" s="4"/>
      <c r="AQ4762" s="4"/>
      <c r="AR4762" s="4"/>
      <c r="AS4762" s="4"/>
      <c r="AT4762" s="4"/>
    </row>
    <row r="4763" spans="42:46" x14ac:dyDescent="0.25">
      <c r="AP4763" s="4"/>
      <c r="AQ4763" s="89"/>
      <c r="AR4763" s="89"/>
      <c r="AS4763" s="89"/>
      <c r="AT4763" s="89"/>
    </row>
    <row r="4764" spans="42:46" x14ac:dyDescent="0.25">
      <c r="AP4764" s="4"/>
      <c r="AQ4764" s="4"/>
      <c r="AR4764" s="4"/>
      <c r="AS4764" s="4"/>
      <c r="AT4764" s="4"/>
    </row>
    <row r="4765" spans="42:46" x14ac:dyDescent="0.25">
      <c r="AP4765" s="4"/>
      <c r="AQ4765" s="4"/>
      <c r="AR4765" s="4"/>
      <c r="AS4765" s="4"/>
      <c r="AT4765" s="4"/>
    </row>
    <row r="4766" spans="42:46" x14ac:dyDescent="0.25">
      <c r="AP4766" s="108"/>
      <c r="AQ4766" s="108"/>
      <c r="AR4766" s="108"/>
      <c r="AS4766" s="109"/>
      <c r="AT4766" s="109"/>
    </row>
    <row r="4767" spans="42:46" x14ac:dyDescent="0.25">
      <c r="AP4767" s="4"/>
      <c r="AQ4767" s="4"/>
      <c r="AR4767" s="4"/>
      <c r="AS4767" s="4"/>
      <c r="AT4767" s="4"/>
    </row>
    <row r="4768" spans="42:46" x14ac:dyDescent="0.25">
      <c r="AP4768" s="110"/>
      <c r="AQ4768" s="111"/>
      <c r="AR4768" s="112"/>
      <c r="AS4768" s="113"/>
      <c r="AT4768" s="113"/>
    </row>
    <row r="4769" spans="42:46" x14ac:dyDescent="0.25">
      <c r="AP4769" s="93"/>
      <c r="AQ4769" s="26"/>
      <c r="AR4769" s="88"/>
      <c r="AS4769" s="88"/>
      <c r="AT4769" s="4"/>
    </row>
    <row r="4770" spans="42:46" x14ac:dyDescent="0.25">
      <c r="AP4770" s="4"/>
      <c r="AQ4770" s="4"/>
      <c r="AR4770" s="4"/>
      <c r="AS4770" s="4"/>
      <c r="AT4770" s="4"/>
    </row>
    <row r="4771" spans="42:46" x14ac:dyDescent="0.25">
      <c r="AP4771" s="4"/>
      <c r="AQ4771" s="31"/>
      <c r="AR4771" s="31"/>
      <c r="AS4771" s="31"/>
      <c r="AT4771" s="31"/>
    </row>
    <row r="4772" spans="42:46" x14ac:dyDescent="0.25">
      <c r="AP4772" s="4"/>
      <c r="AQ4772" s="4"/>
      <c r="AR4772" s="4"/>
      <c r="AS4772" s="4"/>
      <c r="AT4772" s="4"/>
    </row>
    <row r="4773" spans="42:46" x14ac:dyDescent="0.25">
      <c r="AP4773" s="4"/>
      <c r="AQ4773" s="4"/>
      <c r="AR4773" s="4"/>
      <c r="AS4773" s="4"/>
      <c r="AT4773" s="4"/>
    </row>
    <row r="4774" spans="42:46" x14ac:dyDescent="0.25">
      <c r="AP4774" s="4"/>
      <c r="AQ4774" s="4"/>
      <c r="AR4774" s="4"/>
      <c r="AS4774" s="4"/>
      <c r="AT4774" s="4"/>
    </row>
    <row r="4775" spans="42:46" x14ac:dyDescent="0.25">
      <c r="AP4775" s="4"/>
      <c r="AQ4775" s="4"/>
      <c r="AR4775" s="4"/>
      <c r="AS4775" s="4"/>
      <c r="AT4775" s="4"/>
    </row>
    <row r="4776" spans="42:46" x14ac:dyDescent="0.25">
      <c r="AP4776" s="4"/>
      <c r="AQ4776" s="4"/>
      <c r="AR4776" s="4"/>
      <c r="AS4776" s="4"/>
      <c r="AT4776" s="4"/>
    </row>
    <row r="4777" spans="42:46" x14ac:dyDescent="0.25">
      <c r="AP4777" s="4"/>
      <c r="AQ4777" s="91"/>
      <c r="AR4777" s="91"/>
      <c r="AS4777" s="91"/>
      <c r="AT4777" s="91"/>
    </row>
    <row r="4778" spans="42:46" x14ac:dyDescent="0.25">
      <c r="AP4778" s="4"/>
      <c r="AQ4778" s="4"/>
      <c r="AR4778" s="4"/>
      <c r="AS4778" s="4"/>
      <c r="AT4778" s="4"/>
    </row>
    <row r="4779" spans="42:46" x14ac:dyDescent="0.25">
      <c r="AP4779" s="4"/>
      <c r="AQ4779" s="4"/>
      <c r="AR4779" s="4"/>
      <c r="AS4779" s="4"/>
      <c r="AT4779" s="4"/>
    </row>
    <row r="4780" spans="42:46" x14ac:dyDescent="0.25">
      <c r="AP4780" s="4"/>
      <c r="AQ4780" s="4"/>
      <c r="AR4780" s="4"/>
      <c r="AS4780" s="4"/>
      <c r="AT4780" s="4"/>
    </row>
    <row r="4781" spans="42:46" x14ac:dyDescent="0.25">
      <c r="AP4781" s="4"/>
      <c r="AQ4781" s="4"/>
      <c r="AR4781" s="4"/>
      <c r="AS4781" s="4"/>
      <c r="AT4781" s="4"/>
    </row>
    <row r="4782" spans="42:46" x14ac:dyDescent="0.25">
      <c r="AP4782" s="4"/>
      <c r="AQ4782" s="4"/>
      <c r="AR4782" s="4"/>
      <c r="AS4782" s="4"/>
      <c r="AT4782" s="4"/>
    </row>
    <row r="4783" spans="42:46" x14ac:dyDescent="0.25">
      <c r="AP4783" s="4"/>
      <c r="AQ4783" s="4"/>
      <c r="AR4783" s="4"/>
      <c r="AS4783" s="4"/>
      <c r="AT4783" s="4"/>
    </row>
    <row r="4784" spans="42:46" x14ac:dyDescent="0.25">
      <c r="AP4784" s="4"/>
      <c r="AQ4784" s="4"/>
      <c r="AR4784" s="4"/>
      <c r="AS4784" s="4"/>
      <c r="AT4784" s="4"/>
    </row>
    <row r="4785" spans="42:46" x14ac:dyDescent="0.25">
      <c r="AP4785" s="4"/>
      <c r="AQ4785" s="89"/>
      <c r="AR4785" s="89"/>
      <c r="AS4785" s="89"/>
      <c r="AT4785" s="89"/>
    </row>
    <row r="4786" spans="42:46" x14ac:dyDescent="0.25">
      <c r="AP4786" s="4"/>
      <c r="AQ4786" s="4"/>
      <c r="AR4786" s="4"/>
      <c r="AS4786" s="4"/>
      <c r="AT4786" s="4"/>
    </row>
    <row r="4787" spans="42:46" x14ac:dyDescent="0.25">
      <c r="AP4787" s="4"/>
      <c r="AQ4787" s="4"/>
      <c r="AR4787" s="4"/>
      <c r="AS4787" s="4"/>
      <c r="AT4787" s="4"/>
    </row>
    <row r="4788" spans="42:46" x14ac:dyDescent="0.25">
      <c r="AP4788" s="108"/>
      <c r="AQ4788" s="108"/>
      <c r="AR4788" s="108"/>
      <c r="AS4788" s="109"/>
      <c r="AT4788" s="109"/>
    </row>
    <row r="4789" spans="42:46" x14ac:dyDescent="0.25">
      <c r="AP4789" s="4"/>
      <c r="AQ4789" s="4"/>
      <c r="AR4789" s="4"/>
      <c r="AS4789" s="4"/>
      <c r="AT4789" s="4"/>
    </row>
    <row r="4790" spans="42:46" x14ac:dyDescent="0.25">
      <c r="AP4790" s="110"/>
      <c r="AQ4790" s="111"/>
      <c r="AR4790" s="112"/>
      <c r="AS4790" s="113"/>
      <c r="AT4790" s="113"/>
    </row>
    <row r="4791" spans="42:46" x14ac:dyDescent="0.25">
      <c r="AP4791" s="4"/>
      <c r="AQ4791" s="4"/>
      <c r="AR4791" s="4"/>
      <c r="AS4791" s="4"/>
      <c r="AT4791" s="4"/>
    </row>
    <row r="4792" spans="42:46" x14ac:dyDescent="0.25">
      <c r="AP4792" s="4"/>
      <c r="AQ4792" s="31"/>
      <c r="AR4792" s="31"/>
      <c r="AS4792" s="31"/>
      <c r="AT4792" s="31"/>
    </row>
    <row r="4793" spans="42:46" x14ac:dyDescent="0.25">
      <c r="AP4793" s="4"/>
      <c r="AQ4793" s="4"/>
      <c r="AR4793" s="4"/>
      <c r="AS4793" s="4"/>
      <c r="AT4793" s="4"/>
    </row>
    <row r="4794" spans="42:46" x14ac:dyDescent="0.25">
      <c r="AP4794" s="4"/>
      <c r="AQ4794" s="4"/>
      <c r="AR4794" s="4"/>
      <c r="AS4794" s="4"/>
      <c r="AT4794" s="4"/>
    </row>
    <row r="4795" spans="42:46" x14ac:dyDescent="0.25">
      <c r="AP4795" s="4"/>
      <c r="AQ4795" s="4"/>
      <c r="AR4795" s="4"/>
      <c r="AS4795" s="4"/>
      <c r="AT4795" s="4"/>
    </row>
    <row r="4796" spans="42:46" x14ac:dyDescent="0.25">
      <c r="AP4796" s="4"/>
      <c r="AQ4796" s="4"/>
      <c r="AR4796" s="4"/>
      <c r="AS4796" s="4"/>
      <c r="AT4796" s="4"/>
    </row>
    <row r="4797" spans="42:46" x14ac:dyDescent="0.25">
      <c r="AP4797" s="4"/>
      <c r="AQ4797" s="91"/>
      <c r="AR4797" s="91"/>
      <c r="AS4797" s="91"/>
      <c r="AT4797" s="91"/>
    </row>
    <row r="4798" spans="42:46" x14ac:dyDescent="0.25">
      <c r="AP4798" s="4"/>
      <c r="AQ4798" s="4"/>
      <c r="AR4798" s="4"/>
      <c r="AS4798" s="4"/>
      <c r="AT4798" s="4"/>
    </row>
    <row r="4799" spans="42:46" x14ac:dyDescent="0.25">
      <c r="AP4799" s="4"/>
      <c r="AQ4799" s="4"/>
      <c r="AR4799" s="4"/>
      <c r="AS4799" s="4"/>
      <c r="AT4799" s="4"/>
    </row>
    <row r="4800" spans="42:46" x14ac:dyDescent="0.25">
      <c r="AP4800" s="4"/>
      <c r="AQ4800" s="4"/>
      <c r="AR4800" s="4"/>
      <c r="AS4800" s="4"/>
      <c r="AT4800" s="4"/>
    </row>
    <row r="4801" spans="42:46" x14ac:dyDescent="0.25">
      <c r="AP4801" s="4"/>
      <c r="AQ4801" s="4"/>
      <c r="AR4801" s="4"/>
      <c r="AS4801" s="4"/>
      <c r="AT4801" s="4"/>
    </row>
    <row r="4802" spans="42:46" x14ac:dyDescent="0.25">
      <c r="AP4802" s="4"/>
      <c r="AQ4802" s="4"/>
      <c r="AR4802" s="4"/>
      <c r="AS4802" s="4"/>
      <c r="AT4802" s="4"/>
    </row>
    <row r="4803" spans="42:46" x14ac:dyDescent="0.25">
      <c r="AP4803" s="4"/>
      <c r="AQ4803" s="4"/>
      <c r="AR4803" s="4"/>
      <c r="AS4803" s="4"/>
      <c r="AT4803" s="4"/>
    </row>
    <row r="4804" spans="42:46" x14ac:dyDescent="0.25">
      <c r="AP4804" s="4"/>
      <c r="AQ4804" s="4"/>
      <c r="AR4804" s="4"/>
      <c r="AS4804" s="4"/>
      <c r="AT4804" s="4"/>
    </row>
    <row r="4805" spans="42:46" x14ac:dyDescent="0.25">
      <c r="AP4805" s="4"/>
      <c r="AQ4805" s="89"/>
      <c r="AR4805" s="89"/>
      <c r="AS4805" s="89"/>
      <c r="AT4805" s="89"/>
    </row>
    <row r="4806" spans="42:46" x14ac:dyDescent="0.25">
      <c r="AP4806" s="4"/>
      <c r="AQ4806" s="4"/>
      <c r="AR4806" s="4"/>
      <c r="AS4806" s="4"/>
      <c r="AT4806" s="4"/>
    </row>
    <row r="4807" spans="42:46" x14ac:dyDescent="0.25">
      <c r="AP4807" s="4"/>
      <c r="AQ4807" s="4"/>
      <c r="AR4807" s="4"/>
      <c r="AS4807" s="4"/>
      <c r="AT4807" s="4"/>
    </row>
    <row r="4808" spans="42:46" x14ac:dyDescent="0.25">
      <c r="AP4808" s="108"/>
      <c r="AQ4808" s="108"/>
      <c r="AR4808" s="108"/>
      <c r="AS4808" s="109"/>
      <c r="AT4808" s="109"/>
    </row>
    <row r="4809" spans="42:46" x14ac:dyDescent="0.25">
      <c r="AP4809" s="4"/>
      <c r="AQ4809" s="4"/>
      <c r="AR4809" s="4"/>
      <c r="AS4809" s="4"/>
      <c r="AT4809" s="4"/>
    </row>
    <row r="4810" spans="42:46" x14ac:dyDescent="0.25">
      <c r="AP4810" s="110"/>
      <c r="AQ4810" s="111"/>
      <c r="AR4810" s="112"/>
      <c r="AS4810" s="113"/>
      <c r="AT4810" s="113"/>
    </row>
    <row r="4811" spans="42:46" x14ac:dyDescent="0.25">
      <c r="AP4811" s="93"/>
      <c r="AQ4811" s="26"/>
      <c r="AR4811" s="88"/>
      <c r="AS4811" s="88"/>
      <c r="AT4811" s="4"/>
    </row>
    <row r="4812" spans="42:46" x14ac:dyDescent="0.25">
      <c r="AP4812" s="4"/>
      <c r="AQ4812" s="4"/>
      <c r="AR4812" s="4"/>
      <c r="AS4812" s="4"/>
      <c r="AT4812" s="4"/>
    </row>
    <row r="4813" spans="42:46" x14ac:dyDescent="0.25">
      <c r="AP4813" s="4"/>
      <c r="AQ4813" s="31"/>
      <c r="AR4813" s="31"/>
      <c r="AS4813" s="31"/>
      <c r="AT4813" s="31"/>
    </row>
    <row r="4814" spans="42:46" x14ac:dyDescent="0.25">
      <c r="AP4814" s="4"/>
      <c r="AQ4814" s="4"/>
      <c r="AR4814" s="4"/>
      <c r="AS4814" s="4"/>
      <c r="AT4814" s="4"/>
    </row>
    <row r="4815" spans="42:46" x14ac:dyDescent="0.25">
      <c r="AP4815" s="4"/>
      <c r="AQ4815" s="4"/>
      <c r="AR4815" s="4"/>
      <c r="AS4815" s="4"/>
      <c r="AT4815" s="4"/>
    </row>
    <row r="4816" spans="42:46" x14ac:dyDescent="0.25">
      <c r="AP4816" s="4"/>
      <c r="AQ4816" s="4"/>
      <c r="AR4816" s="4"/>
      <c r="AS4816" s="4"/>
      <c r="AT4816" s="4"/>
    </row>
    <row r="4817" spans="42:46" x14ac:dyDescent="0.25">
      <c r="AP4817" s="4"/>
      <c r="AQ4817" s="4"/>
      <c r="AR4817" s="4"/>
      <c r="AS4817" s="4"/>
      <c r="AT4817" s="4"/>
    </row>
    <row r="4818" spans="42:46" x14ac:dyDescent="0.25">
      <c r="AP4818" s="4"/>
      <c r="AQ4818" s="4"/>
      <c r="AR4818" s="4"/>
      <c r="AS4818" s="4"/>
      <c r="AT4818" s="4"/>
    </row>
    <row r="4819" spans="42:46" x14ac:dyDescent="0.25">
      <c r="AP4819" s="4"/>
      <c r="AQ4819" s="91"/>
      <c r="AR4819" s="91"/>
      <c r="AS4819" s="91"/>
      <c r="AT4819" s="91"/>
    </row>
    <row r="4820" spans="42:46" x14ac:dyDescent="0.25">
      <c r="AP4820" s="4"/>
      <c r="AQ4820" s="4"/>
      <c r="AR4820" s="4"/>
      <c r="AS4820" s="4"/>
      <c r="AT4820" s="4"/>
    </row>
    <row r="4821" spans="42:46" x14ac:dyDescent="0.25">
      <c r="AP4821" s="4"/>
      <c r="AQ4821" s="4"/>
      <c r="AR4821" s="4"/>
      <c r="AS4821" s="4"/>
      <c r="AT4821" s="4"/>
    </row>
    <row r="4822" spans="42:46" x14ac:dyDescent="0.25">
      <c r="AP4822" s="4"/>
      <c r="AQ4822" s="4"/>
      <c r="AR4822" s="4"/>
      <c r="AS4822" s="4"/>
      <c r="AT4822" s="4"/>
    </row>
    <row r="4823" spans="42:46" x14ac:dyDescent="0.25">
      <c r="AP4823" s="4"/>
      <c r="AQ4823" s="4"/>
      <c r="AR4823" s="4"/>
      <c r="AS4823" s="4"/>
      <c r="AT4823" s="4"/>
    </row>
    <row r="4824" spans="42:46" x14ac:dyDescent="0.25">
      <c r="AP4824" s="4"/>
      <c r="AQ4824" s="4"/>
      <c r="AR4824" s="4"/>
      <c r="AS4824" s="4"/>
      <c r="AT4824" s="4"/>
    </row>
    <row r="4825" spans="42:46" x14ac:dyDescent="0.25">
      <c r="AP4825" s="4"/>
      <c r="AQ4825" s="4"/>
      <c r="AR4825" s="4"/>
      <c r="AS4825" s="4"/>
      <c r="AT4825" s="4"/>
    </row>
    <row r="4826" spans="42:46" x14ac:dyDescent="0.25">
      <c r="AP4826" s="4"/>
      <c r="AQ4826" s="4"/>
      <c r="AR4826" s="4"/>
      <c r="AS4826" s="4"/>
      <c r="AT4826" s="4"/>
    </row>
    <row r="4827" spans="42:46" x14ac:dyDescent="0.25">
      <c r="AP4827" s="4"/>
      <c r="AQ4827" s="89"/>
      <c r="AR4827" s="89"/>
      <c r="AS4827" s="89"/>
      <c r="AT4827" s="89"/>
    </row>
    <row r="4828" spans="42:46" x14ac:dyDescent="0.25">
      <c r="AP4828" s="4"/>
      <c r="AQ4828" s="4"/>
      <c r="AR4828" s="4"/>
      <c r="AS4828" s="4"/>
      <c r="AT4828" s="4"/>
    </row>
    <row r="4829" spans="42:46" x14ac:dyDescent="0.25">
      <c r="AP4829" s="4"/>
      <c r="AQ4829" s="4"/>
      <c r="AR4829" s="4"/>
      <c r="AS4829" s="4"/>
      <c r="AT4829" s="4"/>
    </row>
    <row r="4830" spans="42:46" x14ac:dyDescent="0.25">
      <c r="AP4830" s="108"/>
      <c r="AQ4830" s="108"/>
      <c r="AR4830" s="108"/>
      <c r="AS4830" s="109"/>
      <c r="AT4830" s="109"/>
    </row>
    <row r="4831" spans="42:46" x14ac:dyDescent="0.25">
      <c r="AP4831" s="4"/>
      <c r="AQ4831" s="4"/>
      <c r="AR4831" s="4"/>
      <c r="AS4831" s="4"/>
      <c r="AT4831" s="4"/>
    </row>
    <row r="4832" spans="42:46" x14ac:dyDescent="0.25">
      <c r="AP4832" s="110"/>
      <c r="AQ4832" s="111"/>
      <c r="AR4832" s="112"/>
      <c r="AS4832" s="113"/>
      <c r="AT4832" s="113"/>
    </row>
    <row r="4833" spans="42:46" x14ac:dyDescent="0.25">
      <c r="AP4833" s="4"/>
      <c r="AQ4833" s="4"/>
      <c r="AR4833" s="4"/>
      <c r="AS4833" s="4"/>
      <c r="AT4833" s="4"/>
    </row>
    <row r="4834" spans="42:46" x14ac:dyDescent="0.25">
      <c r="AP4834" s="4"/>
      <c r="AQ4834" s="31"/>
      <c r="AR4834" s="31"/>
      <c r="AS4834" s="31"/>
      <c r="AT4834" s="31"/>
    </row>
    <row r="4835" spans="42:46" x14ac:dyDescent="0.25">
      <c r="AP4835" s="4"/>
      <c r="AQ4835" s="4"/>
      <c r="AR4835" s="4"/>
      <c r="AS4835" s="4"/>
      <c r="AT4835" s="4"/>
    </row>
    <row r="4836" spans="42:46" x14ac:dyDescent="0.25">
      <c r="AP4836" s="4"/>
      <c r="AQ4836" s="4"/>
      <c r="AR4836" s="4"/>
      <c r="AS4836" s="4"/>
      <c r="AT4836" s="4"/>
    </row>
    <row r="4837" spans="42:46" x14ac:dyDescent="0.25">
      <c r="AP4837" s="4"/>
      <c r="AQ4837" s="4"/>
      <c r="AR4837" s="4"/>
      <c r="AS4837" s="4"/>
      <c r="AT4837" s="4"/>
    </row>
    <row r="4838" spans="42:46" x14ac:dyDescent="0.25">
      <c r="AP4838" s="4"/>
      <c r="AQ4838" s="4"/>
      <c r="AR4838" s="4"/>
      <c r="AS4838" s="4"/>
      <c r="AT4838" s="4"/>
    </row>
    <row r="4839" spans="42:46" x14ac:dyDescent="0.25">
      <c r="AP4839" s="4"/>
      <c r="AQ4839" s="91"/>
      <c r="AR4839" s="91"/>
      <c r="AS4839" s="91"/>
      <c r="AT4839" s="91"/>
    </row>
    <row r="4840" spans="42:46" x14ac:dyDescent="0.25">
      <c r="AP4840" s="4"/>
      <c r="AQ4840" s="4"/>
      <c r="AR4840" s="4"/>
      <c r="AS4840" s="4"/>
      <c r="AT4840" s="4"/>
    </row>
    <row r="4841" spans="42:46" x14ac:dyDescent="0.25">
      <c r="AP4841" s="4"/>
      <c r="AQ4841" s="4"/>
      <c r="AR4841" s="4"/>
      <c r="AS4841" s="4"/>
      <c r="AT4841" s="4"/>
    </row>
    <row r="4842" spans="42:46" x14ac:dyDescent="0.25">
      <c r="AP4842" s="4"/>
      <c r="AQ4842" s="4"/>
      <c r="AR4842" s="4"/>
      <c r="AS4842" s="4"/>
      <c r="AT4842" s="4"/>
    </row>
    <row r="4843" spans="42:46" x14ac:dyDescent="0.25">
      <c r="AP4843" s="4"/>
      <c r="AQ4843" s="4"/>
      <c r="AR4843" s="4"/>
      <c r="AS4843" s="4"/>
      <c r="AT4843" s="4"/>
    </row>
    <row r="4844" spans="42:46" x14ac:dyDescent="0.25">
      <c r="AP4844" s="4"/>
      <c r="AQ4844" s="4"/>
      <c r="AR4844" s="4"/>
      <c r="AS4844" s="4"/>
      <c r="AT4844" s="4"/>
    </row>
    <row r="4845" spans="42:46" x14ac:dyDescent="0.25">
      <c r="AP4845" s="4"/>
      <c r="AQ4845" s="4"/>
      <c r="AR4845" s="4"/>
      <c r="AS4845" s="4"/>
      <c r="AT4845" s="4"/>
    </row>
    <row r="4846" spans="42:46" x14ac:dyDescent="0.25">
      <c r="AP4846" s="4"/>
      <c r="AQ4846" s="4"/>
      <c r="AR4846" s="4"/>
      <c r="AS4846" s="4"/>
      <c r="AT4846" s="4"/>
    </row>
    <row r="4847" spans="42:46" x14ac:dyDescent="0.25">
      <c r="AP4847" s="4"/>
      <c r="AQ4847" s="89"/>
      <c r="AR4847" s="89"/>
      <c r="AS4847" s="89"/>
      <c r="AT4847" s="89"/>
    </row>
    <row r="4848" spans="42:46" x14ac:dyDescent="0.25">
      <c r="AP4848" s="4"/>
      <c r="AQ4848" s="4"/>
      <c r="AR4848" s="4"/>
      <c r="AS4848" s="4"/>
      <c r="AT4848" s="4"/>
    </row>
    <row r="4849" spans="42:46" x14ac:dyDescent="0.25">
      <c r="AP4849" s="4"/>
      <c r="AQ4849" s="4"/>
      <c r="AR4849" s="4"/>
      <c r="AS4849" s="4"/>
      <c r="AT4849" s="4"/>
    </row>
    <row r="4850" spans="42:46" x14ac:dyDescent="0.25">
      <c r="AP4850" s="108"/>
      <c r="AQ4850" s="108"/>
      <c r="AR4850" s="108"/>
      <c r="AS4850" s="109"/>
      <c r="AT4850" s="109"/>
    </row>
    <row r="4851" spans="42:46" x14ac:dyDescent="0.25">
      <c r="AP4851" s="108"/>
      <c r="AQ4851" s="108"/>
      <c r="AR4851" s="108">
        <v>0</v>
      </c>
      <c r="AS4851" s="109"/>
      <c r="AT4851" s="109"/>
    </row>
    <row r="4852" spans="42:46" x14ac:dyDescent="0.25">
      <c r="AP4852" s="93"/>
      <c r="AQ4852" s="26"/>
      <c r="AR4852" s="88"/>
      <c r="AS4852" s="88"/>
      <c r="AT4852" s="4"/>
    </row>
    <row r="4853" spans="42:46" x14ac:dyDescent="0.25">
      <c r="AP4853" s="4"/>
      <c r="AQ4853" s="4"/>
      <c r="AR4853" s="4"/>
      <c r="AS4853" s="4"/>
      <c r="AT4853" s="4"/>
    </row>
    <row r="4854" spans="42:46" x14ac:dyDescent="0.25">
      <c r="AP4854" s="4"/>
      <c r="AQ4854" s="31"/>
      <c r="AR4854" s="31"/>
      <c r="AS4854" s="31"/>
      <c r="AT4854" s="31"/>
    </row>
    <row r="4855" spans="42:46" x14ac:dyDescent="0.25">
      <c r="AP4855" s="4"/>
      <c r="AQ4855" s="4"/>
      <c r="AR4855" s="4"/>
      <c r="AS4855" s="4"/>
      <c r="AT4855" s="4"/>
    </row>
    <row r="4856" spans="42:46" x14ac:dyDescent="0.25">
      <c r="AP4856" s="4"/>
      <c r="AQ4856" s="4"/>
      <c r="AR4856" s="4"/>
      <c r="AS4856" s="4"/>
      <c r="AT4856" s="4"/>
    </row>
    <row r="4857" spans="42:46" x14ac:dyDescent="0.25">
      <c r="AP4857" s="4"/>
      <c r="AQ4857" s="4"/>
      <c r="AR4857" s="4"/>
      <c r="AS4857" s="4"/>
      <c r="AT4857" s="4"/>
    </row>
    <row r="4858" spans="42:46" x14ac:dyDescent="0.25">
      <c r="AP4858" s="4"/>
      <c r="AQ4858" s="4"/>
      <c r="AR4858" s="4"/>
      <c r="AS4858" s="4"/>
      <c r="AT4858" s="4"/>
    </row>
    <row r="4859" spans="42:46" x14ac:dyDescent="0.25">
      <c r="AP4859" s="4"/>
      <c r="AQ4859" s="91"/>
      <c r="AR4859" s="91"/>
      <c r="AS4859" s="91"/>
      <c r="AT4859" s="91"/>
    </row>
    <row r="4860" spans="42:46" x14ac:dyDescent="0.25">
      <c r="AP4860" s="4"/>
      <c r="AQ4860" s="4"/>
      <c r="AR4860" s="4"/>
      <c r="AS4860" s="4"/>
      <c r="AT4860" s="4"/>
    </row>
    <row r="4861" spans="42:46" x14ac:dyDescent="0.25">
      <c r="AP4861" s="4"/>
      <c r="AQ4861" s="4"/>
      <c r="AR4861" s="4"/>
      <c r="AS4861" s="4"/>
      <c r="AT4861" s="4"/>
    </row>
    <row r="4862" spans="42:46" x14ac:dyDescent="0.25">
      <c r="AP4862" s="4"/>
      <c r="AQ4862" s="4"/>
      <c r="AR4862" s="4"/>
      <c r="AS4862" s="4"/>
      <c r="AT4862" s="4"/>
    </row>
    <row r="4863" spans="42:46" x14ac:dyDescent="0.25">
      <c r="AP4863" s="4"/>
      <c r="AQ4863" s="4"/>
      <c r="AR4863" s="4"/>
      <c r="AS4863" s="4"/>
      <c r="AT4863" s="4"/>
    </row>
    <row r="4864" spans="42:46" x14ac:dyDescent="0.25">
      <c r="AP4864" s="4"/>
      <c r="AQ4864" s="4"/>
      <c r="AR4864" s="4"/>
      <c r="AS4864" s="4"/>
      <c r="AT4864" s="4"/>
    </row>
    <row r="4865" spans="42:46" x14ac:dyDescent="0.25">
      <c r="AP4865" s="4"/>
      <c r="AQ4865" s="4"/>
      <c r="AR4865" s="4"/>
      <c r="AS4865" s="4"/>
      <c r="AT4865" s="4"/>
    </row>
    <row r="4866" spans="42:46" x14ac:dyDescent="0.25">
      <c r="AP4866" s="4"/>
      <c r="AQ4866" s="4"/>
      <c r="AR4866" s="4"/>
      <c r="AS4866" s="4"/>
      <c r="AT4866" s="4"/>
    </row>
    <row r="4867" spans="42:46" x14ac:dyDescent="0.25">
      <c r="AP4867" s="4"/>
      <c r="AQ4867" s="89"/>
      <c r="AR4867" s="89"/>
      <c r="AS4867" s="89"/>
      <c r="AT4867" s="89"/>
    </row>
    <row r="4868" spans="42:46" x14ac:dyDescent="0.25">
      <c r="AP4868" s="4"/>
      <c r="AQ4868" s="4"/>
      <c r="AR4868" s="4"/>
      <c r="AS4868" s="4"/>
      <c r="AT4868" s="4"/>
    </row>
    <row r="4869" spans="42:46" x14ac:dyDescent="0.25">
      <c r="AP4869" s="4"/>
      <c r="AQ4869" s="4"/>
      <c r="AR4869" s="4"/>
      <c r="AS4869" s="4"/>
      <c r="AT4869" s="4"/>
    </row>
    <row r="4870" spans="42:46" x14ac:dyDescent="0.25">
      <c r="AP4870" s="108"/>
      <c r="AQ4870" s="108"/>
      <c r="AR4870" s="108"/>
      <c r="AS4870" s="109"/>
      <c r="AT4870" s="109"/>
    </row>
    <row r="4871" spans="42:46" x14ac:dyDescent="0.25">
      <c r="AP4871" s="108"/>
      <c r="AQ4871" s="108"/>
      <c r="AR4871" s="108">
        <v>0</v>
      </c>
      <c r="AS4871" s="109"/>
      <c r="AT4871" s="109"/>
    </row>
    <row r="4872" spans="42:46" x14ac:dyDescent="0.25">
      <c r="AP4872" s="4"/>
      <c r="AQ4872" s="4"/>
      <c r="AR4872" s="4"/>
      <c r="AS4872" s="4"/>
      <c r="AT4872" s="4"/>
    </row>
    <row r="4873" spans="42:46" x14ac:dyDescent="0.25">
      <c r="AP4873" s="4"/>
      <c r="AQ4873" s="31"/>
      <c r="AR4873" s="31"/>
      <c r="AS4873" s="31"/>
      <c r="AT4873" s="31"/>
    </row>
    <row r="4874" spans="42:46" x14ac:dyDescent="0.25">
      <c r="AP4874" s="4"/>
      <c r="AQ4874" s="4"/>
      <c r="AR4874" s="4"/>
      <c r="AS4874" s="4"/>
      <c r="AT4874" s="4"/>
    </row>
    <row r="4875" spans="42:46" x14ac:dyDescent="0.25">
      <c r="AP4875" s="4"/>
      <c r="AQ4875" s="4"/>
      <c r="AR4875" s="4"/>
      <c r="AS4875" s="4"/>
      <c r="AT4875" s="4"/>
    </row>
    <row r="4876" spans="42:46" x14ac:dyDescent="0.25">
      <c r="AP4876" s="4"/>
      <c r="AQ4876" s="4"/>
      <c r="AR4876" s="4"/>
      <c r="AS4876" s="4"/>
      <c r="AT4876" s="4"/>
    </row>
    <row r="4877" spans="42:46" x14ac:dyDescent="0.25">
      <c r="AP4877" s="4"/>
      <c r="AQ4877" s="91"/>
      <c r="AR4877" s="91"/>
      <c r="AS4877" s="91"/>
      <c r="AT4877" s="91"/>
    </row>
    <row r="4878" spans="42:46" x14ac:dyDescent="0.25">
      <c r="AP4878" s="4"/>
      <c r="AQ4878" s="4"/>
      <c r="AR4878" s="4"/>
      <c r="AS4878" s="4"/>
      <c r="AT4878" s="4"/>
    </row>
    <row r="4879" spans="42:46" x14ac:dyDescent="0.25">
      <c r="AP4879" s="4"/>
      <c r="AQ4879" s="4"/>
      <c r="AR4879" s="4"/>
      <c r="AS4879" s="4"/>
      <c r="AT4879" s="4"/>
    </row>
    <row r="4880" spans="42:46" x14ac:dyDescent="0.25">
      <c r="AP4880" s="4"/>
      <c r="AQ4880" s="4"/>
      <c r="AR4880" s="4"/>
      <c r="AS4880" s="4"/>
      <c r="AT4880" s="4"/>
    </row>
    <row r="4881" spans="42:46" x14ac:dyDescent="0.25">
      <c r="AP4881" s="4"/>
      <c r="AQ4881" s="4"/>
      <c r="AR4881" s="4"/>
      <c r="AS4881" s="4"/>
      <c r="AT4881" s="4"/>
    </row>
    <row r="4882" spans="42:46" x14ac:dyDescent="0.25">
      <c r="AP4882" s="4"/>
      <c r="AQ4882" s="4"/>
      <c r="AR4882" s="4"/>
      <c r="AS4882" s="4"/>
      <c r="AT4882" s="4"/>
    </row>
    <row r="4883" spans="42:46" x14ac:dyDescent="0.25">
      <c r="AP4883" s="4"/>
      <c r="AQ4883" s="4"/>
      <c r="AR4883" s="4"/>
      <c r="AS4883" s="4"/>
      <c r="AT4883" s="4"/>
    </row>
    <row r="4884" spans="42:46" x14ac:dyDescent="0.25">
      <c r="AP4884" s="4"/>
      <c r="AQ4884" s="4"/>
      <c r="AR4884" s="4"/>
      <c r="AS4884" s="4"/>
      <c r="AT4884" s="4"/>
    </row>
    <row r="4885" spans="42:46" x14ac:dyDescent="0.25">
      <c r="AP4885" s="4"/>
      <c r="AQ4885" s="89"/>
      <c r="AR4885" s="89"/>
      <c r="AS4885" s="89"/>
      <c r="AT4885" s="89"/>
    </row>
    <row r="4886" spans="42:46" x14ac:dyDescent="0.25">
      <c r="AP4886" s="4"/>
      <c r="AQ4886" s="4"/>
      <c r="AR4886" s="4"/>
      <c r="AS4886" s="4"/>
      <c r="AT4886" s="4"/>
    </row>
    <row r="4887" spans="42:46" x14ac:dyDescent="0.25">
      <c r="AP4887" s="4"/>
      <c r="AQ4887" s="4"/>
      <c r="AR4887" s="4"/>
      <c r="AS4887" s="4"/>
      <c r="AT4887" s="4"/>
    </row>
    <row r="4888" spans="42:46" x14ac:dyDescent="0.25">
      <c r="AP4888" s="108"/>
      <c r="AQ4888" s="108"/>
      <c r="AR4888" s="108"/>
      <c r="AS4888" s="109"/>
      <c r="AT4888" s="109"/>
    </row>
    <row r="4889" spans="42:46" x14ac:dyDescent="0.25">
      <c r="AP4889" s="108"/>
      <c r="AQ4889" s="108"/>
      <c r="AR4889" s="108">
        <v>0</v>
      </c>
      <c r="AS4889" s="109"/>
      <c r="AT4889" s="109"/>
    </row>
    <row r="4890" spans="42:46" x14ac:dyDescent="0.25">
      <c r="AP4890" s="93"/>
      <c r="AQ4890" s="26"/>
      <c r="AR4890" s="88"/>
      <c r="AS4890" s="88"/>
      <c r="AT4890" s="4"/>
    </row>
    <row r="4891" spans="42:46" x14ac:dyDescent="0.25">
      <c r="AP4891" s="4"/>
      <c r="AQ4891" s="4"/>
      <c r="AR4891" s="4"/>
      <c r="AS4891" s="4"/>
      <c r="AT4891" s="4"/>
    </row>
    <row r="4892" spans="42:46" x14ac:dyDescent="0.25">
      <c r="AP4892" s="4"/>
      <c r="AQ4892" s="31"/>
      <c r="AR4892" s="31"/>
      <c r="AS4892" s="31"/>
      <c r="AT4892" s="31"/>
    </row>
    <row r="4893" spans="42:46" x14ac:dyDescent="0.25">
      <c r="AP4893" s="4"/>
      <c r="AQ4893" s="4"/>
      <c r="AR4893" s="4"/>
      <c r="AS4893" s="4"/>
      <c r="AT4893" s="4"/>
    </row>
    <row r="4894" spans="42:46" x14ac:dyDescent="0.25">
      <c r="AP4894" s="4"/>
      <c r="AQ4894" s="4"/>
      <c r="AR4894" s="4"/>
      <c r="AS4894" s="4"/>
      <c r="AT4894" s="4"/>
    </row>
    <row r="4895" spans="42:46" x14ac:dyDescent="0.25">
      <c r="AP4895" s="4"/>
      <c r="AQ4895" s="4"/>
      <c r="AR4895" s="4"/>
      <c r="AS4895" s="4"/>
      <c r="AT4895" s="4"/>
    </row>
    <row r="4896" spans="42:46" x14ac:dyDescent="0.25">
      <c r="AP4896" s="4"/>
      <c r="AQ4896" s="4"/>
      <c r="AR4896" s="4"/>
      <c r="AS4896" s="4"/>
      <c r="AT4896" s="4"/>
    </row>
    <row r="4897" spans="42:46" x14ac:dyDescent="0.25">
      <c r="AP4897" s="4"/>
      <c r="AQ4897" s="91"/>
      <c r="AR4897" s="91"/>
      <c r="AS4897" s="91"/>
      <c r="AT4897" s="91"/>
    </row>
    <row r="4898" spans="42:46" x14ac:dyDescent="0.25">
      <c r="AP4898" s="4"/>
      <c r="AQ4898" s="4"/>
      <c r="AR4898" s="4"/>
      <c r="AS4898" s="4"/>
      <c r="AT4898" s="4"/>
    </row>
    <row r="4899" spans="42:46" x14ac:dyDescent="0.25">
      <c r="AP4899" s="4"/>
      <c r="AQ4899" s="4"/>
      <c r="AR4899" s="4"/>
      <c r="AS4899" s="4"/>
      <c r="AT4899" s="4"/>
    </row>
    <row r="4900" spans="42:46" x14ac:dyDescent="0.25">
      <c r="AP4900" s="4"/>
      <c r="AQ4900" s="4"/>
      <c r="AR4900" s="4"/>
      <c r="AS4900" s="4"/>
      <c r="AT4900" s="4"/>
    </row>
    <row r="4901" spans="42:46" x14ac:dyDescent="0.25">
      <c r="AP4901" s="4"/>
      <c r="AQ4901" s="4"/>
      <c r="AR4901" s="4"/>
      <c r="AS4901" s="4"/>
      <c r="AT4901" s="4"/>
    </row>
    <row r="4902" spans="42:46" x14ac:dyDescent="0.25">
      <c r="AP4902" s="4"/>
      <c r="AQ4902" s="4"/>
      <c r="AR4902" s="4"/>
      <c r="AS4902" s="4"/>
      <c r="AT4902" s="4"/>
    </row>
    <row r="4903" spans="42:46" x14ac:dyDescent="0.25">
      <c r="AP4903" s="4"/>
      <c r="AQ4903" s="4"/>
      <c r="AR4903" s="4"/>
      <c r="AS4903" s="4"/>
      <c r="AT4903" s="4"/>
    </row>
    <row r="4904" spans="42:46" x14ac:dyDescent="0.25">
      <c r="AP4904" s="4"/>
      <c r="AQ4904" s="4"/>
      <c r="AR4904" s="4"/>
      <c r="AS4904" s="4"/>
      <c r="AT4904" s="4"/>
    </row>
    <row r="4905" spans="42:46" x14ac:dyDescent="0.25">
      <c r="AP4905" s="4"/>
      <c r="AQ4905" s="89"/>
      <c r="AR4905" s="89"/>
      <c r="AS4905" s="89"/>
      <c r="AT4905" s="89"/>
    </row>
    <row r="4906" spans="42:46" x14ac:dyDescent="0.25">
      <c r="AP4906" s="4"/>
      <c r="AQ4906" s="4"/>
      <c r="AR4906" s="4"/>
      <c r="AS4906" s="4"/>
      <c r="AT4906" s="4"/>
    </row>
    <row r="4907" spans="42:46" x14ac:dyDescent="0.25">
      <c r="AP4907" s="4"/>
      <c r="AQ4907" s="4"/>
      <c r="AR4907" s="4"/>
      <c r="AS4907" s="4"/>
      <c r="AT4907" s="4"/>
    </row>
    <row r="4908" spans="42:46" x14ac:dyDescent="0.25">
      <c r="AP4908" s="108"/>
      <c r="AQ4908" s="108"/>
      <c r="AR4908" s="108"/>
      <c r="AS4908" s="109"/>
      <c r="AT4908" s="109"/>
    </row>
    <row r="4909" spans="42:46" x14ac:dyDescent="0.25">
      <c r="AP4909" s="108"/>
      <c r="AQ4909" s="108"/>
      <c r="AR4909" s="108">
        <v>0</v>
      </c>
      <c r="AS4909" s="109"/>
      <c r="AT4909" s="109"/>
    </row>
    <row r="4910" spans="42:46" x14ac:dyDescent="0.25">
      <c r="AP4910" s="4"/>
      <c r="AQ4910" s="4"/>
      <c r="AR4910" s="4"/>
      <c r="AS4910" s="4"/>
      <c r="AT4910" s="4"/>
    </row>
    <row r="4911" spans="42:46" x14ac:dyDescent="0.25">
      <c r="AP4911" s="4"/>
      <c r="AQ4911" s="31"/>
      <c r="AR4911" s="31"/>
      <c r="AS4911" s="31"/>
      <c r="AT4911" s="31"/>
    </row>
    <row r="4912" spans="42:46" x14ac:dyDescent="0.25">
      <c r="AP4912" s="4"/>
      <c r="AQ4912" s="4"/>
      <c r="AR4912" s="4"/>
      <c r="AS4912" s="4"/>
      <c r="AT4912" s="4"/>
    </row>
    <row r="4913" spans="42:46" x14ac:dyDescent="0.25">
      <c r="AP4913" s="4"/>
      <c r="AQ4913" s="4"/>
      <c r="AR4913" s="4"/>
      <c r="AS4913" s="4"/>
      <c r="AT4913" s="4"/>
    </row>
    <row r="4914" spans="42:46" x14ac:dyDescent="0.25">
      <c r="AP4914" s="4"/>
      <c r="AQ4914" s="4"/>
      <c r="AR4914" s="4"/>
      <c r="AS4914" s="4"/>
      <c r="AT4914" s="4"/>
    </row>
    <row r="4915" spans="42:46" x14ac:dyDescent="0.25">
      <c r="AP4915" s="4"/>
      <c r="AQ4915" s="91"/>
      <c r="AR4915" s="91"/>
      <c r="AS4915" s="91"/>
      <c r="AT4915" s="91"/>
    </row>
    <row r="4916" spans="42:46" x14ac:dyDescent="0.25">
      <c r="AP4916" s="4"/>
      <c r="AQ4916" s="4"/>
      <c r="AR4916" s="4"/>
      <c r="AS4916" s="4"/>
      <c r="AT4916" s="4"/>
    </row>
    <row r="4917" spans="42:46" x14ac:dyDescent="0.25">
      <c r="AP4917" s="4"/>
      <c r="AQ4917" s="4"/>
      <c r="AR4917" s="4"/>
      <c r="AS4917" s="4"/>
      <c r="AT4917" s="4"/>
    </row>
    <row r="4918" spans="42:46" x14ac:dyDescent="0.25">
      <c r="AP4918" s="4"/>
      <c r="AQ4918" s="4"/>
      <c r="AR4918" s="4"/>
      <c r="AS4918" s="4"/>
      <c r="AT4918" s="4"/>
    </row>
    <row r="4919" spans="42:46" x14ac:dyDescent="0.25">
      <c r="AP4919" s="4"/>
      <c r="AQ4919" s="4"/>
      <c r="AR4919" s="4"/>
      <c r="AS4919" s="4"/>
      <c r="AT4919" s="4"/>
    </row>
    <row r="4920" spans="42:46" x14ac:dyDescent="0.25">
      <c r="AP4920" s="4"/>
      <c r="AQ4920" s="4"/>
      <c r="AR4920" s="4"/>
      <c r="AS4920" s="4"/>
      <c r="AT4920" s="4"/>
    </row>
    <row r="4921" spans="42:46" x14ac:dyDescent="0.25">
      <c r="AP4921" s="4"/>
      <c r="AQ4921" s="4"/>
      <c r="AR4921" s="4"/>
      <c r="AS4921" s="4"/>
      <c r="AT4921" s="4"/>
    </row>
    <row r="4922" spans="42:46" x14ac:dyDescent="0.25">
      <c r="AP4922" s="4"/>
      <c r="AQ4922" s="4"/>
      <c r="AR4922" s="4"/>
      <c r="AS4922" s="4"/>
      <c r="AT4922" s="4"/>
    </row>
    <row r="4923" spans="42:46" x14ac:dyDescent="0.25">
      <c r="AP4923" s="4"/>
      <c r="AQ4923" s="89"/>
      <c r="AR4923" s="89"/>
      <c r="AS4923" s="89"/>
      <c r="AT4923" s="89"/>
    </row>
    <row r="4924" spans="42:46" x14ac:dyDescent="0.25">
      <c r="AP4924" s="4"/>
      <c r="AQ4924" s="4"/>
      <c r="AR4924" s="4"/>
      <c r="AS4924" s="4"/>
      <c r="AT4924" s="4"/>
    </row>
    <row r="4925" spans="42:46" x14ac:dyDescent="0.25">
      <c r="AP4925" s="4"/>
      <c r="AQ4925" s="4"/>
      <c r="AR4925" s="4"/>
      <c r="AS4925" s="4"/>
      <c r="AT4925" s="4"/>
    </row>
    <row r="4926" spans="42:46" x14ac:dyDescent="0.25">
      <c r="AP4926" s="108"/>
      <c r="AQ4926" s="108"/>
      <c r="AR4926" s="108"/>
      <c r="AS4926" s="109"/>
      <c r="AT4926" s="109"/>
    </row>
    <row r="4927" spans="42:46" x14ac:dyDescent="0.25">
      <c r="AP4927" s="4"/>
      <c r="AQ4927" s="4"/>
      <c r="AR4927" s="4"/>
      <c r="AS4927" s="4"/>
      <c r="AT4927" s="4"/>
    </row>
    <row r="4928" spans="42:46" x14ac:dyDescent="0.25">
      <c r="AP4928" s="4"/>
      <c r="AQ4928" s="4"/>
      <c r="AR4928" s="4"/>
      <c r="AS4928" s="4"/>
      <c r="AT4928" s="4"/>
    </row>
    <row r="4929" spans="42:46" x14ac:dyDescent="0.25">
      <c r="AP4929" s="93"/>
      <c r="AQ4929" s="26"/>
      <c r="AR4929" s="88"/>
      <c r="AS4929" s="88"/>
      <c r="AT4929" s="4"/>
    </row>
    <row r="4930" spans="42:46" x14ac:dyDescent="0.25">
      <c r="AP4930" s="4"/>
      <c r="AQ4930" s="4"/>
      <c r="AR4930" s="4"/>
      <c r="AS4930" s="4"/>
      <c r="AT4930" s="4"/>
    </row>
    <row r="4931" spans="42:46" x14ac:dyDescent="0.25">
      <c r="AP4931" s="4"/>
      <c r="AQ4931" s="31"/>
      <c r="AR4931" s="31"/>
      <c r="AS4931" s="31"/>
      <c r="AT4931" s="31"/>
    </row>
    <row r="4932" spans="42:46" x14ac:dyDescent="0.25">
      <c r="AP4932" s="4"/>
      <c r="AQ4932" s="4"/>
      <c r="AR4932" s="4"/>
      <c r="AS4932" s="4"/>
      <c r="AT4932" s="4"/>
    </row>
    <row r="4933" spans="42:46" x14ac:dyDescent="0.25">
      <c r="AP4933" s="4"/>
      <c r="AQ4933" s="4"/>
      <c r="AR4933" s="4"/>
      <c r="AS4933" s="4"/>
      <c r="AT4933" s="4"/>
    </row>
    <row r="4934" spans="42:46" x14ac:dyDescent="0.25">
      <c r="AP4934" s="4"/>
      <c r="AQ4934" s="4"/>
      <c r="AR4934" s="4"/>
      <c r="AS4934" s="4"/>
      <c r="AT4934" s="4"/>
    </row>
    <row r="4935" spans="42:46" x14ac:dyDescent="0.25">
      <c r="AP4935" s="4"/>
      <c r="AQ4935" s="4"/>
      <c r="AR4935" s="4"/>
      <c r="AS4935" s="4"/>
      <c r="AT4935" s="4"/>
    </row>
    <row r="4936" spans="42:46" x14ac:dyDescent="0.25">
      <c r="AP4936" s="4"/>
      <c r="AQ4936" s="4"/>
      <c r="AR4936" s="4"/>
      <c r="AS4936" s="4"/>
      <c r="AT4936" s="4"/>
    </row>
    <row r="4937" spans="42:46" x14ac:dyDescent="0.25">
      <c r="AP4937" s="4"/>
      <c r="AQ4937" s="91"/>
      <c r="AR4937" s="91"/>
      <c r="AS4937" s="91"/>
      <c r="AT4937" s="91"/>
    </row>
    <row r="4938" spans="42:46" x14ac:dyDescent="0.25">
      <c r="AP4938" s="4"/>
      <c r="AQ4938" s="4"/>
      <c r="AR4938" s="4"/>
      <c r="AS4938" s="4"/>
      <c r="AT4938" s="4"/>
    </row>
    <row r="4939" spans="42:46" x14ac:dyDescent="0.25">
      <c r="AP4939" s="4"/>
      <c r="AQ4939" s="4"/>
      <c r="AR4939" s="4"/>
      <c r="AS4939" s="4"/>
      <c r="AT4939" s="4"/>
    </row>
    <row r="4940" spans="42:46" x14ac:dyDescent="0.25">
      <c r="AP4940" s="4"/>
      <c r="AQ4940" s="4"/>
      <c r="AR4940" s="4"/>
      <c r="AS4940" s="4"/>
      <c r="AT4940" s="4"/>
    </row>
    <row r="4941" spans="42:46" x14ac:dyDescent="0.25">
      <c r="AP4941" s="4"/>
      <c r="AQ4941" s="4"/>
      <c r="AR4941" s="4"/>
      <c r="AS4941" s="4"/>
      <c r="AT4941" s="4"/>
    </row>
    <row r="4942" spans="42:46" x14ac:dyDescent="0.25">
      <c r="AP4942" s="4"/>
      <c r="AQ4942" s="4"/>
      <c r="AR4942" s="4"/>
      <c r="AS4942" s="4"/>
      <c r="AT4942" s="4"/>
    </row>
    <row r="4943" spans="42:46" x14ac:dyDescent="0.25">
      <c r="AP4943" s="4"/>
      <c r="AQ4943" s="4"/>
      <c r="AR4943" s="4"/>
      <c r="AS4943" s="4"/>
      <c r="AT4943" s="4"/>
    </row>
    <row r="4944" spans="42:46" x14ac:dyDescent="0.25">
      <c r="AP4944" s="4"/>
      <c r="AQ4944" s="4"/>
      <c r="AR4944" s="4"/>
      <c r="AS4944" s="4"/>
      <c r="AT4944" s="4"/>
    </row>
    <row r="4945" spans="42:46" x14ac:dyDescent="0.25">
      <c r="AP4945" s="4"/>
      <c r="AQ4945" s="89"/>
      <c r="AR4945" s="89"/>
      <c r="AS4945" s="89"/>
      <c r="AT4945" s="89"/>
    </row>
    <row r="4946" spans="42:46" x14ac:dyDescent="0.25">
      <c r="AP4946" s="4"/>
      <c r="AQ4946" s="4"/>
      <c r="AR4946" s="4"/>
      <c r="AS4946" s="4"/>
      <c r="AT4946" s="4"/>
    </row>
    <row r="4947" spans="42:46" x14ac:dyDescent="0.25">
      <c r="AP4947" s="4"/>
      <c r="AQ4947" s="4"/>
      <c r="AR4947" s="4"/>
      <c r="AS4947" s="4"/>
      <c r="AT4947" s="4"/>
    </row>
    <row r="4948" spans="42:46" x14ac:dyDescent="0.25">
      <c r="AP4948" s="108"/>
      <c r="AQ4948" s="108"/>
      <c r="AR4948" s="108"/>
      <c r="AS4948" s="109"/>
      <c r="AT4948" s="109"/>
    </row>
    <row r="4949" spans="42:46" x14ac:dyDescent="0.25">
      <c r="AP4949" s="4"/>
      <c r="AQ4949" s="4"/>
      <c r="AR4949" s="4"/>
      <c r="AS4949" s="4"/>
      <c r="AT4949" s="4"/>
    </row>
    <row r="4950" spans="42:46" x14ac:dyDescent="0.25">
      <c r="AP4950" s="4"/>
      <c r="AQ4950" s="4"/>
      <c r="AR4950" s="4"/>
      <c r="AS4950" s="4"/>
      <c r="AT4950" s="4"/>
    </row>
    <row r="4951" spans="42:46" x14ac:dyDescent="0.25">
      <c r="AP4951" s="93"/>
      <c r="AQ4951" s="26"/>
      <c r="AR4951" s="88"/>
      <c r="AS4951" s="88"/>
      <c r="AT4951" s="4"/>
    </row>
    <row r="4952" spans="42:46" x14ac:dyDescent="0.25">
      <c r="AP4952" s="4"/>
      <c r="AQ4952" s="4"/>
      <c r="AR4952" s="4"/>
      <c r="AS4952" s="4"/>
      <c r="AT4952" s="4"/>
    </row>
    <row r="4953" spans="42:46" x14ac:dyDescent="0.25">
      <c r="AP4953" s="4"/>
      <c r="AQ4953" s="31"/>
      <c r="AR4953" s="31"/>
      <c r="AS4953" s="31"/>
      <c r="AT4953" s="31"/>
    </row>
    <row r="4954" spans="42:46" x14ac:dyDescent="0.25">
      <c r="AP4954" s="4"/>
      <c r="AQ4954" s="4"/>
      <c r="AR4954" s="4"/>
      <c r="AS4954" s="4"/>
      <c r="AT4954" s="4"/>
    </row>
    <row r="4955" spans="42:46" x14ac:dyDescent="0.25">
      <c r="AP4955" s="4"/>
      <c r="AQ4955" s="4"/>
      <c r="AR4955" s="4"/>
      <c r="AS4955" s="4"/>
      <c r="AT4955" s="4"/>
    </row>
    <row r="4956" spans="42:46" x14ac:dyDescent="0.25">
      <c r="AP4956" s="4"/>
      <c r="AQ4956" s="4"/>
      <c r="AR4956" s="4"/>
      <c r="AS4956" s="4"/>
      <c r="AT4956" s="4"/>
    </row>
    <row r="4957" spans="42:46" x14ac:dyDescent="0.25">
      <c r="AP4957" s="4"/>
      <c r="AQ4957" s="4"/>
      <c r="AR4957" s="4"/>
      <c r="AS4957" s="4"/>
      <c r="AT4957" s="4"/>
    </row>
    <row r="4958" spans="42:46" x14ac:dyDescent="0.25">
      <c r="AP4958" s="4"/>
      <c r="AQ4958" s="4"/>
      <c r="AR4958" s="4"/>
      <c r="AS4958" s="4"/>
      <c r="AT4958" s="4"/>
    </row>
    <row r="4959" spans="42:46" x14ac:dyDescent="0.25">
      <c r="AP4959" s="4"/>
      <c r="AQ4959" s="91"/>
      <c r="AR4959" s="91"/>
      <c r="AS4959" s="91"/>
      <c r="AT4959" s="91"/>
    </row>
    <row r="4960" spans="42:46" x14ac:dyDescent="0.25">
      <c r="AP4960" s="4"/>
      <c r="AQ4960" s="4"/>
      <c r="AR4960" s="4"/>
      <c r="AS4960" s="4"/>
      <c r="AT4960" s="4"/>
    </row>
    <row r="4961" spans="42:46" x14ac:dyDescent="0.25">
      <c r="AP4961" s="4"/>
      <c r="AQ4961" s="4"/>
      <c r="AR4961" s="4"/>
      <c r="AS4961" s="4"/>
      <c r="AT4961" s="4"/>
    </row>
    <row r="4962" spans="42:46" x14ac:dyDescent="0.25">
      <c r="AP4962" s="4"/>
      <c r="AQ4962" s="4"/>
      <c r="AR4962" s="4"/>
      <c r="AS4962" s="4"/>
      <c r="AT4962" s="4"/>
    </row>
    <row r="4963" spans="42:46" x14ac:dyDescent="0.25">
      <c r="AP4963" s="4"/>
      <c r="AQ4963" s="4"/>
      <c r="AR4963" s="4"/>
      <c r="AS4963" s="4"/>
      <c r="AT4963" s="4"/>
    </row>
    <row r="4964" spans="42:46" x14ac:dyDescent="0.25">
      <c r="AP4964" s="4"/>
      <c r="AQ4964" s="4"/>
      <c r="AR4964" s="4"/>
      <c r="AS4964" s="4"/>
      <c r="AT4964" s="4"/>
    </row>
    <row r="4965" spans="42:46" x14ac:dyDescent="0.25">
      <c r="AP4965" s="4"/>
      <c r="AQ4965" s="4"/>
      <c r="AR4965" s="4"/>
      <c r="AS4965" s="4"/>
      <c r="AT4965" s="4"/>
    </row>
    <row r="4966" spans="42:46" x14ac:dyDescent="0.25">
      <c r="AP4966" s="4"/>
      <c r="AQ4966" s="4"/>
      <c r="AR4966" s="4"/>
      <c r="AS4966" s="4"/>
      <c r="AT4966" s="4"/>
    </row>
    <row r="4967" spans="42:46" x14ac:dyDescent="0.25">
      <c r="AP4967" s="4"/>
      <c r="AQ4967" s="89"/>
      <c r="AR4967" s="89"/>
      <c r="AS4967" s="89"/>
      <c r="AT4967" s="89"/>
    </row>
    <row r="4968" spans="42:46" x14ac:dyDescent="0.25">
      <c r="AP4968" s="4"/>
      <c r="AQ4968" s="4"/>
      <c r="AR4968" s="4"/>
      <c r="AS4968" s="4"/>
      <c r="AT4968" s="4"/>
    </row>
    <row r="4969" spans="42:46" x14ac:dyDescent="0.25">
      <c r="AP4969" s="4"/>
      <c r="AQ4969" s="4"/>
      <c r="AR4969" s="4"/>
      <c r="AS4969" s="4"/>
      <c r="AT4969" s="4"/>
    </row>
    <row r="4970" spans="42:46" x14ac:dyDescent="0.25">
      <c r="AP4970" s="108"/>
      <c r="AQ4970" s="108"/>
      <c r="AR4970" s="108"/>
      <c r="AS4970" s="109"/>
      <c r="AT4970" s="109"/>
    </row>
    <row r="4971" spans="42:46" x14ac:dyDescent="0.25">
      <c r="AP4971" s="4"/>
      <c r="AQ4971" s="4"/>
      <c r="AR4971" s="4"/>
      <c r="AS4971" s="4"/>
      <c r="AT4971" s="4"/>
    </row>
    <row r="4972" spans="42:46" x14ac:dyDescent="0.25">
      <c r="AP4972" s="4"/>
      <c r="AQ4972" s="4"/>
      <c r="AR4972" s="4"/>
      <c r="AS4972" s="4"/>
      <c r="AT4972" s="4"/>
    </row>
    <row r="4973" spans="42:46" x14ac:dyDescent="0.25">
      <c r="AP4973" s="4"/>
      <c r="AQ4973" s="4"/>
      <c r="AR4973" s="4"/>
      <c r="AS4973" s="4"/>
      <c r="AT4973" s="4"/>
    </row>
    <row r="4974" spans="42:46" x14ac:dyDescent="0.25">
      <c r="AP4974" s="4"/>
      <c r="AQ4974" s="31"/>
      <c r="AR4974" s="31"/>
      <c r="AS4974" s="31"/>
      <c r="AT4974" s="31"/>
    </row>
    <row r="4975" spans="42:46" x14ac:dyDescent="0.25">
      <c r="AP4975" s="4"/>
      <c r="AQ4975" s="4"/>
      <c r="AR4975" s="4"/>
      <c r="AS4975" s="4"/>
      <c r="AT4975" s="4"/>
    </row>
    <row r="4976" spans="42:46" x14ac:dyDescent="0.25">
      <c r="AP4976" s="4"/>
      <c r="AQ4976" s="4"/>
      <c r="AR4976" s="4"/>
      <c r="AS4976" s="4"/>
      <c r="AT4976" s="4"/>
    </row>
    <row r="4977" spans="42:46" x14ac:dyDescent="0.25">
      <c r="AP4977" s="4"/>
      <c r="AQ4977" s="4"/>
      <c r="AR4977" s="4"/>
      <c r="AS4977" s="4"/>
      <c r="AT4977" s="4"/>
    </row>
    <row r="4978" spans="42:46" x14ac:dyDescent="0.25">
      <c r="AP4978" s="4"/>
      <c r="AQ4978" s="4"/>
      <c r="AR4978" s="4"/>
      <c r="AS4978" s="4"/>
      <c r="AT4978" s="4"/>
    </row>
    <row r="4979" spans="42:46" x14ac:dyDescent="0.25">
      <c r="AP4979" s="4"/>
      <c r="AQ4979" s="91"/>
      <c r="AR4979" s="91"/>
      <c r="AS4979" s="91"/>
      <c r="AT4979" s="91"/>
    </row>
    <row r="4980" spans="42:46" x14ac:dyDescent="0.25">
      <c r="AP4980" s="4"/>
      <c r="AQ4980" s="4"/>
      <c r="AR4980" s="4"/>
      <c r="AS4980" s="4"/>
      <c r="AT4980" s="4"/>
    </row>
    <row r="4981" spans="42:46" x14ac:dyDescent="0.25">
      <c r="AP4981" s="4"/>
      <c r="AQ4981" s="4"/>
      <c r="AR4981" s="4"/>
      <c r="AS4981" s="4"/>
      <c r="AT4981" s="4"/>
    </row>
    <row r="4982" spans="42:46" x14ac:dyDescent="0.25">
      <c r="AP4982" s="4"/>
      <c r="AQ4982" s="4"/>
      <c r="AR4982" s="4"/>
      <c r="AS4982" s="4"/>
      <c r="AT4982" s="4"/>
    </row>
    <row r="4983" spans="42:46" x14ac:dyDescent="0.25">
      <c r="AP4983" s="4"/>
      <c r="AQ4983" s="4"/>
      <c r="AR4983" s="4"/>
      <c r="AS4983" s="4"/>
      <c r="AT4983" s="4"/>
    </row>
    <row r="4984" spans="42:46" x14ac:dyDescent="0.25">
      <c r="AP4984" s="4"/>
      <c r="AQ4984" s="4"/>
      <c r="AR4984" s="4"/>
      <c r="AS4984" s="4"/>
      <c r="AT4984" s="4"/>
    </row>
    <row r="4985" spans="42:46" x14ac:dyDescent="0.25">
      <c r="AP4985" s="4"/>
      <c r="AQ4985" s="4"/>
      <c r="AR4985" s="4"/>
      <c r="AS4985" s="4"/>
      <c r="AT4985" s="4"/>
    </row>
    <row r="4986" spans="42:46" x14ac:dyDescent="0.25">
      <c r="AP4986" s="4"/>
      <c r="AQ4986" s="4"/>
      <c r="AR4986" s="4"/>
      <c r="AS4986" s="4"/>
      <c r="AT4986" s="4"/>
    </row>
    <row r="4987" spans="42:46" x14ac:dyDescent="0.25">
      <c r="AP4987" s="4"/>
      <c r="AQ4987" s="89"/>
      <c r="AR4987" s="89"/>
      <c r="AS4987" s="89"/>
      <c r="AT4987" s="89"/>
    </row>
    <row r="4988" spans="42:46" x14ac:dyDescent="0.25">
      <c r="AP4988" s="4"/>
      <c r="AQ4988" s="4"/>
      <c r="AR4988" s="4"/>
      <c r="AS4988" s="4"/>
      <c r="AT4988" s="4"/>
    </row>
    <row r="4989" spans="42:46" x14ac:dyDescent="0.25">
      <c r="AP4989" s="4"/>
      <c r="AQ4989" s="4"/>
      <c r="AR4989" s="4"/>
      <c r="AS4989" s="4"/>
      <c r="AT4989" s="4"/>
    </row>
    <row r="4990" spans="42:46" x14ac:dyDescent="0.25">
      <c r="AP4990" s="108"/>
      <c r="AQ4990" s="108"/>
      <c r="AR4990" s="108"/>
      <c r="AS4990" s="109"/>
      <c r="AT4990" s="109"/>
    </row>
    <row r="4991" spans="42:46" x14ac:dyDescent="0.25">
      <c r="AP4991" s="4"/>
      <c r="AQ4991" s="4"/>
      <c r="AR4991" s="4"/>
      <c r="AS4991" s="4"/>
      <c r="AT4991" s="4"/>
    </row>
    <row r="4992" spans="42:46" x14ac:dyDescent="0.25">
      <c r="AP4992" s="4"/>
      <c r="AQ4992" s="4"/>
      <c r="AR4992" s="4"/>
      <c r="AS4992" s="4"/>
      <c r="AT4992" s="4"/>
    </row>
    <row r="4993" spans="42:46" x14ac:dyDescent="0.25">
      <c r="AP4993" s="110"/>
      <c r="AQ4993" s="110"/>
      <c r="AR4993" s="110"/>
      <c r="AS4993" s="113"/>
      <c r="AT4993" s="113"/>
    </row>
    <row r="4994" spans="42:46" x14ac:dyDescent="0.25">
      <c r="AP4994" s="93"/>
      <c r="AQ4994" s="26"/>
      <c r="AR4994" s="88"/>
      <c r="AS4994" s="88"/>
      <c r="AT4994" s="4"/>
    </row>
    <row r="4995" spans="42:46" x14ac:dyDescent="0.25">
      <c r="AP4995" s="4"/>
      <c r="AQ4995" s="4"/>
      <c r="AR4995" s="4"/>
      <c r="AS4995" s="4"/>
      <c r="AT4995" s="4"/>
    </row>
    <row r="4996" spans="42:46" x14ac:dyDescent="0.25">
      <c r="AP4996" s="4"/>
      <c r="AQ4996" s="31"/>
      <c r="AR4996" s="31"/>
      <c r="AS4996" s="31"/>
      <c r="AT4996" s="31"/>
    </row>
    <row r="4997" spans="42:46" x14ac:dyDescent="0.25">
      <c r="AP4997" s="4"/>
      <c r="AQ4997" s="4"/>
      <c r="AR4997" s="4"/>
      <c r="AS4997" s="4"/>
      <c r="AT4997" s="4"/>
    </row>
    <row r="4998" spans="42:46" x14ac:dyDescent="0.25">
      <c r="AP4998" s="4"/>
      <c r="AQ4998" s="4"/>
      <c r="AR4998" s="4"/>
      <c r="AS4998" s="4"/>
      <c r="AT4998" s="4"/>
    </row>
    <row r="4999" spans="42:46" x14ac:dyDescent="0.25">
      <c r="AP4999" s="4"/>
      <c r="AQ4999" s="4"/>
      <c r="AR4999" s="4"/>
      <c r="AS4999" s="4"/>
      <c r="AT4999" s="4"/>
    </row>
    <row r="5000" spans="42:46" x14ac:dyDescent="0.25">
      <c r="AP5000" s="4"/>
      <c r="AQ5000" s="4"/>
      <c r="AR5000" s="4"/>
      <c r="AS5000" s="4"/>
      <c r="AT5000" s="4"/>
    </row>
    <row r="5001" spans="42:46" x14ac:dyDescent="0.25">
      <c r="AP5001" s="4"/>
      <c r="AQ5001" s="4"/>
      <c r="AR5001" s="4"/>
      <c r="AS5001" s="4"/>
      <c r="AT5001" s="4"/>
    </row>
    <row r="5002" spans="42:46" x14ac:dyDescent="0.25">
      <c r="AP5002" s="4"/>
      <c r="AQ5002" s="4"/>
      <c r="AR5002" s="4"/>
      <c r="AS5002" s="4"/>
      <c r="AT5002" s="4"/>
    </row>
    <row r="5003" spans="42:46" x14ac:dyDescent="0.25">
      <c r="AP5003" s="4"/>
      <c r="AQ5003" s="91"/>
      <c r="AR5003" s="91"/>
      <c r="AS5003" s="91"/>
      <c r="AT5003" s="91"/>
    </row>
    <row r="5004" spans="42:46" x14ac:dyDescent="0.25">
      <c r="AP5004" s="4"/>
      <c r="AQ5004" s="4"/>
      <c r="AR5004" s="4"/>
      <c r="AS5004" s="4"/>
      <c r="AT5004" s="4"/>
    </row>
    <row r="5005" spans="42:46" x14ac:dyDescent="0.25">
      <c r="AP5005" s="4"/>
      <c r="AQ5005" s="4"/>
      <c r="AR5005" s="4"/>
      <c r="AS5005" s="4"/>
      <c r="AT5005" s="4"/>
    </row>
    <row r="5006" spans="42:46" x14ac:dyDescent="0.25">
      <c r="AP5006" s="4"/>
      <c r="AQ5006" s="4"/>
      <c r="AR5006" s="4"/>
      <c r="AS5006" s="4"/>
      <c r="AT5006" s="4"/>
    </row>
    <row r="5007" spans="42:46" x14ac:dyDescent="0.25">
      <c r="AP5007" s="4"/>
      <c r="AQ5007" s="4"/>
      <c r="AR5007" s="4"/>
      <c r="AS5007" s="4"/>
      <c r="AT5007" s="4"/>
    </row>
    <row r="5008" spans="42:46" x14ac:dyDescent="0.25">
      <c r="AP5008" s="4"/>
      <c r="AQ5008" s="4"/>
      <c r="AR5008" s="4"/>
      <c r="AS5008" s="4"/>
      <c r="AT5008" s="4"/>
    </row>
    <row r="5009" spans="42:46" x14ac:dyDescent="0.25">
      <c r="AP5009" s="4"/>
      <c r="AQ5009" s="4"/>
      <c r="AR5009" s="4"/>
      <c r="AS5009" s="4"/>
      <c r="AT5009" s="4"/>
    </row>
    <row r="5010" spans="42:46" x14ac:dyDescent="0.25">
      <c r="AP5010" s="4"/>
      <c r="AQ5010" s="4"/>
      <c r="AR5010" s="4"/>
      <c r="AS5010" s="4"/>
      <c r="AT5010" s="4"/>
    </row>
    <row r="5011" spans="42:46" x14ac:dyDescent="0.25">
      <c r="AP5011" s="4"/>
      <c r="AQ5011" s="89"/>
      <c r="AR5011" s="89"/>
      <c r="AS5011" s="89"/>
      <c r="AT5011" s="89"/>
    </row>
    <row r="5012" spans="42:46" x14ac:dyDescent="0.25">
      <c r="AP5012" s="4"/>
      <c r="AQ5012" s="4"/>
      <c r="AR5012" s="4"/>
      <c r="AS5012" s="4"/>
      <c r="AT5012" s="4"/>
    </row>
    <row r="5013" spans="42:46" x14ac:dyDescent="0.25">
      <c r="AP5013" s="4"/>
      <c r="AQ5013" s="4"/>
      <c r="AR5013" s="4"/>
      <c r="AS5013" s="4"/>
      <c r="AT5013" s="4"/>
    </row>
    <row r="5014" spans="42:46" x14ac:dyDescent="0.25">
      <c r="AP5014" s="108"/>
      <c r="AQ5014" s="108"/>
      <c r="AR5014" s="108"/>
      <c r="AS5014" s="109"/>
      <c r="AT5014" s="109"/>
    </row>
    <row r="5015" spans="42:46" x14ac:dyDescent="0.25">
      <c r="AP5015" s="4"/>
      <c r="AQ5015" s="4"/>
      <c r="AR5015" s="4"/>
      <c r="AS5015" s="4"/>
      <c r="AT5015" s="4"/>
    </row>
    <row r="5016" spans="42:46" x14ac:dyDescent="0.25">
      <c r="AP5016" s="4"/>
      <c r="AQ5016" s="4"/>
      <c r="AR5016" s="4"/>
      <c r="AS5016" s="4"/>
      <c r="AT5016" s="4"/>
    </row>
    <row r="5017" spans="42:46" x14ac:dyDescent="0.25">
      <c r="AP5017" s="110"/>
      <c r="AQ5017" s="110"/>
      <c r="AR5017" s="110"/>
      <c r="AS5017" s="113"/>
      <c r="AT5017" s="113"/>
    </row>
    <row r="5018" spans="42:46" x14ac:dyDescent="0.25">
      <c r="AP5018" s="4"/>
      <c r="AQ5018" s="4"/>
      <c r="AR5018" s="4"/>
      <c r="AS5018" s="4"/>
      <c r="AT5018" s="4"/>
    </row>
    <row r="5019" spans="42:46" x14ac:dyDescent="0.25">
      <c r="AP5019" s="4"/>
      <c r="AQ5019" s="31"/>
      <c r="AR5019" s="31"/>
      <c r="AS5019" s="31"/>
      <c r="AT5019" s="31"/>
    </row>
    <row r="5020" spans="42:46" x14ac:dyDescent="0.25">
      <c r="AP5020" s="4"/>
      <c r="AQ5020" s="4"/>
      <c r="AR5020" s="4"/>
      <c r="AS5020" s="4"/>
      <c r="AT5020" s="4"/>
    </row>
    <row r="5021" spans="42:46" x14ac:dyDescent="0.25">
      <c r="AP5021" s="4"/>
      <c r="AQ5021" s="4"/>
      <c r="AR5021" s="4"/>
      <c r="AS5021" s="4"/>
      <c r="AT5021" s="4"/>
    </row>
    <row r="5022" spans="42:46" x14ac:dyDescent="0.25">
      <c r="AP5022" s="4"/>
      <c r="AQ5022" s="4"/>
      <c r="AR5022" s="4"/>
      <c r="AS5022" s="4"/>
      <c r="AT5022" s="4"/>
    </row>
    <row r="5023" spans="42:46" x14ac:dyDescent="0.25">
      <c r="AP5023" s="4"/>
      <c r="AQ5023" s="4"/>
      <c r="AR5023" s="4"/>
      <c r="AS5023" s="4"/>
      <c r="AT5023" s="4"/>
    </row>
    <row r="5024" spans="42:46" x14ac:dyDescent="0.25">
      <c r="AP5024" s="4"/>
      <c r="AQ5024" s="4"/>
      <c r="AR5024" s="4"/>
      <c r="AS5024" s="4"/>
      <c r="AT5024" s="4"/>
    </row>
    <row r="5025" spans="42:46" x14ac:dyDescent="0.25">
      <c r="AP5025" s="4"/>
      <c r="AQ5025" s="91"/>
      <c r="AR5025" s="91"/>
      <c r="AS5025" s="91"/>
      <c r="AT5025" s="91"/>
    </row>
    <row r="5026" spans="42:46" x14ac:dyDescent="0.25">
      <c r="AP5026" s="4"/>
      <c r="AQ5026" s="4"/>
      <c r="AR5026" s="4"/>
      <c r="AS5026" s="4"/>
      <c r="AT5026" s="4"/>
    </row>
    <row r="5027" spans="42:46" x14ac:dyDescent="0.25">
      <c r="AP5027" s="4"/>
      <c r="AQ5027" s="4"/>
      <c r="AR5027" s="4"/>
      <c r="AS5027" s="4"/>
      <c r="AT5027" s="4"/>
    </row>
    <row r="5028" spans="42:46" x14ac:dyDescent="0.25">
      <c r="AP5028" s="4"/>
      <c r="AQ5028" s="4"/>
      <c r="AR5028" s="4"/>
      <c r="AS5028" s="4"/>
      <c r="AT5028" s="4"/>
    </row>
    <row r="5029" spans="42:46" x14ac:dyDescent="0.25">
      <c r="AP5029" s="4"/>
      <c r="AQ5029" s="4"/>
      <c r="AR5029" s="4"/>
      <c r="AS5029" s="4"/>
      <c r="AT5029" s="4"/>
    </row>
    <row r="5030" spans="42:46" x14ac:dyDescent="0.25">
      <c r="AP5030" s="4"/>
      <c r="AQ5030" s="4"/>
      <c r="AR5030" s="4"/>
      <c r="AS5030" s="4"/>
      <c r="AT5030" s="4"/>
    </row>
    <row r="5031" spans="42:46" x14ac:dyDescent="0.25">
      <c r="AP5031" s="4"/>
      <c r="AQ5031" s="4"/>
      <c r="AR5031" s="4"/>
      <c r="AS5031" s="4"/>
      <c r="AT5031" s="4"/>
    </row>
    <row r="5032" spans="42:46" x14ac:dyDescent="0.25">
      <c r="AP5032" s="4"/>
      <c r="AQ5032" s="4"/>
      <c r="AR5032" s="4"/>
      <c r="AS5032" s="4"/>
      <c r="AT5032" s="4"/>
    </row>
    <row r="5033" spans="42:46" x14ac:dyDescent="0.25">
      <c r="AP5033" s="4"/>
      <c r="AQ5033" s="89"/>
      <c r="AR5033" s="89"/>
      <c r="AS5033" s="89"/>
      <c r="AT5033" s="89"/>
    </row>
    <row r="5034" spans="42:46" x14ac:dyDescent="0.25">
      <c r="AP5034" s="4"/>
      <c r="AQ5034" s="4"/>
      <c r="AR5034" s="4"/>
      <c r="AS5034" s="4"/>
      <c r="AT5034" s="4"/>
    </row>
    <row r="5035" spans="42:46" x14ac:dyDescent="0.25">
      <c r="AP5035" s="4"/>
      <c r="AQ5035" s="4"/>
      <c r="AR5035" s="4"/>
      <c r="AS5035" s="4"/>
      <c r="AT5035" s="4"/>
    </row>
    <row r="5036" spans="42:46" x14ac:dyDescent="0.25">
      <c r="AP5036" s="108"/>
      <c r="AQ5036" s="108"/>
      <c r="AR5036" s="108"/>
      <c r="AS5036" s="109"/>
      <c r="AT5036" s="109"/>
    </row>
    <row r="5037" spans="42:46" x14ac:dyDescent="0.25">
      <c r="AP5037" s="4"/>
      <c r="AQ5037" s="4"/>
      <c r="AR5037" s="4"/>
      <c r="AS5037" s="4"/>
      <c r="AT5037" s="4"/>
    </row>
    <row r="5038" spans="42:46" x14ac:dyDescent="0.25">
      <c r="AP5038" s="4"/>
      <c r="AQ5038" s="4"/>
      <c r="AR5038" s="4"/>
      <c r="AS5038" s="4"/>
      <c r="AT5038" s="4"/>
    </row>
    <row r="5039" spans="42:46" x14ac:dyDescent="0.25">
      <c r="AP5039" s="110"/>
      <c r="AQ5039" s="110"/>
      <c r="AR5039" s="110"/>
      <c r="AS5039" s="113"/>
      <c r="AT5039" s="113"/>
    </row>
    <row r="5040" spans="42:46" x14ac:dyDescent="0.25">
      <c r="AP5040" s="93"/>
      <c r="AQ5040" s="26"/>
      <c r="AR5040" s="88"/>
      <c r="AS5040" s="88"/>
      <c r="AT5040" s="4"/>
    </row>
    <row r="5041" spans="42:46" x14ac:dyDescent="0.25">
      <c r="AP5041" s="4"/>
      <c r="AQ5041" s="4"/>
      <c r="AR5041" s="4"/>
      <c r="AS5041" s="4"/>
      <c r="AT5041" s="4"/>
    </row>
    <row r="5042" spans="42:46" x14ac:dyDescent="0.25">
      <c r="AP5042" s="4"/>
      <c r="AQ5042" s="31"/>
      <c r="AR5042" s="31"/>
      <c r="AS5042" s="31"/>
      <c r="AT5042" s="31"/>
    </row>
    <row r="5043" spans="42:46" x14ac:dyDescent="0.25">
      <c r="AP5043" s="4"/>
      <c r="AQ5043" s="4"/>
      <c r="AR5043" s="4"/>
      <c r="AS5043" s="4"/>
      <c r="AT5043" s="4"/>
    </row>
    <row r="5044" spans="42:46" x14ac:dyDescent="0.25">
      <c r="AP5044" s="4"/>
      <c r="AQ5044" s="4"/>
      <c r="AR5044" s="4"/>
      <c r="AS5044" s="4"/>
      <c r="AT5044" s="4"/>
    </row>
    <row r="5045" spans="42:46" x14ac:dyDescent="0.25">
      <c r="AP5045" s="4"/>
      <c r="AQ5045" s="4"/>
      <c r="AR5045" s="4"/>
      <c r="AS5045" s="4"/>
      <c r="AT5045" s="4"/>
    </row>
    <row r="5046" spans="42:46" x14ac:dyDescent="0.25">
      <c r="AP5046" s="4"/>
      <c r="AQ5046" s="4"/>
      <c r="AR5046" s="4"/>
      <c r="AS5046" s="4"/>
      <c r="AT5046" s="4"/>
    </row>
    <row r="5047" spans="42:46" x14ac:dyDescent="0.25">
      <c r="AP5047" s="4"/>
      <c r="AQ5047" s="4"/>
      <c r="AR5047" s="4"/>
      <c r="AS5047" s="4"/>
      <c r="AT5047" s="4"/>
    </row>
    <row r="5048" spans="42:46" x14ac:dyDescent="0.25">
      <c r="AP5048" s="4"/>
      <c r="AQ5048" s="4"/>
      <c r="AR5048" s="4"/>
      <c r="AS5048" s="4"/>
      <c r="AT5048" s="4"/>
    </row>
    <row r="5049" spans="42:46" x14ac:dyDescent="0.25">
      <c r="AP5049" s="4"/>
      <c r="AQ5049" s="91"/>
      <c r="AR5049" s="91"/>
      <c r="AS5049" s="91"/>
      <c r="AT5049" s="91"/>
    </row>
    <row r="5050" spans="42:46" x14ac:dyDescent="0.25">
      <c r="AP5050" s="4"/>
      <c r="AQ5050" s="4"/>
      <c r="AR5050" s="4"/>
      <c r="AS5050" s="4"/>
      <c r="AT5050" s="4"/>
    </row>
    <row r="5051" spans="42:46" x14ac:dyDescent="0.25">
      <c r="AP5051" s="4"/>
      <c r="AQ5051" s="4"/>
      <c r="AR5051" s="4"/>
      <c r="AS5051" s="4"/>
      <c r="AT5051" s="4"/>
    </row>
    <row r="5052" spans="42:46" x14ac:dyDescent="0.25">
      <c r="AP5052" s="4"/>
      <c r="AQ5052" s="4"/>
      <c r="AR5052" s="4"/>
      <c r="AS5052" s="4"/>
      <c r="AT5052" s="4"/>
    </row>
    <row r="5053" spans="42:46" x14ac:dyDescent="0.25">
      <c r="AP5053" s="4"/>
      <c r="AQ5053" s="4"/>
      <c r="AR5053" s="4"/>
      <c r="AS5053" s="4"/>
      <c r="AT5053" s="4"/>
    </row>
    <row r="5054" spans="42:46" x14ac:dyDescent="0.25">
      <c r="AP5054" s="4"/>
      <c r="AQ5054" s="4"/>
      <c r="AR5054" s="4"/>
      <c r="AS5054" s="4"/>
      <c r="AT5054" s="4"/>
    </row>
    <row r="5055" spans="42:46" x14ac:dyDescent="0.25">
      <c r="AP5055" s="4"/>
      <c r="AQ5055" s="4"/>
      <c r="AR5055" s="4"/>
      <c r="AS5055" s="4"/>
      <c r="AT5055" s="4"/>
    </row>
    <row r="5056" spans="42:46" x14ac:dyDescent="0.25">
      <c r="AP5056" s="4"/>
      <c r="AQ5056" s="4"/>
      <c r="AR5056" s="4"/>
      <c r="AS5056" s="4"/>
      <c r="AT5056" s="4"/>
    </row>
    <row r="5057" spans="42:46" x14ac:dyDescent="0.25">
      <c r="AP5057" s="4"/>
      <c r="AQ5057" s="89"/>
      <c r="AR5057" s="89"/>
      <c r="AS5057" s="89"/>
      <c r="AT5057" s="89"/>
    </row>
    <row r="5058" spans="42:46" x14ac:dyDescent="0.25">
      <c r="AP5058" s="4"/>
      <c r="AQ5058" s="4"/>
      <c r="AR5058" s="4"/>
      <c r="AS5058" s="4"/>
      <c r="AT5058" s="4"/>
    </row>
    <row r="5059" spans="42:46" x14ac:dyDescent="0.25">
      <c r="AP5059" s="4"/>
      <c r="AQ5059" s="4"/>
      <c r="AR5059" s="4"/>
      <c r="AS5059" s="4"/>
      <c r="AT5059" s="4"/>
    </row>
    <row r="5060" spans="42:46" x14ac:dyDescent="0.25">
      <c r="AP5060" s="108"/>
      <c r="AQ5060" s="108"/>
      <c r="AR5060" s="108"/>
      <c r="AS5060" s="109"/>
      <c r="AT5060" s="109"/>
    </row>
    <row r="5061" spans="42:46" x14ac:dyDescent="0.25">
      <c r="AP5061" s="4"/>
      <c r="AQ5061" s="4"/>
      <c r="AR5061" s="4"/>
      <c r="AS5061" s="4"/>
      <c r="AT5061" s="4"/>
    </row>
    <row r="5062" spans="42:46" x14ac:dyDescent="0.25">
      <c r="AP5062" s="4"/>
      <c r="AQ5062" s="4"/>
      <c r="AR5062" s="4"/>
      <c r="AS5062" s="4"/>
      <c r="AT5062" s="4"/>
    </row>
    <row r="5063" spans="42:46" x14ac:dyDescent="0.25">
      <c r="AP5063" s="110"/>
      <c r="AQ5063" s="110"/>
      <c r="AR5063" s="110"/>
      <c r="AS5063" s="113"/>
      <c r="AT5063" s="113"/>
    </row>
    <row r="5064" spans="42:46" x14ac:dyDescent="0.25">
      <c r="AP5064" s="4"/>
      <c r="AQ5064" s="4"/>
      <c r="AR5064" s="4"/>
      <c r="AS5064" s="4"/>
      <c r="AT5064" s="4"/>
    </row>
    <row r="5065" spans="42:46" x14ac:dyDescent="0.25">
      <c r="AP5065" s="4"/>
      <c r="AQ5065" s="31"/>
      <c r="AR5065" s="31"/>
      <c r="AS5065" s="31"/>
      <c r="AT5065" s="31"/>
    </row>
    <row r="5066" spans="42:46" x14ac:dyDescent="0.25">
      <c r="AP5066" s="4"/>
      <c r="AQ5066" s="4"/>
      <c r="AR5066" s="4"/>
      <c r="AS5066" s="4"/>
      <c r="AT5066" s="4"/>
    </row>
    <row r="5067" spans="42:46" x14ac:dyDescent="0.25">
      <c r="AP5067" s="4"/>
      <c r="AQ5067" s="4"/>
      <c r="AR5067" s="4"/>
      <c r="AS5067" s="4"/>
      <c r="AT5067" s="4"/>
    </row>
    <row r="5068" spans="42:46" x14ac:dyDescent="0.25">
      <c r="AP5068" s="4"/>
      <c r="AQ5068" s="4"/>
      <c r="AR5068" s="4"/>
      <c r="AS5068" s="4"/>
      <c r="AT5068" s="4"/>
    </row>
    <row r="5069" spans="42:46" x14ac:dyDescent="0.25">
      <c r="AP5069" s="4"/>
      <c r="AQ5069" s="4"/>
      <c r="AR5069" s="4"/>
      <c r="AS5069" s="4"/>
      <c r="AT5069" s="4"/>
    </row>
    <row r="5070" spans="42:46" x14ac:dyDescent="0.25">
      <c r="AP5070" s="4"/>
      <c r="AQ5070" s="4"/>
      <c r="AR5070" s="4"/>
      <c r="AS5070" s="4"/>
      <c r="AT5070" s="4"/>
    </row>
    <row r="5071" spans="42:46" x14ac:dyDescent="0.25">
      <c r="AP5071" s="4"/>
      <c r="AQ5071" s="91"/>
      <c r="AR5071" s="91"/>
      <c r="AS5071" s="91"/>
      <c r="AT5071" s="91"/>
    </row>
    <row r="5072" spans="42:46" x14ac:dyDescent="0.25">
      <c r="AP5072" s="4"/>
      <c r="AQ5072" s="4"/>
      <c r="AR5072" s="4"/>
      <c r="AS5072" s="4"/>
      <c r="AT5072" s="4"/>
    </row>
    <row r="5073" spans="42:46" x14ac:dyDescent="0.25">
      <c r="AP5073" s="4"/>
      <c r="AQ5073" s="4"/>
      <c r="AR5073" s="4"/>
      <c r="AS5073" s="4"/>
      <c r="AT5073" s="4"/>
    </row>
    <row r="5074" spans="42:46" x14ac:dyDescent="0.25">
      <c r="AP5074" s="4"/>
      <c r="AQ5074" s="4"/>
      <c r="AR5074" s="4"/>
      <c r="AS5074" s="4"/>
      <c r="AT5074" s="4"/>
    </row>
    <row r="5075" spans="42:46" x14ac:dyDescent="0.25">
      <c r="AP5075" s="4"/>
      <c r="AQ5075" s="4"/>
      <c r="AR5075" s="4"/>
      <c r="AS5075" s="4"/>
      <c r="AT5075" s="4"/>
    </row>
    <row r="5076" spans="42:46" x14ac:dyDescent="0.25">
      <c r="AP5076" s="4"/>
      <c r="AQ5076" s="4"/>
      <c r="AR5076" s="4"/>
      <c r="AS5076" s="4"/>
      <c r="AT5076" s="4"/>
    </row>
    <row r="5077" spans="42:46" x14ac:dyDescent="0.25">
      <c r="AP5077" s="4"/>
      <c r="AQ5077" s="4"/>
      <c r="AR5077" s="4"/>
      <c r="AS5077" s="4"/>
      <c r="AT5077" s="4"/>
    </row>
    <row r="5078" spans="42:46" x14ac:dyDescent="0.25">
      <c r="AP5078" s="4"/>
      <c r="AQ5078" s="4"/>
      <c r="AR5078" s="4"/>
      <c r="AS5078" s="4"/>
      <c r="AT5078" s="4"/>
    </row>
    <row r="5079" spans="42:46" x14ac:dyDescent="0.25">
      <c r="AP5079" s="4"/>
      <c r="AQ5079" s="89"/>
      <c r="AR5079" s="89"/>
      <c r="AS5079" s="89"/>
      <c r="AT5079" s="89"/>
    </row>
    <row r="5080" spans="42:46" x14ac:dyDescent="0.25">
      <c r="AP5080" s="4"/>
      <c r="AQ5080" s="4"/>
      <c r="AR5080" s="4"/>
      <c r="AS5080" s="4"/>
      <c r="AT5080" s="4"/>
    </row>
    <row r="5081" spans="42:46" x14ac:dyDescent="0.25">
      <c r="AP5081" s="4"/>
      <c r="AQ5081" s="4"/>
      <c r="AR5081" s="4"/>
      <c r="AS5081" s="4"/>
      <c r="AT5081" s="4"/>
    </row>
    <row r="5082" spans="42:46" x14ac:dyDescent="0.25">
      <c r="AP5082" s="108"/>
      <c r="AQ5082" s="108"/>
      <c r="AR5082" s="108"/>
      <c r="AS5082" s="109"/>
      <c r="AT5082" s="109"/>
    </row>
    <row r="5083" spans="42:46" x14ac:dyDescent="0.25">
      <c r="AP5083" s="4"/>
      <c r="AQ5083" s="4"/>
      <c r="AR5083" s="4"/>
      <c r="AS5083" s="4"/>
      <c r="AT5083" s="4"/>
    </row>
    <row r="5084" spans="42:46" x14ac:dyDescent="0.25">
      <c r="AP5084" s="93"/>
      <c r="AQ5084" s="26"/>
      <c r="AR5084" s="88"/>
      <c r="AS5084" s="88"/>
      <c r="AT5084" s="4"/>
    </row>
    <row r="5085" spans="42:46" x14ac:dyDescent="0.25">
      <c r="AP5085" s="4"/>
      <c r="AQ5085" s="4"/>
      <c r="AR5085" s="4"/>
      <c r="AS5085" s="4"/>
      <c r="AT5085" s="4"/>
    </row>
    <row r="5086" spans="42:46" x14ac:dyDescent="0.25">
      <c r="AP5086" s="4"/>
      <c r="AQ5086" s="31"/>
      <c r="AR5086" s="31"/>
      <c r="AS5086" s="31"/>
      <c r="AT5086" s="31"/>
    </row>
    <row r="5087" spans="42:46" x14ac:dyDescent="0.25">
      <c r="AP5087" s="4"/>
      <c r="AQ5087" s="4"/>
      <c r="AR5087" s="4"/>
      <c r="AS5087" s="4"/>
      <c r="AT5087" s="4"/>
    </row>
    <row r="5088" spans="42:46" x14ac:dyDescent="0.25">
      <c r="AP5088" s="4"/>
      <c r="AQ5088" s="4"/>
      <c r="AR5088" s="4"/>
      <c r="AS5088" s="4"/>
      <c r="AT5088" s="4"/>
    </row>
    <row r="5089" spans="42:46" x14ac:dyDescent="0.25">
      <c r="AP5089" s="4"/>
      <c r="AQ5089" s="4"/>
      <c r="AR5089" s="4"/>
      <c r="AS5089" s="4"/>
      <c r="AT5089" s="4"/>
    </row>
    <row r="5090" spans="42:46" x14ac:dyDescent="0.25">
      <c r="AP5090" s="4"/>
      <c r="AQ5090" s="4"/>
      <c r="AR5090" s="4"/>
      <c r="AS5090" s="4"/>
      <c r="AT5090" s="4"/>
    </row>
    <row r="5091" spans="42:46" x14ac:dyDescent="0.25">
      <c r="AP5091" s="4"/>
      <c r="AQ5091" s="91"/>
      <c r="AR5091" s="91"/>
      <c r="AS5091" s="91"/>
      <c r="AT5091" s="91"/>
    </row>
    <row r="5092" spans="42:46" x14ac:dyDescent="0.25">
      <c r="AP5092" s="4"/>
      <c r="AQ5092" s="4"/>
      <c r="AR5092" s="4"/>
      <c r="AS5092" s="4"/>
      <c r="AT5092" s="4"/>
    </row>
    <row r="5093" spans="42:46" x14ac:dyDescent="0.25">
      <c r="AP5093" s="4"/>
      <c r="AQ5093" s="4"/>
      <c r="AR5093" s="4"/>
      <c r="AS5093" s="4"/>
      <c r="AT5093" s="4"/>
    </row>
    <row r="5094" spans="42:46" x14ac:dyDescent="0.25">
      <c r="AP5094" s="4"/>
      <c r="AQ5094" s="4"/>
      <c r="AR5094" s="4"/>
      <c r="AS5094" s="4"/>
      <c r="AT5094" s="4"/>
    </row>
    <row r="5095" spans="42:46" x14ac:dyDescent="0.25">
      <c r="AP5095" s="4"/>
      <c r="AQ5095" s="4"/>
      <c r="AR5095" s="4"/>
      <c r="AS5095" s="4"/>
      <c r="AT5095" s="4"/>
    </row>
    <row r="5096" spans="42:46" x14ac:dyDescent="0.25">
      <c r="AP5096" s="4"/>
      <c r="AQ5096" s="4"/>
      <c r="AR5096" s="4"/>
      <c r="AS5096" s="4"/>
      <c r="AT5096" s="4"/>
    </row>
    <row r="5097" spans="42:46" x14ac:dyDescent="0.25">
      <c r="AP5097" s="4"/>
      <c r="AQ5097" s="4"/>
      <c r="AR5097" s="4"/>
      <c r="AS5097" s="4"/>
      <c r="AT5097" s="4"/>
    </row>
    <row r="5098" spans="42:46" x14ac:dyDescent="0.25">
      <c r="AP5098" s="4"/>
      <c r="AQ5098" s="4"/>
      <c r="AR5098" s="4"/>
      <c r="AS5098" s="4"/>
      <c r="AT5098" s="4"/>
    </row>
    <row r="5099" spans="42:46" x14ac:dyDescent="0.25">
      <c r="AP5099" s="4"/>
      <c r="AQ5099" s="89"/>
      <c r="AR5099" s="89"/>
      <c r="AS5099" s="89"/>
      <c r="AT5099" s="89"/>
    </row>
    <row r="5100" spans="42:46" x14ac:dyDescent="0.25">
      <c r="AP5100" s="4"/>
      <c r="AQ5100" s="4"/>
      <c r="AR5100" s="4"/>
      <c r="AS5100" s="4"/>
      <c r="AT5100" s="4"/>
    </row>
    <row r="5101" spans="42:46" x14ac:dyDescent="0.25">
      <c r="AP5101" s="4"/>
      <c r="AQ5101" s="4"/>
      <c r="AR5101" s="4"/>
      <c r="AS5101" s="4"/>
      <c r="AT5101" s="4"/>
    </row>
    <row r="5102" spans="42:46" x14ac:dyDescent="0.25">
      <c r="AP5102" s="108"/>
      <c r="AQ5102" s="108"/>
      <c r="AR5102" s="108"/>
      <c r="AS5102" s="109"/>
      <c r="AT5102" s="109"/>
    </row>
    <row r="5103" spans="42:46" x14ac:dyDescent="0.25">
      <c r="AP5103" s="4"/>
      <c r="AQ5103" s="4"/>
      <c r="AR5103" s="4"/>
      <c r="AS5103" s="4"/>
      <c r="AT5103" s="4"/>
    </row>
    <row r="5104" spans="42:46" x14ac:dyDescent="0.25">
      <c r="AP5104" s="4"/>
      <c r="AQ5104" s="4"/>
      <c r="AR5104" s="4"/>
      <c r="AS5104" s="4"/>
      <c r="AT5104" s="4"/>
    </row>
    <row r="5105" spans="42:46" x14ac:dyDescent="0.25">
      <c r="AP5105" s="4"/>
      <c r="AQ5105" s="31"/>
      <c r="AR5105" s="31"/>
      <c r="AS5105" s="31"/>
      <c r="AT5105" s="31"/>
    </row>
    <row r="5106" spans="42:46" x14ac:dyDescent="0.25">
      <c r="AP5106" s="4"/>
      <c r="AQ5106" s="4"/>
      <c r="AR5106" s="4"/>
      <c r="AS5106" s="4"/>
      <c r="AT5106" s="4"/>
    </row>
    <row r="5107" spans="42:46" x14ac:dyDescent="0.25">
      <c r="AP5107" s="4"/>
      <c r="AQ5107" s="4"/>
      <c r="AR5107" s="4"/>
      <c r="AS5107" s="4"/>
      <c r="AT5107" s="4"/>
    </row>
    <row r="5108" spans="42:46" x14ac:dyDescent="0.25">
      <c r="AP5108" s="4"/>
      <c r="AQ5108" s="4"/>
      <c r="AR5108" s="4"/>
      <c r="AS5108" s="4"/>
      <c r="AT5108" s="4"/>
    </row>
    <row r="5109" spans="42:46" x14ac:dyDescent="0.25">
      <c r="AP5109" s="4"/>
      <c r="AQ5109" s="91"/>
      <c r="AR5109" s="91"/>
      <c r="AS5109" s="91"/>
      <c r="AT5109" s="91"/>
    </row>
    <row r="5110" spans="42:46" x14ac:dyDescent="0.25">
      <c r="AP5110" s="4"/>
      <c r="AQ5110" s="4"/>
      <c r="AR5110" s="4"/>
      <c r="AS5110" s="4"/>
      <c r="AT5110" s="4"/>
    </row>
    <row r="5111" spans="42:46" x14ac:dyDescent="0.25">
      <c r="AP5111" s="4"/>
      <c r="AQ5111" s="4"/>
      <c r="AR5111" s="4"/>
      <c r="AS5111" s="4"/>
      <c r="AT5111" s="4"/>
    </row>
    <row r="5112" spans="42:46" x14ac:dyDescent="0.25">
      <c r="AP5112" s="4"/>
      <c r="AQ5112" s="4"/>
      <c r="AR5112" s="4"/>
      <c r="AS5112" s="4"/>
      <c r="AT5112" s="4"/>
    </row>
    <row r="5113" spans="42:46" x14ac:dyDescent="0.25">
      <c r="AP5113" s="4"/>
      <c r="AQ5113" s="4"/>
      <c r="AR5113" s="4"/>
      <c r="AS5113" s="4"/>
      <c r="AT5113" s="4"/>
    </row>
    <row r="5114" spans="42:46" x14ac:dyDescent="0.25">
      <c r="AP5114" s="4"/>
      <c r="AQ5114" s="4"/>
      <c r="AR5114" s="4"/>
      <c r="AS5114" s="4"/>
      <c r="AT5114" s="4"/>
    </row>
    <row r="5115" spans="42:46" x14ac:dyDescent="0.25">
      <c r="AP5115" s="4"/>
      <c r="AQ5115" s="4"/>
      <c r="AR5115" s="4"/>
      <c r="AS5115" s="4"/>
      <c r="AT5115" s="4"/>
    </row>
    <row r="5116" spans="42:46" x14ac:dyDescent="0.25">
      <c r="AP5116" s="4"/>
      <c r="AQ5116" s="4"/>
      <c r="AR5116" s="4"/>
      <c r="AS5116" s="4"/>
      <c r="AT5116" s="4"/>
    </row>
    <row r="5117" spans="42:46" x14ac:dyDescent="0.25">
      <c r="AP5117" s="4"/>
      <c r="AQ5117" s="89"/>
      <c r="AR5117" s="89"/>
      <c r="AS5117" s="89"/>
      <c r="AT5117" s="89"/>
    </row>
    <row r="5118" spans="42:46" x14ac:dyDescent="0.25">
      <c r="AP5118" s="4"/>
      <c r="AQ5118" s="4"/>
      <c r="AR5118" s="4"/>
      <c r="AS5118" s="4"/>
      <c r="AT5118" s="4"/>
    </row>
    <row r="5119" spans="42:46" x14ac:dyDescent="0.25">
      <c r="AP5119" s="4"/>
      <c r="AQ5119" s="4"/>
      <c r="AR5119" s="4"/>
      <c r="AS5119" s="4"/>
      <c r="AT5119" s="4"/>
    </row>
    <row r="5120" spans="42:46" x14ac:dyDescent="0.25">
      <c r="AP5120" s="108"/>
      <c r="AQ5120" s="108"/>
      <c r="AR5120" s="108"/>
      <c r="AS5120" s="109"/>
      <c r="AT5120" s="109"/>
    </row>
    <row r="5121" spans="42:46" x14ac:dyDescent="0.25">
      <c r="AP5121" s="4"/>
      <c r="AQ5121" s="4"/>
      <c r="AR5121" s="4"/>
      <c r="AS5121" s="4"/>
      <c r="AT5121" s="4"/>
    </row>
    <row r="5122" spans="42:46" x14ac:dyDescent="0.25">
      <c r="AP5122" s="93"/>
      <c r="AQ5122" s="26"/>
      <c r="AR5122" s="88"/>
      <c r="AS5122" s="88"/>
      <c r="AT5122" s="4"/>
    </row>
    <row r="5123" spans="42:46" x14ac:dyDescent="0.25">
      <c r="AP5123" s="4"/>
      <c r="AQ5123" s="4"/>
      <c r="AR5123" s="4"/>
      <c r="AS5123" s="4"/>
      <c r="AT5123" s="4"/>
    </row>
    <row r="5124" spans="42:46" x14ac:dyDescent="0.25">
      <c r="AP5124" s="4"/>
      <c r="AQ5124" s="31"/>
      <c r="AR5124" s="31"/>
      <c r="AS5124" s="31"/>
      <c r="AT5124" s="31"/>
    </row>
    <row r="5125" spans="42:46" x14ac:dyDescent="0.25">
      <c r="AP5125" s="4"/>
      <c r="AQ5125" s="4"/>
      <c r="AR5125" s="4"/>
      <c r="AS5125" s="4"/>
      <c r="AT5125" s="4"/>
    </row>
    <row r="5126" spans="42:46" x14ac:dyDescent="0.25">
      <c r="AP5126" s="4"/>
      <c r="AQ5126" s="4"/>
      <c r="AR5126" s="4"/>
      <c r="AS5126" s="4"/>
      <c r="AT5126" s="4"/>
    </row>
    <row r="5127" spans="42:46" x14ac:dyDescent="0.25">
      <c r="AP5127" s="4"/>
      <c r="AQ5127" s="4"/>
      <c r="AR5127" s="4"/>
      <c r="AS5127" s="4"/>
      <c r="AT5127" s="4"/>
    </row>
    <row r="5128" spans="42:46" x14ac:dyDescent="0.25">
      <c r="AP5128" s="4"/>
      <c r="AQ5128" s="4"/>
      <c r="AR5128" s="4"/>
      <c r="AS5128" s="4"/>
      <c r="AT5128" s="4"/>
    </row>
    <row r="5129" spans="42:46" x14ac:dyDescent="0.25">
      <c r="AP5129" s="4"/>
      <c r="AQ5129" s="91"/>
      <c r="AR5129" s="91"/>
      <c r="AS5129" s="91"/>
      <c r="AT5129" s="91"/>
    </row>
    <row r="5130" spans="42:46" x14ac:dyDescent="0.25">
      <c r="AP5130" s="4"/>
      <c r="AQ5130" s="4"/>
      <c r="AR5130" s="4"/>
      <c r="AS5130" s="4"/>
      <c r="AT5130" s="4"/>
    </row>
    <row r="5131" spans="42:46" x14ac:dyDescent="0.25">
      <c r="AP5131" s="4"/>
      <c r="AQ5131" s="4"/>
      <c r="AR5131" s="4"/>
      <c r="AS5131" s="4"/>
      <c r="AT5131" s="4"/>
    </row>
    <row r="5132" spans="42:46" x14ac:dyDescent="0.25">
      <c r="AP5132" s="4"/>
      <c r="AQ5132" s="4"/>
      <c r="AR5132" s="4"/>
      <c r="AS5132" s="4"/>
      <c r="AT5132" s="4"/>
    </row>
    <row r="5133" spans="42:46" x14ac:dyDescent="0.25">
      <c r="AP5133" s="4"/>
      <c r="AQ5133" s="4"/>
      <c r="AR5133" s="4"/>
      <c r="AS5133" s="4"/>
      <c r="AT5133" s="4"/>
    </row>
    <row r="5134" spans="42:46" x14ac:dyDescent="0.25">
      <c r="AP5134" s="4"/>
      <c r="AQ5134" s="4"/>
      <c r="AR5134" s="4"/>
      <c r="AS5134" s="4"/>
      <c r="AT5134" s="4"/>
    </row>
    <row r="5135" spans="42:46" x14ac:dyDescent="0.25">
      <c r="AP5135" s="4"/>
      <c r="AQ5135" s="4"/>
      <c r="AR5135" s="4"/>
      <c r="AS5135" s="4"/>
      <c r="AT5135" s="4"/>
    </row>
    <row r="5136" spans="42:46" x14ac:dyDescent="0.25">
      <c r="AP5136" s="4"/>
      <c r="AQ5136" s="4"/>
      <c r="AR5136" s="4"/>
      <c r="AS5136" s="4"/>
      <c r="AT5136" s="4"/>
    </row>
    <row r="5137" spans="42:46" x14ac:dyDescent="0.25">
      <c r="AP5137" s="4"/>
      <c r="AQ5137" s="89"/>
      <c r="AR5137" s="89"/>
      <c r="AS5137" s="89"/>
      <c r="AT5137" s="89"/>
    </row>
    <row r="5138" spans="42:46" x14ac:dyDescent="0.25">
      <c r="AP5138" s="4"/>
      <c r="AQ5138" s="4"/>
      <c r="AR5138" s="4"/>
      <c r="AS5138" s="4"/>
      <c r="AT5138" s="4"/>
    </row>
    <row r="5139" spans="42:46" x14ac:dyDescent="0.25">
      <c r="AP5139" s="4"/>
      <c r="AQ5139" s="4"/>
      <c r="AR5139" s="4"/>
      <c r="AS5139" s="4"/>
      <c r="AT5139" s="4"/>
    </row>
    <row r="5140" spans="42:46" x14ac:dyDescent="0.25">
      <c r="AP5140" s="108"/>
      <c r="AQ5140" s="108"/>
      <c r="AR5140" s="108"/>
      <c r="AS5140" s="109"/>
      <c r="AT5140" s="109"/>
    </row>
    <row r="5141" spans="42:46" x14ac:dyDescent="0.25">
      <c r="AP5141" s="4"/>
      <c r="AQ5141" s="4"/>
      <c r="AR5141" s="4"/>
      <c r="AS5141" s="4"/>
      <c r="AT5141" s="4"/>
    </row>
    <row r="5142" spans="42:46" x14ac:dyDescent="0.25">
      <c r="AP5142" s="4"/>
      <c r="AQ5142" s="4"/>
      <c r="AR5142" s="4"/>
      <c r="AS5142" s="4"/>
      <c r="AT5142" s="4"/>
    </row>
    <row r="5143" spans="42:46" x14ac:dyDescent="0.25">
      <c r="AP5143" s="4"/>
      <c r="AQ5143" s="31"/>
      <c r="AR5143" s="31"/>
      <c r="AS5143" s="31"/>
      <c r="AT5143" s="31"/>
    </row>
    <row r="5144" spans="42:46" x14ac:dyDescent="0.25">
      <c r="AP5144" s="4"/>
      <c r="AQ5144" s="4"/>
      <c r="AR5144" s="4"/>
      <c r="AS5144" s="4"/>
      <c r="AT5144" s="4"/>
    </row>
    <row r="5145" spans="42:46" x14ac:dyDescent="0.25">
      <c r="AP5145" s="4"/>
      <c r="AQ5145" s="4"/>
      <c r="AR5145" s="4"/>
      <c r="AS5145" s="4"/>
      <c r="AT5145" s="4"/>
    </row>
    <row r="5146" spans="42:46" x14ac:dyDescent="0.25">
      <c r="AP5146" s="4"/>
      <c r="AQ5146" s="4"/>
      <c r="AR5146" s="4"/>
      <c r="AS5146" s="4"/>
      <c r="AT5146" s="4"/>
    </row>
    <row r="5147" spans="42:46" x14ac:dyDescent="0.25">
      <c r="AP5147" s="4"/>
      <c r="AQ5147" s="91"/>
      <c r="AR5147" s="91"/>
      <c r="AS5147" s="91"/>
      <c r="AT5147" s="91"/>
    </row>
    <row r="5148" spans="42:46" x14ac:dyDescent="0.25">
      <c r="AP5148" s="4"/>
      <c r="AQ5148" s="4"/>
      <c r="AR5148" s="4"/>
      <c r="AS5148" s="4"/>
      <c r="AT5148" s="4"/>
    </row>
    <row r="5149" spans="42:46" x14ac:dyDescent="0.25">
      <c r="AP5149" s="4"/>
      <c r="AQ5149" s="4"/>
      <c r="AR5149" s="4"/>
      <c r="AS5149" s="4"/>
      <c r="AT5149" s="4"/>
    </row>
    <row r="5150" spans="42:46" x14ac:dyDescent="0.25">
      <c r="AP5150" s="4"/>
      <c r="AQ5150" s="4"/>
      <c r="AR5150" s="4"/>
      <c r="AS5150" s="4"/>
      <c r="AT5150" s="4"/>
    </row>
    <row r="5151" spans="42:46" x14ac:dyDescent="0.25">
      <c r="AP5151" s="4"/>
      <c r="AQ5151" s="4"/>
      <c r="AR5151" s="4"/>
      <c r="AS5151" s="4"/>
      <c r="AT5151" s="4"/>
    </row>
    <row r="5152" spans="42:46" x14ac:dyDescent="0.25">
      <c r="AP5152" s="4"/>
      <c r="AQ5152" s="4"/>
      <c r="AR5152" s="4"/>
      <c r="AS5152" s="4"/>
      <c r="AT5152" s="4"/>
    </row>
    <row r="5153" spans="42:46" x14ac:dyDescent="0.25">
      <c r="AP5153" s="4"/>
      <c r="AQ5153" s="4"/>
      <c r="AR5153" s="4"/>
      <c r="AS5153" s="4"/>
      <c r="AT5153" s="4"/>
    </row>
    <row r="5154" spans="42:46" x14ac:dyDescent="0.25">
      <c r="AP5154" s="4"/>
      <c r="AQ5154" s="4"/>
      <c r="AR5154" s="4"/>
      <c r="AS5154" s="4"/>
      <c r="AT5154" s="4"/>
    </row>
    <row r="5155" spans="42:46" x14ac:dyDescent="0.25">
      <c r="AP5155" s="4"/>
      <c r="AQ5155" s="89"/>
      <c r="AR5155" s="89"/>
      <c r="AS5155" s="89"/>
      <c r="AT5155" s="89"/>
    </row>
    <row r="5156" spans="42:46" x14ac:dyDescent="0.25">
      <c r="AP5156" s="4"/>
      <c r="AQ5156" s="4"/>
      <c r="AR5156" s="4"/>
      <c r="AS5156" s="4"/>
      <c r="AT5156" s="4"/>
    </row>
    <row r="5157" spans="42:46" x14ac:dyDescent="0.25">
      <c r="AP5157" s="4"/>
      <c r="AQ5157" s="4"/>
      <c r="AR5157" s="4"/>
      <c r="AS5157" s="4"/>
      <c r="AT5157" s="4"/>
    </row>
    <row r="5158" spans="42:46" x14ac:dyDescent="0.25">
      <c r="AP5158" s="108"/>
      <c r="AQ5158" s="108"/>
      <c r="AR5158" s="108"/>
      <c r="AS5158" s="109"/>
      <c r="AT5158" s="109"/>
    </row>
    <row r="5159" spans="42:46" x14ac:dyDescent="0.25">
      <c r="AP5159" s="4"/>
      <c r="AQ5159" s="4"/>
      <c r="AR5159" s="4"/>
      <c r="AS5159" s="4"/>
      <c r="AT5159" s="4"/>
    </row>
    <row r="5160" spans="42:46" x14ac:dyDescent="0.25">
      <c r="AP5160" s="93"/>
      <c r="AQ5160" s="26"/>
      <c r="AR5160" s="88"/>
      <c r="AS5160" s="88"/>
      <c r="AT5160" s="4"/>
    </row>
    <row r="5161" spans="42:46" x14ac:dyDescent="0.25">
      <c r="AP5161" s="4"/>
      <c r="AQ5161" s="4"/>
      <c r="AR5161" s="4"/>
      <c r="AS5161" s="4"/>
      <c r="AT5161" s="4"/>
    </row>
    <row r="5162" spans="42:46" x14ac:dyDescent="0.25">
      <c r="AP5162" s="4"/>
      <c r="AQ5162" s="31"/>
      <c r="AR5162" s="31"/>
      <c r="AS5162" s="31"/>
      <c r="AT5162" s="31"/>
    </row>
    <row r="5163" spans="42:46" x14ac:dyDescent="0.25">
      <c r="AP5163" s="4"/>
      <c r="AQ5163" s="4"/>
      <c r="AR5163" s="4"/>
      <c r="AS5163" s="4"/>
      <c r="AT5163" s="4"/>
    </row>
    <row r="5164" spans="42:46" x14ac:dyDescent="0.25">
      <c r="AP5164" s="4"/>
      <c r="AQ5164" s="4"/>
      <c r="AR5164" s="4"/>
      <c r="AS5164" s="4"/>
      <c r="AT5164" s="4"/>
    </row>
    <row r="5165" spans="42:46" x14ac:dyDescent="0.25">
      <c r="AP5165" s="4"/>
      <c r="AQ5165" s="4"/>
      <c r="AR5165" s="4"/>
      <c r="AS5165" s="4"/>
      <c r="AT5165" s="4"/>
    </row>
    <row r="5166" spans="42:46" x14ac:dyDescent="0.25">
      <c r="AP5166" s="4"/>
      <c r="AQ5166" s="4"/>
      <c r="AR5166" s="4"/>
      <c r="AS5166" s="4"/>
      <c r="AT5166" s="4"/>
    </row>
    <row r="5167" spans="42:46" x14ac:dyDescent="0.25">
      <c r="AP5167" s="4"/>
      <c r="AQ5167" s="91"/>
      <c r="AR5167" s="91"/>
      <c r="AS5167" s="91"/>
      <c r="AT5167" s="91"/>
    </row>
    <row r="5168" spans="42:46" x14ac:dyDescent="0.25">
      <c r="AP5168" s="4"/>
      <c r="AQ5168" s="4"/>
      <c r="AR5168" s="4"/>
      <c r="AS5168" s="4"/>
      <c r="AT5168" s="4"/>
    </row>
    <row r="5169" spans="42:46" x14ac:dyDescent="0.25">
      <c r="AP5169" s="4"/>
      <c r="AQ5169" s="4"/>
      <c r="AR5169" s="4"/>
      <c r="AS5169" s="4"/>
      <c r="AT5169" s="4"/>
    </row>
    <row r="5170" spans="42:46" x14ac:dyDescent="0.25">
      <c r="AP5170" s="4"/>
      <c r="AQ5170" s="4"/>
      <c r="AR5170" s="4"/>
      <c r="AS5170" s="4"/>
      <c r="AT5170" s="4"/>
    </row>
    <row r="5171" spans="42:46" x14ac:dyDescent="0.25">
      <c r="AP5171" s="4"/>
      <c r="AQ5171" s="4"/>
      <c r="AR5171" s="4"/>
      <c r="AS5171" s="4"/>
      <c r="AT5171" s="4"/>
    </row>
    <row r="5172" spans="42:46" x14ac:dyDescent="0.25">
      <c r="AP5172" s="4"/>
      <c r="AQ5172" s="4"/>
      <c r="AR5172" s="4"/>
      <c r="AS5172" s="4"/>
      <c r="AT5172" s="4"/>
    </row>
    <row r="5173" spans="42:46" x14ac:dyDescent="0.25">
      <c r="AP5173" s="4"/>
      <c r="AQ5173" s="4"/>
      <c r="AR5173" s="4"/>
      <c r="AS5173" s="4"/>
      <c r="AT5173" s="4"/>
    </row>
    <row r="5174" spans="42:46" x14ac:dyDescent="0.25">
      <c r="AP5174" s="4"/>
      <c r="AQ5174" s="4"/>
      <c r="AR5174" s="4"/>
      <c r="AS5174" s="4"/>
      <c r="AT5174" s="4"/>
    </row>
    <row r="5175" spans="42:46" x14ac:dyDescent="0.25">
      <c r="AP5175" s="4"/>
      <c r="AQ5175" s="89"/>
      <c r="AR5175" s="89"/>
      <c r="AS5175" s="89"/>
      <c r="AT5175" s="89"/>
    </row>
    <row r="5176" spans="42:46" x14ac:dyDescent="0.25">
      <c r="AP5176" s="4"/>
      <c r="AQ5176" s="4"/>
      <c r="AR5176" s="4"/>
      <c r="AS5176" s="4"/>
      <c r="AT5176" s="4"/>
    </row>
    <row r="5177" spans="42:46" x14ac:dyDescent="0.25">
      <c r="AP5177" s="4"/>
      <c r="AQ5177" s="4"/>
      <c r="AR5177" s="4"/>
      <c r="AS5177" s="4"/>
      <c r="AT5177" s="4"/>
    </row>
    <row r="5178" spans="42:46" x14ac:dyDescent="0.25">
      <c r="AP5178" s="108"/>
      <c r="AQ5178" s="108"/>
      <c r="AR5178" s="108"/>
      <c r="AS5178" s="109"/>
      <c r="AT5178" s="109"/>
    </row>
    <row r="5179" spans="42:46" x14ac:dyDescent="0.25">
      <c r="AP5179" s="4"/>
      <c r="AQ5179" s="4"/>
      <c r="AR5179" s="4"/>
      <c r="AS5179" s="4"/>
      <c r="AT5179" s="4"/>
    </row>
    <row r="5180" spans="42:46" x14ac:dyDescent="0.25">
      <c r="AP5180" s="4"/>
      <c r="AQ5180" s="4"/>
      <c r="AR5180" s="4"/>
      <c r="AS5180" s="4"/>
      <c r="AT5180" s="4"/>
    </row>
    <row r="5181" spans="42:46" x14ac:dyDescent="0.25">
      <c r="AP5181" s="4"/>
      <c r="AQ5181" s="31"/>
      <c r="AR5181" s="31"/>
      <c r="AS5181" s="31"/>
      <c r="AT5181" s="31"/>
    </row>
    <row r="5182" spans="42:46" x14ac:dyDescent="0.25">
      <c r="AP5182" s="4"/>
      <c r="AQ5182" s="4"/>
      <c r="AR5182" s="4"/>
      <c r="AS5182" s="4"/>
      <c r="AT5182" s="4"/>
    </row>
    <row r="5183" spans="42:46" x14ac:dyDescent="0.25">
      <c r="AP5183" s="4"/>
      <c r="AQ5183" s="4"/>
      <c r="AR5183" s="4"/>
      <c r="AS5183" s="4"/>
      <c r="AT5183" s="4"/>
    </row>
    <row r="5184" spans="42:46" x14ac:dyDescent="0.25">
      <c r="AP5184" s="4"/>
      <c r="AQ5184" s="4"/>
      <c r="AR5184" s="4"/>
      <c r="AS5184" s="4"/>
      <c r="AT5184" s="4"/>
    </row>
    <row r="5185" spans="42:46" x14ac:dyDescent="0.25">
      <c r="AP5185" s="4"/>
      <c r="AQ5185" s="91"/>
      <c r="AR5185" s="91"/>
      <c r="AS5185" s="91"/>
      <c r="AT5185" s="91"/>
    </row>
    <row r="5186" spans="42:46" x14ac:dyDescent="0.25">
      <c r="AP5186" s="4"/>
      <c r="AQ5186" s="4"/>
      <c r="AR5186" s="4"/>
      <c r="AS5186" s="4"/>
      <c r="AT5186" s="4"/>
    </row>
    <row r="5187" spans="42:46" x14ac:dyDescent="0.25">
      <c r="AP5187" s="4"/>
      <c r="AQ5187" s="4"/>
      <c r="AR5187" s="4"/>
      <c r="AS5187" s="4"/>
      <c r="AT5187" s="4"/>
    </row>
    <row r="5188" spans="42:46" x14ac:dyDescent="0.25">
      <c r="AP5188" s="4"/>
      <c r="AQ5188" s="4"/>
      <c r="AR5188" s="4"/>
      <c r="AS5188" s="4"/>
      <c r="AT5188" s="4"/>
    </row>
    <row r="5189" spans="42:46" x14ac:dyDescent="0.25">
      <c r="AP5189" s="4"/>
      <c r="AQ5189" s="4"/>
      <c r="AR5189" s="4"/>
      <c r="AS5189" s="4"/>
      <c r="AT5189" s="4"/>
    </row>
    <row r="5190" spans="42:46" x14ac:dyDescent="0.25">
      <c r="AP5190" s="4"/>
      <c r="AQ5190" s="4"/>
      <c r="AR5190" s="4"/>
      <c r="AS5190" s="4"/>
      <c r="AT5190" s="4"/>
    </row>
    <row r="5191" spans="42:46" x14ac:dyDescent="0.25">
      <c r="AP5191" s="4"/>
      <c r="AQ5191" s="4"/>
      <c r="AR5191" s="4"/>
      <c r="AS5191" s="4"/>
      <c r="AT5191" s="4"/>
    </row>
    <row r="5192" spans="42:46" x14ac:dyDescent="0.25">
      <c r="AP5192" s="4"/>
      <c r="AQ5192" s="4"/>
      <c r="AR5192" s="4"/>
      <c r="AS5192" s="4"/>
      <c r="AT5192" s="4"/>
    </row>
    <row r="5193" spans="42:46" x14ac:dyDescent="0.25">
      <c r="AP5193" s="4"/>
      <c r="AQ5193" s="89"/>
      <c r="AR5193" s="89"/>
      <c r="AS5193" s="89"/>
      <c r="AT5193" s="89"/>
    </row>
    <row r="5194" spans="42:46" x14ac:dyDescent="0.25">
      <c r="AP5194" s="4"/>
      <c r="AQ5194" s="4"/>
      <c r="AR5194" s="4"/>
      <c r="AS5194" s="4"/>
      <c r="AT5194" s="4"/>
    </row>
    <row r="5195" spans="42:46" x14ac:dyDescent="0.25">
      <c r="AP5195" s="4"/>
      <c r="AQ5195" s="4"/>
      <c r="AR5195" s="4"/>
      <c r="AS5195" s="4"/>
      <c r="AT5195" s="4"/>
    </row>
    <row r="5196" spans="42:46" x14ac:dyDescent="0.25">
      <c r="AP5196" s="108"/>
      <c r="AQ5196" s="108"/>
      <c r="AR5196" s="108"/>
      <c r="AS5196" s="109"/>
      <c r="AT5196" s="109"/>
    </row>
    <row r="5197" spans="42:46" x14ac:dyDescent="0.25">
      <c r="AP5197" s="4"/>
      <c r="AQ5197" s="4"/>
      <c r="AR5197" s="4"/>
      <c r="AS5197" s="4"/>
      <c r="AT5197" s="4"/>
    </row>
    <row r="5198" spans="42:46" x14ac:dyDescent="0.25">
      <c r="AP5198" s="93"/>
      <c r="AQ5198" s="26"/>
      <c r="AR5198" s="88"/>
      <c r="AS5198" s="88"/>
      <c r="AT5198" s="4"/>
    </row>
    <row r="5199" spans="42:46" x14ac:dyDescent="0.25">
      <c r="AP5199" s="4"/>
      <c r="AQ5199" s="4"/>
      <c r="AR5199" s="4"/>
      <c r="AS5199" s="4"/>
      <c r="AT5199" s="4"/>
    </row>
    <row r="5200" spans="42:46" x14ac:dyDescent="0.25">
      <c r="AP5200" s="4"/>
      <c r="AQ5200" s="31"/>
      <c r="AR5200" s="31"/>
      <c r="AS5200" s="31"/>
      <c r="AT5200" s="31"/>
    </row>
    <row r="5201" spans="42:46" x14ac:dyDescent="0.25">
      <c r="AP5201" s="4"/>
      <c r="AQ5201" s="4"/>
      <c r="AR5201" s="4"/>
      <c r="AS5201" s="4"/>
      <c r="AT5201" s="4"/>
    </row>
    <row r="5202" spans="42:46" x14ac:dyDescent="0.25">
      <c r="AP5202" s="4"/>
      <c r="AQ5202" s="4"/>
      <c r="AR5202" s="4"/>
      <c r="AS5202" s="4"/>
      <c r="AT5202" s="4"/>
    </row>
    <row r="5203" spans="42:46" x14ac:dyDescent="0.25">
      <c r="AP5203" s="4"/>
      <c r="AQ5203" s="4"/>
      <c r="AR5203" s="4"/>
      <c r="AS5203" s="4"/>
      <c r="AT5203" s="4"/>
    </row>
    <row r="5204" spans="42:46" x14ac:dyDescent="0.25">
      <c r="AP5204" s="4"/>
      <c r="AQ5204" s="4"/>
      <c r="AR5204" s="4"/>
      <c r="AS5204" s="4"/>
      <c r="AT5204" s="4"/>
    </row>
    <row r="5205" spans="42:46" x14ac:dyDescent="0.25">
      <c r="AP5205" s="4"/>
      <c r="AQ5205" s="91"/>
      <c r="AR5205" s="91"/>
      <c r="AS5205" s="91"/>
      <c r="AT5205" s="91"/>
    </row>
    <row r="5206" spans="42:46" x14ac:dyDescent="0.25">
      <c r="AP5206" s="4"/>
      <c r="AQ5206" s="4"/>
      <c r="AR5206" s="4"/>
      <c r="AS5206" s="4"/>
      <c r="AT5206" s="4"/>
    </row>
    <row r="5207" spans="42:46" x14ac:dyDescent="0.25">
      <c r="AP5207" s="4"/>
      <c r="AQ5207" s="4"/>
      <c r="AR5207" s="4"/>
      <c r="AS5207" s="4"/>
      <c r="AT5207" s="4"/>
    </row>
    <row r="5208" spans="42:46" x14ac:dyDescent="0.25">
      <c r="AP5208" s="4"/>
      <c r="AQ5208" s="4"/>
      <c r="AR5208" s="4"/>
      <c r="AS5208" s="4"/>
      <c r="AT5208" s="4"/>
    </row>
    <row r="5209" spans="42:46" x14ac:dyDescent="0.25">
      <c r="AP5209" s="4"/>
      <c r="AQ5209" s="4"/>
      <c r="AR5209" s="4"/>
      <c r="AS5209" s="4"/>
      <c r="AT5209" s="4"/>
    </row>
    <row r="5210" spans="42:46" x14ac:dyDescent="0.25">
      <c r="AP5210" s="4"/>
      <c r="AQ5210" s="4"/>
      <c r="AR5210" s="4"/>
      <c r="AS5210" s="4"/>
      <c r="AT5210" s="4"/>
    </row>
    <row r="5211" spans="42:46" x14ac:dyDescent="0.25">
      <c r="AP5211" s="4"/>
      <c r="AQ5211" s="4"/>
      <c r="AR5211" s="4"/>
      <c r="AS5211" s="4"/>
      <c r="AT5211" s="4"/>
    </row>
    <row r="5212" spans="42:46" x14ac:dyDescent="0.25">
      <c r="AP5212" s="4"/>
      <c r="AQ5212" s="4"/>
      <c r="AR5212" s="4"/>
      <c r="AS5212" s="4"/>
      <c r="AT5212" s="4"/>
    </row>
    <row r="5213" spans="42:46" x14ac:dyDescent="0.25">
      <c r="AP5213" s="4"/>
      <c r="AQ5213" s="89"/>
      <c r="AR5213" s="89"/>
      <c r="AS5213" s="89"/>
      <c r="AT5213" s="89"/>
    </row>
    <row r="5214" spans="42:46" x14ac:dyDescent="0.25">
      <c r="AP5214" s="4"/>
      <c r="AQ5214" s="4"/>
      <c r="AR5214" s="4"/>
      <c r="AS5214" s="4"/>
      <c r="AT5214" s="4"/>
    </row>
    <row r="5215" spans="42:46" x14ac:dyDescent="0.25">
      <c r="AP5215" s="4"/>
      <c r="AQ5215" s="4"/>
      <c r="AR5215" s="4"/>
      <c r="AS5215" s="4"/>
      <c r="AT5215" s="4"/>
    </row>
    <row r="5216" spans="42:46" x14ac:dyDescent="0.25">
      <c r="AP5216" s="108"/>
      <c r="AQ5216" s="108"/>
      <c r="AR5216" s="108"/>
      <c r="AS5216" s="109"/>
      <c r="AT5216" s="109"/>
    </row>
    <row r="5217" spans="42:46" x14ac:dyDescent="0.25">
      <c r="AP5217" s="4"/>
      <c r="AQ5217" s="4"/>
      <c r="AR5217" s="4"/>
      <c r="AS5217" s="4"/>
      <c r="AT5217" s="4"/>
    </row>
    <row r="5218" spans="42:46" x14ac:dyDescent="0.25">
      <c r="AP5218" s="4"/>
      <c r="AQ5218" s="4"/>
      <c r="AR5218" s="4"/>
      <c r="AS5218" s="4"/>
      <c r="AT5218" s="4"/>
    </row>
    <row r="5219" spans="42:46" x14ac:dyDescent="0.25">
      <c r="AP5219" s="4"/>
      <c r="AQ5219" s="31"/>
      <c r="AR5219" s="31"/>
      <c r="AS5219" s="31"/>
      <c r="AT5219" s="31"/>
    </row>
    <row r="5220" spans="42:46" x14ac:dyDescent="0.25">
      <c r="AP5220" s="4"/>
      <c r="AQ5220" s="4"/>
      <c r="AR5220" s="4"/>
      <c r="AS5220" s="4"/>
      <c r="AT5220" s="4"/>
    </row>
    <row r="5221" spans="42:46" x14ac:dyDescent="0.25">
      <c r="AP5221" s="4"/>
      <c r="AQ5221" s="4"/>
      <c r="AR5221" s="4"/>
      <c r="AS5221" s="4"/>
      <c r="AT5221" s="4"/>
    </row>
    <row r="5222" spans="42:46" x14ac:dyDescent="0.25">
      <c r="AP5222" s="4"/>
      <c r="AQ5222" s="4"/>
      <c r="AR5222" s="4"/>
      <c r="AS5222" s="4"/>
      <c r="AT5222" s="4"/>
    </row>
    <row r="5223" spans="42:46" x14ac:dyDescent="0.25">
      <c r="AP5223" s="4"/>
      <c r="AQ5223" s="91"/>
      <c r="AR5223" s="91"/>
      <c r="AS5223" s="91"/>
      <c r="AT5223" s="91"/>
    </row>
    <row r="5224" spans="42:46" x14ac:dyDescent="0.25">
      <c r="AP5224" s="4"/>
      <c r="AQ5224" s="4"/>
      <c r="AR5224" s="4"/>
      <c r="AS5224" s="4"/>
      <c r="AT5224" s="4"/>
    </row>
    <row r="5225" spans="42:46" x14ac:dyDescent="0.25">
      <c r="AP5225" s="4"/>
      <c r="AQ5225" s="4"/>
      <c r="AR5225" s="4"/>
      <c r="AS5225" s="4"/>
      <c r="AT5225" s="4"/>
    </row>
    <row r="5226" spans="42:46" x14ac:dyDescent="0.25">
      <c r="AP5226" s="4"/>
      <c r="AQ5226" s="4"/>
      <c r="AR5226" s="4"/>
      <c r="AS5226" s="4"/>
      <c r="AT5226" s="4"/>
    </row>
    <row r="5227" spans="42:46" x14ac:dyDescent="0.25">
      <c r="AP5227" s="4"/>
      <c r="AQ5227" s="4"/>
      <c r="AR5227" s="4"/>
      <c r="AS5227" s="4"/>
      <c r="AT5227" s="4"/>
    </row>
    <row r="5228" spans="42:46" x14ac:dyDescent="0.25">
      <c r="AP5228" s="4"/>
      <c r="AQ5228" s="4"/>
      <c r="AR5228" s="4"/>
      <c r="AS5228" s="4"/>
      <c r="AT5228" s="4"/>
    </row>
    <row r="5229" spans="42:46" x14ac:dyDescent="0.25">
      <c r="AP5229" s="4"/>
      <c r="AQ5229" s="4"/>
      <c r="AR5229" s="4"/>
      <c r="AS5229" s="4"/>
      <c r="AT5229" s="4"/>
    </row>
    <row r="5230" spans="42:46" x14ac:dyDescent="0.25">
      <c r="AP5230" s="4"/>
      <c r="AQ5230" s="4"/>
      <c r="AR5230" s="4"/>
      <c r="AS5230" s="4"/>
      <c r="AT5230" s="4"/>
    </row>
    <row r="5231" spans="42:46" x14ac:dyDescent="0.25">
      <c r="AP5231" s="4"/>
      <c r="AQ5231" s="7"/>
      <c r="AR5231" s="7"/>
      <c r="AS5231" s="7"/>
      <c r="AT5231" s="7"/>
    </row>
    <row r="5232" spans="42:46" x14ac:dyDescent="0.25">
      <c r="AP5232" s="4"/>
      <c r="AQ5232" s="4"/>
      <c r="AR5232" s="4"/>
      <c r="AS5232" s="4"/>
      <c r="AT5232" s="4"/>
    </row>
    <row r="5233" spans="42:46" x14ac:dyDescent="0.25">
      <c r="AP5233" s="4"/>
      <c r="AQ5233" s="4"/>
      <c r="AR5233" s="4"/>
      <c r="AS5233" s="4"/>
      <c r="AT5233" s="4"/>
    </row>
    <row r="5234" spans="42:46" x14ac:dyDescent="0.25">
      <c r="AP5234" s="108"/>
      <c r="AQ5234" s="108"/>
      <c r="AR5234" s="108"/>
      <c r="AS5234" s="109"/>
      <c r="AT5234" s="109"/>
    </row>
    <row r="5235" spans="42:46" x14ac:dyDescent="0.25">
      <c r="AP5235" s="4"/>
      <c r="AQ5235" s="4"/>
      <c r="AR5235" s="4"/>
      <c r="AS5235" s="4"/>
      <c r="AT5235" s="4"/>
    </row>
    <row r="5236" spans="42:46" x14ac:dyDescent="0.25">
      <c r="AP5236" s="4"/>
      <c r="AQ5236" s="4"/>
      <c r="AR5236" s="4"/>
      <c r="AS5236" s="4"/>
      <c r="AT5236" s="4"/>
    </row>
    <row r="5237" spans="42:46" x14ac:dyDescent="0.25">
      <c r="AP5237" s="4"/>
      <c r="AQ5237" s="4"/>
      <c r="AR5237" s="4"/>
      <c r="AS5237" s="4"/>
      <c r="AT5237" s="4"/>
    </row>
    <row r="5238" spans="42:46" x14ac:dyDescent="0.25">
      <c r="AP5238" s="4"/>
      <c r="AQ5238" s="4"/>
      <c r="AR5238" s="4"/>
      <c r="AS5238" s="4"/>
      <c r="AT5238" s="4"/>
    </row>
    <row r="5241" spans="42:46" x14ac:dyDescent="0.25">
      <c r="AP5241" s="93"/>
      <c r="AQ5241" s="26"/>
      <c r="AR5241" s="88"/>
      <c r="AS5241" s="88"/>
      <c r="AT5241" s="4"/>
    </row>
    <row r="5242" spans="42:46" x14ac:dyDescent="0.25">
      <c r="AP5242" s="4"/>
      <c r="AQ5242" s="4"/>
      <c r="AR5242" s="4"/>
      <c r="AS5242" s="4"/>
      <c r="AT5242" s="4"/>
    </row>
    <row r="5243" spans="42:46" x14ac:dyDescent="0.25">
      <c r="AP5243" s="4"/>
      <c r="AQ5243" s="31"/>
      <c r="AR5243" s="31"/>
      <c r="AS5243" s="31"/>
      <c r="AT5243" s="31"/>
    </row>
    <row r="5244" spans="42:46" x14ac:dyDescent="0.25">
      <c r="AP5244" s="4"/>
      <c r="AQ5244" s="4"/>
      <c r="AR5244" s="4"/>
      <c r="AS5244" s="4"/>
      <c r="AT5244" s="4"/>
    </row>
    <row r="5245" spans="42:46" x14ac:dyDescent="0.25">
      <c r="AP5245" s="4"/>
      <c r="AQ5245" s="4"/>
      <c r="AR5245" s="4"/>
      <c r="AS5245" s="4"/>
      <c r="AT5245" s="4"/>
    </row>
    <row r="5246" spans="42:46" x14ac:dyDescent="0.25">
      <c r="AP5246" s="4"/>
      <c r="AQ5246" s="4"/>
      <c r="AR5246" s="4"/>
      <c r="AS5246" s="4"/>
      <c r="AT5246" s="4"/>
    </row>
    <row r="5247" spans="42:46" x14ac:dyDescent="0.25">
      <c r="AP5247" s="4"/>
      <c r="AQ5247" s="4"/>
      <c r="AR5247" s="4"/>
      <c r="AS5247" s="4"/>
      <c r="AT5247" s="4"/>
    </row>
    <row r="5248" spans="42:46" x14ac:dyDescent="0.25">
      <c r="AP5248" s="4"/>
      <c r="AQ5248" s="4"/>
      <c r="AR5248" s="4"/>
      <c r="AS5248" s="4"/>
      <c r="AT5248" s="4"/>
    </row>
    <row r="5249" spans="42:46" x14ac:dyDescent="0.25">
      <c r="AP5249" s="4"/>
      <c r="AQ5249" s="4"/>
      <c r="AR5249" s="4"/>
      <c r="AS5249" s="4"/>
      <c r="AT5249" s="4"/>
    </row>
    <row r="5250" spans="42:46" x14ac:dyDescent="0.25">
      <c r="AP5250" s="4"/>
      <c r="AQ5250" s="4"/>
      <c r="AR5250" s="4"/>
      <c r="AS5250" s="4"/>
      <c r="AT5250" s="4"/>
    </row>
    <row r="5252" spans="42:46" x14ac:dyDescent="0.25">
      <c r="AP5252" s="4"/>
      <c r="AQ5252" s="4"/>
      <c r="AR5252" s="4"/>
      <c r="AS5252" s="4"/>
      <c r="AT5252" s="4"/>
    </row>
    <row r="5253" spans="42:46" x14ac:dyDescent="0.25">
      <c r="AP5253" s="4"/>
      <c r="AQ5253" s="91"/>
      <c r="AR5253" s="91"/>
      <c r="AS5253" s="91"/>
      <c r="AT5253" s="91"/>
    </row>
    <row r="5254" spans="42:46" x14ac:dyDescent="0.25">
      <c r="AP5254" s="4"/>
      <c r="AQ5254" s="4"/>
      <c r="AR5254" s="4"/>
      <c r="AS5254" s="4"/>
      <c r="AT5254" s="4"/>
    </row>
    <row r="5255" spans="42:46" x14ac:dyDescent="0.25">
      <c r="AP5255" s="4"/>
      <c r="AQ5255" s="4"/>
      <c r="AR5255" s="4"/>
      <c r="AS5255" s="4"/>
      <c r="AT5255" s="4"/>
    </row>
    <row r="5256" spans="42:46" x14ac:dyDescent="0.25">
      <c r="AP5256" s="4"/>
      <c r="AQ5256" s="4"/>
      <c r="AR5256" s="4"/>
      <c r="AS5256" s="4"/>
      <c r="AT5256" s="4"/>
    </row>
    <row r="5257" spans="42:46" x14ac:dyDescent="0.25">
      <c r="AP5257" s="4"/>
      <c r="AQ5257" s="4"/>
      <c r="AR5257" s="4"/>
      <c r="AS5257" s="4"/>
      <c r="AT5257" s="4"/>
    </row>
    <row r="5258" spans="42:46" x14ac:dyDescent="0.25">
      <c r="AP5258" s="4"/>
      <c r="AQ5258" s="4"/>
      <c r="AR5258" s="4"/>
      <c r="AS5258" s="4"/>
      <c r="AT5258" s="4"/>
    </row>
    <row r="5259" spans="42:46" x14ac:dyDescent="0.25">
      <c r="AP5259" s="4"/>
      <c r="AQ5259" s="4"/>
      <c r="AR5259" s="4"/>
      <c r="AS5259" s="4"/>
      <c r="AT5259" s="4"/>
    </row>
    <row r="5260" spans="42:46" x14ac:dyDescent="0.25">
      <c r="AP5260" s="4"/>
      <c r="AQ5260" s="4"/>
      <c r="AR5260" s="4"/>
      <c r="AS5260" s="4"/>
      <c r="AT5260" s="4"/>
    </row>
    <row r="5261" spans="42:46" x14ac:dyDescent="0.25">
      <c r="AP5261" s="4"/>
      <c r="AQ5261" s="89"/>
      <c r="AR5261" s="89"/>
      <c r="AS5261" s="89"/>
      <c r="AT5261" s="89"/>
    </row>
    <row r="5262" spans="42:46" x14ac:dyDescent="0.25">
      <c r="AP5262" s="4"/>
      <c r="AQ5262" s="4"/>
      <c r="AR5262" s="4"/>
      <c r="AS5262" s="4"/>
      <c r="AT5262" s="4"/>
    </row>
    <row r="5263" spans="42:46" x14ac:dyDescent="0.25">
      <c r="AP5263" s="4"/>
      <c r="AQ5263" s="4"/>
      <c r="AR5263" s="4"/>
      <c r="AS5263" s="4"/>
      <c r="AT5263" s="4"/>
    </row>
    <row r="5264" spans="42:46" x14ac:dyDescent="0.25">
      <c r="AP5264" s="108"/>
      <c r="AQ5264" s="108"/>
      <c r="AR5264" s="108"/>
      <c r="AS5264" s="109"/>
      <c r="AT5264" s="109"/>
    </row>
    <row r="5265" spans="42:46" x14ac:dyDescent="0.25">
      <c r="AP5265" s="4"/>
      <c r="AQ5265" s="4"/>
      <c r="AR5265" s="4"/>
      <c r="AS5265" s="4"/>
      <c r="AT5265" s="4"/>
    </row>
    <row r="5266" spans="42:46" x14ac:dyDescent="0.25">
      <c r="AP5266" s="4"/>
      <c r="AQ5266" s="4"/>
      <c r="AR5266" s="4"/>
      <c r="AS5266" s="4"/>
      <c r="AT5266" s="4"/>
    </row>
    <row r="5267" spans="42:46" x14ac:dyDescent="0.25">
      <c r="AP5267" s="4"/>
      <c r="AQ5267" s="4"/>
      <c r="AR5267" s="4"/>
      <c r="AS5267" s="4"/>
      <c r="AT5267" s="4"/>
    </row>
    <row r="5268" spans="42:46" x14ac:dyDescent="0.25">
      <c r="AP5268" s="4"/>
      <c r="AQ5268" s="4"/>
      <c r="AR5268" s="4"/>
      <c r="AS5268" s="4"/>
      <c r="AT5268" s="4"/>
    </row>
    <row r="5271" spans="42:46" x14ac:dyDescent="0.25">
      <c r="AP5271" s="4"/>
      <c r="AQ5271" s="4"/>
      <c r="AR5271" s="4"/>
      <c r="AS5271" s="4"/>
      <c r="AT5271" s="4"/>
    </row>
    <row r="5272" spans="42:46" x14ac:dyDescent="0.25">
      <c r="AP5272" s="4"/>
      <c r="AQ5272" s="31"/>
      <c r="AR5272" s="31"/>
      <c r="AS5272" s="31"/>
      <c r="AT5272" s="31"/>
    </row>
    <row r="5273" spans="42:46" x14ac:dyDescent="0.25">
      <c r="AP5273" s="4"/>
      <c r="AQ5273" s="4"/>
      <c r="AR5273" s="4"/>
      <c r="AS5273" s="4"/>
      <c r="AT5273" s="4"/>
    </row>
    <row r="5274" spans="42:46" x14ac:dyDescent="0.25">
      <c r="AP5274" s="4"/>
      <c r="AQ5274" s="4"/>
      <c r="AR5274" s="4"/>
      <c r="AS5274" s="4"/>
      <c r="AT5274" s="4"/>
    </row>
    <row r="5275" spans="42:46" x14ac:dyDescent="0.25">
      <c r="AP5275" s="4"/>
      <c r="AQ5275" s="4"/>
      <c r="AR5275" s="4"/>
      <c r="AS5275" s="4"/>
      <c r="AT5275" s="4"/>
    </row>
    <row r="5276" spans="42:46" x14ac:dyDescent="0.25">
      <c r="AP5276" s="4"/>
      <c r="AQ5276" s="4"/>
      <c r="AR5276" s="4"/>
      <c r="AS5276" s="4"/>
      <c r="AT5276" s="4"/>
    </row>
    <row r="5277" spans="42:46" x14ac:dyDescent="0.25">
      <c r="AP5277" s="4"/>
      <c r="AQ5277" s="4"/>
      <c r="AR5277" s="4"/>
      <c r="AS5277" s="4"/>
      <c r="AT5277" s="4"/>
    </row>
    <row r="5278" spans="42:46" x14ac:dyDescent="0.25">
      <c r="AP5278" s="4"/>
      <c r="AQ5278" s="4"/>
      <c r="AR5278" s="4"/>
      <c r="AS5278" s="4"/>
      <c r="AT5278" s="4"/>
    </row>
    <row r="5279" spans="42:46" x14ac:dyDescent="0.25">
      <c r="AP5279" s="4"/>
      <c r="AQ5279" s="4"/>
      <c r="AR5279" s="4"/>
      <c r="AS5279" s="4"/>
      <c r="AT5279" s="4"/>
    </row>
    <row r="5281" spans="42:46" x14ac:dyDescent="0.25">
      <c r="AP5281" s="4"/>
      <c r="AQ5281" s="91"/>
      <c r="AR5281" s="91"/>
      <c r="AS5281" s="91"/>
      <c r="AT5281" s="91"/>
    </row>
    <row r="5282" spans="42:46" x14ac:dyDescent="0.25">
      <c r="AP5282" s="4"/>
      <c r="AQ5282" s="4"/>
      <c r="AR5282" s="4"/>
      <c r="AS5282" s="4"/>
      <c r="AT5282" s="4"/>
    </row>
    <row r="5283" spans="42:46" x14ac:dyDescent="0.25">
      <c r="AP5283" s="4"/>
      <c r="AQ5283" s="4"/>
      <c r="AR5283" s="4"/>
      <c r="AS5283" s="4"/>
      <c r="AT5283" s="4"/>
    </row>
    <row r="5284" spans="42:46" x14ac:dyDescent="0.25">
      <c r="AP5284" s="4"/>
      <c r="AQ5284" s="4"/>
      <c r="AR5284" s="4"/>
      <c r="AS5284" s="4"/>
      <c r="AT5284" s="4"/>
    </row>
    <row r="5285" spans="42:46" x14ac:dyDescent="0.25">
      <c r="AP5285" s="4"/>
      <c r="AQ5285" s="4"/>
      <c r="AR5285" s="4"/>
      <c r="AS5285" s="4"/>
      <c r="AT5285" s="4"/>
    </row>
    <row r="5286" spans="42:46" x14ac:dyDescent="0.25">
      <c r="AP5286" s="4"/>
      <c r="AQ5286" s="4"/>
      <c r="AR5286" s="4"/>
      <c r="AS5286" s="4"/>
      <c r="AT5286" s="4"/>
    </row>
    <row r="5287" spans="42:46" x14ac:dyDescent="0.25">
      <c r="AP5287" s="4"/>
      <c r="AQ5287" s="4"/>
      <c r="AR5287" s="4"/>
      <c r="AS5287" s="4"/>
      <c r="AT5287" s="4"/>
    </row>
    <row r="5289" spans="42:46" x14ac:dyDescent="0.25">
      <c r="AP5289" s="4"/>
      <c r="AQ5289" s="89"/>
      <c r="AR5289" s="89"/>
      <c r="AS5289" s="89"/>
      <c r="AT5289" s="89"/>
    </row>
    <row r="5290" spans="42:46" x14ac:dyDescent="0.25">
      <c r="AP5290" s="4"/>
      <c r="AQ5290" s="4"/>
      <c r="AR5290" s="4"/>
      <c r="AS5290" s="4"/>
      <c r="AT5290" s="4"/>
    </row>
    <row r="5291" spans="42:46" x14ac:dyDescent="0.25">
      <c r="AP5291" s="4"/>
      <c r="AQ5291" s="4"/>
      <c r="AR5291" s="4"/>
      <c r="AS5291" s="4"/>
      <c r="AT5291" s="4"/>
    </row>
    <row r="5292" spans="42:46" x14ac:dyDescent="0.25">
      <c r="AP5292" s="108"/>
      <c r="AQ5292" s="108"/>
      <c r="AR5292" s="108"/>
      <c r="AS5292" s="109"/>
      <c r="AT5292" s="109"/>
    </row>
    <row r="5293" spans="42:46" x14ac:dyDescent="0.25">
      <c r="AP5293" s="4"/>
      <c r="AQ5293" s="4"/>
      <c r="AR5293" s="4"/>
      <c r="AS5293" s="4"/>
      <c r="AT5293" s="4"/>
    </row>
    <row r="5294" spans="42:46" x14ac:dyDescent="0.25">
      <c r="AP5294" s="4"/>
      <c r="AQ5294" s="4"/>
      <c r="AR5294" s="4"/>
      <c r="AS5294" s="4"/>
      <c r="AT5294" s="4"/>
    </row>
    <row r="5295" spans="42:46" x14ac:dyDescent="0.25">
      <c r="AP5295" s="4"/>
      <c r="AQ5295" s="4"/>
      <c r="AR5295" s="4"/>
      <c r="AS5295" s="4"/>
      <c r="AT5295" s="4"/>
    </row>
    <row r="5296" spans="42:46" x14ac:dyDescent="0.25">
      <c r="AP5296" s="4"/>
      <c r="AQ5296" s="4"/>
      <c r="AR5296" s="4"/>
      <c r="AS5296" s="4"/>
      <c r="AT5296" s="4"/>
    </row>
    <row r="5299" spans="42:46" x14ac:dyDescent="0.25">
      <c r="AP5299" s="93"/>
      <c r="AQ5299" s="26"/>
      <c r="AR5299" s="88"/>
      <c r="AS5299" s="88"/>
      <c r="AT5299" s="4"/>
    </row>
    <row r="5300" spans="42:46" x14ac:dyDescent="0.25">
      <c r="AP5300" s="4"/>
      <c r="AQ5300" s="4"/>
      <c r="AR5300" s="4"/>
      <c r="AS5300" s="4"/>
      <c r="AT5300" s="4"/>
    </row>
    <row r="5301" spans="42:46" x14ac:dyDescent="0.25">
      <c r="AP5301" s="4"/>
      <c r="AQ5301" s="31"/>
      <c r="AR5301" s="31"/>
      <c r="AS5301" s="31"/>
      <c r="AT5301" s="31"/>
    </row>
    <row r="5302" spans="42:46" x14ac:dyDescent="0.25">
      <c r="AP5302" s="4"/>
      <c r="AQ5302" s="4"/>
      <c r="AR5302" s="4"/>
      <c r="AS5302" s="4"/>
      <c r="AT5302" s="4"/>
    </row>
    <row r="5303" spans="42:46" x14ac:dyDescent="0.25">
      <c r="AP5303" s="4"/>
      <c r="AQ5303" s="4"/>
      <c r="AR5303" s="4"/>
      <c r="AS5303" s="4"/>
      <c r="AT5303" s="4"/>
    </row>
    <row r="5304" spans="42:46" x14ac:dyDescent="0.25">
      <c r="AP5304" s="4"/>
      <c r="AQ5304" s="4"/>
      <c r="AR5304" s="4"/>
      <c r="AS5304" s="4"/>
      <c r="AT5304" s="4"/>
    </row>
    <row r="5305" spans="42:46" x14ac:dyDescent="0.25">
      <c r="AP5305" s="4"/>
      <c r="AQ5305" s="4"/>
      <c r="AR5305" s="4"/>
      <c r="AS5305" s="4"/>
      <c r="AT5305" s="4"/>
    </row>
    <row r="5306" spans="42:46" x14ac:dyDescent="0.25">
      <c r="AP5306" s="4"/>
      <c r="AQ5306" s="4"/>
      <c r="AR5306" s="4"/>
      <c r="AS5306" s="4"/>
      <c r="AT5306" s="4"/>
    </row>
    <row r="5307" spans="42:46" x14ac:dyDescent="0.25">
      <c r="AP5307" s="4"/>
      <c r="AQ5307" s="4"/>
      <c r="AR5307" s="4"/>
      <c r="AS5307" s="4"/>
      <c r="AT5307" s="4"/>
    </row>
    <row r="5308" spans="42:46" x14ac:dyDescent="0.25">
      <c r="AP5308" s="4"/>
      <c r="AQ5308" s="4"/>
      <c r="AR5308" s="4"/>
      <c r="AS5308" s="4"/>
      <c r="AT5308" s="4"/>
    </row>
    <row r="5310" spans="42:46" x14ac:dyDescent="0.25">
      <c r="AP5310" s="4"/>
      <c r="AQ5310" s="4"/>
      <c r="AR5310" s="4"/>
      <c r="AS5310" s="4"/>
      <c r="AT5310" s="4"/>
    </row>
    <row r="5311" spans="42:46" x14ac:dyDescent="0.25">
      <c r="AP5311" s="4"/>
      <c r="AQ5311" s="91"/>
      <c r="AR5311" s="91"/>
      <c r="AS5311" s="91"/>
      <c r="AT5311" s="91"/>
    </row>
    <row r="5312" spans="42:46" x14ac:dyDescent="0.25">
      <c r="AP5312" s="4"/>
      <c r="AQ5312" s="4"/>
      <c r="AR5312" s="4"/>
      <c r="AS5312" s="4"/>
      <c r="AT5312" s="4"/>
    </row>
    <row r="5313" spans="42:46" x14ac:dyDescent="0.25">
      <c r="AP5313" s="4"/>
      <c r="AQ5313" s="4"/>
      <c r="AR5313" s="4"/>
      <c r="AS5313" s="4"/>
      <c r="AT5313" s="4"/>
    </row>
    <row r="5314" spans="42:46" x14ac:dyDescent="0.25">
      <c r="AP5314" s="4"/>
      <c r="AQ5314" s="4"/>
      <c r="AR5314" s="4"/>
      <c r="AS5314" s="4"/>
      <c r="AT5314" s="4"/>
    </row>
    <row r="5315" spans="42:46" x14ac:dyDescent="0.25">
      <c r="AP5315" s="4"/>
      <c r="AQ5315" s="4"/>
      <c r="AR5315" s="4"/>
      <c r="AS5315" s="4"/>
      <c r="AT5315" s="4"/>
    </row>
    <row r="5316" spans="42:46" x14ac:dyDescent="0.25">
      <c r="AP5316" s="4"/>
      <c r="AQ5316" s="4"/>
      <c r="AR5316" s="4"/>
      <c r="AS5316" s="4"/>
      <c r="AT5316" s="4"/>
    </row>
    <row r="5317" spans="42:46" x14ac:dyDescent="0.25">
      <c r="AP5317" s="4"/>
      <c r="AQ5317" s="4"/>
      <c r="AR5317" s="4"/>
      <c r="AS5317" s="4"/>
      <c r="AT5317" s="4"/>
    </row>
    <row r="5319" spans="42:46" x14ac:dyDescent="0.25">
      <c r="AP5319" s="4"/>
      <c r="AQ5319" s="89"/>
      <c r="AR5319" s="89"/>
      <c r="AS5319" s="89"/>
      <c r="AT5319" s="89"/>
    </row>
    <row r="5320" spans="42:46" x14ac:dyDescent="0.25">
      <c r="AP5320" s="4"/>
      <c r="AQ5320" s="4"/>
      <c r="AR5320" s="4"/>
      <c r="AS5320" s="4"/>
      <c r="AT5320" s="4"/>
    </row>
    <row r="5321" spans="42:46" x14ac:dyDescent="0.25">
      <c r="AP5321" s="4"/>
      <c r="AQ5321" s="4"/>
      <c r="AR5321" s="4"/>
      <c r="AS5321" s="4"/>
      <c r="AT5321" s="4"/>
    </row>
    <row r="5322" spans="42:46" x14ac:dyDescent="0.25">
      <c r="AP5322" s="108"/>
      <c r="AQ5322" s="108"/>
      <c r="AR5322" s="108"/>
      <c r="AS5322" s="109"/>
      <c r="AT5322" s="109"/>
    </row>
    <row r="5323" spans="42:46" x14ac:dyDescent="0.25">
      <c r="AP5323" s="4"/>
      <c r="AQ5323" s="4"/>
      <c r="AR5323" s="4"/>
      <c r="AS5323" s="4"/>
      <c r="AT5323" s="4"/>
    </row>
    <row r="5324" spans="42:46" x14ac:dyDescent="0.25">
      <c r="AP5324" s="4"/>
      <c r="AQ5324" s="4"/>
      <c r="AR5324" s="4"/>
      <c r="AS5324" s="4"/>
      <c r="AT5324" s="4"/>
    </row>
    <row r="5325" spans="42:46" x14ac:dyDescent="0.25">
      <c r="AP5325" s="4"/>
      <c r="AQ5325" s="4"/>
      <c r="AR5325" s="4"/>
      <c r="AS5325" s="4"/>
      <c r="AT5325" s="4"/>
    </row>
    <row r="5326" spans="42:46" x14ac:dyDescent="0.25">
      <c r="AP5326" s="4"/>
      <c r="AQ5326" s="4"/>
      <c r="AR5326" s="4"/>
      <c r="AS5326" s="4"/>
      <c r="AT5326" s="4"/>
    </row>
    <row r="5329" spans="42:46" x14ac:dyDescent="0.25">
      <c r="AP5329" s="4"/>
      <c r="AQ5329" s="4"/>
      <c r="AR5329" s="4"/>
      <c r="AS5329" s="4"/>
      <c r="AT5329" s="4"/>
    </row>
    <row r="5330" spans="42:46" x14ac:dyDescent="0.25">
      <c r="AP5330" s="4"/>
      <c r="AQ5330" s="31"/>
      <c r="AR5330" s="31"/>
      <c r="AS5330" s="31"/>
      <c r="AT5330" s="31"/>
    </row>
    <row r="5331" spans="42:46" x14ac:dyDescent="0.25">
      <c r="AP5331" s="4"/>
      <c r="AQ5331" s="4"/>
      <c r="AR5331" s="4"/>
      <c r="AS5331" s="4"/>
      <c r="AT5331" s="4"/>
    </row>
    <row r="5332" spans="42:46" x14ac:dyDescent="0.25">
      <c r="AP5332" s="4"/>
      <c r="AQ5332" s="4"/>
      <c r="AR5332" s="4"/>
      <c r="AS5332" s="4"/>
      <c r="AT5332" s="4"/>
    </row>
    <row r="5333" spans="42:46" x14ac:dyDescent="0.25">
      <c r="AP5333" s="4"/>
      <c r="AQ5333" s="4"/>
      <c r="AR5333" s="4"/>
      <c r="AS5333" s="4"/>
      <c r="AT5333" s="4"/>
    </row>
    <row r="5334" spans="42:46" x14ac:dyDescent="0.25">
      <c r="AP5334" s="4"/>
      <c r="AQ5334" s="4"/>
      <c r="AR5334" s="4"/>
      <c r="AS5334" s="4"/>
      <c r="AT5334" s="4"/>
    </row>
    <row r="5335" spans="42:46" x14ac:dyDescent="0.25">
      <c r="AP5335" s="4"/>
      <c r="AQ5335" s="4"/>
      <c r="AR5335" s="4"/>
      <c r="AS5335" s="4"/>
      <c r="AT5335" s="4"/>
    </row>
    <row r="5336" spans="42:46" x14ac:dyDescent="0.25">
      <c r="AP5336" s="4"/>
      <c r="AQ5336" s="4"/>
      <c r="AR5336" s="4"/>
      <c r="AS5336" s="4"/>
      <c r="AT5336" s="4"/>
    </row>
    <row r="5337" spans="42:46" x14ac:dyDescent="0.25">
      <c r="AP5337" s="4"/>
      <c r="AQ5337" s="4"/>
      <c r="AR5337" s="4"/>
      <c r="AS5337" s="4"/>
      <c r="AT5337" s="4"/>
    </row>
    <row r="5339" spans="42:46" x14ac:dyDescent="0.25">
      <c r="AP5339" s="4"/>
      <c r="AQ5339" s="91"/>
      <c r="AR5339" s="91"/>
      <c r="AS5339" s="91"/>
      <c r="AT5339" s="91"/>
    </row>
    <row r="5340" spans="42:46" x14ac:dyDescent="0.25">
      <c r="AP5340" s="4"/>
      <c r="AQ5340" s="4"/>
      <c r="AR5340" s="4"/>
      <c r="AS5340" s="4"/>
      <c r="AT5340" s="4"/>
    </row>
    <row r="5341" spans="42:46" x14ac:dyDescent="0.25">
      <c r="AP5341" s="4"/>
      <c r="AQ5341" s="4"/>
      <c r="AR5341" s="4"/>
      <c r="AS5341" s="4"/>
      <c r="AT5341" s="4"/>
    </row>
    <row r="5342" spans="42:46" x14ac:dyDescent="0.25">
      <c r="AP5342" s="4"/>
      <c r="AQ5342" s="4"/>
      <c r="AR5342" s="4"/>
      <c r="AS5342" s="4"/>
      <c r="AT5342" s="4"/>
    </row>
    <row r="5343" spans="42:46" x14ac:dyDescent="0.25">
      <c r="AP5343" s="4"/>
      <c r="AQ5343" s="4"/>
      <c r="AR5343" s="4"/>
      <c r="AS5343" s="4"/>
      <c r="AT5343" s="4"/>
    </row>
    <row r="5344" spans="42:46" x14ac:dyDescent="0.25">
      <c r="AP5344" s="4"/>
      <c r="AQ5344" s="4"/>
      <c r="AR5344" s="4"/>
      <c r="AS5344" s="4"/>
      <c r="AT5344" s="4"/>
    </row>
    <row r="5345" spans="42:46" x14ac:dyDescent="0.25">
      <c r="AP5345" s="4"/>
      <c r="AQ5345" s="4"/>
      <c r="AR5345" s="4"/>
      <c r="AS5345" s="4"/>
      <c r="AT5345" s="4"/>
    </row>
    <row r="5347" spans="42:46" x14ac:dyDescent="0.25">
      <c r="AP5347" s="4"/>
      <c r="AQ5347" s="89"/>
      <c r="AR5347" s="89"/>
      <c r="AS5347" s="89"/>
      <c r="AT5347" s="89"/>
    </row>
    <row r="5348" spans="42:46" x14ac:dyDescent="0.25">
      <c r="AP5348" s="4"/>
      <c r="AQ5348" s="4"/>
      <c r="AR5348" s="4"/>
      <c r="AS5348" s="4"/>
      <c r="AT5348" s="4"/>
    </row>
    <row r="5349" spans="42:46" x14ac:dyDescent="0.25">
      <c r="AP5349" s="4"/>
      <c r="AQ5349" s="4"/>
      <c r="AR5349" s="4"/>
      <c r="AS5349" s="4"/>
      <c r="AT5349" s="4"/>
    </row>
    <row r="5350" spans="42:46" x14ac:dyDescent="0.25">
      <c r="AP5350" s="4"/>
      <c r="AQ5350" s="4"/>
      <c r="AR5350" s="4"/>
      <c r="AS5350" s="4"/>
      <c r="AT5350" s="4"/>
    </row>
    <row r="5351" spans="42:46" x14ac:dyDescent="0.25">
      <c r="AP5351" s="110"/>
      <c r="AQ5351" s="110"/>
      <c r="AR5351" s="110"/>
      <c r="AS5351" s="113"/>
      <c r="AT5351" s="113"/>
    </row>
    <row r="5353" spans="42:46" x14ac:dyDescent="0.25">
      <c r="AP5353" s="93"/>
      <c r="AQ5353" s="26"/>
      <c r="AR5353" s="88"/>
      <c r="AS5353" s="88"/>
      <c r="AT5353" s="4"/>
    </row>
    <row r="5354" spans="42:46" x14ac:dyDescent="0.25">
      <c r="AP5354" s="4"/>
      <c r="AQ5354" s="4"/>
      <c r="AR5354" s="4"/>
      <c r="AS5354" s="4"/>
      <c r="AT5354" s="4"/>
    </row>
    <row r="5355" spans="42:46" x14ac:dyDescent="0.25">
      <c r="AP5355" s="4"/>
      <c r="AQ5355" s="31"/>
      <c r="AR5355" s="31"/>
      <c r="AS5355" s="31"/>
      <c r="AT5355" s="31"/>
    </row>
    <row r="5356" spans="42:46" x14ac:dyDescent="0.25">
      <c r="AP5356" s="4"/>
      <c r="AQ5356" s="4"/>
      <c r="AR5356" s="4"/>
      <c r="AS5356" s="4"/>
      <c r="AT5356" s="4"/>
    </row>
    <row r="5357" spans="42:46" x14ac:dyDescent="0.25">
      <c r="AP5357" s="4"/>
      <c r="AQ5357" s="4"/>
      <c r="AR5357" s="4"/>
      <c r="AS5357" s="4"/>
      <c r="AT5357" s="4"/>
    </row>
    <row r="5358" spans="42:46" x14ac:dyDescent="0.25">
      <c r="AP5358" s="4"/>
      <c r="AQ5358" s="4"/>
      <c r="AR5358" s="4"/>
      <c r="AS5358" s="4"/>
      <c r="AT5358" s="4"/>
    </row>
    <row r="5360" spans="42:46" x14ac:dyDescent="0.25">
      <c r="AP5360" s="4"/>
      <c r="AQ5360" s="4"/>
      <c r="AR5360" s="4"/>
      <c r="AS5360" s="4"/>
      <c r="AT5360" s="4"/>
    </row>
    <row r="5361" spans="42:46" x14ac:dyDescent="0.25">
      <c r="AP5361" s="4"/>
      <c r="AQ5361" s="91"/>
      <c r="AR5361" s="91"/>
      <c r="AS5361" s="91"/>
      <c r="AT5361" s="91"/>
    </row>
    <row r="5362" spans="42:46" x14ac:dyDescent="0.25">
      <c r="AP5362" s="4"/>
      <c r="AQ5362" s="4"/>
      <c r="AR5362" s="4"/>
      <c r="AS5362" s="4"/>
      <c r="AT5362" s="4"/>
    </row>
    <row r="5363" spans="42:46" x14ac:dyDescent="0.25">
      <c r="AP5363" s="4"/>
      <c r="AQ5363" s="4"/>
      <c r="AR5363" s="4"/>
      <c r="AS5363" s="4"/>
      <c r="AT5363" s="4"/>
    </row>
    <row r="5364" spans="42:46" x14ac:dyDescent="0.25">
      <c r="AP5364" s="4"/>
      <c r="AQ5364" s="4"/>
      <c r="AR5364" s="4"/>
      <c r="AS5364" s="4"/>
      <c r="AT5364" s="4"/>
    </row>
    <row r="5365" spans="42:46" x14ac:dyDescent="0.25">
      <c r="AP5365" s="4"/>
      <c r="AQ5365" s="4"/>
      <c r="AR5365" s="4"/>
      <c r="AS5365" s="4"/>
      <c r="AT5365" s="4"/>
    </row>
    <row r="5366" spans="42:46" x14ac:dyDescent="0.25">
      <c r="AP5366" s="4"/>
      <c r="AQ5366" s="4"/>
      <c r="AR5366" s="4"/>
      <c r="AS5366" s="4"/>
      <c r="AT5366" s="4"/>
    </row>
    <row r="5367" spans="42:46" x14ac:dyDescent="0.25">
      <c r="AP5367" s="4"/>
      <c r="AQ5367" s="4"/>
      <c r="AR5367" s="4"/>
      <c r="AS5367" s="4"/>
      <c r="AT5367" s="4"/>
    </row>
    <row r="5369" spans="42:46" x14ac:dyDescent="0.25">
      <c r="AP5369" s="4"/>
      <c r="AQ5369" s="89"/>
      <c r="AR5369" s="89"/>
      <c r="AS5369" s="89"/>
      <c r="AT5369" s="89"/>
    </row>
  </sheetData>
  <mergeCells count="4">
    <mergeCell ref="A5:A12"/>
    <mergeCell ref="A17:A24"/>
    <mergeCell ref="A31:A32"/>
    <mergeCell ref="C34:D34"/>
  </mergeCells>
  <conditionalFormatting sqref="B34">
    <cfRule type="duplicateValues" dxfId="16" priority="7"/>
  </conditionalFormatting>
  <conditionalFormatting sqref="C1">
    <cfRule type="duplicateValues" dxfId="15" priority="16"/>
  </conditionalFormatting>
  <conditionalFormatting sqref="C2:C4">
    <cfRule type="duplicateValues" dxfId="14" priority="15"/>
  </conditionalFormatting>
  <conditionalFormatting sqref="C6">
    <cfRule type="duplicateValues" dxfId="13" priority="2"/>
  </conditionalFormatting>
  <conditionalFormatting sqref="C8">
    <cfRule type="duplicateValues" dxfId="12" priority="3"/>
  </conditionalFormatting>
  <conditionalFormatting sqref="C9 C7 C12 C5">
    <cfRule type="duplicateValues" dxfId="11" priority="5"/>
  </conditionalFormatting>
  <conditionalFormatting sqref="C10:C11">
    <cfRule type="duplicateValues" dxfId="10" priority="1"/>
  </conditionalFormatting>
  <conditionalFormatting sqref="C11">
    <cfRule type="duplicateValues" dxfId="9" priority="4"/>
  </conditionalFormatting>
  <conditionalFormatting sqref="C13:C14">
    <cfRule type="duplicateValues" dxfId="8" priority="12"/>
  </conditionalFormatting>
  <conditionalFormatting sqref="C18">
    <cfRule type="duplicateValues" dxfId="7" priority="9"/>
  </conditionalFormatting>
  <conditionalFormatting sqref="C20">
    <cfRule type="duplicateValues" dxfId="6" priority="10"/>
  </conditionalFormatting>
  <conditionalFormatting sqref="C22:C23">
    <cfRule type="duplicateValues" dxfId="5" priority="8"/>
  </conditionalFormatting>
  <conditionalFormatting sqref="C23">
    <cfRule type="duplicateValues" dxfId="4" priority="11"/>
  </conditionalFormatting>
  <conditionalFormatting sqref="C33 C21 C19 C24:C26 C17">
    <cfRule type="duplicateValues" dxfId="3" priority="18"/>
  </conditionalFormatting>
  <conditionalFormatting sqref="C33">
    <cfRule type="duplicateValues" dxfId="2" priority="13"/>
  </conditionalFormatting>
  <conditionalFormatting sqref="C34">
    <cfRule type="duplicateValues" dxfId="1" priority="6"/>
  </conditionalFormatting>
  <conditionalFormatting sqref="C35:C39">
    <cfRule type="duplicateValues" dxfId="0" priority="14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 - Apresentação</vt:lpstr>
      <vt:lpstr>BRC0401F - Bife à role</vt:lpstr>
      <vt:lpstr>BRC0004G - Molho branco</vt:lpstr>
      <vt:lpstr>BRC1079F - Costela cabrito</vt:lpstr>
      <vt:lpstr>BRC1025F - Fígado frango</vt:lpstr>
      <vt:lpstr>BRC0782F - Farofa com linguiça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 Soraya Coelho</dc:creator>
  <cp:lastModifiedBy>Kristy Soraya Coelho</cp:lastModifiedBy>
  <dcterms:created xsi:type="dcterms:W3CDTF">2023-05-15T20:18:52Z</dcterms:created>
  <dcterms:modified xsi:type="dcterms:W3CDTF">2023-08-17T18:44:15Z</dcterms:modified>
</cp:coreProperties>
</file>