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gabri\OneDrive\Desktop\nagem\Desktop\Graduação\Monitoria\SEL0330\Notas\"/>
    </mc:Choice>
  </mc:AlternateContent>
  <xr:revisionPtr revIDLastSave="0" documentId="13_ncr:40019_{7F247325-E319-4CE4-8804-D15A547D76AA}" xr6:coauthVersionLast="47" xr6:coauthVersionMax="47" xr10:uidLastSave="{00000000-0000-0000-0000-000000000000}"/>
  <bookViews>
    <workbookView xWindow="-108" yWindow="-108" windowWidth="23256" windowHeight="12456"/>
  </bookViews>
  <sheets>
    <sheet name="Nota Final" sheetId="1" r:id="rId1"/>
    <sheet name="Notas Bonus" sheetId="2" r:id="rId2"/>
    <sheet name="Notas Exp1" sheetId="3" r:id="rId3"/>
    <sheet name="Notas Exp4" sheetId="4" r:id="rId4"/>
    <sheet name="Notas Exp9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D44" i="5"/>
  <c r="D38" i="5"/>
  <c r="D37" i="5"/>
  <c r="D34" i="5"/>
  <c r="D33" i="5"/>
  <c r="D32" i="5"/>
  <c r="D31" i="5"/>
  <c r="D25" i="5"/>
  <c r="D22" i="5"/>
  <c r="D21" i="5"/>
  <c r="D20" i="5"/>
  <c r="D18" i="5"/>
  <c r="D17" i="5"/>
  <c r="D16" i="5"/>
  <c r="D13" i="5"/>
  <c r="D12" i="5"/>
  <c r="D8" i="5"/>
  <c r="D7" i="5"/>
  <c r="D6" i="5"/>
  <c r="D4" i="5"/>
  <c r="D3" i="5"/>
  <c r="F37" i="5"/>
  <c r="F11" i="5"/>
  <c r="F41" i="5"/>
  <c r="E41" i="5"/>
  <c r="D41" i="5" s="1"/>
  <c r="E21" i="5"/>
  <c r="E19" i="5"/>
  <c r="D19" i="5" s="1"/>
  <c r="E23" i="5"/>
  <c r="D23" i="5" s="1"/>
  <c r="E24" i="5"/>
  <c r="D24" i="5" s="1"/>
  <c r="F43" i="5"/>
  <c r="E43" i="5"/>
  <c r="D43" i="5" s="1"/>
  <c r="F42" i="5"/>
  <c r="E42" i="5"/>
  <c r="D42" i="5" s="1"/>
  <c r="F40" i="5"/>
  <c r="E40" i="5"/>
  <c r="D40" i="5" s="1"/>
  <c r="F39" i="5"/>
  <c r="D39" i="5" s="1"/>
  <c r="E39" i="5"/>
  <c r="F38" i="5"/>
  <c r="E38" i="5"/>
  <c r="F36" i="5"/>
  <c r="E36" i="5"/>
  <c r="D36" i="5" s="1"/>
  <c r="F35" i="5"/>
  <c r="E35" i="5"/>
  <c r="D35" i="5" s="1"/>
  <c r="F29" i="5"/>
  <c r="D29" i="5" s="1"/>
  <c r="F28" i="5"/>
  <c r="D28" i="5" s="1"/>
  <c r="E28" i="5"/>
  <c r="F27" i="5"/>
  <c r="E27" i="5"/>
  <c r="D27" i="5" s="1"/>
  <c r="F26" i="5"/>
  <c r="E26" i="5"/>
  <c r="D26" i="5" s="1"/>
  <c r="F24" i="5"/>
  <c r="F23" i="5"/>
  <c r="F21" i="5"/>
  <c r="F20" i="5"/>
  <c r="E20" i="5"/>
  <c r="F19" i="5"/>
  <c r="F14" i="5"/>
  <c r="E14" i="5"/>
  <c r="D14" i="5" s="1"/>
  <c r="E12" i="5"/>
  <c r="E11" i="5"/>
  <c r="D11" i="5" s="1"/>
  <c r="F9" i="5"/>
  <c r="E9" i="5"/>
  <c r="D9" i="5" s="1"/>
  <c r="F6" i="5"/>
  <c r="F10" i="5"/>
  <c r="E6" i="5"/>
  <c r="E10" i="5"/>
  <c r="D10" i="5" s="1"/>
  <c r="F5" i="5"/>
  <c r="E5" i="5"/>
  <c r="D5" i="5" s="1"/>
  <c r="K44" i="2"/>
  <c r="J44" i="2"/>
  <c r="I44" i="2"/>
  <c r="H44" i="2"/>
  <c r="G44" i="2"/>
  <c r="F44" i="2"/>
  <c r="E44" i="2"/>
  <c r="D44" i="2" s="1"/>
  <c r="K43" i="2"/>
  <c r="J43" i="2"/>
  <c r="I43" i="2"/>
  <c r="H43" i="2"/>
  <c r="G43" i="2"/>
  <c r="F43" i="2"/>
  <c r="E43" i="2"/>
  <c r="D43" i="2" s="1"/>
  <c r="K42" i="2"/>
  <c r="J42" i="2"/>
  <c r="I42" i="2"/>
  <c r="H42" i="2"/>
  <c r="G42" i="2"/>
  <c r="F42" i="2"/>
  <c r="E42" i="2"/>
  <c r="D42" i="2" s="1"/>
  <c r="D41" i="2"/>
  <c r="K40" i="2"/>
  <c r="J40" i="2"/>
  <c r="I40" i="2"/>
  <c r="H40" i="2"/>
  <c r="G40" i="2"/>
  <c r="F40" i="2"/>
  <c r="D40" i="2" s="1"/>
  <c r="E40" i="2"/>
  <c r="K39" i="2"/>
  <c r="J39" i="2"/>
  <c r="I39" i="2"/>
  <c r="H39" i="2"/>
  <c r="G39" i="2"/>
  <c r="F39" i="2"/>
  <c r="D39" i="2" s="1"/>
  <c r="E39" i="2"/>
  <c r="K38" i="2"/>
  <c r="J38" i="2"/>
  <c r="I38" i="2"/>
  <c r="H38" i="2"/>
  <c r="G38" i="2"/>
  <c r="F38" i="2"/>
  <c r="D38" i="2" s="1"/>
  <c r="E38" i="2"/>
  <c r="I37" i="2"/>
  <c r="H37" i="2"/>
  <c r="G37" i="2"/>
  <c r="F37" i="2"/>
  <c r="K36" i="2"/>
  <c r="J36" i="2"/>
  <c r="I36" i="2"/>
  <c r="H36" i="2"/>
  <c r="G36" i="2"/>
  <c r="F36" i="2"/>
  <c r="E36" i="2"/>
  <c r="D36" i="2" s="1"/>
  <c r="K35" i="2"/>
  <c r="J35" i="2"/>
  <c r="K37" i="2" s="1"/>
  <c r="I35" i="2"/>
  <c r="H35" i="2"/>
  <c r="G35" i="2"/>
  <c r="F35" i="2"/>
  <c r="E35" i="2"/>
  <c r="D35" i="2" s="1"/>
  <c r="D34" i="2"/>
  <c r="D33" i="2"/>
  <c r="D32" i="2"/>
  <c r="D31" i="2"/>
  <c r="K29" i="2"/>
  <c r="J29" i="2"/>
  <c r="I29" i="2"/>
  <c r="H29" i="2"/>
  <c r="G29" i="2"/>
  <c r="F29" i="2"/>
  <c r="E29" i="2"/>
  <c r="D29" i="2" s="1"/>
  <c r="K28" i="2"/>
  <c r="J28" i="2"/>
  <c r="I28" i="2"/>
  <c r="H28" i="2"/>
  <c r="G28" i="2"/>
  <c r="F28" i="2"/>
  <c r="E28" i="2"/>
  <c r="D28" i="2" s="1"/>
  <c r="K27" i="2"/>
  <c r="J27" i="2"/>
  <c r="I27" i="2"/>
  <c r="H27" i="2"/>
  <c r="G27" i="2"/>
  <c r="F27" i="2"/>
  <c r="E27" i="2"/>
  <c r="D27" i="2" s="1"/>
  <c r="K26" i="2"/>
  <c r="J26" i="2"/>
  <c r="I26" i="2"/>
  <c r="H26" i="2"/>
  <c r="G26" i="2"/>
  <c r="F26" i="2"/>
  <c r="E26" i="2"/>
  <c r="D26" i="2" s="1"/>
  <c r="D25" i="2"/>
  <c r="K24" i="2"/>
  <c r="J24" i="2"/>
  <c r="I24" i="2"/>
  <c r="H24" i="2"/>
  <c r="D24" i="2" s="1"/>
  <c r="G24" i="2"/>
  <c r="F24" i="2"/>
  <c r="E24" i="2"/>
  <c r="K23" i="2"/>
  <c r="J23" i="2"/>
  <c r="I23" i="2"/>
  <c r="H23" i="2"/>
  <c r="D23" i="2" s="1"/>
  <c r="G23" i="2"/>
  <c r="F23" i="2"/>
  <c r="E23" i="2"/>
  <c r="D22" i="2"/>
  <c r="K21" i="2"/>
  <c r="J21" i="2"/>
  <c r="I21" i="2"/>
  <c r="H21" i="2"/>
  <c r="G21" i="2"/>
  <c r="F21" i="2"/>
  <c r="D21" i="2" s="1"/>
  <c r="E21" i="2"/>
  <c r="K20" i="2"/>
  <c r="J20" i="2"/>
  <c r="I20" i="2"/>
  <c r="H20" i="2"/>
  <c r="G20" i="2"/>
  <c r="F20" i="2"/>
  <c r="D20" i="2" s="1"/>
  <c r="E20" i="2"/>
  <c r="K19" i="2"/>
  <c r="J19" i="2"/>
  <c r="I19" i="2"/>
  <c r="H19" i="2"/>
  <c r="G19" i="2"/>
  <c r="F19" i="2"/>
  <c r="D19" i="2" s="1"/>
  <c r="E19" i="2"/>
  <c r="D18" i="2"/>
  <c r="D17" i="2"/>
  <c r="D16" i="2"/>
  <c r="K14" i="2"/>
  <c r="J14" i="2"/>
  <c r="I14" i="2"/>
  <c r="H14" i="2"/>
  <c r="G14" i="2"/>
  <c r="F14" i="2"/>
  <c r="E14" i="2"/>
  <c r="D14" i="2" s="1"/>
  <c r="D13" i="2"/>
  <c r="K11" i="2"/>
  <c r="J11" i="2"/>
  <c r="I11" i="2"/>
  <c r="H11" i="2"/>
  <c r="G11" i="2"/>
  <c r="F11" i="2"/>
  <c r="E11" i="2"/>
  <c r="D11" i="2" s="1"/>
  <c r="G10" i="2"/>
  <c r="F10" i="2"/>
  <c r="E10" i="2"/>
  <c r="K9" i="2"/>
  <c r="J9" i="2"/>
  <c r="I9" i="2"/>
  <c r="H9" i="2"/>
  <c r="G9" i="2"/>
  <c r="F9" i="2"/>
  <c r="E9" i="2"/>
  <c r="D9" i="2"/>
  <c r="D8" i="2"/>
  <c r="D7" i="2"/>
  <c r="K6" i="2"/>
  <c r="J6" i="2"/>
  <c r="K12" i="2"/>
  <c r="I6" i="2"/>
  <c r="I12" i="2"/>
  <c r="H6" i="2"/>
  <c r="H12" i="2" s="1"/>
  <c r="G6" i="2"/>
  <c r="G12" i="2" s="1"/>
  <c r="F6" i="2"/>
  <c r="F12" i="2" s="1"/>
  <c r="E6" i="2"/>
  <c r="E12" i="2" s="1"/>
  <c r="D12" i="2" s="1"/>
  <c r="K5" i="2"/>
  <c r="J5" i="2"/>
  <c r="I5" i="2"/>
  <c r="H5" i="2"/>
  <c r="G5" i="2"/>
  <c r="F5" i="2"/>
  <c r="E5" i="2"/>
  <c r="D5" i="2" s="1"/>
  <c r="D4" i="2"/>
  <c r="D3" i="2"/>
  <c r="G45" i="1"/>
  <c r="F45" i="1"/>
  <c r="D45" i="1" s="1"/>
  <c r="E45" i="1"/>
  <c r="H44" i="1"/>
  <c r="G44" i="1"/>
  <c r="F44" i="1"/>
  <c r="E44" i="1"/>
  <c r="D44" i="1"/>
  <c r="H43" i="1"/>
  <c r="G43" i="1"/>
  <c r="F43" i="1"/>
  <c r="E43" i="1"/>
  <c r="D43" i="1" s="1"/>
  <c r="D42" i="1"/>
  <c r="H41" i="1"/>
  <c r="G41" i="1"/>
  <c r="F41" i="1"/>
  <c r="E41" i="1"/>
  <c r="D41" i="1" s="1"/>
  <c r="H40" i="1"/>
  <c r="G40" i="1"/>
  <c r="F40" i="1"/>
  <c r="E40" i="1"/>
  <c r="H39" i="1"/>
  <c r="G39" i="1"/>
  <c r="F39" i="1"/>
  <c r="D39" i="1" s="1"/>
  <c r="E39" i="1"/>
  <c r="D38" i="1"/>
  <c r="H37" i="1"/>
  <c r="G37" i="1"/>
  <c r="F37" i="1"/>
  <c r="D37" i="1" s="1"/>
  <c r="E37" i="1"/>
  <c r="H36" i="1"/>
  <c r="G36" i="1"/>
  <c r="D36" i="1" s="1"/>
  <c r="E36" i="1"/>
  <c r="D35" i="1"/>
  <c r="D34" i="1"/>
  <c r="D33" i="1"/>
  <c r="D32" i="1"/>
  <c r="G30" i="1"/>
  <c r="F30" i="1"/>
  <c r="D30" i="1" s="1"/>
  <c r="E30" i="1"/>
  <c r="H29" i="1"/>
  <c r="G29" i="1"/>
  <c r="F29" i="1"/>
  <c r="E29" i="1"/>
  <c r="D29" i="1" s="1"/>
  <c r="H28" i="1"/>
  <c r="G28" i="1"/>
  <c r="F28" i="1"/>
  <c r="E28" i="1"/>
  <c r="D28" i="1" s="1"/>
  <c r="H27" i="1"/>
  <c r="G27" i="1"/>
  <c r="F27" i="1"/>
  <c r="D27" i="1" s="1"/>
  <c r="E27" i="1"/>
  <c r="D26" i="1"/>
  <c r="H25" i="1"/>
  <c r="G25" i="1"/>
  <c r="F25" i="1"/>
  <c r="E25" i="1"/>
  <c r="D25" i="1"/>
  <c r="H24" i="1"/>
  <c r="G24" i="1"/>
  <c r="F24" i="1"/>
  <c r="E24" i="1"/>
  <c r="D23" i="1"/>
  <c r="H22" i="1"/>
  <c r="G22" i="1"/>
  <c r="F22" i="1"/>
  <c r="D22" i="1" s="1"/>
  <c r="E22" i="1"/>
  <c r="H21" i="1"/>
  <c r="G21" i="1"/>
  <c r="F21" i="1"/>
  <c r="E21" i="1"/>
  <c r="D21" i="1" s="1"/>
  <c r="H20" i="1"/>
  <c r="G20" i="1"/>
  <c r="F20" i="1"/>
  <c r="E20" i="1"/>
  <c r="D20" i="1" s="1"/>
  <c r="D19" i="1"/>
  <c r="D18" i="1"/>
  <c r="D17" i="1"/>
  <c r="H15" i="1"/>
  <c r="G15" i="1"/>
  <c r="F15" i="1"/>
  <c r="E15" i="1"/>
  <c r="D15" i="1" s="1"/>
  <c r="H12" i="1"/>
  <c r="G12" i="1"/>
  <c r="E12" i="1"/>
  <c r="D12" i="1"/>
  <c r="G11" i="1"/>
  <c r="H10" i="1"/>
  <c r="G10" i="1"/>
  <c r="E10" i="1"/>
  <c r="D10" i="1" s="1"/>
  <c r="D9" i="1"/>
  <c r="D8" i="1"/>
  <c r="H7" i="1"/>
  <c r="H11" i="1" s="1"/>
  <c r="H13" i="1"/>
  <c r="G7" i="1"/>
  <c r="G13" i="1" s="1"/>
  <c r="F7" i="1"/>
  <c r="E7" i="1"/>
  <c r="D7" i="1" s="1"/>
  <c r="H6" i="1"/>
  <c r="G6" i="1"/>
  <c r="D6" i="1" s="1"/>
  <c r="E6" i="1"/>
  <c r="D5" i="1"/>
  <c r="D24" i="1"/>
  <c r="D40" i="1"/>
  <c r="E11" i="1"/>
  <c r="D11" i="1" s="1"/>
  <c r="E13" i="1"/>
  <c r="I10" i="2"/>
  <c r="J10" i="2"/>
  <c r="J12" i="2"/>
  <c r="F12" i="5"/>
  <c r="K10" i="2"/>
  <c r="J17" i="1" l="1"/>
  <c r="J32" i="1"/>
  <c r="D13" i="1"/>
  <c r="J4" i="1" s="1"/>
  <c r="D6" i="2"/>
  <c r="H10" i="2"/>
  <c r="D10" i="2" s="1"/>
  <c r="J37" i="2"/>
  <c r="D37" i="2" s="1"/>
</calcChain>
</file>

<file path=xl/sharedStrings.xml><?xml version="1.0" encoding="utf-8"?>
<sst xmlns="http://schemas.openxmlformats.org/spreadsheetml/2006/main" count="557" uniqueCount="86">
  <si>
    <t>Aluno</t>
  </si>
  <si>
    <t>Turma</t>
  </si>
  <si>
    <t>Grupo</t>
  </si>
  <si>
    <t>Nota Final</t>
  </si>
  <si>
    <t>Bonus</t>
  </si>
  <si>
    <t>Andre Gazebayukian Abrahamian</t>
  </si>
  <si>
    <t>2023-104</t>
  </si>
  <si>
    <t>Bruno Henrique Gati</t>
  </si>
  <si>
    <t>Flavia Camila Siroma Bernal</t>
  </si>
  <si>
    <t>Gabriel de Oliveira Alexandrino</t>
  </si>
  <si>
    <t>Guilherme Barbosa de Souza</t>
  </si>
  <si>
    <t>Leonardo Arantes Franceschini Chade</t>
  </si>
  <si>
    <t>Leticia Crepaldi da Cunha</t>
  </si>
  <si>
    <t>Matheus Cavalcanti Silvestre</t>
  </si>
  <si>
    <t>Matheus Hubinger de Moraes</t>
  </si>
  <si>
    <t>Rafael Bastos Duarte</t>
  </si>
  <si>
    <t>Rafael Goulart Janke</t>
  </si>
  <si>
    <t>Vinicius de Souza Caffeu</t>
  </si>
  <si>
    <t>Andre Luiz Borges Barcellos</t>
  </si>
  <si>
    <t>2023-106</t>
  </si>
  <si>
    <t>Camille Amantéa Stella</t>
  </si>
  <si>
    <t>Eduardo Correia Gibara</t>
  </si>
  <si>
    <t>Fabio Naoto Massuda Hocoya</t>
  </si>
  <si>
    <t>Iure Silva e Mendonca</t>
  </si>
  <si>
    <t>Joao Pedro Tonet</t>
  </si>
  <si>
    <t>Luis Eduardo de Sousa Orlandi</t>
  </si>
  <si>
    <t>Manassés Barros de Faria Filho</t>
  </si>
  <si>
    <t>Pedro Henrique Pelucio Barbosa Guarizi</t>
  </si>
  <si>
    <t>Pedro Luiz Miranda Pignanelli</t>
  </si>
  <si>
    <t>Renato Monteiro de Andrade</t>
  </si>
  <si>
    <t>Theo Ferreira Menna Barreto</t>
  </si>
  <si>
    <t>Vitor Hoshika</t>
  </si>
  <si>
    <t>Willian Cezar de Lima Pinto</t>
  </si>
  <si>
    <t>Alceu de Paiva Brettas Neto</t>
  </si>
  <si>
    <t>2023-103</t>
  </si>
  <si>
    <t>Guilherme Pereira Loredo</t>
  </si>
  <si>
    <t>Hadler Henrique Tempesta</t>
  </si>
  <si>
    <t>José Augusto Simão</t>
  </si>
  <si>
    <t>Lucas Daudt Franck</t>
  </si>
  <si>
    <t>Lucas Pires Bernardes</t>
  </si>
  <si>
    <t>Lucas Tetsuo Mizumoto</t>
  </si>
  <si>
    <t>Luiz Gustavo Vendrasco Tacin</t>
  </si>
  <si>
    <t>Marlon Domingues de Oliveira</t>
  </si>
  <si>
    <t>Mateus Fiorese Machado Netto</t>
  </si>
  <si>
    <t>Matheus Augusto Tavares de Freitas</t>
  </si>
  <si>
    <t>Paulo Roberto de Abreu Chagas Neto</t>
  </si>
  <si>
    <t>Rodrigo Caramaschi Vernizzi</t>
  </si>
  <si>
    <t>Tiago Xavier Silva</t>
  </si>
  <si>
    <t>Lab6</t>
  </si>
  <si>
    <t>Lab7</t>
  </si>
  <si>
    <t>Lab8</t>
  </si>
  <si>
    <t>Lab9</t>
  </si>
  <si>
    <t>Lab10</t>
  </si>
  <si>
    <t>Lab11</t>
  </si>
  <si>
    <t>Lab12</t>
  </si>
  <si>
    <t>E</t>
  </si>
  <si>
    <t>A</t>
  </si>
  <si>
    <t>C1</t>
  </si>
  <si>
    <t>C2</t>
  </si>
  <si>
    <t>C3</t>
  </si>
  <si>
    <t>C4</t>
  </si>
  <si>
    <t>OBS</t>
  </si>
  <si>
    <t>Grupo: André Gazebayukian Abrahamian, Gabriel de Oliveira Alexandrino, Matheus Cavalcanti Silvestre, Rafael Bastos Duarte</t>
  </si>
  <si>
    <t>Não enviou</t>
  </si>
  <si>
    <t>Faltou</t>
  </si>
  <si>
    <t>Faltou na Prática</t>
  </si>
  <si>
    <t>Não fez</t>
  </si>
  <si>
    <t>Média Terça 14h</t>
  </si>
  <si>
    <t>Média Quinta 14h</t>
  </si>
  <si>
    <t>Média Quinta 16h</t>
  </si>
  <si>
    <t>apro</t>
  </si>
  <si>
    <t>vei</t>
  </si>
  <si>
    <t>ta</t>
  </si>
  <si>
    <t>mento</t>
  </si>
  <si>
    <t>aproveitamento</t>
  </si>
  <si>
    <t>Exp1</t>
  </si>
  <si>
    <t>Exp4</t>
  </si>
  <si>
    <t>Exp9</t>
  </si>
  <si>
    <t>Nota Experiencia</t>
  </si>
  <si>
    <t>Nota Relatório</t>
  </si>
  <si>
    <t>Desconto de -0,5 na nota pedido pelo professor, por mau uso dos wattímetros durante a prática.</t>
  </si>
  <si>
    <t>Aproveitamento</t>
  </si>
  <si>
    <t>Falta</t>
  </si>
  <si>
    <t>OBS.: A nota final desta experiência (que está no moodle) é a média da nota do relatório escrito com a nota experimental.</t>
  </si>
  <si>
    <t>OBS.: A nota final desta experiência é a média da nota do relatório escrito com a nota experimental (que está no moodle).</t>
  </si>
  <si>
    <t>NOTAS FINAIS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</si>
</sst>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b/>
      <sz val="11"/>
      <color theme="1"/>
      <name val="Calibri"/>
    </font>
    <font>
      <sz val="10"/>
      <color theme="1"/>
      <name val="Calibri"/>
    </font>
    <font>
      <sz val="11"/>
      <color theme="1"/>
      <name val="Calibri"/>
    </font>
    <font>
      <sz val="10"/>
      <color theme="1"/>
      <name val="Arial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Arial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495057"/>
      <name val="Segoe U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  <fill>
      <patternFill patternType="solid">
        <fgColor rgb="FFB4C6E7"/>
        <bgColor rgb="FFB4C6E7"/>
      </patternFill>
    </fill>
    <fill>
      <patternFill patternType="solid">
        <fgColor rgb="FFFFF2CC"/>
        <bgColor rgb="FFFFF2CC"/>
      </patternFill>
    </fill>
    <fill>
      <patternFill patternType="solid">
        <fgColor rgb="FFFCE5CD"/>
        <bgColor rgb="FFFCE5CD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rgb="FFDDEBF7"/>
        <bgColor rgb="FFDDEBF7"/>
      </patternFill>
    </fill>
    <fill>
      <patternFill patternType="solid">
        <fgColor rgb="FFC9DAF8"/>
        <bgColor rgb="FFC9DAF8"/>
      </patternFill>
    </fill>
    <fill>
      <patternFill patternType="solid">
        <fgColor rgb="FFA4C2F4"/>
        <bgColor rgb="FFA4C2F4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wrapText="1"/>
    </xf>
    <xf numFmtId="0" fontId="3" fillId="3" borderId="4" xfId="0" applyFont="1" applyFill="1" applyBorder="1"/>
    <xf numFmtId="0" fontId="2" fillId="4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0" borderId="8" xfId="0" applyFont="1" applyBorder="1" applyAlignment="1">
      <alignment wrapText="1"/>
    </xf>
    <xf numFmtId="0" fontId="3" fillId="3" borderId="8" xfId="0" applyFont="1" applyFill="1" applyBorder="1"/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2" fillId="6" borderId="10" xfId="0" applyFont="1" applyFill="1" applyBorder="1" applyAlignment="1">
      <alignment horizontal="center" wrapText="1"/>
    </xf>
    <xf numFmtId="0" fontId="2" fillId="6" borderId="8" xfId="0" applyFont="1" applyFill="1" applyBorder="1" applyAlignment="1">
      <alignment horizontal="center" wrapText="1"/>
    </xf>
    <xf numFmtId="0" fontId="2" fillId="7" borderId="9" xfId="0" applyFont="1" applyFill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3" fillId="3" borderId="11" xfId="0" applyFont="1" applyFill="1" applyBorder="1"/>
    <xf numFmtId="0" fontId="2" fillId="7" borderId="12" xfId="0" applyFont="1" applyFill="1" applyBorder="1" applyAlignment="1">
      <alignment horizontal="center" wrapText="1"/>
    </xf>
    <xf numFmtId="0" fontId="2" fillId="7" borderId="13" xfId="0" applyFont="1" applyFill="1" applyBorder="1" applyAlignment="1">
      <alignment horizontal="center" wrapText="1"/>
    </xf>
    <xf numFmtId="0" fontId="2" fillId="7" borderId="11" xfId="0" applyFont="1" applyFill="1" applyBorder="1" applyAlignment="1">
      <alignment horizontal="center" wrapText="1"/>
    </xf>
    <xf numFmtId="0" fontId="2" fillId="8" borderId="9" xfId="0" applyFont="1" applyFill="1" applyBorder="1" applyAlignment="1">
      <alignment horizontal="center" wrapText="1"/>
    </xf>
    <xf numFmtId="0" fontId="2" fillId="8" borderId="10" xfId="0" applyFont="1" applyFill="1" applyBorder="1" applyAlignment="1">
      <alignment horizontal="center" wrapText="1"/>
    </xf>
    <xf numFmtId="0" fontId="2" fillId="8" borderId="8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9" borderId="9" xfId="0" applyFont="1" applyFill="1" applyBorder="1" applyAlignment="1">
      <alignment horizontal="center" wrapText="1"/>
    </xf>
    <xf numFmtId="0" fontId="4" fillId="9" borderId="10" xfId="0" applyFont="1" applyFill="1" applyBorder="1" applyAlignment="1">
      <alignment horizontal="center" wrapText="1"/>
    </xf>
    <xf numFmtId="0" fontId="4" fillId="9" borderId="8" xfId="0" applyFont="1" applyFill="1" applyBorder="1" applyAlignment="1">
      <alignment horizontal="center" wrapText="1"/>
    </xf>
    <xf numFmtId="0" fontId="2" fillId="9" borderId="9" xfId="0" applyFont="1" applyFill="1" applyBorder="1" applyAlignment="1">
      <alignment horizontal="center" wrapText="1"/>
    </xf>
    <xf numFmtId="0" fontId="2" fillId="9" borderId="10" xfId="0" applyFont="1" applyFill="1" applyBorder="1" applyAlignment="1">
      <alignment horizontal="center" wrapText="1"/>
    </xf>
    <xf numFmtId="0" fontId="2" fillId="9" borderId="8" xfId="0" applyFont="1" applyFill="1" applyBorder="1" applyAlignment="1">
      <alignment horizontal="center" wrapText="1"/>
    </xf>
    <xf numFmtId="0" fontId="2" fillId="8" borderId="12" xfId="0" applyFont="1" applyFill="1" applyBorder="1" applyAlignment="1">
      <alignment horizontal="center" wrapText="1"/>
    </xf>
    <xf numFmtId="0" fontId="2" fillId="8" borderId="13" xfId="0" applyFont="1" applyFill="1" applyBorder="1" applyAlignment="1">
      <alignment horizontal="center" wrapText="1"/>
    </xf>
    <xf numFmtId="0" fontId="2" fillId="8" borderId="11" xfId="0" applyFont="1" applyFill="1" applyBorder="1" applyAlignment="1">
      <alignment horizontal="center" wrapText="1"/>
    </xf>
    <xf numFmtId="0" fontId="2" fillId="7" borderId="10" xfId="0" applyFont="1" applyFill="1" applyBorder="1" applyAlignment="1">
      <alignment horizontal="center" wrapText="1"/>
    </xf>
    <xf numFmtId="0" fontId="2" fillId="7" borderId="8" xfId="0" applyFont="1" applyFill="1" applyBorder="1" applyAlignment="1">
      <alignment horizontal="center" wrapText="1"/>
    </xf>
    <xf numFmtId="0" fontId="2" fillId="10" borderId="10" xfId="0" applyFont="1" applyFill="1" applyBorder="1" applyAlignment="1">
      <alignment horizontal="center" wrapText="1"/>
    </xf>
    <xf numFmtId="0" fontId="4" fillId="7" borderId="9" xfId="0" applyFont="1" applyFill="1" applyBorder="1" applyAlignment="1">
      <alignment horizontal="center" wrapText="1"/>
    </xf>
    <xf numFmtId="0" fontId="4" fillId="7" borderId="10" xfId="0" applyFont="1" applyFill="1" applyBorder="1" applyAlignment="1">
      <alignment horizontal="center" wrapText="1"/>
    </xf>
    <xf numFmtId="0" fontId="4" fillId="7" borderId="8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 wrapText="1"/>
    </xf>
    <xf numFmtId="0" fontId="2" fillId="10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6" fillId="0" borderId="4" xfId="0" applyFont="1" applyBorder="1"/>
    <xf numFmtId="0" fontId="6" fillId="12" borderId="7" xfId="0" applyFont="1" applyFill="1" applyBorder="1"/>
    <xf numFmtId="0" fontId="6" fillId="4" borderId="15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9" borderId="15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13" borderId="15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0" borderId="16" xfId="0" applyFont="1" applyBorder="1"/>
    <xf numFmtId="0" fontId="6" fillId="12" borderId="17" xfId="0" applyFont="1" applyFill="1" applyBorder="1"/>
    <xf numFmtId="0" fontId="6" fillId="7" borderId="0" xfId="0" applyFont="1" applyFill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6" fillId="8" borderId="7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9" borderId="15" xfId="0" applyFont="1" applyFill="1" applyBorder="1" applyAlignment="1">
      <alignment horizontal="center"/>
    </xf>
    <xf numFmtId="0" fontId="7" fillId="9" borderId="7" xfId="0" applyFont="1" applyFill="1" applyBorder="1" applyAlignment="1">
      <alignment horizontal="center"/>
    </xf>
    <xf numFmtId="0" fontId="6" fillId="8" borderId="0" xfId="0" applyFont="1" applyFill="1" applyAlignment="1">
      <alignment horizontal="center"/>
    </xf>
    <xf numFmtId="0" fontId="6" fillId="8" borderId="17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7" fillId="0" borderId="15" xfId="0" applyFont="1" applyBorder="1"/>
    <xf numFmtId="0" fontId="7" fillId="7" borderId="15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6" fillId="0" borderId="0" xfId="0" applyFont="1"/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wrapText="1"/>
    </xf>
    <xf numFmtId="0" fontId="2" fillId="14" borderId="21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2" fillId="6" borderId="10" xfId="0" applyFont="1" applyFill="1" applyBorder="1" applyAlignment="1">
      <alignment horizontal="center" wrapText="1"/>
    </xf>
    <xf numFmtId="0" fontId="2" fillId="7" borderId="9" xfId="0" applyFont="1" applyFill="1" applyBorder="1" applyAlignment="1">
      <alignment horizontal="center" wrapText="1"/>
    </xf>
    <xf numFmtId="0" fontId="2" fillId="7" borderId="12" xfId="0" applyFont="1" applyFill="1" applyBorder="1" applyAlignment="1">
      <alignment horizontal="center" wrapText="1"/>
    </xf>
    <xf numFmtId="0" fontId="2" fillId="7" borderId="13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 wrapText="1"/>
    </xf>
    <xf numFmtId="0" fontId="2" fillId="8" borderId="10" xfId="0" applyFont="1" applyFill="1" applyBorder="1" applyAlignment="1">
      <alignment horizontal="center" wrapText="1"/>
    </xf>
    <xf numFmtId="0" fontId="4" fillId="9" borderId="9" xfId="0" applyFont="1" applyFill="1" applyBorder="1" applyAlignment="1">
      <alignment horizontal="center" wrapText="1"/>
    </xf>
    <xf numFmtId="0" fontId="4" fillId="9" borderId="10" xfId="0" applyFont="1" applyFill="1" applyBorder="1" applyAlignment="1">
      <alignment horizontal="center" wrapText="1"/>
    </xf>
    <xf numFmtId="0" fontId="2" fillId="9" borderId="9" xfId="0" applyFont="1" applyFill="1" applyBorder="1" applyAlignment="1">
      <alignment horizontal="center" wrapText="1"/>
    </xf>
    <xf numFmtId="0" fontId="2" fillId="9" borderId="10" xfId="0" applyFont="1" applyFill="1" applyBorder="1" applyAlignment="1">
      <alignment horizontal="center" wrapText="1"/>
    </xf>
    <xf numFmtId="0" fontId="2" fillId="8" borderId="12" xfId="0" applyFont="1" applyFill="1" applyBorder="1" applyAlignment="1">
      <alignment horizontal="center" wrapText="1"/>
    </xf>
    <xf numFmtId="0" fontId="2" fillId="8" borderId="13" xfId="0" applyFont="1" applyFill="1" applyBorder="1" applyAlignment="1">
      <alignment horizontal="center" wrapText="1"/>
    </xf>
    <xf numFmtId="0" fontId="2" fillId="7" borderId="10" xfId="0" applyFont="1" applyFill="1" applyBorder="1" applyAlignment="1">
      <alignment horizontal="center" wrapText="1"/>
    </xf>
    <xf numFmtId="0" fontId="2" fillId="15" borderId="10" xfId="0" applyFont="1" applyFill="1" applyBorder="1" applyAlignment="1">
      <alignment horizontal="center" wrapText="1"/>
    </xf>
    <xf numFmtId="0" fontId="4" fillId="7" borderId="9" xfId="0" applyFont="1" applyFill="1" applyBorder="1" applyAlignment="1">
      <alignment horizontal="center" wrapText="1"/>
    </xf>
    <xf numFmtId="0" fontId="4" fillId="7" borderId="10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2" borderId="20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9" fillId="0" borderId="0" xfId="0" applyFont="1"/>
    <xf numFmtId="0" fontId="6" fillId="0" borderId="0" xfId="0" applyFont="1" applyFill="1" applyBorder="1" applyAlignment="1">
      <alignment horizontal="center"/>
    </xf>
    <xf numFmtId="0" fontId="0" fillId="0" borderId="0" xfId="0" applyBorder="1"/>
    <xf numFmtId="0" fontId="7" fillId="0" borderId="0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8" fillId="0" borderId="0" xfId="0" applyFont="1"/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2"/>
  <sheetViews>
    <sheetView tabSelected="1" zoomScale="70" zoomScaleNormal="70" workbookViewId="0">
      <selection activeCell="F1" sqref="F1"/>
    </sheetView>
  </sheetViews>
  <sheetFormatPr defaultColWidth="14.44140625" defaultRowHeight="15" customHeight="1" x14ac:dyDescent="0.3"/>
  <cols>
    <col min="1" max="1" width="60.109375" customWidth="1"/>
    <col min="2" max="2" width="10.5546875" customWidth="1"/>
    <col min="3" max="3" width="8.6640625" customWidth="1"/>
    <col min="4" max="4" width="13.109375" bestFit="1" customWidth="1"/>
    <col min="5" max="8" width="10.109375" customWidth="1"/>
    <col min="9" max="9" width="8.6640625" customWidth="1"/>
    <col min="10" max="10" width="18.33203125" hidden="1" customWidth="1"/>
    <col min="11" max="11" width="8.33203125" customWidth="1"/>
    <col min="12" max="26" width="8.6640625" customWidth="1"/>
  </cols>
  <sheetData>
    <row r="1" spans="1:10" ht="15" customHeight="1" x14ac:dyDescent="0.3">
      <c r="A1" s="128" t="s">
        <v>85</v>
      </c>
    </row>
    <row r="2" spans="1:10" ht="15" customHeight="1" thickBot="1" x14ac:dyDescent="0.35"/>
    <row r="3" spans="1:10" ht="17.25" customHeight="1" thickBot="1" x14ac:dyDescent="0.3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75</v>
      </c>
      <c r="G3" s="2" t="s">
        <v>76</v>
      </c>
      <c r="H3" s="2" t="s">
        <v>77</v>
      </c>
      <c r="J3" s="114" t="s">
        <v>67</v>
      </c>
    </row>
    <row r="4" spans="1:10" ht="17.25" customHeight="1" thickBot="1" x14ac:dyDescent="0.35">
      <c r="A4" s="3" t="s">
        <v>5</v>
      </c>
      <c r="B4" s="4" t="s">
        <v>6</v>
      </c>
      <c r="C4" s="5">
        <v>4</v>
      </c>
      <c r="D4" s="6">
        <f t="shared" ref="D4:D15" si="0">ROUND(MIN(10,$E4+SUM($F4:H4)/3),1)</f>
        <v>9.4</v>
      </c>
      <c r="E4" s="7"/>
      <c r="F4" s="8">
        <v>10</v>
      </c>
      <c r="G4" s="8">
        <v>8.3000000000000007</v>
      </c>
      <c r="H4" s="8">
        <v>10</v>
      </c>
      <c r="J4" s="115">
        <f>ROUND(SUM($D4:$D15)/12,1)</f>
        <v>8.3000000000000007</v>
      </c>
    </row>
    <row r="5" spans="1:10" ht="17.25" customHeight="1" x14ac:dyDescent="0.3">
      <c r="A5" s="9" t="s">
        <v>7</v>
      </c>
      <c r="B5" s="10" t="s">
        <v>6</v>
      </c>
      <c r="C5" s="11">
        <v>2</v>
      </c>
      <c r="D5" s="6">
        <f t="shared" si="0"/>
        <v>10</v>
      </c>
      <c r="E5" s="12">
        <v>0.15</v>
      </c>
      <c r="F5" s="13">
        <v>10</v>
      </c>
      <c r="G5" s="13">
        <v>10</v>
      </c>
      <c r="H5" s="13">
        <v>9.5</v>
      </c>
    </row>
    <row r="6" spans="1:10" ht="17.25" customHeight="1" x14ac:dyDescent="0.3">
      <c r="A6" s="9" t="s">
        <v>8</v>
      </c>
      <c r="B6" s="10" t="s">
        <v>6</v>
      </c>
      <c r="C6" s="11">
        <v>2</v>
      </c>
      <c r="D6" s="6">
        <f t="shared" si="0"/>
        <v>10</v>
      </c>
      <c r="E6" s="12">
        <f>$E5</f>
        <v>0.15</v>
      </c>
      <c r="F6" s="13">
        <v>10</v>
      </c>
      <c r="G6" s="13">
        <f>$G5</f>
        <v>10</v>
      </c>
      <c r="H6" s="13">
        <f>$H5</f>
        <v>9.5</v>
      </c>
    </row>
    <row r="7" spans="1:10" ht="17.25" customHeight="1" x14ac:dyDescent="0.3">
      <c r="A7" s="9" t="s">
        <v>9</v>
      </c>
      <c r="B7" s="10" t="s">
        <v>6</v>
      </c>
      <c r="C7" s="14">
        <v>3</v>
      </c>
      <c r="D7" s="6">
        <f t="shared" si="0"/>
        <v>9.4</v>
      </c>
      <c r="E7" s="15">
        <f>$E4</f>
        <v>0</v>
      </c>
      <c r="F7" s="16">
        <f>$F4</f>
        <v>10</v>
      </c>
      <c r="G7" s="16">
        <f>$G4</f>
        <v>8.3000000000000007</v>
      </c>
      <c r="H7" s="16">
        <f>$H4</f>
        <v>10</v>
      </c>
    </row>
    <row r="8" spans="1:10" ht="17.25" customHeight="1" x14ac:dyDescent="0.3">
      <c r="A8" s="9" t="s">
        <v>10</v>
      </c>
      <c r="B8" s="10" t="s">
        <v>6</v>
      </c>
      <c r="C8" s="17">
        <v>4</v>
      </c>
      <c r="D8" s="6">
        <f t="shared" si="0"/>
        <v>0</v>
      </c>
      <c r="E8" s="18"/>
      <c r="F8" s="19">
        <v>0</v>
      </c>
      <c r="G8" s="19"/>
      <c r="H8" s="19"/>
    </row>
    <row r="9" spans="1:10" ht="17.25" customHeight="1" x14ac:dyDescent="0.3">
      <c r="A9" s="9" t="s">
        <v>11</v>
      </c>
      <c r="B9" s="10" t="s">
        <v>6</v>
      </c>
      <c r="C9" s="20">
        <v>5</v>
      </c>
      <c r="D9" s="6">
        <f t="shared" si="0"/>
        <v>8.6999999999999993</v>
      </c>
      <c r="E9" s="21">
        <v>0.15</v>
      </c>
      <c r="F9" s="22">
        <v>8</v>
      </c>
      <c r="G9" s="22">
        <v>7.7</v>
      </c>
      <c r="H9" s="22">
        <v>10</v>
      </c>
    </row>
    <row r="10" spans="1:10" ht="17.25" customHeight="1" x14ac:dyDescent="0.3">
      <c r="A10" s="9" t="s">
        <v>12</v>
      </c>
      <c r="B10" s="10" t="s">
        <v>6</v>
      </c>
      <c r="C10" s="11">
        <v>2</v>
      </c>
      <c r="D10" s="6">
        <f t="shared" si="0"/>
        <v>10</v>
      </c>
      <c r="E10" s="12">
        <f>$E5</f>
        <v>0.15</v>
      </c>
      <c r="F10" s="13">
        <v>10</v>
      </c>
      <c r="G10" s="13">
        <f>$G5</f>
        <v>10</v>
      </c>
      <c r="H10" s="13">
        <f>$H5</f>
        <v>9.5</v>
      </c>
    </row>
    <row r="11" spans="1:10" ht="17.25" customHeight="1" x14ac:dyDescent="0.3">
      <c r="A11" s="9" t="s">
        <v>13</v>
      </c>
      <c r="B11" s="10" t="s">
        <v>6</v>
      </c>
      <c r="C11" s="14">
        <v>3</v>
      </c>
      <c r="D11" s="6">
        <f t="shared" si="0"/>
        <v>9.4</v>
      </c>
      <c r="E11" s="15">
        <f>$E7</f>
        <v>0</v>
      </c>
      <c r="F11" s="16">
        <v>10</v>
      </c>
      <c r="G11" s="16">
        <f>$G7</f>
        <v>8.3000000000000007</v>
      </c>
      <c r="H11" s="16">
        <f>$H7</f>
        <v>10</v>
      </c>
    </row>
    <row r="12" spans="1:10" ht="17.25" customHeight="1" x14ac:dyDescent="0.3">
      <c r="A12" s="9" t="s">
        <v>14</v>
      </c>
      <c r="B12" s="10" t="s">
        <v>6</v>
      </c>
      <c r="C12" s="23">
        <v>5</v>
      </c>
      <c r="D12" s="6">
        <f t="shared" si="0"/>
        <v>8.6999999999999993</v>
      </c>
      <c r="E12" s="21">
        <f>$E9</f>
        <v>0.15</v>
      </c>
      <c r="F12" s="22">
        <v>8</v>
      </c>
      <c r="G12" s="22">
        <f>$G9</f>
        <v>7.7</v>
      </c>
      <c r="H12" s="22">
        <f>$H9</f>
        <v>10</v>
      </c>
    </row>
    <row r="13" spans="1:10" ht="17.25" customHeight="1" x14ac:dyDescent="0.3">
      <c r="A13" s="9" t="s">
        <v>15</v>
      </c>
      <c r="B13" s="10" t="s">
        <v>6</v>
      </c>
      <c r="C13" s="14">
        <v>3</v>
      </c>
      <c r="D13" s="6">
        <f t="shared" si="0"/>
        <v>9.4</v>
      </c>
      <c r="E13" s="15">
        <f>$E7</f>
        <v>0</v>
      </c>
      <c r="F13" s="16">
        <v>10</v>
      </c>
      <c r="G13" s="16">
        <f>$G7</f>
        <v>8.3000000000000007</v>
      </c>
      <c r="H13" s="16">
        <f>$H7</f>
        <v>10</v>
      </c>
    </row>
    <row r="14" spans="1:10" ht="17.25" customHeight="1" x14ac:dyDescent="0.3">
      <c r="A14" s="9" t="s">
        <v>16</v>
      </c>
      <c r="B14" s="10" t="s">
        <v>6</v>
      </c>
      <c r="C14" s="17"/>
      <c r="D14" s="6">
        <v>5.5</v>
      </c>
      <c r="E14" s="18" t="s">
        <v>70</v>
      </c>
      <c r="F14" s="19" t="s">
        <v>71</v>
      </c>
      <c r="G14" s="19" t="s">
        <v>72</v>
      </c>
      <c r="H14" s="19" t="s">
        <v>73</v>
      </c>
    </row>
    <row r="15" spans="1:10" ht="17.25" customHeight="1" thickBot="1" x14ac:dyDescent="0.35">
      <c r="A15" s="24" t="s">
        <v>17</v>
      </c>
      <c r="B15" s="25" t="s">
        <v>6</v>
      </c>
      <c r="C15" s="26">
        <v>5</v>
      </c>
      <c r="D15" s="6">
        <f t="shared" si="0"/>
        <v>8.6999999999999993</v>
      </c>
      <c r="E15" s="27">
        <f>$E9</f>
        <v>0.15</v>
      </c>
      <c r="F15" s="28">
        <f>$F9</f>
        <v>8</v>
      </c>
      <c r="G15" s="28">
        <f>$G9</f>
        <v>7.7</v>
      </c>
      <c r="H15" s="28">
        <f>$H9</f>
        <v>10</v>
      </c>
    </row>
    <row r="16" spans="1:10" ht="17.25" customHeight="1" thickBot="1" x14ac:dyDescent="0.35">
      <c r="A16" s="1" t="s">
        <v>0</v>
      </c>
      <c r="B16" s="2" t="s">
        <v>1</v>
      </c>
      <c r="C16" s="2" t="s">
        <v>2</v>
      </c>
      <c r="D16" s="2" t="s">
        <v>3</v>
      </c>
      <c r="E16" s="2" t="s">
        <v>4</v>
      </c>
      <c r="F16" s="2" t="s">
        <v>75</v>
      </c>
      <c r="G16" s="2" t="s">
        <v>76</v>
      </c>
      <c r="H16" s="2" t="s">
        <v>77</v>
      </c>
      <c r="J16" s="114" t="s">
        <v>68</v>
      </c>
    </row>
    <row r="17" spans="1:10" ht="17.25" customHeight="1" thickBot="1" x14ac:dyDescent="0.35">
      <c r="A17" s="3" t="s">
        <v>18</v>
      </c>
      <c r="B17" s="4" t="s">
        <v>19</v>
      </c>
      <c r="C17" s="5">
        <v>1</v>
      </c>
      <c r="D17" s="6">
        <f t="shared" ref="D17:D30" si="1">ROUND(MIN(10,$E17+SUM($F17:H17)/3),1)</f>
        <v>8.4</v>
      </c>
      <c r="E17" s="7">
        <v>0.15</v>
      </c>
      <c r="F17" s="8">
        <v>7.5</v>
      </c>
      <c r="G17" s="8">
        <v>9.4</v>
      </c>
      <c r="H17" s="7">
        <v>7.8</v>
      </c>
      <c r="J17" s="115">
        <f>ROUND(SUM($D17:$D30)/14,1)</f>
        <v>8.1999999999999993</v>
      </c>
    </row>
    <row r="18" spans="1:10" ht="17.25" customHeight="1" x14ac:dyDescent="0.3">
      <c r="A18" s="9" t="s">
        <v>20</v>
      </c>
      <c r="B18" s="10" t="s">
        <v>19</v>
      </c>
      <c r="C18" s="11">
        <v>5</v>
      </c>
      <c r="D18" s="6">
        <f t="shared" si="1"/>
        <v>8.6</v>
      </c>
      <c r="E18" s="12">
        <v>0.25</v>
      </c>
      <c r="F18" s="13">
        <v>7</v>
      </c>
      <c r="G18" s="13">
        <v>8.8000000000000007</v>
      </c>
      <c r="H18" s="12">
        <v>9.3000000000000007</v>
      </c>
    </row>
    <row r="19" spans="1:10" ht="17.25" customHeight="1" x14ac:dyDescent="0.3">
      <c r="A19" s="9" t="s">
        <v>21</v>
      </c>
      <c r="B19" s="10" t="s">
        <v>19</v>
      </c>
      <c r="C19" s="20">
        <v>4</v>
      </c>
      <c r="D19" s="6">
        <f t="shared" si="1"/>
        <v>7.9</v>
      </c>
      <c r="E19" s="21"/>
      <c r="F19" s="22">
        <v>7</v>
      </c>
      <c r="G19" s="22">
        <v>7.8</v>
      </c>
      <c r="H19" s="21">
        <v>9</v>
      </c>
    </row>
    <row r="20" spans="1:10" ht="17.25" customHeight="1" x14ac:dyDescent="0.3">
      <c r="A20" s="9" t="s">
        <v>22</v>
      </c>
      <c r="B20" s="10" t="s">
        <v>19</v>
      </c>
      <c r="C20" s="20">
        <v>4</v>
      </c>
      <c r="D20" s="6">
        <f t="shared" si="1"/>
        <v>7.9</v>
      </c>
      <c r="E20" s="21">
        <f>$E19</f>
        <v>0</v>
      </c>
      <c r="F20" s="22">
        <f>$F19</f>
        <v>7</v>
      </c>
      <c r="G20" s="22">
        <f>$G19</f>
        <v>7.8</v>
      </c>
      <c r="H20" s="21">
        <f>$H19</f>
        <v>9</v>
      </c>
    </row>
    <row r="21" spans="1:10" ht="17.25" customHeight="1" x14ac:dyDescent="0.3">
      <c r="A21" s="9" t="s">
        <v>23</v>
      </c>
      <c r="B21" s="10" t="s">
        <v>19</v>
      </c>
      <c r="C21" s="20">
        <v>4</v>
      </c>
      <c r="D21" s="6">
        <f t="shared" si="1"/>
        <v>7.9</v>
      </c>
      <c r="E21" s="21">
        <f>$E19</f>
        <v>0</v>
      </c>
      <c r="F21" s="22">
        <f>$F19</f>
        <v>7</v>
      </c>
      <c r="G21" s="22">
        <f>$G19</f>
        <v>7.8</v>
      </c>
      <c r="H21" s="21">
        <f>$H19</f>
        <v>9</v>
      </c>
    </row>
    <row r="22" spans="1:10" ht="17.25" customHeight="1" x14ac:dyDescent="0.3">
      <c r="A22" s="9" t="s">
        <v>24</v>
      </c>
      <c r="B22" s="10" t="s">
        <v>19</v>
      </c>
      <c r="C22" s="14">
        <v>1</v>
      </c>
      <c r="D22" s="6">
        <f t="shared" si="1"/>
        <v>8.4</v>
      </c>
      <c r="E22" s="15">
        <f>$E17</f>
        <v>0.15</v>
      </c>
      <c r="F22" s="16">
        <f>$F17</f>
        <v>7.5</v>
      </c>
      <c r="G22" s="16">
        <f>$G17</f>
        <v>9.4</v>
      </c>
      <c r="H22" s="15">
        <f>$H17</f>
        <v>7.8</v>
      </c>
    </row>
    <row r="23" spans="1:10" ht="17.25" customHeight="1" x14ac:dyDescent="0.3">
      <c r="A23" s="9" t="s">
        <v>25</v>
      </c>
      <c r="B23" s="10" t="s">
        <v>19</v>
      </c>
      <c r="C23" s="29">
        <v>3</v>
      </c>
      <c r="D23" s="6">
        <f t="shared" si="1"/>
        <v>8</v>
      </c>
      <c r="E23" s="30">
        <v>0.25</v>
      </c>
      <c r="F23" s="31">
        <v>7</v>
      </c>
      <c r="G23" s="31">
        <v>6.3</v>
      </c>
      <c r="H23" s="30">
        <v>9.9</v>
      </c>
    </row>
    <row r="24" spans="1:10" ht="17.25" customHeight="1" x14ac:dyDescent="0.3">
      <c r="A24" s="9" t="s">
        <v>26</v>
      </c>
      <c r="B24" s="10" t="s">
        <v>19</v>
      </c>
      <c r="C24" s="11">
        <v>5</v>
      </c>
      <c r="D24" s="6">
        <f t="shared" si="1"/>
        <v>8.6</v>
      </c>
      <c r="E24" s="12">
        <f>$E18</f>
        <v>0.25</v>
      </c>
      <c r="F24" s="13">
        <f>$F18</f>
        <v>7</v>
      </c>
      <c r="G24" s="13">
        <f>$G18</f>
        <v>8.8000000000000007</v>
      </c>
      <c r="H24" s="12">
        <f>$H18</f>
        <v>9.3000000000000007</v>
      </c>
    </row>
    <row r="25" spans="1:10" ht="17.25" customHeight="1" x14ac:dyDescent="0.3">
      <c r="A25" s="9" t="s">
        <v>27</v>
      </c>
      <c r="B25" s="10" t="s">
        <v>19</v>
      </c>
      <c r="C25" s="32">
        <v>5</v>
      </c>
      <c r="D25" s="6">
        <f t="shared" si="1"/>
        <v>8.6</v>
      </c>
      <c r="E25" s="33">
        <f>$E18</f>
        <v>0.25</v>
      </c>
      <c r="F25" s="34">
        <f>$F18</f>
        <v>7</v>
      </c>
      <c r="G25" s="34">
        <f>$G18</f>
        <v>8.8000000000000007</v>
      </c>
      <c r="H25" s="33">
        <f>$H18</f>
        <v>9.3000000000000007</v>
      </c>
    </row>
    <row r="26" spans="1:10" ht="17.25" customHeight="1" x14ac:dyDescent="0.3">
      <c r="A26" s="9" t="s">
        <v>28</v>
      </c>
      <c r="B26" s="10" t="s">
        <v>19</v>
      </c>
      <c r="C26" s="35">
        <v>2</v>
      </c>
      <c r="D26" s="6">
        <f t="shared" si="1"/>
        <v>8.5</v>
      </c>
      <c r="E26" s="36"/>
      <c r="F26" s="37">
        <v>8</v>
      </c>
      <c r="G26" s="37">
        <v>7.8</v>
      </c>
      <c r="H26" s="36">
        <v>9.8000000000000007</v>
      </c>
    </row>
    <row r="27" spans="1:10" ht="17.25" customHeight="1" x14ac:dyDescent="0.3">
      <c r="A27" s="9" t="s">
        <v>29</v>
      </c>
      <c r="B27" s="10" t="s">
        <v>19</v>
      </c>
      <c r="C27" s="38">
        <v>2</v>
      </c>
      <c r="D27" s="6">
        <f t="shared" si="1"/>
        <v>8.5</v>
      </c>
      <c r="E27" s="36">
        <f>$E26</f>
        <v>0</v>
      </c>
      <c r="F27" s="37">
        <f>$F26</f>
        <v>8</v>
      </c>
      <c r="G27" s="37">
        <f>$G26</f>
        <v>7.8</v>
      </c>
      <c r="H27" s="36">
        <f>$H26</f>
        <v>9.8000000000000007</v>
      </c>
    </row>
    <row r="28" spans="1:10" ht="17.25" customHeight="1" x14ac:dyDescent="0.3">
      <c r="A28" s="9" t="s">
        <v>30</v>
      </c>
      <c r="B28" s="10" t="s">
        <v>19</v>
      </c>
      <c r="C28" s="29">
        <v>3</v>
      </c>
      <c r="D28" s="6">
        <f t="shared" si="1"/>
        <v>8</v>
      </c>
      <c r="E28" s="30">
        <f>$E23</f>
        <v>0.25</v>
      </c>
      <c r="F28" s="31">
        <f>$F23</f>
        <v>7</v>
      </c>
      <c r="G28" s="31">
        <f>$G23</f>
        <v>6.3</v>
      </c>
      <c r="H28" s="30">
        <f>$H23</f>
        <v>9.9</v>
      </c>
    </row>
    <row r="29" spans="1:10" ht="17.25" customHeight="1" x14ac:dyDescent="0.3">
      <c r="A29" s="9" t="s">
        <v>31</v>
      </c>
      <c r="B29" s="10" t="s">
        <v>19</v>
      </c>
      <c r="C29" s="38">
        <v>2</v>
      </c>
      <c r="D29" s="6">
        <f t="shared" si="1"/>
        <v>8.5</v>
      </c>
      <c r="E29" s="39">
        <f>$E26</f>
        <v>0</v>
      </c>
      <c r="F29" s="40">
        <f>$F26</f>
        <v>8</v>
      </c>
      <c r="G29" s="40">
        <f>$G26</f>
        <v>7.8</v>
      </c>
      <c r="H29" s="39">
        <f>$H26</f>
        <v>9.8000000000000007</v>
      </c>
    </row>
    <row r="30" spans="1:10" ht="17.25" customHeight="1" thickBot="1" x14ac:dyDescent="0.35">
      <c r="A30" s="24" t="s">
        <v>32</v>
      </c>
      <c r="B30" s="25" t="s">
        <v>19</v>
      </c>
      <c r="C30" s="41">
        <v>3</v>
      </c>
      <c r="D30" s="6">
        <f t="shared" si="1"/>
        <v>6.4</v>
      </c>
      <c r="E30" s="42">
        <f>$E23</f>
        <v>0.25</v>
      </c>
      <c r="F30" s="43">
        <f>$F23</f>
        <v>7</v>
      </c>
      <c r="G30" s="43">
        <f>$G23</f>
        <v>6.3</v>
      </c>
      <c r="H30" s="42">
        <v>5</v>
      </c>
    </row>
    <row r="31" spans="1:10" ht="17.25" customHeight="1" thickBot="1" x14ac:dyDescent="0.35">
      <c r="A31" s="1" t="s">
        <v>0</v>
      </c>
      <c r="B31" s="2" t="s">
        <v>1</v>
      </c>
      <c r="C31" s="2" t="s">
        <v>2</v>
      </c>
      <c r="D31" s="2" t="s">
        <v>3</v>
      </c>
      <c r="E31" s="2" t="s">
        <v>4</v>
      </c>
      <c r="F31" s="2" t="s">
        <v>75</v>
      </c>
      <c r="G31" s="2" t="s">
        <v>76</v>
      </c>
      <c r="H31" s="2" t="s">
        <v>77</v>
      </c>
      <c r="J31" s="114" t="s">
        <v>69</v>
      </c>
    </row>
    <row r="32" spans="1:10" ht="17.25" customHeight="1" thickBot="1" x14ac:dyDescent="0.35">
      <c r="A32" s="3" t="s">
        <v>33</v>
      </c>
      <c r="B32" s="4" t="s">
        <v>34</v>
      </c>
      <c r="C32" s="5">
        <v>3</v>
      </c>
      <c r="D32" s="6">
        <f t="shared" ref="D32:D45" si="2">ROUND(MIN(10,$E32+SUM($F32:H32)/3),1)</f>
        <v>8.1</v>
      </c>
      <c r="E32" s="7"/>
      <c r="F32" s="8">
        <v>7</v>
      </c>
      <c r="G32" s="8">
        <v>8.3000000000000007</v>
      </c>
      <c r="H32" s="7">
        <v>9</v>
      </c>
      <c r="J32" s="115">
        <f>ROUND(SUM($D32:$D45)/14,1)</f>
        <v>8.9</v>
      </c>
    </row>
    <row r="33" spans="1:8" ht="17.25" customHeight="1" x14ac:dyDescent="0.3">
      <c r="A33" s="9" t="s">
        <v>35</v>
      </c>
      <c r="B33" s="10" t="s">
        <v>34</v>
      </c>
      <c r="C33" s="11">
        <v>2</v>
      </c>
      <c r="D33" s="6">
        <f t="shared" si="2"/>
        <v>9.3000000000000007</v>
      </c>
      <c r="E33" s="12"/>
      <c r="F33" s="13">
        <v>8</v>
      </c>
      <c r="G33" s="13">
        <v>10</v>
      </c>
      <c r="H33" s="12">
        <v>10</v>
      </c>
    </row>
    <row r="34" spans="1:8" ht="17.25" customHeight="1" x14ac:dyDescent="0.3">
      <c r="A34" s="9" t="s">
        <v>36</v>
      </c>
      <c r="B34" s="10" t="s">
        <v>34</v>
      </c>
      <c r="C34" s="23">
        <v>5</v>
      </c>
      <c r="D34" s="6">
        <f t="shared" si="2"/>
        <v>10</v>
      </c>
      <c r="E34" s="44">
        <v>0.15</v>
      </c>
      <c r="F34" s="45">
        <v>10</v>
      </c>
      <c r="G34" s="45">
        <v>10</v>
      </c>
      <c r="H34" s="44">
        <v>10</v>
      </c>
    </row>
    <row r="35" spans="1:8" ht="17.25" customHeight="1" x14ac:dyDescent="0.3">
      <c r="A35" s="9" t="s">
        <v>37</v>
      </c>
      <c r="B35" s="10" t="s">
        <v>34</v>
      </c>
      <c r="C35" s="38">
        <v>1</v>
      </c>
      <c r="D35" s="6">
        <f t="shared" si="2"/>
        <v>9.6</v>
      </c>
      <c r="E35" s="39">
        <v>0.3</v>
      </c>
      <c r="F35" s="40">
        <v>8</v>
      </c>
      <c r="G35" s="40">
        <v>10</v>
      </c>
      <c r="H35" s="39">
        <v>10</v>
      </c>
    </row>
    <row r="36" spans="1:8" ht="17.25" customHeight="1" x14ac:dyDescent="0.3">
      <c r="A36" s="9" t="s">
        <v>38</v>
      </c>
      <c r="B36" s="10" t="s">
        <v>34</v>
      </c>
      <c r="C36" s="23">
        <v>5</v>
      </c>
      <c r="D36" s="6">
        <f t="shared" si="2"/>
        <v>10</v>
      </c>
      <c r="E36" s="44">
        <f>$E34</f>
        <v>0.15</v>
      </c>
      <c r="F36" s="45">
        <v>10</v>
      </c>
      <c r="G36" s="45">
        <f>$G34</f>
        <v>10</v>
      </c>
      <c r="H36" s="44">
        <f>$H34</f>
        <v>10</v>
      </c>
    </row>
    <row r="37" spans="1:8" ht="17.25" customHeight="1" x14ac:dyDescent="0.3">
      <c r="A37" s="9" t="s">
        <v>39</v>
      </c>
      <c r="B37" s="10" t="s">
        <v>34</v>
      </c>
      <c r="C37" s="38">
        <v>1</v>
      </c>
      <c r="D37" s="6">
        <f t="shared" si="2"/>
        <v>9.6</v>
      </c>
      <c r="E37" s="39">
        <f>$E35</f>
        <v>0.3</v>
      </c>
      <c r="F37" s="40">
        <f>$F35</f>
        <v>8</v>
      </c>
      <c r="G37" s="40">
        <f>$G35</f>
        <v>10</v>
      </c>
      <c r="H37" s="39">
        <f>$H35</f>
        <v>10</v>
      </c>
    </row>
    <row r="38" spans="1:8" ht="17.25" customHeight="1" x14ac:dyDescent="0.3">
      <c r="A38" s="9" t="s">
        <v>40</v>
      </c>
      <c r="B38" s="10" t="s">
        <v>34</v>
      </c>
      <c r="C38" s="32">
        <v>2</v>
      </c>
      <c r="D38" s="6">
        <f t="shared" si="2"/>
        <v>6</v>
      </c>
      <c r="E38" s="46"/>
      <c r="F38" s="13">
        <v>8</v>
      </c>
      <c r="G38" s="13">
        <v>5</v>
      </c>
      <c r="H38" s="12">
        <v>5</v>
      </c>
    </row>
    <row r="39" spans="1:8" ht="17.25" customHeight="1" x14ac:dyDescent="0.3">
      <c r="A39" s="9" t="s">
        <v>41</v>
      </c>
      <c r="B39" s="10" t="s">
        <v>34</v>
      </c>
      <c r="C39" s="14">
        <v>3</v>
      </c>
      <c r="D39" s="6">
        <f t="shared" si="2"/>
        <v>8.1</v>
      </c>
      <c r="E39" s="15">
        <f>$E32</f>
        <v>0</v>
      </c>
      <c r="F39" s="16">
        <f>$F32</f>
        <v>7</v>
      </c>
      <c r="G39" s="16">
        <f>$G32</f>
        <v>8.3000000000000007</v>
      </c>
      <c r="H39" s="15">
        <f>$H32</f>
        <v>9</v>
      </c>
    </row>
    <row r="40" spans="1:8" ht="17.25" customHeight="1" x14ac:dyDescent="0.3">
      <c r="A40" s="9" t="s">
        <v>42</v>
      </c>
      <c r="B40" s="10" t="s">
        <v>34</v>
      </c>
      <c r="C40" s="38">
        <v>1</v>
      </c>
      <c r="D40" s="6">
        <f t="shared" si="2"/>
        <v>9.6</v>
      </c>
      <c r="E40" s="39">
        <f>$E35</f>
        <v>0.3</v>
      </c>
      <c r="F40" s="40">
        <f>$F35</f>
        <v>8</v>
      </c>
      <c r="G40" s="40">
        <f>$G35</f>
        <v>10</v>
      </c>
      <c r="H40" s="39">
        <f>$H35</f>
        <v>10</v>
      </c>
    </row>
    <row r="41" spans="1:8" ht="17.25" customHeight="1" x14ac:dyDescent="0.3">
      <c r="A41" s="9" t="s">
        <v>43</v>
      </c>
      <c r="B41" s="10" t="s">
        <v>34</v>
      </c>
      <c r="C41" s="11">
        <v>2</v>
      </c>
      <c r="D41" s="6">
        <f t="shared" si="2"/>
        <v>9.3000000000000007</v>
      </c>
      <c r="E41" s="12">
        <f>$E33</f>
        <v>0</v>
      </c>
      <c r="F41" s="13">
        <f>$F33</f>
        <v>8</v>
      </c>
      <c r="G41" s="13">
        <f>$G33</f>
        <v>10</v>
      </c>
      <c r="H41" s="12">
        <f>$H33</f>
        <v>10</v>
      </c>
    </row>
    <row r="42" spans="1:8" ht="17.25" customHeight="1" x14ac:dyDescent="0.3">
      <c r="A42" s="9" t="s">
        <v>44</v>
      </c>
      <c r="B42" s="10" t="s">
        <v>34</v>
      </c>
      <c r="C42" s="29">
        <v>4</v>
      </c>
      <c r="D42" s="6">
        <f t="shared" si="2"/>
        <v>9.8000000000000007</v>
      </c>
      <c r="E42" s="30"/>
      <c r="F42" s="31">
        <v>10</v>
      </c>
      <c r="G42" s="31">
        <v>9.5</v>
      </c>
      <c r="H42" s="30">
        <v>10</v>
      </c>
    </row>
    <row r="43" spans="1:8" ht="17.25" customHeight="1" x14ac:dyDescent="0.3">
      <c r="A43" s="9" t="s">
        <v>45</v>
      </c>
      <c r="B43" s="10" t="s">
        <v>34</v>
      </c>
      <c r="C43" s="14">
        <v>3</v>
      </c>
      <c r="D43" s="6">
        <f t="shared" si="2"/>
        <v>8.1</v>
      </c>
      <c r="E43" s="15">
        <f>$E32</f>
        <v>0</v>
      </c>
      <c r="F43" s="16">
        <f>$F32</f>
        <v>7</v>
      </c>
      <c r="G43" s="16">
        <f>$G32</f>
        <v>8.3000000000000007</v>
      </c>
      <c r="H43" s="15">
        <f>$H32</f>
        <v>9</v>
      </c>
    </row>
    <row r="44" spans="1:8" ht="17.25" customHeight="1" x14ac:dyDescent="0.3">
      <c r="A44" s="9" t="s">
        <v>46</v>
      </c>
      <c r="B44" s="10" t="s">
        <v>34</v>
      </c>
      <c r="C44" s="47">
        <v>5</v>
      </c>
      <c r="D44" s="6">
        <f t="shared" si="2"/>
        <v>10</v>
      </c>
      <c r="E44" s="48">
        <f>$E34</f>
        <v>0.15</v>
      </c>
      <c r="F44" s="49">
        <f>$F34</f>
        <v>10</v>
      </c>
      <c r="G44" s="49">
        <f>$G34</f>
        <v>10</v>
      </c>
      <c r="H44" s="48">
        <f>$H34</f>
        <v>10</v>
      </c>
    </row>
    <row r="45" spans="1:8" ht="17.25" customHeight="1" x14ac:dyDescent="0.3">
      <c r="A45" s="9" t="s">
        <v>47</v>
      </c>
      <c r="B45" s="10" t="s">
        <v>34</v>
      </c>
      <c r="C45" s="29">
        <v>4</v>
      </c>
      <c r="D45" s="6">
        <f t="shared" si="2"/>
        <v>6.5</v>
      </c>
      <c r="E45" s="30">
        <f>$E42</f>
        <v>0</v>
      </c>
      <c r="F45" s="31">
        <f>$F42</f>
        <v>10</v>
      </c>
      <c r="G45" s="31">
        <f>$G42</f>
        <v>9.5</v>
      </c>
      <c r="H45" s="30">
        <v>0</v>
      </c>
    </row>
    <row r="46" spans="1:8" ht="17.25" customHeight="1" x14ac:dyDescent="0.3"/>
    <row r="47" spans="1:8" ht="17.25" customHeight="1" x14ac:dyDescent="0.3"/>
    <row r="48" spans="1:8" ht="17.25" customHeight="1" x14ac:dyDescent="0.3"/>
    <row r="49" ht="17.25" customHeight="1" x14ac:dyDescent="0.3"/>
    <row r="50" ht="17.25" customHeight="1" x14ac:dyDescent="0.3"/>
    <row r="51" ht="17.25" customHeight="1" x14ac:dyDescent="0.3"/>
    <row r="52" ht="17.25" customHeight="1" x14ac:dyDescent="0.3"/>
    <row r="53" ht="17.25" customHeight="1" x14ac:dyDescent="0.3"/>
    <row r="54" ht="17.25" customHeight="1" x14ac:dyDescent="0.3"/>
    <row r="55" ht="17.25" customHeight="1" x14ac:dyDescent="0.3"/>
    <row r="56" ht="17.25" customHeight="1" x14ac:dyDescent="0.3"/>
    <row r="57" ht="17.25" customHeight="1" x14ac:dyDescent="0.3"/>
    <row r="58" ht="17.25" customHeight="1" x14ac:dyDescent="0.3"/>
    <row r="59" ht="17.25" customHeight="1" x14ac:dyDescent="0.3"/>
    <row r="60" ht="17.25" customHeight="1" x14ac:dyDescent="0.3"/>
    <row r="61" ht="17.25" customHeight="1" x14ac:dyDescent="0.3"/>
    <row r="62" ht="17.25" customHeight="1" x14ac:dyDescent="0.3"/>
    <row r="63" ht="17.25" customHeight="1" x14ac:dyDescent="0.3"/>
    <row r="64" ht="17.25" customHeight="1" x14ac:dyDescent="0.3"/>
    <row r="65" ht="17.25" customHeight="1" x14ac:dyDescent="0.3"/>
    <row r="66" ht="17.25" customHeight="1" x14ac:dyDescent="0.3"/>
    <row r="67" ht="17.25" customHeight="1" x14ac:dyDescent="0.3"/>
    <row r="68" ht="17.25" customHeight="1" x14ac:dyDescent="0.3"/>
    <row r="69" ht="17.25" customHeight="1" x14ac:dyDescent="0.3"/>
    <row r="70" ht="17.25" customHeight="1" x14ac:dyDescent="0.3"/>
    <row r="71" ht="17.25" customHeight="1" x14ac:dyDescent="0.3"/>
    <row r="72" ht="17.25" customHeight="1" x14ac:dyDescent="0.3"/>
    <row r="73" ht="17.25" customHeight="1" x14ac:dyDescent="0.3"/>
    <row r="74" ht="17.25" customHeight="1" x14ac:dyDescent="0.3"/>
    <row r="75" ht="17.25" customHeight="1" x14ac:dyDescent="0.3"/>
    <row r="76" ht="17.25" customHeight="1" x14ac:dyDescent="0.3"/>
    <row r="77" ht="17.25" customHeight="1" x14ac:dyDescent="0.3"/>
    <row r="78" ht="17.25" customHeight="1" x14ac:dyDescent="0.3"/>
    <row r="79" ht="17.25" customHeight="1" x14ac:dyDescent="0.3"/>
    <row r="80" ht="17.25" customHeight="1" x14ac:dyDescent="0.3"/>
    <row r="81" ht="17.25" customHeight="1" x14ac:dyDescent="0.3"/>
    <row r="82" ht="17.25" customHeight="1" x14ac:dyDescent="0.3"/>
    <row r="83" ht="17.25" customHeight="1" x14ac:dyDescent="0.3"/>
    <row r="84" ht="17.25" customHeight="1" x14ac:dyDescent="0.3"/>
    <row r="85" ht="17.25" customHeight="1" x14ac:dyDescent="0.3"/>
    <row r="86" ht="17.25" customHeight="1" x14ac:dyDescent="0.3"/>
    <row r="87" ht="17.25" customHeight="1" x14ac:dyDescent="0.3"/>
    <row r="88" ht="17.25" customHeight="1" x14ac:dyDescent="0.3"/>
    <row r="89" ht="17.25" customHeight="1" x14ac:dyDescent="0.3"/>
    <row r="90" ht="17.25" customHeight="1" x14ac:dyDescent="0.3"/>
    <row r="91" ht="17.25" customHeight="1" x14ac:dyDescent="0.3"/>
    <row r="92" ht="17.25" customHeight="1" x14ac:dyDescent="0.3"/>
    <row r="93" ht="17.25" customHeight="1" x14ac:dyDescent="0.3"/>
    <row r="94" ht="17.25" customHeight="1" x14ac:dyDescent="0.3"/>
    <row r="95" ht="17.25" customHeight="1" x14ac:dyDescent="0.3"/>
    <row r="96" ht="17.25" customHeight="1" x14ac:dyDescent="0.3"/>
    <row r="97" ht="17.25" customHeight="1" x14ac:dyDescent="0.3"/>
    <row r="98" ht="17.25" customHeight="1" x14ac:dyDescent="0.3"/>
    <row r="99" ht="17.25" customHeight="1" x14ac:dyDescent="0.3"/>
    <row r="100" ht="17.25" customHeight="1" x14ac:dyDescent="0.3"/>
    <row r="101" ht="17.25" customHeight="1" x14ac:dyDescent="0.3"/>
    <row r="102" ht="17.25" customHeight="1" x14ac:dyDescent="0.3"/>
    <row r="103" ht="17.25" customHeight="1" x14ac:dyDescent="0.3"/>
    <row r="104" ht="17.25" customHeight="1" x14ac:dyDescent="0.3"/>
    <row r="105" ht="17.25" customHeight="1" x14ac:dyDescent="0.3"/>
    <row r="106" ht="17.25" customHeight="1" x14ac:dyDescent="0.3"/>
    <row r="107" ht="17.25" customHeight="1" x14ac:dyDescent="0.3"/>
    <row r="108" ht="17.25" customHeight="1" x14ac:dyDescent="0.3"/>
    <row r="109" ht="17.25" customHeight="1" x14ac:dyDescent="0.3"/>
    <row r="110" ht="17.25" customHeight="1" x14ac:dyDescent="0.3"/>
    <row r="111" ht="17.25" customHeight="1" x14ac:dyDescent="0.3"/>
    <row r="112" ht="17.25" customHeight="1" x14ac:dyDescent="0.3"/>
    <row r="113" ht="17.25" customHeight="1" x14ac:dyDescent="0.3"/>
    <row r="114" ht="17.25" customHeight="1" x14ac:dyDescent="0.3"/>
    <row r="115" ht="17.25" customHeight="1" x14ac:dyDescent="0.3"/>
    <row r="116" ht="17.25" customHeight="1" x14ac:dyDescent="0.3"/>
    <row r="117" ht="17.25" customHeight="1" x14ac:dyDescent="0.3"/>
    <row r="118" ht="17.25" customHeight="1" x14ac:dyDescent="0.3"/>
    <row r="119" ht="17.25" customHeight="1" x14ac:dyDescent="0.3"/>
    <row r="120" ht="17.25" customHeight="1" x14ac:dyDescent="0.3"/>
    <row r="121" ht="17.25" customHeight="1" x14ac:dyDescent="0.3"/>
    <row r="122" ht="17.25" customHeight="1" x14ac:dyDescent="0.3"/>
    <row r="123" ht="17.25" customHeight="1" x14ac:dyDescent="0.3"/>
    <row r="124" ht="17.25" customHeight="1" x14ac:dyDescent="0.3"/>
    <row r="125" ht="17.25" customHeight="1" x14ac:dyDescent="0.3"/>
    <row r="126" ht="17.25" customHeight="1" x14ac:dyDescent="0.3"/>
    <row r="127" ht="17.25" customHeight="1" x14ac:dyDescent="0.3"/>
    <row r="128" ht="17.25" customHeight="1" x14ac:dyDescent="0.3"/>
    <row r="129" ht="17.25" customHeight="1" x14ac:dyDescent="0.3"/>
    <row r="130" ht="17.25" customHeight="1" x14ac:dyDescent="0.3"/>
    <row r="131" ht="17.25" customHeight="1" x14ac:dyDescent="0.3"/>
    <row r="132" ht="17.25" customHeight="1" x14ac:dyDescent="0.3"/>
    <row r="133" ht="17.25" customHeight="1" x14ac:dyDescent="0.3"/>
    <row r="134" ht="17.25" customHeight="1" x14ac:dyDescent="0.3"/>
    <row r="135" ht="17.25" customHeight="1" x14ac:dyDescent="0.3"/>
    <row r="136" ht="17.25" customHeight="1" x14ac:dyDescent="0.3"/>
    <row r="137" ht="17.25" customHeight="1" x14ac:dyDescent="0.3"/>
    <row r="138" ht="17.25" customHeight="1" x14ac:dyDescent="0.3"/>
    <row r="139" ht="17.25" customHeight="1" x14ac:dyDescent="0.3"/>
    <row r="140" ht="17.25" customHeight="1" x14ac:dyDescent="0.3"/>
    <row r="141" ht="17.25" customHeight="1" x14ac:dyDescent="0.3"/>
    <row r="142" ht="17.25" customHeight="1" x14ac:dyDescent="0.3"/>
    <row r="143" ht="17.25" customHeight="1" x14ac:dyDescent="0.3"/>
    <row r="144" ht="17.25" customHeight="1" x14ac:dyDescent="0.3"/>
    <row r="145" ht="17.25" customHeight="1" x14ac:dyDescent="0.3"/>
    <row r="146" ht="17.25" customHeight="1" x14ac:dyDescent="0.3"/>
    <row r="147" ht="17.25" customHeight="1" x14ac:dyDescent="0.3"/>
    <row r="148" ht="17.25" customHeight="1" x14ac:dyDescent="0.3"/>
    <row r="149" ht="17.25" customHeight="1" x14ac:dyDescent="0.3"/>
    <row r="150" ht="17.25" customHeight="1" x14ac:dyDescent="0.3"/>
    <row r="151" ht="17.25" customHeight="1" x14ac:dyDescent="0.3"/>
    <row r="152" ht="17.25" customHeight="1" x14ac:dyDescent="0.3"/>
    <row r="153" ht="17.25" customHeight="1" x14ac:dyDescent="0.3"/>
    <row r="154" ht="17.25" customHeight="1" x14ac:dyDescent="0.3"/>
    <row r="155" ht="17.25" customHeight="1" x14ac:dyDescent="0.3"/>
    <row r="156" ht="17.25" customHeight="1" x14ac:dyDescent="0.3"/>
    <row r="157" ht="17.25" customHeight="1" x14ac:dyDescent="0.3"/>
    <row r="158" ht="17.25" customHeight="1" x14ac:dyDescent="0.3"/>
    <row r="159" ht="17.25" customHeight="1" x14ac:dyDescent="0.3"/>
    <row r="160" ht="17.25" customHeight="1" x14ac:dyDescent="0.3"/>
    <row r="161" ht="17.25" customHeight="1" x14ac:dyDescent="0.3"/>
    <row r="162" ht="17.25" customHeight="1" x14ac:dyDescent="0.3"/>
    <row r="163" ht="17.25" customHeight="1" x14ac:dyDescent="0.3"/>
    <row r="164" ht="17.25" customHeight="1" x14ac:dyDescent="0.3"/>
    <row r="165" ht="17.25" customHeight="1" x14ac:dyDescent="0.3"/>
    <row r="166" ht="17.25" customHeight="1" x14ac:dyDescent="0.3"/>
    <row r="167" ht="17.25" customHeight="1" x14ac:dyDescent="0.3"/>
    <row r="168" ht="17.25" customHeight="1" x14ac:dyDescent="0.3"/>
    <row r="169" ht="17.25" customHeight="1" x14ac:dyDescent="0.3"/>
    <row r="170" ht="17.25" customHeight="1" x14ac:dyDescent="0.3"/>
    <row r="171" ht="17.25" customHeight="1" x14ac:dyDescent="0.3"/>
    <row r="172" ht="17.25" customHeight="1" x14ac:dyDescent="0.3"/>
    <row r="173" ht="17.25" customHeight="1" x14ac:dyDescent="0.3"/>
    <row r="174" ht="17.25" customHeight="1" x14ac:dyDescent="0.3"/>
    <row r="175" ht="17.25" customHeight="1" x14ac:dyDescent="0.3"/>
    <row r="176" ht="17.25" customHeight="1" x14ac:dyDescent="0.3"/>
    <row r="177" ht="17.25" customHeight="1" x14ac:dyDescent="0.3"/>
    <row r="178" ht="17.25" customHeight="1" x14ac:dyDescent="0.3"/>
    <row r="179" ht="17.25" customHeight="1" x14ac:dyDescent="0.3"/>
    <row r="180" ht="17.25" customHeight="1" x14ac:dyDescent="0.3"/>
    <row r="181" ht="17.25" customHeight="1" x14ac:dyDescent="0.3"/>
    <row r="182" ht="17.25" customHeight="1" x14ac:dyDescent="0.3"/>
    <row r="183" ht="17.25" customHeight="1" x14ac:dyDescent="0.3"/>
    <row r="184" ht="17.25" customHeight="1" x14ac:dyDescent="0.3"/>
    <row r="185" ht="17.25" customHeight="1" x14ac:dyDescent="0.3"/>
    <row r="186" ht="17.25" customHeight="1" x14ac:dyDescent="0.3"/>
    <row r="187" ht="17.25" customHeight="1" x14ac:dyDescent="0.3"/>
    <row r="188" ht="17.25" customHeight="1" x14ac:dyDescent="0.3"/>
    <row r="189" ht="17.25" customHeight="1" x14ac:dyDescent="0.3"/>
    <row r="190" ht="17.25" customHeight="1" x14ac:dyDescent="0.3"/>
    <row r="191" ht="17.25" customHeight="1" x14ac:dyDescent="0.3"/>
    <row r="192" ht="17.25" customHeight="1" x14ac:dyDescent="0.3"/>
    <row r="193" ht="17.25" customHeight="1" x14ac:dyDescent="0.3"/>
    <row r="194" ht="17.25" customHeight="1" x14ac:dyDescent="0.3"/>
    <row r="195" ht="17.25" customHeight="1" x14ac:dyDescent="0.3"/>
    <row r="196" ht="17.25" customHeight="1" x14ac:dyDescent="0.3"/>
    <row r="197" ht="17.25" customHeight="1" x14ac:dyDescent="0.3"/>
    <row r="198" ht="17.25" customHeight="1" x14ac:dyDescent="0.3"/>
    <row r="199" ht="17.25" customHeight="1" x14ac:dyDescent="0.3"/>
    <row r="200" ht="17.25" customHeight="1" x14ac:dyDescent="0.3"/>
    <row r="201" ht="17.25" customHeight="1" x14ac:dyDescent="0.3"/>
    <row r="202" ht="17.25" customHeight="1" x14ac:dyDescent="0.3"/>
    <row r="203" ht="17.25" customHeight="1" x14ac:dyDescent="0.3"/>
    <row r="204" ht="17.25" customHeight="1" x14ac:dyDescent="0.3"/>
    <row r="205" ht="17.25" customHeight="1" x14ac:dyDescent="0.3"/>
    <row r="206" ht="17.25" customHeight="1" x14ac:dyDescent="0.3"/>
    <row r="207" ht="17.25" customHeight="1" x14ac:dyDescent="0.3"/>
    <row r="208" ht="17.25" customHeight="1" x14ac:dyDescent="0.3"/>
    <row r="209" ht="17.25" customHeight="1" x14ac:dyDescent="0.3"/>
    <row r="210" ht="17.25" customHeight="1" x14ac:dyDescent="0.3"/>
    <row r="211" ht="17.25" customHeight="1" x14ac:dyDescent="0.3"/>
    <row r="212" ht="17.25" customHeight="1" x14ac:dyDescent="0.3"/>
    <row r="213" ht="17.25" customHeight="1" x14ac:dyDescent="0.3"/>
    <row r="214" ht="17.25" customHeight="1" x14ac:dyDescent="0.3"/>
    <row r="215" ht="17.25" customHeight="1" x14ac:dyDescent="0.3"/>
    <row r="216" ht="17.25" customHeight="1" x14ac:dyDescent="0.3"/>
    <row r="217" ht="17.25" customHeight="1" x14ac:dyDescent="0.3"/>
    <row r="218" ht="17.25" customHeight="1" x14ac:dyDescent="0.3"/>
    <row r="219" ht="17.25" customHeight="1" x14ac:dyDescent="0.3"/>
    <row r="220" ht="17.25" customHeight="1" x14ac:dyDescent="0.3"/>
    <row r="221" ht="17.25" customHeight="1" x14ac:dyDescent="0.3"/>
    <row r="222" ht="17.25" customHeight="1" x14ac:dyDescent="0.3"/>
    <row r="223" ht="17.25" customHeight="1" x14ac:dyDescent="0.3"/>
    <row r="224" ht="17.25" customHeight="1" x14ac:dyDescent="0.3"/>
    <row r="225" ht="17.25" customHeight="1" x14ac:dyDescent="0.3"/>
    <row r="226" ht="17.25" customHeight="1" x14ac:dyDescent="0.3"/>
    <row r="227" ht="17.25" customHeight="1" x14ac:dyDescent="0.3"/>
    <row r="228" ht="17.25" customHeight="1" x14ac:dyDescent="0.3"/>
    <row r="229" ht="17.25" customHeight="1" x14ac:dyDescent="0.3"/>
    <row r="230" ht="17.25" customHeight="1" x14ac:dyDescent="0.3"/>
    <row r="231" ht="17.25" customHeight="1" x14ac:dyDescent="0.3"/>
    <row r="232" ht="17.25" customHeight="1" x14ac:dyDescent="0.3"/>
    <row r="233" ht="17.25" customHeight="1" x14ac:dyDescent="0.3"/>
    <row r="234" ht="17.25" customHeight="1" x14ac:dyDescent="0.3"/>
    <row r="235" ht="17.25" customHeight="1" x14ac:dyDescent="0.3"/>
    <row r="236" ht="17.25" customHeight="1" x14ac:dyDescent="0.3"/>
    <row r="237" ht="17.25" customHeight="1" x14ac:dyDescent="0.3"/>
    <row r="238" ht="17.25" customHeight="1" x14ac:dyDescent="0.3"/>
    <row r="239" ht="17.25" customHeight="1" x14ac:dyDescent="0.3"/>
    <row r="240" ht="17.25" customHeight="1" x14ac:dyDescent="0.3"/>
    <row r="241" ht="17.25" customHeight="1" x14ac:dyDescent="0.3"/>
    <row r="242" ht="17.25" customHeight="1" x14ac:dyDescent="0.3"/>
    <row r="243" ht="17.25" customHeight="1" x14ac:dyDescent="0.3"/>
    <row r="244" ht="17.25" customHeight="1" x14ac:dyDescent="0.3"/>
    <row r="245" ht="17.25" customHeight="1" x14ac:dyDescent="0.3"/>
    <row r="246" ht="17.25" customHeight="1" x14ac:dyDescent="0.3"/>
    <row r="247" ht="17.25" customHeight="1" x14ac:dyDescent="0.3"/>
    <row r="248" ht="17.25" customHeight="1" x14ac:dyDescent="0.3"/>
    <row r="249" ht="17.25" customHeight="1" x14ac:dyDescent="0.3"/>
    <row r="250" ht="17.25" customHeight="1" x14ac:dyDescent="0.3"/>
    <row r="251" ht="17.25" customHeight="1" x14ac:dyDescent="0.3"/>
    <row r="252" ht="17.25" customHeight="1" x14ac:dyDescent="0.3"/>
    <row r="253" ht="17.25" customHeight="1" x14ac:dyDescent="0.3"/>
    <row r="254" ht="17.25" customHeight="1" x14ac:dyDescent="0.3"/>
    <row r="255" ht="17.25" customHeight="1" x14ac:dyDescent="0.3"/>
    <row r="256" ht="17.25" customHeight="1" x14ac:dyDescent="0.3"/>
    <row r="257" ht="17.25" customHeight="1" x14ac:dyDescent="0.3"/>
    <row r="258" ht="17.25" customHeight="1" x14ac:dyDescent="0.3"/>
    <row r="259" ht="17.25" customHeight="1" x14ac:dyDescent="0.3"/>
    <row r="260" ht="17.25" customHeight="1" x14ac:dyDescent="0.3"/>
    <row r="261" ht="17.25" customHeight="1" x14ac:dyDescent="0.3"/>
    <row r="262" ht="17.25" customHeight="1" x14ac:dyDescent="0.3"/>
    <row r="263" ht="17.25" customHeight="1" x14ac:dyDescent="0.3"/>
    <row r="264" ht="17.25" customHeight="1" x14ac:dyDescent="0.3"/>
    <row r="265" ht="17.25" customHeight="1" x14ac:dyDescent="0.3"/>
    <row r="266" ht="17.25" customHeight="1" x14ac:dyDescent="0.3"/>
    <row r="267" ht="17.25" customHeight="1" x14ac:dyDescent="0.3"/>
    <row r="268" ht="17.25" customHeight="1" x14ac:dyDescent="0.3"/>
    <row r="269" ht="17.25" customHeight="1" x14ac:dyDescent="0.3"/>
    <row r="270" ht="17.25" customHeight="1" x14ac:dyDescent="0.3"/>
    <row r="271" ht="17.25" customHeight="1" x14ac:dyDescent="0.3"/>
    <row r="272" ht="17.25" customHeight="1" x14ac:dyDescent="0.3"/>
    <row r="273" ht="17.25" customHeight="1" x14ac:dyDescent="0.3"/>
    <row r="274" ht="17.25" customHeight="1" x14ac:dyDescent="0.3"/>
    <row r="275" ht="17.25" customHeight="1" x14ac:dyDescent="0.3"/>
    <row r="276" ht="17.25" customHeight="1" x14ac:dyDescent="0.3"/>
    <row r="277" ht="17.25" customHeight="1" x14ac:dyDescent="0.3"/>
    <row r="278" ht="17.25" customHeight="1" x14ac:dyDescent="0.3"/>
    <row r="279" ht="17.25" customHeight="1" x14ac:dyDescent="0.3"/>
    <row r="280" ht="17.25" customHeight="1" x14ac:dyDescent="0.3"/>
    <row r="281" ht="17.25" customHeight="1" x14ac:dyDescent="0.3"/>
    <row r="282" ht="17.25" customHeight="1" x14ac:dyDescent="0.3"/>
    <row r="283" ht="17.25" customHeight="1" x14ac:dyDescent="0.3"/>
    <row r="284" ht="17.25" customHeight="1" x14ac:dyDescent="0.3"/>
    <row r="285" ht="17.25" customHeight="1" x14ac:dyDescent="0.3"/>
    <row r="286" ht="17.25" customHeight="1" x14ac:dyDescent="0.3"/>
    <row r="287" ht="17.25" customHeight="1" x14ac:dyDescent="0.3"/>
    <row r="288" ht="17.25" customHeight="1" x14ac:dyDescent="0.3"/>
    <row r="289" ht="17.25" customHeight="1" x14ac:dyDescent="0.3"/>
    <row r="290" ht="17.25" customHeight="1" x14ac:dyDescent="0.3"/>
    <row r="291" ht="17.25" customHeight="1" x14ac:dyDescent="0.3"/>
    <row r="292" ht="17.25" customHeight="1" x14ac:dyDescent="0.3"/>
    <row r="293" ht="17.25" customHeight="1" x14ac:dyDescent="0.3"/>
    <row r="294" ht="17.25" customHeight="1" x14ac:dyDescent="0.3"/>
    <row r="295" ht="17.25" customHeight="1" x14ac:dyDescent="0.3"/>
    <row r="296" ht="17.25" customHeight="1" x14ac:dyDescent="0.3"/>
    <row r="297" ht="17.25" customHeight="1" x14ac:dyDescent="0.3"/>
    <row r="298" ht="17.25" customHeight="1" x14ac:dyDescent="0.3"/>
    <row r="299" ht="17.25" customHeight="1" x14ac:dyDescent="0.3"/>
    <row r="300" ht="17.25" customHeight="1" x14ac:dyDescent="0.3"/>
    <row r="301" ht="17.25" customHeight="1" x14ac:dyDescent="0.3"/>
    <row r="302" ht="17.25" customHeight="1" x14ac:dyDescent="0.3"/>
    <row r="303" ht="17.25" customHeight="1" x14ac:dyDescent="0.3"/>
    <row r="304" ht="17.25" customHeight="1" x14ac:dyDescent="0.3"/>
    <row r="305" ht="17.25" customHeight="1" x14ac:dyDescent="0.3"/>
    <row r="306" ht="17.25" customHeight="1" x14ac:dyDescent="0.3"/>
    <row r="307" ht="17.25" customHeight="1" x14ac:dyDescent="0.3"/>
    <row r="308" ht="17.25" customHeight="1" x14ac:dyDescent="0.3"/>
    <row r="309" ht="17.25" customHeight="1" x14ac:dyDescent="0.3"/>
    <row r="310" ht="17.25" customHeight="1" x14ac:dyDescent="0.3"/>
    <row r="311" ht="17.25" customHeight="1" x14ac:dyDescent="0.3"/>
    <row r="312" ht="17.25" customHeight="1" x14ac:dyDescent="0.3"/>
    <row r="313" ht="17.25" customHeight="1" x14ac:dyDescent="0.3"/>
    <row r="314" ht="17.25" customHeight="1" x14ac:dyDescent="0.3"/>
    <row r="315" ht="17.25" customHeight="1" x14ac:dyDescent="0.3"/>
    <row r="316" ht="17.25" customHeight="1" x14ac:dyDescent="0.3"/>
    <row r="317" ht="17.25" customHeight="1" x14ac:dyDescent="0.3"/>
    <row r="318" ht="17.25" customHeight="1" x14ac:dyDescent="0.3"/>
    <row r="319" ht="17.25" customHeight="1" x14ac:dyDescent="0.3"/>
    <row r="320" ht="17.25" customHeight="1" x14ac:dyDescent="0.3"/>
    <row r="321" ht="17.25" customHeight="1" x14ac:dyDescent="0.3"/>
    <row r="322" ht="17.25" customHeight="1" x14ac:dyDescent="0.3"/>
    <row r="323" ht="17.25" customHeight="1" x14ac:dyDescent="0.3"/>
    <row r="324" ht="17.25" customHeight="1" x14ac:dyDescent="0.3"/>
    <row r="325" ht="17.25" customHeight="1" x14ac:dyDescent="0.3"/>
    <row r="326" ht="17.25" customHeight="1" x14ac:dyDescent="0.3"/>
    <row r="327" ht="17.25" customHeight="1" x14ac:dyDescent="0.3"/>
    <row r="328" ht="17.25" customHeight="1" x14ac:dyDescent="0.3"/>
    <row r="329" ht="17.25" customHeight="1" x14ac:dyDescent="0.3"/>
    <row r="330" ht="17.25" customHeight="1" x14ac:dyDescent="0.3"/>
    <row r="331" ht="17.25" customHeight="1" x14ac:dyDescent="0.3"/>
    <row r="332" ht="17.25" customHeight="1" x14ac:dyDescent="0.3"/>
    <row r="333" ht="17.25" customHeight="1" x14ac:dyDescent="0.3"/>
    <row r="334" ht="17.25" customHeight="1" x14ac:dyDescent="0.3"/>
    <row r="335" ht="17.25" customHeight="1" x14ac:dyDescent="0.3"/>
    <row r="336" ht="17.25" customHeight="1" x14ac:dyDescent="0.3"/>
    <row r="337" ht="17.25" customHeight="1" x14ac:dyDescent="0.3"/>
    <row r="338" ht="17.25" customHeight="1" x14ac:dyDescent="0.3"/>
    <row r="339" ht="17.25" customHeight="1" x14ac:dyDescent="0.3"/>
    <row r="340" ht="17.25" customHeight="1" x14ac:dyDescent="0.3"/>
    <row r="341" ht="17.25" customHeight="1" x14ac:dyDescent="0.3"/>
    <row r="342" ht="17.25" customHeight="1" x14ac:dyDescent="0.3"/>
    <row r="343" ht="17.25" customHeight="1" x14ac:dyDescent="0.3"/>
    <row r="344" ht="17.25" customHeight="1" x14ac:dyDescent="0.3"/>
    <row r="345" ht="17.25" customHeight="1" x14ac:dyDescent="0.3"/>
    <row r="346" ht="17.25" customHeight="1" x14ac:dyDescent="0.3"/>
    <row r="347" ht="17.25" customHeight="1" x14ac:dyDescent="0.3"/>
    <row r="348" ht="17.25" customHeight="1" x14ac:dyDescent="0.3"/>
    <row r="349" ht="17.25" customHeight="1" x14ac:dyDescent="0.3"/>
    <row r="350" ht="17.25" customHeight="1" x14ac:dyDescent="0.3"/>
    <row r="351" ht="17.25" customHeight="1" x14ac:dyDescent="0.3"/>
    <row r="352" ht="17.25" customHeight="1" x14ac:dyDescent="0.3"/>
    <row r="353" ht="17.25" customHeight="1" x14ac:dyDescent="0.3"/>
    <row r="354" ht="17.25" customHeight="1" x14ac:dyDescent="0.3"/>
    <row r="355" ht="17.25" customHeight="1" x14ac:dyDescent="0.3"/>
    <row r="356" ht="17.25" customHeight="1" x14ac:dyDescent="0.3"/>
    <row r="357" ht="17.25" customHeight="1" x14ac:dyDescent="0.3"/>
    <row r="358" ht="17.25" customHeight="1" x14ac:dyDescent="0.3"/>
    <row r="359" ht="17.25" customHeight="1" x14ac:dyDescent="0.3"/>
    <row r="360" ht="17.25" customHeight="1" x14ac:dyDescent="0.3"/>
    <row r="361" ht="17.25" customHeight="1" x14ac:dyDescent="0.3"/>
    <row r="362" ht="17.25" customHeight="1" x14ac:dyDescent="0.3"/>
    <row r="363" ht="17.25" customHeight="1" x14ac:dyDescent="0.3"/>
    <row r="364" ht="17.25" customHeight="1" x14ac:dyDescent="0.3"/>
    <row r="365" ht="17.25" customHeight="1" x14ac:dyDescent="0.3"/>
    <row r="366" ht="17.25" customHeight="1" x14ac:dyDescent="0.3"/>
    <row r="367" ht="17.25" customHeight="1" x14ac:dyDescent="0.3"/>
    <row r="368" ht="17.25" customHeight="1" x14ac:dyDescent="0.3"/>
    <row r="369" ht="17.25" customHeight="1" x14ac:dyDescent="0.3"/>
    <row r="370" ht="17.25" customHeight="1" x14ac:dyDescent="0.3"/>
    <row r="371" ht="17.25" customHeight="1" x14ac:dyDescent="0.3"/>
    <row r="372" ht="17.25" customHeight="1" x14ac:dyDescent="0.3"/>
    <row r="373" ht="17.25" customHeight="1" x14ac:dyDescent="0.3"/>
    <row r="374" ht="17.25" customHeight="1" x14ac:dyDescent="0.3"/>
    <row r="375" ht="17.25" customHeight="1" x14ac:dyDescent="0.3"/>
    <row r="376" ht="17.25" customHeight="1" x14ac:dyDescent="0.3"/>
    <row r="377" ht="17.25" customHeight="1" x14ac:dyDescent="0.3"/>
    <row r="378" ht="17.25" customHeight="1" x14ac:dyDescent="0.3"/>
    <row r="379" ht="17.25" customHeight="1" x14ac:dyDescent="0.3"/>
    <row r="380" ht="17.25" customHeight="1" x14ac:dyDescent="0.3"/>
    <row r="381" ht="17.25" customHeight="1" x14ac:dyDescent="0.3"/>
    <row r="382" ht="17.25" customHeight="1" x14ac:dyDescent="0.3"/>
    <row r="383" ht="17.25" customHeight="1" x14ac:dyDescent="0.3"/>
    <row r="384" ht="17.25" customHeight="1" x14ac:dyDescent="0.3"/>
    <row r="385" ht="17.25" customHeight="1" x14ac:dyDescent="0.3"/>
    <row r="386" ht="17.25" customHeight="1" x14ac:dyDescent="0.3"/>
    <row r="387" ht="17.25" customHeight="1" x14ac:dyDescent="0.3"/>
    <row r="388" ht="17.25" customHeight="1" x14ac:dyDescent="0.3"/>
    <row r="389" ht="17.25" customHeight="1" x14ac:dyDescent="0.3"/>
    <row r="390" ht="17.25" customHeight="1" x14ac:dyDescent="0.3"/>
    <row r="391" ht="17.25" customHeight="1" x14ac:dyDescent="0.3"/>
    <row r="392" ht="17.25" customHeight="1" x14ac:dyDescent="0.3"/>
    <row r="393" ht="17.25" customHeight="1" x14ac:dyDescent="0.3"/>
    <row r="394" ht="17.25" customHeight="1" x14ac:dyDescent="0.3"/>
    <row r="395" ht="17.25" customHeight="1" x14ac:dyDescent="0.3"/>
    <row r="396" ht="17.25" customHeight="1" x14ac:dyDescent="0.3"/>
    <row r="397" ht="17.25" customHeight="1" x14ac:dyDescent="0.3"/>
    <row r="398" ht="17.25" customHeight="1" x14ac:dyDescent="0.3"/>
    <row r="399" ht="17.25" customHeight="1" x14ac:dyDescent="0.3"/>
    <row r="400" ht="17.25" customHeight="1" x14ac:dyDescent="0.3"/>
    <row r="401" ht="17.25" customHeight="1" x14ac:dyDescent="0.3"/>
    <row r="402" ht="17.25" customHeight="1" x14ac:dyDescent="0.3"/>
    <row r="403" ht="17.25" customHeight="1" x14ac:dyDescent="0.3"/>
    <row r="404" ht="17.25" customHeight="1" x14ac:dyDescent="0.3"/>
    <row r="405" ht="17.25" customHeight="1" x14ac:dyDescent="0.3"/>
    <row r="406" ht="17.25" customHeight="1" x14ac:dyDescent="0.3"/>
    <row r="407" ht="17.25" customHeight="1" x14ac:dyDescent="0.3"/>
    <row r="408" ht="17.25" customHeight="1" x14ac:dyDescent="0.3"/>
    <row r="409" ht="17.25" customHeight="1" x14ac:dyDescent="0.3"/>
    <row r="410" ht="17.25" customHeight="1" x14ac:dyDescent="0.3"/>
    <row r="411" ht="17.25" customHeight="1" x14ac:dyDescent="0.3"/>
    <row r="412" ht="17.25" customHeight="1" x14ac:dyDescent="0.3"/>
    <row r="413" ht="17.25" customHeight="1" x14ac:dyDescent="0.3"/>
    <row r="414" ht="17.25" customHeight="1" x14ac:dyDescent="0.3"/>
    <row r="415" ht="17.25" customHeight="1" x14ac:dyDescent="0.3"/>
    <row r="416" ht="17.25" customHeight="1" x14ac:dyDescent="0.3"/>
    <row r="417" ht="17.25" customHeight="1" x14ac:dyDescent="0.3"/>
    <row r="418" ht="17.25" customHeight="1" x14ac:dyDescent="0.3"/>
    <row r="419" ht="17.25" customHeight="1" x14ac:dyDescent="0.3"/>
    <row r="420" ht="17.25" customHeight="1" x14ac:dyDescent="0.3"/>
    <row r="421" ht="17.25" customHeight="1" x14ac:dyDescent="0.3"/>
    <row r="422" ht="17.25" customHeight="1" x14ac:dyDescent="0.3"/>
    <row r="423" ht="17.25" customHeight="1" x14ac:dyDescent="0.3"/>
    <row r="424" ht="17.25" customHeight="1" x14ac:dyDescent="0.3"/>
    <row r="425" ht="17.25" customHeight="1" x14ac:dyDescent="0.3"/>
    <row r="426" ht="17.25" customHeight="1" x14ac:dyDescent="0.3"/>
    <row r="427" ht="17.25" customHeight="1" x14ac:dyDescent="0.3"/>
    <row r="428" ht="17.25" customHeight="1" x14ac:dyDescent="0.3"/>
    <row r="429" ht="17.25" customHeight="1" x14ac:dyDescent="0.3"/>
    <row r="430" ht="17.25" customHeight="1" x14ac:dyDescent="0.3"/>
    <row r="431" ht="17.25" customHeight="1" x14ac:dyDescent="0.3"/>
    <row r="432" ht="17.25" customHeight="1" x14ac:dyDescent="0.3"/>
    <row r="433" ht="17.25" customHeight="1" x14ac:dyDescent="0.3"/>
    <row r="434" ht="17.25" customHeight="1" x14ac:dyDescent="0.3"/>
    <row r="435" ht="17.25" customHeight="1" x14ac:dyDescent="0.3"/>
    <row r="436" ht="17.25" customHeight="1" x14ac:dyDescent="0.3"/>
    <row r="437" ht="17.25" customHeight="1" x14ac:dyDescent="0.3"/>
    <row r="438" ht="17.25" customHeight="1" x14ac:dyDescent="0.3"/>
    <row r="439" ht="17.25" customHeight="1" x14ac:dyDescent="0.3"/>
    <row r="440" ht="17.25" customHeight="1" x14ac:dyDescent="0.3"/>
    <row r="441" ht="17.25" customHeight="1" x14ac:dyDescent="0.3"/>
    <row r="442" ht="17.25" customHeight="1" x14ac:dyDescent="0.3"/>
    <row r="443" ht="17.25" customHeight="1" x14ac:dyDescent="0.3"/>
    <row r="444" ht="17.25" customHeight="1" x14ac:dyDescent="0.3"/>
    <row r="445" ht="17.25" customHeight="1" x14ac:dyDescent="0.3"/>
    <row r="446" ht="17.25" customHeight="1" x14ac:dyDescent="0.3"/>
    <row r="447" ht="17.25" customHeight="1" x14ac:dyDescent="0.3"/>
    <row r="448" ht="17.25" customHeight="1" x14ac:dyDescent="0.3"/>
    <row r="449" ht="17.25" customHeight="1" x14ac:dyDescent="0.3"/>
    <row r="450" ht="17.25" customHeight="1" x14ac:dyDescent="0.3"/>
    <row r="451" ht="17.25" customHeight="1" x14ac:dyDescent="0.3"/>
    <row r="452" ht="17.25" customHeight="1" x14ac:dyDescent="0.3"/>
    <row r="453" ht="17.25" customHeight="1" x14ac:dyDescent="0.3"/>
    <row r="454" ht="17.25" customHeight="1" x14ac:dyDescent="0.3"/>
    <row r="455" ht="17.25" customHeight="1" x14ac:dyDescent="0.3"/>
    <row r="456" ht="17.25" customHeight="1" x14ac:dyDescent="0.3"/>
    <row r="457" ht="17.25" customHeight="1" x14ac:dyDescent="0.3"/>
    <row r="458" ht="17.25" customHeight="1" x14ac:dyDescent="0.3"/>
    <row r="459" ht="17.25" customHeight="1" x14ac:dyDescent="0.3"/>
    <row r="460" ht="17.25" customHeight="1" x14ac:dyDescent="0.3"/>
    <row r="461" ht="17.25" customHeight="1" x14ac:dyDescent="0.3"/>
    <row r="462" ht="17.25" customHeight="1" x14ac:dyDescent="0.3"/>
    <row r="463" ht="17.25" customHeight="1" x14ac:dyDescent="0.3"/>
    <row r="464" ht="17.25" customHeight="1" x14ac:dyDescent="0.3"/>
    <row r="465" ht="17.25" customHeight="1" x14ac:dyDescent="0.3"/>
    <row r="466" ht="17.25" customHeight="1" x14ac:dyDescent="0.3"/>
    <row r="467" ht="17.25" customHeight="1" x14ac:dyDescent="0.3"/>
    <row r="468" ht="17.25" customHeight="1" x14ac:dyDescent="0.3"/>
    <row r="469" ht="17.25" customHeight="1" x14ac:dyDescent="0.3"/>
    <row r="470" ht="17.25" customHeight="1" x14ac:dyDescent="0.3"/>
    <row r="471" ht="17.25" customHeight="1" x14ac:dyDescent="0.3"/>
    <row r="472" ht="17.25" customHeight="1" x14ac:dyDescent="0.3"/>
    <row r="473" ht="17.25" customHeight="1" x14ac:dyDescent="0.3"/>
    <row r="474" ht="17.25" customHeight="1" x14ac:dyDescent="0.3"/>
    <row r="475" ht="17.25" customHeight="1" x14ac:dyDescent="0.3"/>
    <row r="476" ht="17.25" customHeight="1" x14ac:dyDescent="0.3"/>
    <row r="477" ht="17.25" customHeight="1" x14ac:dyDescent="0.3"/>
    <row r="478" ht="17.25" customHeight="1" x14ac:dyDescent="0.3"/>
    <row r="479" ht="17.25" customHeight="1" x14ac:dyDescent="0.3"/>
    <row r="480" ht="17.25" customHeight="1" x14ac:dyDescent="0.3"/>
    <row r="481" ht="17.25" customHeight="1" x14ac:dyDescent="0.3"/>
    <row r="482" ht="17.25" customHeight="1" x14ac:dyDescent="0.3"/>
    <row r="483" ht="17.25" customHeight="1" x14ac:dyDescent="0.3"/>
    <row r="484" ht="17.25" customHeight="1" x14ac:dyDescent="0.3"/>
    <row r="485" ht="17.25" customHeight="1" x14ac:dyDescent="0.3"/>
    <row r="486" ht="17.25" customHeight="1" x14ac:dyDescent="0.3"/>
    <row r="487" ht="17.25" customHeight="1" x14ac:dyDescent="0.3"/>
    <row r="488" ht="17.25" customHeight="1" x14ac:dyDescent="0.3"/>
    <row r="489" ht="17.25" customHeight="1" x14ac:dyDescent="0.3"/>
    <row r="490" ht="17.25" customHeight="1" x14ac:dyDescent="0.3"/>
    <row r="491" ht="17.25" customHeight="1" x14ac:dyDescent="0.3"/>
    <row r="492" ht="17.25" customHeight="1" x14ac:dyDescent="0.3"/>
    <row r="493" ht="17.25" customHeight="1" x14ac:dyDescent="0.3"/>
    <row r="494" ht="17.25" customHeight="1" x14ac:dyDescent="0.3"/>
    <row r="495" ht="17.25" customHeight="1" x14ac:dyDescent="0.3"/>
    <row r="496" ht="17.25" customHeight="1" x14ac:dyDescent="0.3"/>
    <row r="497" ht="17.25" customHeight="1" x14ac:dyDescent="0.3"/>
    <row r="498" ht="17.25" customHeight="1" x14ac:dyDescent="0.3"/>
    <row r="499" ht="17.25" customHeight="1" x14ac:dyDescent="0.3"/>
    <row r="500" ht="17.25" customHeight="1" x14ac:dyDescent="0.3"/>
    <row r="501" ht="17.25" customHeight="1" x14ac:dyDescent="0.3"/>
    <row r="502" ht="17.25" customHeight="1" x14ac:dyDescent="0.3"/>
    <row r="503" ht="17.25" customHeight="1" x14ac:dyDescent="0.3"/>
    <row r="504" ht="17.25" customHeight="1" x14ac:dyDescent="0.3"/>
    <row r="505" ht="17.25" customHeight="1" x14ac:dyDescent="0.3"/>
    <row r="506" ht="17.25" customHeight="1" x14ac:dyDescent="0.3"/>
    <row r="507" ht="17.25" customHeight="1" x14ac:dyDescent="0.3"/>
    <row r="508" ht="17.25" customHeight="1" x14ac:dyDescent="0.3"/>
    <row r="509" ht="17.25" customHeight="1" x14ac:dyDescent="0.3"/>
    <row r="510" ht="17.25" customHeight="1" x14ac:dyDescent="0.3"/>
    <row r="511" ht="17.25" customHeight="1" x14ac:dyDescent="0.3"/>
    <row r="512" ht="17.25" customHeight="1" x14ac:dyDescent="0.3"/>
    <row r="513" ht="17.25" customHeight="1" x14ac:dyDescent="0.3"/>
    <row r="514" ht="17.25" customHeight="1" x14ac:dyDescent="0.3"/>
    <row r="515" ht="17.25" customHeight="1" x14ac:dyDescent="0.3"/>
    <row r="516" ht="17.25" customHeight="1" x14ac:dyDescent="0.3"/>
    <row r="517" ht="17.25" customHeight="1" x14ac:dyDescent="0.3"/>
    <row r="518" ht="17.25" customHeight="1" x14ac:dyDescent="0.3"/>
    <row r="519" ht="17.25" customHeight="1" x14ac:dyDescent="0.3"/>
    <row r="520" ht="17.25" customHeight="1" x14ac:dyDescent="0.3"/>
    <row r="521" ht="17.25" customHeight="1" x14ac:dyDescent="0.3"/>
    <row r="522" ht="17.25" customHeight="1" x14ac:dyDescent="0.3"/>
    <row r="523" ht="17.25" customHeight="1" x14ac:dyDescent="0.3"/>
    <row r="524" ht="17.25" customHeight="1" x14ac:dyDescent="0.3"/>
    <row r="525" ht="17.25" customHeight="1" x14ac:dyDescent="0.3"/>
    <row r="526" ht="17.25" customHeight="1" x14ac:dyDescent="0.3"/>
    <row r="527" ht="17.25" customHeight="1" x14ac:dyDescent="0.3"/>
    <row r="528" ht="17.25" customHeight="1" x14ac:dyDescent="0.3"/>
    <row r="529" ht="17.25" customHeight="1" x14ac:dyDescent="0.3"/>
    <row r="530" ht="17.25" customHeight="1" x14ac:dyDescent="0.3"/>
    <row r="531" ht="17.25" customHeight="1" x14ac:dyDescent="0.3"/>
    <row r="532" ht="17.25" customHeight="1" x14ac:dyDescent="0.3"/>
    <row r="533" ht="17.25" customHeight="1" x14ac:dyDescent="0.3"/>
    <row r="534" ht="17.25" customHeight="1" x14ac:dyDescent="0.3"/>
    <row r="535" ht="17.25" customHeight="1" x14ac:dyDescent="0.3"/>
    <row r="536" ht="17.25" customHeight="1" x14ac:dyDescent="0.3"/>
    <row r="537" ht="17.25" customHeight="1" x14ac:dyDescent="0.3"/>
    <row r="538" ht="17.25" customHeight="1" x14ac:dyDescent="0.3"/>
    <row r="539" ht="17.25" customHeight="1" x14ac:dyDescent="0.3"/>
    <row r="540" ht="17.25" customHeight="1" x14ac:dyDescent="0.3"/>
    <row r="541" ht="17.25" customHeight="1" x14ac:dyDescent="0.3"/>
    <row r="542" ht="17.25" customHeight="1" x14ac:dyDescent="0.3"/>
    <row r="543" ht="17.25" customHeight="1" x14ac:dyDescent="0.3"/>
    <row r="544" ht="17.25" customHeight="1" x14ac:dyDescent="0.3"/>
    <row r="545" ht="17.25" customHeight="1" x14ac:dyDescent="0.3"/>
    <row r="546" ht="17.25" customHeight="1" x14ac:dyDescent="0.3"/>
    <row r="547" ht="17.25" customHeight="1" x14ac:dyDescent="0.3"/>
    <row r="548" ht="17.25" customHeight="1" x14ac:dyDescent="0.3"/>
    <row r="549" ht="17.25" customHeight="1" x14ac:dyDescent="0.3"/>
    <row r="550" ht="17.25" customHeight="1" x14ac:dyDescent="0.3"/>
    <row r="551" ht="17.25" customHeight="1" x14ac:dyDescent="0.3"/>
    <row r="552" ht="17.25" customHeight="1" x14ac:dyDescent="0.3"/>
    <row r="553" ht="17.25" customHeight="1" x14ac:dyDescent="0.3"/>
    <row r="554" ht="17.25" customHeight="1" x14ac:dyDescent="0.3"/>
    <row r="555" ht="17.25" customHeight="1" x14ac:dyDescent="0.3"/>
    <row r="556" ht="17.25" customHeight="1" x14ac:dyDescent="0.3"/>
    <row r="557" ht="17.25" customHeight="1" x14ac:dyDescent="0.3"/>
    <row r="558" ht="17.25" customHeight="1" x14ac:dyDescent="0.3"/>
    <row r="559" ht="17.25" customHeight="1" x14ac:dyDescent="0.3"/>
    <row r="560" ht="17.25" customHeight="1" x14ac:dyDescent="0.3"/>
    <row r="561" ht="17.25" customHeight="1" x14ac:dyDescent="0.3"/>
    <row r="562" ht="17.25" customHeight="1" x14ac:dyDescent="0.3"/>
    <row r="563" ht="17.25" customHeight="1" x14ac:dyDescent="0.3"/>
    <row r="564" ht="17.25" customHeight="1" x14ac:dyDescent="0.3"/>
    <row r="565" ht="17.25" customHeight="1" x14ac:dyDescent="0.3"/>
    <row r="566" ht="17.25" customHeight="1" x14ac:dyDescent="0.3"/>
    <row r="567" ht="17.25" customHeight="1" x14ac:dyDescent="0.3"/>
    <row r="568" ht="17.25" customHeight="1" x14ac:dyDescent="0.3"/>
    <row r="569" ht="17.25" customHeight="1" x14ac:dyDescent="0.3"/>
    <row r="570" ht="17.25" customHeight="1" x14ac:dyDescent="0.3"/>
    <row r="571" ht="17.25" customHeight="1" x14ac:dyDescent="0.3"/>
    <row r="572" ht="17.25" customHeight="1" x14ac:dyDescent="0.3"/>
    <row r="573" ht="17.25" customHeight="1" x14ac:dyDescent="0.3"/>
    <row r="574" ht="17.25" customHeight="1" x14ac:dyDescent="0.3"/>
    <row r="575" ht="17.25" customHeight="1" x14ac:dyDescent="0.3"/>
    <row r="576" ht="17.25" customHeight="1" x14ac:dyDescent="0.3"/>
    <row r="577" ht="17.25" customHeight="1" x14ac:dyDescent="0.3"/>
    <row r="578" ht="17.25" customHeight="1" x14ac:dyDescent="0.3"/>
    <row r="579" ht="17.25" customHeight="1" x14ac:dyDescent="0.3"/>
    <row r="580" ht="17.25" customHeight="1" x14ac:dyDescent="0.3"/>
    <row r="581" ht="17.25" customHeight="1" x14ac:dyDescent="0.3"/>
    <row r="582" ht="17.25" customHeight="1" x14ac:dyDescent="0.3"/>
    <row r="583" ht="17.25" customHeight="1" x14ac:dyDescent="0.3"/>
    <row r="584" ht="17.25" customHeight="1" x14ac:dyDescent="0.3"/>
    <row r="585" ht="17.25" customHeight="1" x14ac:dyDescent="0.3"/>
    <row r="586" ht="17.25" customHeight="1" x14ac:dyDescent="0.3"/>
    <row r="587" ht="17.25" customHeight="1" x14ac:dyDescent="0.3"/>
    <row r="588" ht="17.25" customHeight="1" x14ac:dyDescent="0.3"/>
    <row r="589" ht="17.25" customHeight="1" x14ac:dyDescent="0.3"/>
    <row r="590" ht="17.25" customHeight="1" x14ac:dyDescent="0.3"/>
    <row r="591" ht="17.25" customHeight="1" x14ac:dyDescent="0.3"/>
    <row r="592" ht="17.25" customHeight="1" x14ac:dyDescent="0.3"/>
    <row r="593" ht="17.25" customHeight="1" x14ac:dyDescent="0.3"/>
    <row r="594" ht="17.25" customHeight="1" x14ac:dyDescent="0.3"/>
    <row r="595" ht="17.25" customHeight="1" x14ac:dyDescent="0.3"/>
    <row r="596" ht="17.25" customHeight="1" x14ac:dyDescent="0.3"/>
    <row r="597" ht="17.25" customHeight="1" x14ac:dyDescent="0.3"/>
    <row r="598" ht="17.25" customHeight="1" x14ac:dyDescent="0.3"/>
    <row r="599" ht="17.25" customHeight="1" x14ac:dyDescent="0.3"/>
    <row r="600" ht="17.25" customHeight="1" x14ac:dyDescent="0.3"/>
    <row r="601" ht="17.25" customHeight="1" x14ac:dyDescent="0.3"/>
    <row r="602" ht="17.25" customHeight="1" x14ac:dyDescent="0.3"/>
    <row r="603" ht="17.25" customHeight="1" x14ac:dyDescent="0.3"/>
    <row r="604" ht="17.25" customHeight="1" x14ac:dyDescent="0.3"/>
    <row r="605" ht="17.25" customHeight="1" x14ac:dyDescent="0.3"/>
    <row r="606" ht="17.25" customHeight="1" x14ac:dyDescent="0.3"/>
    <row r="607" ht="17.25" customHeight="1" x14ac:dyDescent="0.3"/>
    <row r="608" ht="17.25" customHeight="1" x14ac:dyDescent="0.3"/>
    <row r="609" ht="17.25" customHeight="1" x14ac:dyDescent="0.3"/>
    <row r="610" ht="17.25" customHeight="1" x14ac:dyDescent="0.3"/>
    <row r="611" ht="17.25" customHeight="1" x14ac:dyDescent="0.3"/>
    <row r="612" ht="17.25" customHeight="1" x14ac:dyDescent="0.3"/>
    <row r="613" ht="17.25" customHeight="1" x14ac:dyDescent="0.3"/>
    <row r="614" ht="17.25" customHeight="1" x14ac:dyDescent="0.3"/>
    <row r="615" ht="17.25" customHeight="1" x14ac:dyDescent="0.3"/>
    <row r="616" ht="17.25" customHeight="1" x14ac:dyDescent="0.3"/>
    <row r="617" ht="17.25" customHeight="1" x14ac:dyDescent="0.3"/>
    <row r="618" ht="17.25" customHeight="1" x14ac:dyDescent="0.3"/>
    <row r="619" ht="17.25" customHeight="1" x14ac:dyDescent="0.3"/>
    <row r="620" ht="17.25" customHeight="1" x14ac:dyDescent="0.3"/>
    <row r="621" ht="17.25" customHeight="1" x14ac:dyDescent="0.3"/>
    <row r="622" ht="17.25" customHeight="1" x14ac:dyDescent="0.3"/>
    <row r="623" ht="17.25" customHeight="1" x14ac:dyDescent="0.3"/>
    <row r="624" ht="17.25" customHeight="1" x14ac:dyDescent="0.3"/>
    <row r="625" ht="17.25" customHeight="1" x14ac:dyDescent="0.3"/>
    <row r="626" ht="17.25" customHeight="1" x14ac:dyDescent="0.3"/>
    <row r="627" ht="17.25" customHeight="1" x14ac:dyDescent="0.3"/>
    <row r="628" ht="17.25" customHeight="1" x14ac:dyDescent="0.3"/>
    <row r="629" ht="17.25" customHeight="1" x14ac:dyDescent="0.3"/>
    <row r="630" ht="17.25" customHeight="1" x14ac:dyDescent="0.3"/>
    <row r="631" ht="17.25" customHeight="1" x14ac:dyDescent="0.3"/>
    <row r="632" ht="17.25" customHeight="1" x14ac:dyDescent="0.3"/>
    <row r="633" ht="17.25" customHeight="1" x14ac:dyDescent="0.3"/>
    <row r="634" ht="17.25" customHeight="1" x14ac:dyDescent="0.3"/>
    <row r="635" ht="17.25" customHeight="1" x14ac:dyDescent="0.3"/>
    <row r="636" ht="17.25" customHeight="1" x14ac:dyDescent="0.3"/>
    <row r="637" ht="17.25" customHeight="1" x14ac:dyDescent="0.3"/>
    <row r="638" ht="17.25" customHeight="1" x14ac:dyDescent="0.3"/>
    <row r="639" ht="17.25" customHeight="1" x14ac:dyDescent="0.3"/>
    <row r="640" ht="17.25" customHeight="1" x14ac:dyDescent="0.3"/>
    <row r="641" ht="17.25" customHeight="1" x14ac:dyDescent="0.3"/>
    <row r="642" ht="17.25" customHeight="1" x14ac:dyDescent="0.3"/>
    <row r="643" ht="17.25" customHeight="1" x14ac:dyDescent="0.3"/>
    <row r="644" ht="17.25" customHeight="1" x14ac:dyDescent="0.3"/>
    <row r="645" ht="17.25" customHeight="1" x14ac:dyDescent="0.3"/>
    <row r="646" ht="17.25" customHeight="1" x14ac:dyDescent="0.3"/>
    <row r="647" ht="17.25" customHeight="1" x14ac:dyDescent="0.3"/>
    <row r="648" ht="17.25" customHeight="1" x14ac:dyDescent="0.3"/>
    <row r="649" ht="17.25" customHeight="1" x14ac:dyDescent="0.3"/>
    <row r="650" ht="17.25" customHeight="1" x14ac:dyDescent="0.3"/>
    <row r="651" ht="17.25" customHeight="1" x14ac:dyDescent="0.3"/>
    <row r="652" ht="17.25" customHeight="1" x14ac:dyDescent="0.3"/>
    <row r="653" ht="17.25" customHeight="1" x14ac:dyDescent="0.3"/>
    <row r="654" ht="17.25" customHeight="1" x14ac:dyDescent="0.3"/>
    <row r="655" ht="17.25" customHeight="1" x14ac:dyDescent="0.3"/>
    <row r="656" ht="17.25" customHeight="1" x14ac:dyDescent="0.3"/>
    <row r="657" ht="17.25" customHeight="1" x14ac:dyDescent="0.3"/>
    <row r="658" ht="17.25" customHeight="1" x14ac:dyDescent="0.3"/>
    <row r="659" ht="17.25" customHeight="1" x14ac:dyDescent="0.3"/>
    <row r="660" ht="17.25" customHeight="1" x14ac:dyDescent="0.3"/>
    <row r="661" ht="17.25" customHeight="1" x14ac:dyDescent="0.3"/>
    <row r="662" ht="17.25" customHeight="1" x14ac:dyDescent="0.3"/>
    <row r="663" ht="17.25" customHeight="1" x14ac:dyDescent="0.3"/>
    <row r="664" ht="17.25" customHeight="1" x14ac:dyDescent="0.3"/>
    <row r="665" ht="17.25" customHeight="1" x14ac:dyDescent="0.3"/>
    <row r="666" ht="17.25" customHeight="1" x14ac:dyDescent="0.3"/>
    <row r="667" ht="17.25" customHeight="1" x14ac:dyDescent="0.3"/>
    <row r="668" ht="17.25" customHeight="1" x14ac:dyDescent="0.3"/>
    <row r="669" ht="17.25" customHeight="1" x14ac:dyDescent="0.3"/>
    <row r="670" ht="17.25" customHeight="1" x14ac:dyDescent="0.3"/>
    <row r="671" ht="17.25" customHeight="1" x14ac:dyDescent="0.3"/>
    <row r="672" ht="17.25" customHeight="1" x14ac:dyDescent="0.3"/>
    <row r="673" ht="17.25" customHeight="1" x14ac:dyDescent="0.3"/>
    <row r="674" ht="17.25" customHeight="1" x14ac:dyDescent="0.3"/>
    <row r="675" ht="17.25" customHeight="1" x14ac:dyDescent="0.3"/>
    <row r="676" ht="17.25" customHeight="1" x14ac:dyDescent="0.3"/>
    <row r="677" ht="17.25" customHeight="1" x14ac:dyDescent="0.3"/>
    <row r="678" ht="17.25" customHeight="1" x14ac:dyDescent="0.3"/>
    <row r="679" ht="17.25" customHeight="1" x14ac:dyDescent="0.3"/>
    <row r="680" ht="17.25" customHeight="1" x14ac:dyDescent="0.3"/>
    <row r="681" ht="17.25" customHeight="1" x14ac:dyDescent="0.3"/>
    <row r="682" ht="17.25" customHeight="1" x14ac:dyDescent="0.3"/>
    <row r="683" ht="17.25" customHeight="1" x14ac:dyDescent="0.3"/>
    <row r="684" ht="17.25" customHeight="1" x14ac:dyDescent="0.3"/>
    <row r="685" ht="17.25" customHeight="1" x14ac:dyDescent="0.3"/>
    <row r="686" ht="17.25" customHeight="1" x14ac:dyDescent="0.3"/>
    <row r="687" ht="17.25" customHeight="1" x14ac:dyDescent="0.3"/>
    <row r="688" ht="17.25" customHeight="1" x14ac:dyDescent="0.3"/>
    <row r="689" ht="17.25" customHeight="1" x14ac:dyDescent="0.3"/>
    <row r="690" ht="17.25" customHeight="1" x14ac:dyDescent="0.3"/>
    <row r="691" ht="17.25" customHeight="1" x14ac:dyDescent="0.3"/>
    <row r="692" ht="17.25" customHeight="1" x14ac:dyDescent="0.3"/>
    <row r="693" ht="17.25" customHeight="1" x14ac:dyDescent="0.3"/>
    <row r="694" ht="17.25" customHeight="1" x14ac:dyDescent="0.3"/>
    <row r="695" ht="17.25" customHeight="1" x14ac:dyDescent="0.3"/>
    <row r="696" ht="17.25" customHeight="1" x14ac:dyDescent="0.3"/>
    <row r="697" ht="17.25" customHeight="1" x14ac:dyDescent="0.3"/>
    <row r="698" ht="17.25" customHeight="1" x14ac:dyDescent="0.3"/>
    <row r="699" ht="17.25" customHeight="1" x14ac:dyDescent="0.3"/>
    <row r="700" ht="17.25" customHeight="1" x14ac:dyDescent="0.3"/>
    <row r="701" ht="17.25" customHeight="1" x14ac:dyDescent="0.3"/>
    <row r="702" ht="17.25" customHeight="1" x14ac:dyDescent="0.3"/>
    <row r="703" ht="17.25" customHeight="1" x14ac:dyDescent="0.3"/>
    <row r="704" ht="17.25" customHeight="1" x14ac:dyDescent="0.3"/>
    <row r="705" ht="17.25" customHeight="1" x14ac:dyDescent="0.3"/>
    <row r="706" ht="17.25" customHeight="1" x14ac:dyDescent="0.3"/>
    <row r="707" ht="17.25" customHeight="1" x14ac:dyDescent="0.3"/>
    <row r="708" ht="17.25" customHeight="1" x14ac:dyDescent="0.3"/>
    <row r="709" ht="17.25" customHeight="1" x14ac:dyDescent="0.3"/>
    <row r="710" ht="17.25" customHeight="1" x14ac:dyDescent="0.3"/>
    <row r="711" ht="17.25" customHeight="1" x14ac:dyDescent="0.3"/>
    <row r="712" ht="17.25" customHeight="1" x14ac:dyDescent="0.3"/>
    <row r="713" ht="17.25" customHeight="1" x14ac:dyDescent="0.3"/>
    <row r="714" ht="17.25" customHeight="1" x14ac:dyDescent="0.3"/>
    <row r="715" ht="17.25" customHeight="1" x14ac:dyDescent="0.3"/>
    <row r="716" ht="17.25" customHeight="1" x14ac:dyDescent="0.3"/>
    <row r="717" ht="17.25" customHeight="1" x14ac:dyDescent="0.3"/>
    <row r="718" ht="17.25" customHeight="1" x14ac:dyDescent="0.3"/>
    <row r="719" ht="17.25" customHeight="1" x14ac:dyDescent="0.3"/>
    <row r="720" ht="17.25" customHeight="1" x14ac:dyDescent="0.3"/>
    <row r="721" ht="17.25" customHeight="1" x14ac:dyDescent="0.3"/>
    <row r="722" ht="17.25" customHeight="1" x14ac:dyDescent="0.3"/>
    <row r="723" ht="17.25" customHeight="1" x14ac:dyDescent="0.3"/>
    <row r="724" ht="17.25" customHeight="1" x14ac:dyDescent="0.3"/>
    <row r="725" ht="17.25" customHeight="1" x14ac:dyDescent="0.3"/>
    <row r="726" ht="17.25" customHeight="1" x14ac:dyDescent="0.3"/>
    <row r="727" ht="17.25" customHeight="1" x14ac:dyDescent="0.3"/>
    <row r="728" ht="17.25" customHeight="1" x14ac:dyDescent="0.3"/>
    <row r="729" ht="17.25" customHeight="1" x14ac:dyDescent="0.3"/>
    <row r="730" ht="17.25" customHeight="1" x14ac:dyDescent="0.3"/>
    <row r="731" ht="17.25" customHeight="1" x14ac:dyDescent="0.3"/>
    <row r="732" ht="17.25" customHeight="1" x14ac:dyDescent="0.3"/>
    <row r="733" ht="17.25" customHeight="1" x14ac:dyDescent="0.3"/>
    <row r="734" ht="17.25" customHeight="1" x14ac:dyDescent="0.3"/>
    <row r="735" ht="17.25" customHeight="1" x14ac:dyDescent="0.3"/>
    <row r="736" ht="17.25" customHeight="1" x14ac:dyDescent="0.3"/>
    <row r="737" ht="17.25" customHeight="1" x14ac:dyDescent="0.3"/>
    <row r="738" ht="17.25" customHeight="1" x14ac:dyDescent="0.3"/>
    <row r="739" ht="17.25" customHeight="1" x14ac:dyDescent="0.3"/>
    <row r="740" ht="17.25" customHeight="1" x14ac:dyDescent="0.3"/>
    <row r="741" ht="17.25" customHeight="1" x14ac:dyDescent="0.3"/>
    <row r="742" ht="17.25" customHeight="1" x14ac:dyDescent="0.3"/>
    <row r="743" ht="17.25" customHeight="1" x14ac:dyDescent="0.3"/>
    <row r="744" ht="17.25" customHeight="1" x14ac:dyDescent="0.3"/>
    <row r="745" ht="17.25" customHeight="1" x14ac:dyDescent="0.3"/>
    <row r="746" ht="17.25" customHeight="1" x14ac:dyDescent="0.3"/>
    <row r="747" ht="17.25" customHeight="1" x14ac:dyDescent="0.3"/>
    <row r="748" ht="17.25" customHeight="1" x14ac:dyDescent="0.3"/>
    <row r="749" ht="17.25" customHeight="1" x14ac:dyDescent="0.3"/>
    <row r="750" ht="17.25" customHeight="1" x14ac:dyDescent="0.3"/>
    <row r="751" ht="17.25" customHeight="1" x14ac:dyDescent="0.3"/>
    <row r="752" ht="17.25" customHeight="1" x14ac:dyDescent="0.3"/>
    <row r="753" ht="17.25" customHeight="1" x14ac:dyDescent="0.3"/>
    <row r="754" ht="17.25" customHeight="1" x14ac:dyDescent="0.3"/>
    <row r="755" ht="17.25" customHeight="1" x14ac:dyDescent="0.3"/>
    <row r="756" ht="17.25" customHeight="1" x14ac:dyDescent="0.3"/>
    <row r="757" ht="17.25" customHeight="1" x14ac:dyDescent="0.3"/>
    <row r="758" ht="17.25" customHeight="1" x14ac:dyDescent="0.3"/>
    <row r="759" ht="17.25" customHeight="1" x14ac:dyDescent="0.3"/>
    <row r="760" ht="17.25" customHeight="1" x14ac:dyDescent="0.3"/>
    <row r="761" ht="17.25" customHeight="1" x14ac:dyDescent="0.3"/>
    <row r="762" ht="17.25" customHeight="1" x14ac:dyDescent="0.3"/>
    <row r="763" ht="17.25" customHeight="1" x14ac:dyDescent="0.3"/>
    <row r="764" ht="17.25" customHeight="1" x14ac:dyDescent="0.3"/>
    <row r="765" ht="17.25" customHeight="1" x14ac:dyDescent="0.3"/>
    <row r="766" ht="17.25" customHeight="1" x14ac:dyDescent="0.3"/>
    <row r="767" ht="17.25" customHeight="1" x14ac:dyDescent="0.3"/>
    <row r="768" ht="17.25" customHeight="1" x14ac:dyDescent="0.3"/>
    <row r="769" ht="17.25" customHeight="1" x14ac:dyDescent="0.3"/>
    <row r="770" ht="17.25" customHeight="1" x14ac:dyDescent="0.3"/>
    <row r="771" ht="17.25" customHeight="1" x14ac:dyDescent="0.3"/>
    <row r="772" ht="17.25" customHeight="1" x14ac:dyDescent="0.3"/>
    <row r="773" ht="17.25" customHeight="1" x14ac:dyDescent="0.3"/>
    <row r="774" ht="17.25" customHeight="1" x14ac:dyDescent="0.3"/>
    <row r="775" ht="17.25" customHeight="1" x14ac:dyDescent="0.3"/>
    <row r="776" ht="17.25" customHeight="1" x14ac:dyDescent="0.3"/>
    <row r="777" ht="17.25" customHeight="1" x14ac:dyDescent="0.3"/>
    <row r="778" ht="17.25" customHeight="1" x14ac:dyDescent="0.3"/>
    <row r="779" ht="17.25" customHeight="1" x14ac:dyDescent="0.3"/>
    <row r="780" ht="17.25" customHeight="1" x14ac:dyDescent="0.3"/>
    <row r="781" ht="17.25" customHeight="1" x14ac:dyDescent="0.3"/>
    <row r="782" ht="17.25" customHeight="1" x14ac:dyDescent="0.3"/>
    <row r="783" ht="17.25" customHeight="1" x14ac:dyDescent="0.3"/>
    <row r="784" ht="17.25" customHeight="1" x14ac:dyDescent="0.3"/>
    <row r="785" ht="17.25" customHeight="1" x14ac:dyDescent="0.3"/>
    <row r="786" ht="17.25" customHeight="1" x14ac:dyDescent="0.3"/>
    <row r="787" ht="17.25" customHeight="1" x14ac:dyDescent="0.3"/>
    <row r="788" ht="17.25" customHeight="1" x14ac:dyDescent="0.3"/>
    <row r="789" ht="17.25" customHeight="1" x14ac:dyDescent="0.3"/>
    <row r="790" ht="17.25" customHeight="1" x14ac:dyDescent="0.3"/>
    <row r="791" ht="17.25" customHeight="1" x14ac:dyDescent="0.3"/>
    <row r="792" ht="17.25" customHeight="1" x14ac:dyDescent="0.3"/>
    <row r="793" ht="17.25" customHeight="1" x14ac:dyDescent="0.3"/>
    <row r="794" ht="17.25" customHeight="1" x14ac:dyDescent="0.3"/>
    <row r="795" ht="17.25" customHeight="1" x14ac:dyDescent="0.3"/>
    <row r="796" ht="17.25" customHeight="1" x14ac:dyDescent="0.3"/>
    <row r="797" ht="17.25" customHeight="1" x14ac:dyDescent="0.3"/>
    <row r="798" ht="17.25" customHeight="1" x14ac:dyDescent="0.3"/>
    <row r="799" ht="17.25" customHeight="1" x14ac:dyDescent="0.3"/>
    <row r="800" ht="17.25" customHeight="1" x14ac:dyDescent="0.3"/>
    <row r="801" ht="17.25" customHeight="1" x14ac:dyDescent="0.3"/>
    <row r="802" ht="17.25" customHeight="1" x14ac:dyDescent="0.3"/>
    <row r="803" ht="17.25" customHeight="1" x14ac:dyDescent="0.3"/>
    <row r="804" ht="17.25" customHeight="1" x14ac:dyDescent="0.3"/>
    <row r="805" ht="17.25" customHeight="1" x14ac:dyDescent="0.3"/>
    <row r="806" ht="17.25" customHeight="1" x14ac:dyDescent="0.3"/>
    <row r="807" ht="17.25" customHeight="1" x14ac:dyDescent="0.3"/>
    <row r="808" ht="17.25" customHeight="1" x14ac:dyDescent="0.3"/>
    <row r="809" ht="17.25" customHeight="1" x14ac:dyDescent="0.3"/>
    <row r="810" ht="17.25" customHeight="1" x14ac:dyDescent="0.3"/>
    <row r="811" ht="17.25" customHeight="1" x14ac:dyDescent="0.3"/>
    <row r="812" ht="17.25" customHeight="1" x14ac:dyDescent="0.3"/>
    <row r="813" ht="17.25" customHeight="1" x14ac:dyDescent="0.3"/>
    <row r="814" ht="17.25" customHeight="1" x14ac:dyDescent="0.3"/>
    <row r="815" ht="17.25" customHeight="1" x14ac:dyDescent="0.3"/>
    <row r="816" ht="17.25" customHeight="1" x14ac:dyDescent="0.3"/>
    <row r="817" ht="17.25" customHeight="1" x14ac:dyDescent="0.3"/>
    <row r="818" ht="17.25" customHeight="1" x14ac:dyDescent="0.3"/>
    <row r="819" ht="17.25" customHeight="1" x14ac:dyDescent="0.3"/>
    <row r="820" ht="17.25" customHeight="1" x14ac:dyDescent="0.3"/>
    <row r="821" ht="17.25" customHeight="1" x14ac:dyDescent="0.3"/>
    <row r="822" ht="17.25" customHeight="1" x14ac:dyDescent="0.3"/>
    <row r="823" ht="17.25" customHeight="1" x14ac:dyDescent="0.3"/>
    <row r="824" ht="17.25" customHeight="1" x14ac:dyDescent="0.3"/>
    <row r="825" ht="17.25" customHeight="1" x14ac:dyDescent="0.3"/>
    <row r="826" ht="17.25" customHeight="1" x14ac:dyDescent="0.3"/>
    <row r="827" ht="17.25" customHeight="1" x14ac:dyDescent="0.3"/>
    <row r="828" ht="17.25" customHeight="1" x14ac:dyDescent="0.3"/>
    <row r="829" ht="17.25" customHeight="1" x14ac:dyDescent="0.3"/>
    <row r="830" ht="17.25" customHeight="1" x14ac:dyDescent="0.3"/>
    <row r="831" ht="17.25" customHeight="1" x14ac:dyDescent="0.3"/>
    <row r="832" ht="17.25" customHeight="1" x14ac:dyDescent="0.3"/>
    <row r="833" ht="17.25" customHeight="1" x14ac:dyDescent="0.3"/>
    <row r="834" ht="17.25" customHeight="1" x14ac:dyDescent="0.3"/>
    <row r="835" ht="17.25" customHeight="1" x14ac:dyDescent="0.3"/>
    <row r="836" ht="17.25" customHeight="1" x14ac:dyDescent="0.3"/>
    <row r="837" ht="17.25" customHeight="1" x14ac:dyDescent="0.3"/>
    <row r="838" ht="17.25" customHeight="1" x14ac:dyDescent="0.3"/>
    <row r="839" ht="17.25" customHeight="1" x14ac:dyDescent="0.3"/>
    <row r="840" ht="17.25" customHeight="1" x14ac:dyDescent="0.3"/>
    <row r="841" ht="17.25" customHeight="1" x14ac:dyDescent="0.3"/>
    <row r="842" ht="17.25" customHeight="1" x14ac:dyDescent="0.3"/>
    <row r="843" ht="17.25" customHeight="1" x14ac:dyDescent="0.3"/>
    <row r="844" ht="17.25" customHeight="1" x14ac:dyDescent="0.3"/>
    <row r="845" ht="17.25" customHeight="1" x14ac:dyDescent="0.3"/>
    <row r="846" ht="17.25" customHeight="1" x14ac:dyDescent="0.3"/>
    <row r="847" ht="17.25" customHeight="1" x14ac:dyDescent="0.3"/>
    <row r="848" ht="17.25" customHeight="1" x14ac:dyDescent="0.3"/>
    <row r="849" ht="17.25" customHeight="1" x14ac:dyDescent="0.3"/>
    <row r="850" ht="17.25" customHeight="1" x14ac:dyDescent="0.3"/>
    <row r="851" ht="17.25" customHeight="1" x14ac:dyDescent="0.3"/>
    <row r="852" ht="17.25" customHeight="1" x14ac:dyDescent="0.3"/>
    <row r="853" ht="17.25" customHeight="1" x14ac:dyDescent="0.3"/>
    <row r="854" ht="17.25" customHeight="1" x14ac:dyDescent="0.3"/>
    <row r="855" ht="17.25" customHeight="1" x14ac:dyDescent="0.3"/>
    <row r="856" ht="17.25" customHeight="1" x14ac:dyDescent="0.3"/>
    <row r="857" ht="17.25" customHeight="1" x14ac:dyDescent="0.3"/>
    <row r="858" ht="17.25" customHeight="1" x14ac:dyDescent="0.3"/>
    <row r="859" ht="17.25" customHeight="1" x14ac:dyDescent="0.3"/>
    <row r="860" ht="17.25" customHeight="1" x14ac:dyDescent="0.3"/>
    <row r="861" ht="17.25" customHeight="1" x14ac:dyDescent="0.3"/>
    <row r="862" ht="17.25" customHeight="1" x14ac:dyDescent="0.3"/>
    <row r="863" ht="17.25" customHeight="1" x14ac:dyDescent="0.3"/>
    <row r="864" ht="17.25" customHeight="1" x14ac:dyDescent="0.3"/>
    <row r="865" ht="17.25" customHeight="1" x14ac:dyDescent="0.3"/>
    <row r="866" ht="17.25" customHeight="1" x14ac:dyDescent="0.3"/>
    <row r="867" ht="17.25" customHeight="1" x14ac:dyDescent="0.3"/>
    <row r="868" ht="17.25" customHeight="1" x14ac:dyDescent="0.3"/>
    <row r="869" ht="17.25" customHeight="1" x14ac:dyDescent="0.3"/>
    <row r="870" ht="17.25" customHeight="1" x14ac:dyDescent="0.3"/>
    <row r="871" ht="17.25" customHeight="1" x14ac:dyDescent="0.3"/>
    <row r="872" ht="17.25" customHeight="1" x14ac:dyDescent="0.3"/>
    <row r="873" ht="17.25" customHeight="1" x14ac:dyDescent="0.3"/>
    <row r="874" ht="17.25" customHeight="1" x14ac:dyDescent="0.3"/>
    <row r="875" ht="17.25" customHeight="1" x14ac:dyDescent="0.3"/>
    <row r="876" ht="17.25" customHeight="1" x14ac:dyDescent="0.3"/>
    <row r="877" ht="17.25" customHeight="1" x14ac:dyDescent="0.3"/>
    <row r="878" ht="17.25" customHeight="1" x14ac:dyDescent="0.3"/>
    <row r="879" ht="17.25" customHeight="1" x14ac:dyDescent="0.3"/>
    <row r="880" ht="17.25" customHeight="1" x14ac:dyDescent="0.3"/>
    <row r="881" ht="17.25" customHeight="1" x14ac:dyDescent="0.3"/>
    <row r="882" ht="17.25" customHeight="1" x14ac:dyDescent="0.3"/>
    <row r="883" ht="17.25" customHeight="1" x14ac:dyDescent="0.3"/>
    <row r="884" ht="17.25" customHeight="1" x14ac:dyDescent="0.3"/>
    <row r="885" ht="17.25" customHeight="1" x14ac:dyDescent="0.3"/>
    <row r="886" ht="17.25" customHeight="1" x14ac:dyDescent="0.3"/>
    <row r="887" ht="17.25" customHeight="1" x14ac:dyDescent="0.3"/>
    <row r="888" ht="17.25" customHeight="1" x14ac:dyDescent="0.3"/>
    <row r="889" ht="17.25" customHeight="1" x14ac:dyDescent="0.3"/>
    <row r="890" ht="17.25" customHeight="1" x14ac:dyDescent="0.3"/>
    <row r="891" ht="17.25" customHeight="1" x14ac:dyDescent="0.3"/>
    <row r="892" ht="17.25" customHeight="1" x14ac:dyDescent="0.3"/>
    <row r="893" ht="17.25" customHeight="1" x14ac:dyDescent="0.3"/>
    <row r="894" ht="17.25" customHeight="1" x14ac:dyDescent="0.3"/>
    <row r="895" ht="17.25" customHeight="1" x14ac:dyDescent="0.3"/>
    <row r="896" ht="17.25" customHeight="1" x14ac:dyDescent="0.3"/>
    <row r="897" ht="17.25" customHeight="1" x14ac:dyDescent="0.3"/>
    <row r="898" ht="17.25" customHeight="1" x14ac:dyDescent="0.3"/>
    <row r="899" ht="17.25" customHeight="1" x14ac:dyDescent="0.3"/>
    <row r="900" ht="17.25" customHeight="1" x14ac:dyDescent="0.3"/>
    <row r="901" ht="17.25" customHeight="1" x14ac:dyDescent="0.3"/>
    <row r="902" ht="17.25" customHeight="1" x14ac:dyDescent="0.3"/>
    <row r="903" ht="17.25" customHeight="1" x14ac:dyDescent="0.3"/>
    <row r="904" ht="17.25" customHeight="1" x14ac:dyDescent="0.3"/>
    <row r="905" ht="17.25" customHeight="1" x14ac:dyDescent="0.3"/>
    <row r="906" ht="17.25" customHeight="1" x14ac:dyDescent="0.3"/>
    <row r="907" ht="17.25" customHeight="1" x14ac:dyDescent="0.3"/>
    <row r="908" ht="17.25" customHeight="1" x14ac:dyDescent="0.3"/>
    <row r="909" ht="17.25" customHeight="1" x14ac:dyDescent="0.3"/>
    <row r="910" ht="17.25" customHeight="1" x14ac:dyDescent="0.3"/>
    <row r="911" ht="17.25" customHeight="1" x14ac:dyDescent="0.3"/>
    <row r="912" ht="17.25" customHeight="1" x14ac:dyDescent="0.3"/>
    <row r="913" ht="17.25" customHeight="1" x14ac:dyDescent="0.3"/>
    <row r="914" ht="17.25" customHeight="1" x14ac:dyDescent="0.3"/>
    <row r="915" ht="17.25" customHeight="1" x14ac:dyDescent="0.3"/>
    <row r="916" ht="17.25" customHeight="1" x14ac:dyDescent="0.3"/>
    <row r="917" ht="17.25" customHeight="1" x14ac:dyDescent="0.3"/>
    <row r="918" ht="17.25" customHeight="1" x14ac:dyDescent="0.3"/>
    <row r="919" ht="17.25" customHeight="1" x14ac:dyDescent="0.3"/>
    <row r="920" ht="17.25" customHeight="1" x14ac:dyDescent="0.3"/>
    <row r="921" ht="17.25" customHeight="1" x14ac:dyDescent="0.3"/>
    <row r="922" ht="17.25" customHeight="1" x14ac:dyDescent="0.3"/>
    <row r="923" ht="17.25" customHeight="1" x14ac:dyDescent="0.3"/>
    <row r="924" ht="17.25" customHeight="1" x14ac:dyDescent="0.3"/>
    <row r="925" ht="17.25" customHeight="1" x14ac:dyDescent="0.3"/>
    <row r="926" ht="17.25" customHeight="1" x14ac:dyDescent="0.3"/>
    <row r="927" ht="17.25" customHeight="1" x14ac:dyDescent="0.3"/>
    <row r="928" ht="17.25" customHeight="1" x14ac:dyDescent="0.3"/>
    <row r="929" ht="17.25" customHeight="1" x14ac:dyDescent="0.3"/>
    <row r="930" ht="17.25" customHeight="1" x14ac:dyDescent="0.3"/>
    <row r="931" ht="17.25" customHeight="1" x14ac:dyDescent="0.3"/>
    <row r="932" ht="17.25" customHeight="1" x14ac:dyDescent="0.3"/>
    <row r="933" ht="17.25" customHeight="1" x14ac:dyDescent="0.3"/>
    <row r="934" ht="17.25" customHeight="1" x14ac:dyDescent="0.3"/>
    <row r="935" ht="17.25" customHeight="1" x14ac:dyDescent="0.3"/>
    <row r="936" ht="17.25" customHeight="1" x14ac:dyDescent="0.3"/>
    <row r="937" ht="17.25" customHeight="1" x14ac:dyDescent="0.3"/>
    <row r="938" ht="17.25" customHeight="1" x14ac:dyDescent="0.3"/>
    <row r="939" ht="17.25" customHeight="1" x14ac:dyDescent="0.3"/>
    <row r="940" ht="17.25" customHeight="1" x14ac:dyDescent="0.3"/>
    <row r="941" ht="17.25" customHeight="1" x14ac:dyDescent="0.3"/>
    <row r="942" ht="17.25" customHeight="1" x14ac:dyDescent="0.3"/>
    <row r="943" ht="17.25" customHeight="1" x14ac:dyDescent="0.3"/>
    <row r="944" ht="17.25" customHeight="1" x14ac:dyDescent="0.3"/>
    <row r="945" ht="17.25" customHeight="1" x14ac:dyDescent="0.3"/>
    <row r="946" ht="17.25" customHeight="1" x14ac:dyDescent="0.3"/>
    <row r="947" ht="17.25" customHeight="1" x14ac:dyDescent="0.3"/>
    <row r="948" ht="17.25" customHeight="1" x14ac:dyDescent="0.3"/>
    <row r="949" ht="17.25" customHeight="1" x14ac:dyDescent="0.3"/>
    <row r="950" ht="17.25" customHeight="1" x14ac:dyDescent="0.3"/>
    <row r="951" ht="17.25" customHeight="1" x14ac:dyDescent="0.3"/>
    <row r="952" ht="17.25" customHeight="1" x14ac:dyDescent="0.3"/>
    <row r="953" ht="17.25" customHeight="1" x14ac:dyDescent="0.3"/>
    <row r="954" ht="17.25" customHeight="1" x14ac:dyDescent="0.3"/>
    <row r="955" ht="17.25" customHeight="1" x14ac:dyDescent="0.3"/>
    <row r="956" ht="17.25" customHeight="1" x14ac:dyDescent="0.3"/>
    <row r="957" ht="17.25" customHeight="1" x14ac:dyDescent="0.3"/>
    <row r="958" ht="17.25" customHeight="1" x14ac:dyDescent="0.3"/>
    <row r="959" ht="17.25" customHeight="1" x14ac:dyDescent="0.3"/>
    <row r="960" ht="17.25" customHeight="1" x14ac:dyDescent="0.3"/>
    <row r="961" ht="17.25" customHeight="1" x14ac:dyDescent="0.3"/>
    <row r="962" ht="17.25" customHeight="1" x14ac:dyDescent="0.3"/>
    <row r="963" ht="17.25" customHeight="1" x14ac:dyDescent="0.3"/>
    <row r="964" ht="17.25" customHeight="1" x14ac:dyDescent="0.3"/>
    <row r="965" ht="17.25" customHeight="1" x14ac:dyDescent="0.3"/>
    <row r="966" ht="17.25" customHeight="1" x14ac:dyDescent="0.3"/>
    <row r="967" ht="17.25" customHeight="1" x14ac:dyDescent="0.3"/>
    <row r="968" ht="17.25" customHeight="1" x14ac:dyDescent="0.3"/>
    <row r="969" ht="17.25" customHeight="1" x14ac:dyDescent="0.3"/>
    <row r="970" ht="17.25" customHeight="1" x14ac:dyDescent="0.3"/>
    <row r="971" ht="17.25" customHeight="1" x14ac:dyDescent="0.3"/>
    <row r="972" ht="17.25" customHeight="1" x14ac:dyDescent="0.3"/>
    <row r="973" ht="17.25" customHeight="1" x14ac:dyDescent="0.3"/>
    <row r="974" ht="17.25" customHeight="1" x14ac:dyDescent="0.3"/>
    <row r="975" ht="17.25" customHeight="1" x14ac:dyDescent="0.3"/>
    <row r="976" ht="17.25" customHeight="1" x14ac:dyDescent="0.3"/>
    <row r="977" ht="17.25" customHeight="1" x14ac:dyDescent="0.3"/>
    <row r="978" ht="17.25" customHeight="1" x14ac:dyDescent="0.3"/>
    <row r="979" ht="17.25" customHeight="1" x14ac:dyDescent="0.3"/>
    <row r="980" ht="17.25" customHeight="1" x14ac:dyDescent="0.3"/>
    <row r="981" ht="17.25" customHeight="1" x14ac:dyDescent="0.3"/>
    <row r="982" ht="17.25" customHeight="1" x14ac:dyDescent="0.3"/>
    <row r="983" ht="17.25" customHeight="1" x14ac:dyDescent="0.3"/>
    <row r="984" ht="17.25" customHeight="1" x14ac:dyDescent="0.3"/>
    <row r="985" ht="17.25" customHeight="1" x14ac:dyDescent="0.3"/>
    <row r="986" ht="17.25" customHeight="1" x14ac:dyDescent="0.3"/>
    <row r="987" ht="17.25" customHeight="1" x14ac:dyDescent="0.3"/>
    <row r="988" ht="17.25" customHeight="1" x14ac:dyDescent="0.3"/>
    <row r="989" ht="17.25" customHeight="1" x14ac:dyDescent="0.3"/>
    <row r="990" ht="17.25" customHeight="1" x14ac:dyDescent="0.3"/>
    <row r="991" ht="17.25" customHeight="1" x14ac:dyDescent="0.3"/>
    <row r="992" ht="17.25" customHeight="1" x14ac:dyDescent="0.3"/>
    <row r="993" ht="17.25" customHeight="1" x14ac:dyDescent="0.3"/>
    <row r="994" ht="17.25" customHeight="1" x14ac:dyDescent="0.3"/>
    <row r="995" ht="17.25" customHeight="1" x14ac:dyDescent="0.3"/>
    <row r="996" ht="17.25" customHeight="1" x14ac:dyDescent="0.3"/>
    <row r="997" ht="17.25" customHeight="1" x14ac:dyDescent="0.3"/>
    <row r="998" ht="17.25" customHeight="1" x14ac:dyDescent="0.3"/>
    <row r="999" ht="17.25" customHeight="1" x14ac:dyDescent="0.3"/>
    <row r="1000" ht="17.25" customHeight="1" x14ac:dyDescent="0.3"/>
    <row r="1001" ht="17.25" customHeight="1" x14ac:dyDescent="0.3"/>
    <row r="1002" ht="17.25" customHeight="1" x14ac:dyDescent="0.3"/>
  </sheetData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01"/>
  <sheetViews>
    <sheetView zoomScaleNormal="100" workbookViewId="0">
      <selection activeCell="E12" sqref="E12"/>
    </sheetView>
  </sheetViews>
  <sheetFormatPr defaultColWidth="14.44140625" defaultRowHeight="15" customHeight="1" x14ac:dyDescent="0.3"/>
  <cols>
    <col min="1" max="1" width="60.109375" customWidth="1"/>
    <col min="2" max="3" width="8.6640625" customWidth="1"/>
    <col min="4" max="4" width="10" bestFit="1" customWidth="1"/>
    <col min="5" max="8" width="10.109375" customWidth="1"/>
    <col min="9" max="10" width="8.6640625" customWidth="1"/>
    <col min="11" max="11" width="8.33203125" customWidth="1"/>
    <col min="12" max="26" width="8.6640625" customWidth="1"/>
  </cols>
  <sheetData>
    <row r="2" spans="1:11" ht="17.25" customHeigh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48</v>
      </c>
      <c r="F2" s="2" t="s">
        <v>49</v>
      </c>
      <c r="G2" s="2" t="s">
        <v>50</v>
      </c>
      <c r="H2" s="2" t="s">
        <v>51</v>
      </c>
      <c r="I2" s="2" t="s">
        <v>52</v>
      </c>
      <c r="J2" s="50" t="s">
        <v>53</v>
      </c>
      <c r="K2" s="50" t="s">
        <v>54</v>
      </c>
    </row>
    <row r="3" spans="1:11" ht="17.25" customHeight="1" x14ac:dyDescent="0.3">
      <c r="A3" s="3" t="s">
        <v>5</v>
      </c>
      <c r="B3" s="4" t="s">
        <v>6</v>
      </c>
      <c r="C3" s="5">
        <v>4</v>
      </c>
      <c r="D3" s="6">
        <f t="shared" ref="D3:D14" si="0">$E3+$F3+$G3+$H3+$I3+$J3+$K3</f>
        <v>0</v>
      </c>
      <c r="E3" s="7"/>
      <c r="F3" s="8"/>
      <c r="G3" s="8"/>
      <c r="H3" s="8"/>
      <c r="I3" s="8"/>
      <c r="J3" s="8"/>
      <c r="K3" s="8"/>
    </row>
    <row r="4" spans="1:11" ht="17.25" customHeight="1" x14ac:dyDescent="0.3">
      <c r="A4" s="9" t="s">
        <v>7</v>
      </c>
      <c r="B4" s="10" t="s">
        <v>6</v>
      </c>
      <c r="C4" s="11">
        <v>2</v>
      </c>
      <c r="D4" s="6">
        <f t="shared" si="0"/>
        <v>0.15</v>
      </c>
      <c r="E4" s="12"/>
      <c r="F4" s="13">
        <v>0.15</v>
      </c>
      <c r="G4" s="13"/>
      <c r="H4" s="13"/>
      <c r="I4" s="13"/>
      <c r="J4" s="13"/>
      <c r="K4" s="13"/>
    </row>
    <row r="5" spans="1:11" ht="17.25" customHeight="1" x14ac:dyDescent="0.3">
      <c r="A5" s="9" t="s">
        <v>8</v>
      </c>
      <c r="B5" s="10" t="s">
        <v>6</v>
      </c>
      <c r="C5" s="11">
        <v>2</v>
      </c>
      <c r="D5" s="6">
        <f t="shared" si="0"/>
        <v>0.15</v>
      </c>
      <c r="E5" s="12">
        <f>$E4</f>
        <v>0</v>
      </c>
      <c r="F5" s="13">
        <f>$F4</f>
        <v>0.15</v>
      </c>
      <c r="G5" s="13">
        <f>$G4</f>
        <v>0</v>
      </c>
      <c r="H5" s="13">
        <f>$H4</f>
        <v>0</v>
      </c>
      <c r="I5" s="13">
        <f>$I4</f>
        <v>0</v>
      </c>
      <c r="J5" s="13">
        <f>$J4</f>
        <v>0</v>
      </c>
      <c r="K5" s="13">
        <f>$J4</f>
        <v>0</v>
      </c>
    </row>
    <row r="6" spans="1:11" ht="17.25" customHeight="1" x14ac:dyDescent="0.3">
      <c r="A6" s="9" t="s">
        <v>9</v>
      </c>
      <c r="B6" s="10" t="s">
        <v>6</v>
      </c>
      <c r="C6" s="14">
        <v>3</v>
      </c>
      <c r="D6" s="6">
        <f t="shared" si="0"/>
        <v>0</v>
      </c>
      <c r="E6" s="15">
        <f>$E3</f>
        <v>0</v>
      </c>
      <c r="F6" s="16">
        <f>$F3</f>
        <v>0</v>
      </c>
      <c r="G6" s="16">
        <f>$G3</f>
        <v>0</v>
      </c>
      <c r="H6" s="16">
        <f>$H3</f>
        <v>0</v>
      </c>
      <c r="I6" s="16">
        <f>$I3</f>
        <v>0</v>
      </c>
      <c r="J6" s="16">
        <f>$J3</f>
        <v>0</v>
      </c>
      <c r="K6" s="16">
        <f>$J3</f>
        <v>0</v>
      </c>
    </row>
    <row r="7" spans="1:11" ht="17.25" customHeight="1" x14ac:dyDescent="0.3">
      <c r="A7" s="9" t="s">
        <v>10</v>
      </c>
      <c r="B7" s="10" t="s">
        <v>6</v>
      </c>
      <c r="C7" s="17">
        <v>4</v>
      </c>
      <c r="D7" s="6">
        <f t="shared" si="0"/>
        <v>0</v>
      </c>
      <c r="E7" s="18"/>
      <c r="F7" s="19"/>
      <c r="G7" s="19"/>
      <c r="H7" s="19"/>
      <c r="I7" s="19"/>
      <c r="J7" s="19"/>
      <c r="K7" s="19"/>
    </row>
    <row r="8" spans="1:11" ht="17.25" customHeight="1" x14ac:dyDescent="0.3">
      <c r="A8" s="9" t="s">
        <v>11</v>
      </c>
      <c r="B8" s="10" t="s">
        <v>6</v>
      </c>
      <c r="C8" s="20">
        <v>5</v>
      </c>
      <c r="D8" s="6">
        <f t="shared" si="0"/>
        <v>0.15</v>
      </c>
      <c r="E8" s="21"/>
      <c r="F8" s="22">
        <v>0.15</v>
      </c>
      <c r="G8" s="22"/>
      <c r="H8" s="22"/>
      <c r="I8" s="22"/>
      <c r="J8" s="22"/>
      <c r="K8" s="22"/>
    </row>
    <row r="9" spans="1:11" ht="17.25" customHeight="1" x14ac:dyDescent="0.3">
      <c r="A9" s="9" t="s">
        <v>12</v>
      </c>
      <c r="B9" s="10" t="s">
        <v>6</v>
      </c>
      <c r="C9" s="11">
        <v>2</v>
      </c>
      <c r="D9" s="6">
        <f t="shared" si="0"/>
        <v>0.15</v>
      </c>
      <c r="E9" s="12">
        <f>$E4</f>
        <v>0</v>
      </c>
      <c r="F9" s="13">
        <f>$F4</f>
        <v>0.15</v>
      </c>
      <c r="G9" s="13">
        <f>$G4</f>
        <v>0</v>
      </c>
      <c r="H9" s="13">
        <f>$H4</f>
        <v>0</v>
      </c>
      <c r="I9" s="13">
        <f>$I4</f>
        <v>0</v>
      </c>
      <c r="J9" s="13">
        <f>$J4</f>
        <v>0</v>
      </c>
      <c r="K9" s="13">
        <f>$J4</f>
        <v>0</v>
      </c>
    </row>
    <row r="10" spans="1:11" ht="17.25" customHeight="1" x14ac:dyDescent="0.3">
      <c r="A10" s="9" t="s">
        <v>13</v>
      </c>
      <c r="B10" s="10" t="s">
        <v>6</v>
      </c>
      <c r="C10" s="14">
        <v>3</v>
      </c>
      <c r="D10" s="6">
        <f t="shared" si="0"/>
        <v>0</v>
      </c>
      <c r="E10" s="15">
        <f>$E6</f>
        <v>0</v>
      </c>
      <c r="F10" s="16">
        <f>$F6</f>
        <v>0</v>
      </c>
      <c r="G10" s="16">
        <f>$G6</f>
        <v>0</v>
      </c>
      <c r="H10" s="16">
        <f>$H6</f>
        <v>0</v>
      </c>
      <c r="I10" s="16">
        <f>$I6</f>
        <v>0</v>
      </c>
      <c r="J10" s="16">
        <f>$J6</f>
        <v>0</v>
      </c>
      <c r="K10" s="16">
        <f>$J6</f>
        <v>0</v>
      </c>
    </row>
    <row r="11" spans="1:11" ht="17.25" customHeight="1" x14ac:dyDescent="0.3">
      <c r="A11" s="9" t="s">
        <v>14</v>
      </c>
      <c r="B11" s="10" t="s">
        <v>6</v>
      </c>
      <c r="C11" s="23">
        <v>5</v>
      </c>
      <c r="D11" s="6">
        <f t="shared" si="0"/>
        <v>0.15</v>
      </c>
      <c r="E11" s="21">
        <f>$E8</f>
        <v>0</v>
      </c>
      <c r="F11" s="22">
        <f>$F8</f>
        <v>0.15</v>
      </c>
      <c r="G11" s="22">
        <f>$G8</f>
        <v>0</v>
      </c>
      <c r="H11" s="22">
        <f>$H8</f>
        <v>0</v>
      </c>
      <c r="I11" s="22">
        <f>$I8</f>
        <v>0</v>
      </c>
      <c r="J11" s="22">
        <f>$J8</f>
        <v>0</v>
      </c>
      <c r="K11" s="22">
        <f>$J8</f>
        <v>0</v>
      </c>
    </row>
    <row r="12" spans="1:11" ht="17.25" customHeight="1" x14ac:dyDescent="0.3">
      <c r="A12" s="9" t="s">
        <v>15</v>
      </c>
      <c r="B12" s="10" t="s">
        <v>6</v>
      </c>
      <c r="C12" s="14">
        <v>3</v>
      </c>
      <c r="D12" s="6">
        <f t="shared" si="0"/>
        <v>0</v>
      </c>
      <c r="E12" s="15">
        <f>$E6</f>
        <v>0</v>
      </c>
      <c r="F12" s="16">
        <f>$F6</f>
        <v>0</v>
      </c>
      <c r="G12" s="16">
        <f>$G6</f>
        <v>0</v>
      </c>
      <c r="H12" s="16">
        <f>$H6</f>
        <v>0</v>
      </c>
      <c r="I12" s="16">
        <f>$I6</f>
        <v>0</v>
      </c>
      <c r="J12" s="16">
        <f>$J6</f>
        <v>0</v>
      </c>
      <c r="K12" s="16">
        <f>$J6</f>
        <v>0</v>
      </c>
    </row>
    <row r="13" spans="1:11" ht="17.25" customHeight="1" x14ac:dyDescent="0.3">
      <c r="A13" s="9" t="s">
        <v>16</v>
      </c>
      <c r="B13" s="10" t="s">
        <v>6</v>
      </c>
      <c r="C13" s="17">
        <v>4</v>
      </c>
      <c r="D13" s="6">
        <f t="shared" si="0"/>
        <v>0</v>
      </c>
      <c r="E13" s="18"/>
      <c r="F13" s="19"/>
      <c r="G13" s="19"/>
      <c r="H13" s="19"/>
      <c r="I13" s="19"/>
      <c r="J13" s="19"/>
      <c r="K13" s="19"/>
    </row>
    <row r="14" spans="1:11" ht="17.25" customHeight="1" x14ac:dyDescent="0.3">
      <c r="A14" s="24" t="s">
        <v>17</v>
      </c>
      <c r="B14" s="25" t="s">
        <v>6</v>
      </c>
      <c r="C14" s="26">
        <v>5</v>
      </c>
      <c r="D14" s="6">
        <f t="shared" si="0"/>
        <v>0.15</v>
      </c>
      <c r="E14" s="27">
        <f>$E8</f>
        <v>0</v>
      </c>
      <c r="F14" s="28">
        <f>$F8</f>
        <v>0.15</v>
      </c>
      <c r="G14" s="28">
        <f>$G8</f>
        <v>0</v>
      </c>
      <c r="H14" s="28">
        <f>$H8</f>
        <v>0</v>
      </c>
      <c r="I14" s="28">
        <f>$I8</f>
        <v>0</v>
      </c>
      <c r="J14" s="28">
        <f>$J8</f>
        <v>0</v>
      </c>
      <c r="K14" s="28">
        <f>$J8</f>
        <v>0</v>
      </c>
    </row>
    <row r="15" spans="1:11" ht="17.25" customHeight="1" x14ac:dyDescent="0.3">
      <c r="A15" s="1" t="s">
        <v>0</v>
      </c>
      <c r="B15" s="2" t="s">
        <v>1</v>
      </c>
      <c r="C15" s="2" t="s">
        <v>2</v>
      </c>
      <c r="D15" s="2" t="s">
        <v>3</v>
      </c>
      <c r="E15" s="2" t="s">
        <v>48</v>
      </c>
      <c r="F15" s="2" t="s">
        <v>49</v>
      </c>
      <c r="G15" s="2" t="s">
        <v>50</v>
      </c>
      <c r="H15" s="2" t="s">
        <v>51</v>
      </c>
      <c r="I15" s="2" t="s">
        <v>52</v>
      </c>
      <c r="J15" s="50" t="s">
        <v>53</v>
      </c>
      <c r="K15" s="50" t="s">
        <v>54</v>
      </c>
    </row>
    <row r="16" spans="1:11" ht="17.25" customHeight="1" x14ac:dyDescent="0.3">
      <c r="A16" s="3" t="s">
        <v>18</v>
      </c>
      <c r="B16" s="4" t="s">
        <v>19</v>
      </c>
      <c r="C16" s="5">
        <v>1</v>
      </c>
      <c r="D16" s="6">
        <f t="shared" ref="D16:D29" si="1">$E16+$F16+$G16+$H16+$I16+$J16+$K16</f>
        <v>0.15</v>
      </c>
      <c r="E16" s="7"/>
      <c r="F16" s="8">
        <v>0.15</v>
      </c>
      <c r="G16" s="8"/>
      <c r="H16" s="7"/>
      <c r="I16" s="8"/>
      <c r="J16" s="8"/>
      <c r="K16" s="8"/>
    </row>
    <row r="17" spans="1:11" ht="17.25" customHeight="1" x14ac:dyDescent="0.3">
      <c r="A17" s="9" t="s">
        <v>20</v>
      </c>
      <c r="B17" s="10" t="s">
        <v>19</v>
      </c>
      <c r="C17" s="11">
        <v>5</v>
      </c>
      <c r="D17" s="6">
        <f t="shared" si="1"/>
        <v>0.25</v>
      </c>
      <c r="E17" s="12">
        <v>0.1</v>
      </c>
      <c r="F17" s="13">
        <v>0.15</v>
      </c>
      <c r="G17" s="13"/>
      <c r="H17" s="12"/>
      <c r="I17" s="13"/>
      <c r="J17" s="13"/>
      <c r="K17" s="13"/>
    </row>
    <row r="18" spans="1:11" ht="17.25" customHeight="1" x14ac:dyDescent="0.3">
      <c r="A18" s="9" t="s">
        <v>21</v>
      </c>
      <c r="B18" s="10" t="s">
        <v>19</v>
      </c>
      <c r="C18" s="20">
        <v>4</v>
      </c>
      <c r="D18" s="6">
        <f t="shared" si="1"/>
        <v>0</v>
      </c>
      <c r="E18" s="21"/>
      <c r="F18" s="22"/>
      <c r="G18" s="22"/>
      <c r="H18" s="21"/>
      <c r="I18" s="22"/>
      <c r="J18" s="22"/>
      <c r="K18" s="22"/>
    </row>
    <row r="19" spans="1:11" ht="17.25" customHeight="1" x14ac:dyDescent="0.3">
      <c r="A19" s="9" t="s">
        <v>22</v>
      </c>
      <c r="B19" s="10" t="s">
        <v>19</v>
      </c>
      <c r="C19" s="20">
        <v>4</v>
      </c>
      <c r="D19" s="6">
        <f t="shared" si="1"/>
        <v>0</v>
      </c>
      <c r="E19" s="21">
        <f>$E18</f>
        <v>0</v>
      </c>
      <c r="F19" s="22">
        <f>$F18</f>
        <v>0</v>
      </c>
      <c r="G19" s="22">
        <f>$G18</f>
        <v>0</v>
      </c>
      <c r="H19" s="21">
        <f>$H18</f>
        <v>0</v>
      </c>
      <c r="I19" s="22">
        <f>$I18</f>
        <v>0</v>
      </c>
      <c r="J19" s="22">
        <f>$J18</f>
        <v>0</v>
      </c>
      <c r="K19" s="22">
        <f>$J18</f>
        <v>0</v>
      </c>
    </row>
    <row r="20" spans="1:11" ht="17.25" customHeight="1" x14ac:dyDescent="0.3">
      <c r="A20" s="9" t="s">
        <v>23</v>
      </c>
      <c r="B20" s="10" t="s">
        <v>19</v>
      </c>
      <c r="C20" s="20">
        <v>4</v>
      </c>
      <c r="D20" s="6">
        <f t="shared" si="1"/>
        <v>0</v>
      </c>
      <c r="E20" s="21">
        <f>$E18</f>
        <v>0</v>
      </c>
      <c r="F20" s="22">
        <f>$F18</f>
        <v>0</v>
      </c>
      <c r="G20" s="22">
        <f>$G18</f>
        <v>0</v>
      </c>
      <c r="H20" s="21">
        <f>$H18</f>
        <v>0</v>
      </c>
      <c r="I20" s="22">
        <f>$I18</f>
        <v>0</v>
      </c>
      <c r="J20" s="22">
        <f>$J18</f>
        <v>0</v>
      </c>
      <c r="K20" s="22">
        <f>$J18</f>
        <v>0</v>
      </c>
    </row>
    <row r="21" spans="1:11" ht="17.25" customHeight="1" x14ac:dyDescent="0.3">
      <c r="A21" s="9" t="s">
        <v>24</v>
      </c>
      <c r="B21" s="10" t="s">
        <v>19</v>
      </c>
      <c r="C21" s="14">
        <v>1</v>
      </c>
      <c r="D21" s="6">
        <f t="shared" si="1"/>
        <v>0.15</v>
      </c>
      <c r="E21" s="15">
        <f>$E16</f>
        <v>0</v>
      </c>
      <c r="F21" s="16">
        <f>$F16</f>
        <v>0.15</v>
      </c>
      <c r="G21" s="16">
        <f>$G16</f>
        <v>0</v>
      </c>
      <c r="H21" s="15">
        <f>$H16</f>
        <v>0</v>
      </c>
      <c r="I21" s="16">
        <f>$I16</f>
        <v>0</v>
      </c>
      <c r="J21" s="16">
        <f>$J16</f>
        <v>0</v>
      </c>
      <c r="K21" s="16">
        <f>$J16</f>
        <v>0</v>
      </c>
    </row>
    <row r="22" spans="1:11" ht="17.25" customHeight="1" x14ac:dyDescent="0.3">
      <c r="A22" s="9" t="s">
        <v>25</v>
      </c>
      <c r="B22" s="10" t="s">
        <v>19</v>
      </c>
      <c r="C22" s="29">
        <v>3</v>
      </c>
      <c r="D22" s="6">
        <f t="shared" si="1"/>
        <v>0.25</v>
      </c>
      <c r="E22" s="30">
        <v>0.1</v>
      </c>
      <c r="F22" s="31">
        <v>0.15</v>
      </c>
      <c r="G22" s="31"/>
      <c r="H22" s="30"/>
      <c r="I22" s="31"/>
      <c r="J22" s="31"/>
      <c r="K22" s="31"/>
    </row>
    <row r="23" spans="1:11" ht="17.25" customHeight="1" x14ac:dyDescent="0.3">
      <c r="A23" s="9" t="s">
        <v>26</v>
      </c>
      <c r="B23" s="10" t="s">
        <v>19</v>
      </c>
      <c r="C23" s="11">
        <v>5</v>
      </c>
      <c r="D23" s="6">
        <f t="shared" si="1"/>
        <v>0.25</v>
      </c>
      <c r="E23" s="12">
        <f>$E17</f>
        <v>0.1</v>
      </c>
      <c r="F23" s="13">
        <f>$F17</f>
        <v>0.15</v>
      </c>
      <c r="G23" s="13">
        <f>$G17</f>
        <v>0</v>
      </c>
      <c r="H23" s="12">
        <f>$H17</f>
        <v>0</v>
      </c>
      <c r="I23" s="13">
        <f>$I17</f>
        <v>0</v>
      </c>
      <c r="J23" s="13">
        <f>$J17</f>
        <v>0</v>
      </c>
      <c r="K23" s="13">
        <f>$J17</f>
        <v>0</v>
      </c>
    </row>
    <row r="24" spans="1:11" ht="17.25" customHeight="1" x14ac:dyDescent="0.3">
      <c r="A24" s="9" t="s">
        <v>27</v>
      </c>
      <c r="B24" s="10" t="s">
        <v>19</v>
      </c>
      <c r="C24" s="32">
        <v>5</v>
      </c>
      <c r="D24" s="6">
        <f t="shared" si="1"/>
        <v>0.25</v>
      </c>
      <c r="E24" s="33">
        <f>$E17</f>
        <v>0.1</v>
      </c>
      <c r="F24" s="34">
        <f>$F17</f>
        <v>0.15</v>
      </c>
      <c r="G24" s="34">
        <f>$G17</f>
        <v>0</v>
      </c>
      <c r="H24" s="33">
        <f>$H17</f>
        <v>0</v>
      </c>
      <c r="I24" s="34">
        <f>$I17</f>
        <v>0</v>
      </c>
      <c r="J24" s="34">
        <f>$J17</f>
        <v>0</v>
      </c>
      <c r="K24" s="34">
        <f>$J17</f>
        <v>0</v>
      </c>
    </row>
    <row r="25" spans="1:11" ht="17.25" customHeight="1" x14ac:dyDescent="0.3">
      <c r="A25" s="9" t="s">
        <v>28</v>
      </c>
      <c r="B25" s="10" t="s">
        <v>19</v>
      </c>
      <c r="C25" s="35">
        <v>2</v>
      </c>
      <c r="D25" s="6">
        <f t="shared" si="1"/>
        <v>0</v>
      </c>
      <c r="E25" s="36"/>
      <c r="F25" s="37"/>
      <c r="G25" s="37"/>
      <c r="H25" s="36"/>
      <c r="I25" s="37"/>
      <c r="J25" s="37"/>
      <c r="K25" s="37"/>
    </row>
    <row r="26" spans="1:11" ht="17.25" customHeight="1" x14ac:dyDescent="0.3">
      <c r="A26" s="9" t="s">
        <v>29</v>
      </c>
      <c r="B26" s="10" t="s">
        <v>19</v>
      </c>
      <c r="C26" s="38">
        <v>2</v>
      </c>
      <c r="D26" s="6">
        <f t="shared" si="1"/>
        <v>0</v>
      </c>
      <c r="E26" s="36">
        <f>$E25</f>
        <v>0</v>
      </c>
      <c r="F26" s="37">
        <f>$F25</f>
        <v>0</v>
      </c>
      <c r="G26" s="37">
        <f>$G25</f>
        <v>0</v>
      </c>
      <c r="H26" s="36">
        <f>$H25</f>
        <v>0</v>
      </c>
      <c r="I26" s="37">
        <f>$I25</f>
        <v>0</v>
      </c>
      <c r="J26" s="37">
        <f>$J25</f>
        <v>0</v>
      </c>
      <c r="K26" s="37">
        <f>$J25</f>
        <v>0</v>
      </c>
    </row>
    <row r="27" spans="1:11" ht="17.25" customHeight="1" x14ac:dyDescent="0.3">
      <c r="A27" s="9" t="s">
        <v>30</v>
      </c>
      <c r="B27" s="10" t="s">
        <v>19</v>
      </c>
      <c r="C27" s="29">
        <v>3</v>
      </c>
      <c r="D27" s="6">
        <f t="shared" si="1"/>
        <v>0.25</v>
      </c>
      <c r="E27" s="30">
        <f>$E22</f>
        <v>0.1</v>
      </c>
      <c r="F27" s="31">
        <f>$F22</f>
        <v>0.15</v>
      </c>
      <c r="G27" s="31">
        <f>$G22</f>
        <v>0</v>
      </c>
      <c r="H27" s="30">
        <f>$H22</f>
        <v>0</v>
      </c>
      <c r="I27" s="31">
        <f>$I22</f>
        <v>0</v>
      </c>
      <c r="J27" s="31">
        <f>$J22</f>
        <v>0</v>
      </c>
      <c r="K27" s="31">
        <f>$J22</f>
        <v>0</v>
      </c>
    </row>
    <row r="28" spans="1:11" ht="17.25" customHeight="1" x14ac:dyDescent="0.3">
      <c r="A28" s="9" t="s">
        <v>31</v>
      </c>
      <c r="B28" s="10" t="s">
        <v>19</v>
      </c>
      <c r="C28" s="38">
        <v>2</v>
      </c>
      <c r="D28" s="6">
        <f t="shared" si="1"/>
        <v>0</v>
      </c>
      <c r="E28" s="39">
        <f>$E25</f>
        <v>0</v>
      </c>
      <c r="F28" s="40">
        <f>$F25</f>
        <v>0</v>
      </c>
      <c r="G28" s="40">
        <f>$G25</f>
        <v>0</v>
      </c>
      <c r="H28" s="39">
        <f>$H25</f>
        <v>0</v>
      </c>
      <c r="I28" s="40">
        <f>$I25</f>
        <v>0</v>
      </c>
      <c r="J28" s="40">
        <f>$J25</f>
        <v>0</v>
      </c>
      <c r="K28" s="40">
        <f>$J25</f>
        <v>0</v>
      </c>
    </row>
    <row r="29" spans="1:11" ht="17.25" customHeight="1" x14ac:dyDescent="0.3">
      <c r="A29" s="24" t="s">
        <v>32</v>
      </c>
      <c r="B29" s="25" t="s">
        <v>19</v>
      </c>
      <c r="C29" s="41">
        <v>3</v>
      </c>
      <c r="D29" s="6">
        <f t="shared" si="1"/>
        <v>0.25</v>
      </c>
      <c r="E29" s="42">
        <f>$E22</f>
        <v>0.1</v>
      </c>
      <c r="F29" s="43">
        <f>$F22</f>
        <v>0.15</v>
      </c>
      <c r="G29" s="43">
        <f>$G22</f>
        <v>0</v>
      </c>
      <c r="H29" s="42">
        <f>$H22</f>
        <v>0</v>
      </c>
      <c r="I29" s="43">
        <f>$I22</f>
        <v>0</v>
      </c>
      <c r="J29" s="43">
        <f>$J22</f>
        <v>0</v>
      </c>
      <c r="K29" s="43">
        <f>$J22</f>
        <v>0</v>
      </c>
    </row>
    <row r="30" spans="1:11" ht="17.25" customHeight="1" x14ac:dyDescent="0.3">
      <c r="A30" s="1" t="s">
        <v>0</v>
      </c>
      <c r="B30" s="2" t="s">
        <v>1</v>
      </c>
      <c r="C30" s="2" t="s">
        <v>2</v>
      </c>
      <c r="D30" s="2" t="s">
        <v>3</v>
      </c>
      <c r="E30" s="2" t="s">
        <v>48</v>
      </c>
      <c r="F30" s="2" t="s">
        <v>49</v>
      </c>
      <c r="G30" s="2" t="s">
        <v>50</v>
      </c>
      <c r="H30" s="2" t="s">
        <v>51</v>
      </c>
      <c r="I30" s="2" t="s">
        <v>52</v>
      </c>
      <c r="J30" s="50" t="s">
        <v>53</v>
      </c>
      <c r="K30" s="50" t="s">
        <v>54</v>
      </c>
    </row>
    <row r="31" spans="1:11" ht="17.25" customHeight="1" x14ac:dyDescent="0.3">
      <c r="A31" s="3" t="s">
        <v>33</v>
      </c>
      <c r="B31" s="4" t="s">
        <v>34</v>
      </c>
      <c r="C31" s="5">
        <v>3</v>
      </c>
      <c r="D31" s="6">
        <f t="shared" ref="D31:D44" si="2">$E31+$F31+$G31+$H31+$I31+$J31+$K31</f>
        <v>0</v>
      </c>
      <c r="E31" s="7"/>
      <c r="F31" s="8"/>
      <c r="G31" s="8"/>
      <c r="H31" s="7"/>
      <c r="I31" s="8"/>
      <c r="J31" s="8"/>
      <c r="K31" s="8"/>
    </row>
    <row r="32" spans="1:11" ht="17.25" customHeight="1" x14ac:dyDescent="0.3">
      <c r="A32" s="9" t="s">
        <v>35</v>
      </c>
      <c r="B32" s="10" t="s">
        <v>34</v>
      </c>
      <c r="C32" s="11">
        <v>2</v>
      </c>
      <c r="D32" s="6">
        <f t="shared" si="2"/>
        <v>0</v>
      </c>
      <c r="E32" s="12"/>
      <c r="F32" s="13"/>
      <c r="G32" s="13"/>
      <c r="H32" s="12"/>
      <c r="I32" s="13"/>
      <c r="J32" s="13"/>
      <c r="K32" s="13"/>
    </row>
    <row r="33" spans="1:11" ht="17.25" customHeight="1" x14ac:dyDescent="0.3">
      <c r="A33" s="9" t="s">
        <v>36</v>
      </c>
      <c r="B33" s="10" t="s">
        <v>34</v>
      </c>
      <c r="C33" s="23">
        <v>5</v>
      </c>
      <c r="D33" s="6">
        <f t="shared" si="2"/>
        <v>0.15</v>
      </c>
      <c r="E33" s="44"/>
      <c r="F33" s="45">
        <v>0.15</v>
      </c>
      <c r="G33" s="45"/>
      <c r="H33" s="44"/>
      <c r="I33" s="45"/>
      <c r="J33" s="45"/>
      <c r="K33" s="45"/>
    </row>
    <row r="34" spans="1:11" ht="17.25" customHeight="1" x14ac:dyDescent="0.3">
      <c r="A34" s="9" t="s">
        <v>37</v>
      </c>
      <c r="B34" s="10" t="s">
        <v>34</v>
      </c>
      <c r="C34" s="38">
        <v>1</v>
      </c>
      <c r="D34" s="6">
        <f t="shared" si="2"/>
        <v>0.3</v>
      </c>
      <c r="E34" s="39">
        <v>0.15</v>
      </c>
      <c r="F34" s="40">
        <v>0.15</v>
      </c>
      <c r="G34" s="40"/>
      <c r="H34" s="39"/>
      <c r="I34" s="40"/>
      <c r="J34" s="40"/>
      <c r="K34" s="40"/>
    </row>
    <row r="35" spans="1:11" ht="17.25" customHeight="1" x14ac:dyDescent="0.3">
      <c r="A35" s="9" t="s">
        <v>38</v>
      </c>
      <c r="B35" s="10" t="s">
        <v>34</v>
      </c>
      <c r="C35" s="23">
        <v>5</v>
      </c>
      <c r="D35" s="6">
        <f t="shared" si="2"/>
        <v>0.15</v>
      </c>
      <c r="E35" s="44">
        <f>$E33</f>
        <v>0</v>
      </c>
      <c r="F35" s="45">
        <f>$F33</f>
        <v>0.15</v>
      </c>
      <c r="G35" s="45">
        <f>$G33</f>
        <v>0</v>
      </c>
      <c r="H35" s="44">
        <f>$H33</f>
        <v>0</v>
      </c>
      <c r="I35" s="45">
        <f>$I33</f>
        <v>0</v>
      </c>
      <c r="J35" s="45">
        <f t="shared" ref="J35:K37" si="3">$J33</f>
        <v>0</v>
      </c>
      <c r="K35" s="45">
        <f t="shared" si="3"/>
        <v>0</v>
      </c>
    </row>
    <row r="36" spans="1:11" ht="17.25" customHeight="1" x14ac:dyDescent="0.3">
      <c r="A36" s="9" t="s">
        <v>39</v>
      </c>
      <c r="B36" s="10" t="s">
        <v>34</v>
      </c>
      <c r="C36" s="38">
        <v>1</v>
      </c>
      <c r="D36" s="6">
        <f t="shared" si="2"/>
        <v>0.3</v>
      </c>
      <c r="E36" s="39">
        <f>$E34</f>
        <v>0.15</v>
      </c>
      <c r="F36" s="40">
        <f>$F34</f>
        <v>0.15</v>
      </c>
      <c r="G36" s="40">
        <f>$G34</f>
        <v>0</v>
      </c>
      <c r="H36" s="39">
        <f>$H34</f>
        <v>0</v>
      </c>
      <c r="I36" s="40">
        <f>$I34</f>
        <v>0</v>
      </c>
      <c r="J36" s="40">
        <f t="shared" si="3"/>
        <v>0</v>
      </c>
      <c r="K36" s="40">
        <f t="shared" si="3"/>
        <v>0</v>
      </c>
    </row>
    <row r="37" spans="1:11" ht="17.25" customHeight="1" x14ac:dyDescent="0.3">
      <c r="A37" s="9" t="s">
        <v>40</v>
      </c>
      <c r="B37" s="10" t="s">
        <v>34</v>
      </c>
      <c r="C37" s="32">
        <v>2</v>
      </c>
      <c r="D37" s="6">
        <f t="shared" si="2"/>
        <v>0</v>
      </c>
      <c r="E37" s="51">
        <v>0</v>
      </c>
      <c r="F37" s="13">
        <f>$F32</f>
        <v>0</v>
      </c>
      <c r="G37" s="13">
        <f>$G32</f>
        <v>0</v>
      </c>
      <c r="H37" s="12">
        <f>$H32</f>
        <v>0</v>
      </c>
      <c r="I37" s="52">
        <f>$I32</f>
        <v>0</v>
      </c>
      <c r="J37" s="52">
        <f t="shared" si="3"/>
        <v>0</v>
      </c>
      <c r="K37" s="52">
        <f t="shared" si="3"/>
        <v>0</v>
      </c>
    </row>
    <row r="38" spans="1:11" ht="17.25" customHeight="1" x14ac:dyDescent="0.3">
      <c r="A38" s="9" t="s">
        <v>41</v>
      </c>
      <c r="B38" s="10" t="s">
        <v>34</v>
      </c>
      <c r="C38" s="14">
        <v>3</v>
      </c>
      <c r="D38" s="6">
        <f t="shared" si="2"/>
        <v>0</v>
      </c>
      <c r="E38" s="15">
        <f>$E31</f>
        <v>0</v>
      </c>
      <c r="F38" s="16">
        <f>$F31</f>
        <v>0</v>
      </c>
      <c r="G38" s="16">
        <f>$G31</f>
        <v>0</v>
      </c>
      <c r="H38" s="15">
        <f>$H31</f>
        <v>0</v>
      </c>
      <c r="I38" s="16">
        <f>$I31</f>
        <v>0</v>
      </c>
      <c r="J38" s="16">
        <f>$J31</f>
        <v>0</v>
      </c>
      <c r="K38" s="16">
        <f>$J31</f>
        <v>0</v>
      </c>
    </row>
    <row r="39" spans="1:11" ht="17.25" customHeight="1" x14ac:dyDescent="0.3">
      <c r="A39" s="9" t="s">
        <v>42</v>
      </c>
      <c r="B39" s="10" t="s">
        <v>34</v>
      </c>
      <c r="C39" s="38">
        <v>1</v>
      </c>
      <c r="D39" s="6">
        <f t="shared" si="2"/>
        <v>0.3</v>
      </c>
      <c r="E39" s="39">
        <f>$E34</f>
        <v>0.15</v>
      </c>
      <c r="F39" s="40">
        <f>$F34</f>
        <v>0.15</v>
      </c>
      <c r="G39" s="40">
        <f>$G34</f>
        <v>0</v>
      </c>
      <c r="H39" s="39">
        <f>$H34</f>
        <v>0</v>
      </c>
      <c r="I39" s="40">
        <f>$I34</f>
        <v>0</v>
      </c>
      <c r="J39" s="40">
        <f>$J34</f>
        <v>0</v>
      </c>
      <c r="K39" s="40">
        <f>$J34</f>
        <v>0</v>
      </c>
    </row>
    <row r="40" spans="1:11" ht="17.25" customHeight="1" x14ac:dyDescent="0.3">
      <c r="A40" s="9" t="s">
        <v>43</v>
      </c>
      <c r="B40" s="10" t="s">
        <v>34</v>
      </c>
      <c r="C40" s="11">
        <v>2</v>
      </c>
      <c r="D40" s="6">
        <f t="shared" si="2"/>
        <v>0</v>
      </c>
      <c r="E40" s="12">
        <f>$E32</f>
        <v>0</v>
      </c>
      <c r="F40" s="13">
        <f>$F32</f>
        <v>0</v>
      </c>
      <c r="G40" s="13">
        <f>$G32</f>
        <v>0</v>
      </c>
      <c r="H40" s="12">
        <f>$H32</f>
        <v>0</v>
      </c>
      <c r="I40" s="13">
        <f>$I32</f>
        <v>0</v>
      </c>
      <c r="J40" s="13">
        <f>$J32</f>
        <v>0</v>
      </c>
      <c r="K40" s="13">
        <f>$J32</f>
        <v>0</v>
      </c>
    </row>
    <row r="41" spans="1:11" ht="17.25" customHeight="1" x14ac:dyDescent="0.3">
      <c r="A41" s="9" t="s">
        <v>44</v>
      </c>
      <c r="B41" s="10" t="s">
        <v>34</v>
      </c>
      <c r="C41" s="29">
        <v>4</v>
      </c>
      <c r="D41" s="6">
        <f t="shared" si="2"/>
        <v>0</v>
      </c>
      <c r="E41" s="30"/>
      <c r="F41" s="31"/>
      <c r="G41" s="31"/>
      <c r="H41" s="30"/>
      <c r="I41" s="31"/>
      <c r="J41" s="31"/>
      <c r="K41" s="31"/>
    </row>
    <row r="42" spans="1:11" ht="17.25" customHeight="1" x14ac:dyDescent="0.3">
      <c r="A42" s="9" t="s">
        <v>45</v>
      </c>
      <c r="B42" s="10" t="s">
        <v>34</v>
      </c>
      <c r="C42" s="14">
        <v>3</v>
      </c>
      <c r="D42" s="6">
        <f t="shared" si="2"/>
        <v>0</v>
      </c>
      <c r="E42" s="15">
        <f>$E31</f>
        <v>0</v>
      </c>
      <c r="F42" s="16">
        <f>$F31</f>
        <v>0</v>
      </c>
      <c r="G42" s="16">
        <f>$G31</f>
        <v>0</v>
      </c>
      <c r="H42" s="15">
        <f>$H31</f>
        <v>0</v>
      </c>
      <c r="I42" s="16">
        <f>$I31</f>
        <v>0</v>
      </c>
      <c r="J42" s="16">
        <f>$J31</f>
        <v>0</v>
      </c>
      <c r="K42" s="16">
        <f>$J31</f>
        <v>0</v>
      </c>
    </row>
    <row r="43" spans="1:11" ht="17.25" customHeight="1" x14ac:dyDescent="0.3">
      <c r="A43" s="9" t="s">
        <v>46</v>
      </c>
      <c r="B43" s="10" t="s">
        <v>34</v>
      </c>
      <c r="C43" s="47">
        <v>5</v>
      </c>
      <c r="D43" s="6">
        <f t="shared" si="2"/>
        <v>0.15</v>
      </c>
      <c r="E43" s="48">
        <f>$E33</f>
        <v>0</v>
      </c>
      <c r="F43" s="49">
        <f>$F33</f>
        <v>0.15</v>
      </c>
      <c r="G43" s="49">
        <f>$G33</f>
        <v>0</v>
      </c>
      <c r="H43" s="48">
        <f>$H33</f>
        <v>0</v>
      </c>
      <c r="I43" s="49">
        <f>$I33</f>
        <v>0</v>
      </c>
      <c r="J43" s="49">
        <f>$J33</f>
        <v>0</v>
      </c>
      <c r="K43" s="49">
        <f>$J33</f>
        <v>0</v>
      </c>
    </row>
    <row r="44" spans="1:11" ht="17.25" customHeight="1" x14ac:dyDescent="0.3">
      <c r="A44" s="9" t="s">
        <v>47</v>
      </c>
      <c r="B44" s="10" t="s">
        <v>34</v>
      </c>
      <c r="C44" s="29">
        <v>4</v>
      </c>
      <c r="D44" s="6">
        <f t="shared" si="2"/>
        <v>0</v>
      </c>
      <c r="E44" s="30">
        <f>$E41</f>
        <v>0</v>
      </c>
      <c r="F44" s="31">
        <f>$F41</f>
        <v>0</v>
      </c>
      <c r="G44" s="31">
        <f>$G41</f>
        <v>0</v>
      </c>
      <c r="H44" s="30">
        <f>$H41</f>
        <v>0</v>
      </c>
      <c r="I44" s="31">
        <f>$I41</f>
        <v>0</v>
      </c>
      <c r="J44" s="31">
        <f>$J41</f>
        <v>0</v>
      </c>
      <c r="K44" s="31">
        <f>$J41</f>
        <v>0</v>
      </c>
    </row>
    <row r="45" spans="1:11" ht="17.25" customHeight="1" x14ac:dyDescent="0.3"/>
    <row r="46" spans="1:11" ht="17.25" customHeight="1" x14ac:dyDescent="0.3"/>
    <row r="47" spans="1:11" ht="17.25" customHeight="1" x14ac:dyDescent="0.3"/>
    <row r="48" spans="1:11" ht="17.25" customHeight="1" x14ac:dyDescent="0.3"/>
    <row r="49" ht="17.25" customHeight="1" x14ac:dyDescent="0.3"/>
    <row r="50" ht="17.25" customHeight="1" x14ac:dyDescent="0.3"/>
    <row r="51" ht="17.25" customHeight="1" x14ac:dyDescent="0.3"/>
    <row r="52" ht="17.25" customHeight="1" x14ac:dyDescent="0.3"/>
    <row r="53" ht="17.25" customHeight="1" x14ac:dyDescent="0.3"/>
    <row r="54" ht="17.25" customHeight="1" x14ac:dyDescent="0.3"/>
    <row r="55" ht="17.25" customHeight="1" x14ac:dyDescent="0.3"/>
    <row r="56" ht="17.25" customHeight="1" x14ac:dyDescent="0.3"/>
    <row r="57" ht="17.25" customHeight="1" x14ac:dyDescent="0.3"/>
    <row r="58" ht="17.25" customHeight="1" x14ac:dyDescent="0.3"/>
    <row r="59" ht="17.25" customHeight="1" x14ac:dyDescent="0.3"/>
    <row r="60" ht="17.25" customHeight="1" x14ac:dyDescent="0.3"/>
    <row r="61" ht="17.25" customHeight="1" x14ac:dyDescent="0.3"/>
    <row r="62" ht="17.25" customHeight="1" x14ac:dyDescent="0.3"/>
    <row r="63" ht="17.25" customHeight="1" x14ac:dyDescent="0.3"/>
    <row r="64" ht="17.25" customHeight="1" x14ac:dyDescent="0.3"/>
    <row r="65" ht="17.25" customHeight="1" x14ac:dyDescent="0.3"/>
    <row r="66" ht="17.25" customHeight="1" x14ac:dyDescent="0.3"/>
    <row r="67" ht="17.25" customHeight="1" x14ac:dyDescent="0.3"/>
    <row r="68" ht="17.25" customHeight="1" x14ac:dyDescent="0.3"/>
    <row r="69" ht="17.25" customHeight="1" x14ac:dyDescent="0.3"/>
    <row r="70" ht="17.25" customHeight="1" x14ac:dyDescent="0.3"/>
    <row r="71" ht="17.25" customHeight="1" x14ac:dyDescent="0.3"/>
    <row r="72" ht="17.25" customHeight="1" x14ac:dyDescent="0.3"/>
    <row r="73" ht="17.25" customHeight="1" x14ac:dyDescent="0.3"/>
    <row r="74" ht="17.25" customHeight="1" x14ac:dyDescent="0.3"/>
    <row r="75" ht="17.25" customHeight="1" x14ac:dyDescent="0.3"/>
    <row r="76" ht="17.25" customHeight="1" x14ac:dyDescent="0.3"/>
    <row r="77" ht="17.25" customHeight="1" x14ac:dyDescent="0.3"/>
    <row r="78" ht="17.25" customHeight="1" x14ac:dyDescent="0.3"/>
    <row r="79" ht="17.25" customHeight="1" x14ac:dyDescent="0.3"/>
    <row r="80" ht="17.25" customHeight="1" x14ac:dyDescent="0.3"/>
    <row r="81" ht="17.25" customHeight="1" x14ac:dyDescent="0.3"/>
    <row r="82" ht="17.25" customHeight="1" x14ac:dyDescent="0.3"/>
    <row r="83" ht="17.25" customHeight="1" x14ac:dyDescent="0.3"/>
    <row r="84" ht="17.25" customHeight="1" x14ac:dyDescent="0.3"/>
    <row r="85" ht="17.25" customHeight="1" x14ac:dyDescent="0.3"/>
    <row r="86" ht="17.25" customHeight="1" x14ac:dyDescent="0.3"/>
    <row r="87" ht="17.25" customHeight="1" x14ac:dyDescent="0.3"/>
    <row r="88" ht="17.25" customHeight="1" x14ac:dyDescent="0.3"/>
    <row r="89" ht="17.25" customHeight="1" x14ac:dyDescent="0.3"/>
    <row r="90" ht="17.25" customHeight="1" x14ac:dyDescent="0.3"/>
    <row r="91" ht="17.25" customHeight="1" x14ac:dyDescent="0.3"/>
    <row r="92" ht="17.25" customHeight="1" x14ac:dyDescent="0.3"/>
    <row r="93" ht="17.25" customHeight="1" x14ac:dyDescent="0.3"/>
    <row r="94" ht="17.25" customHeight="1" x14ac:dyDescent="0.3"/>
    <row r="95" ht="17.25" customHeight="1" x14ac:dyDescent="0.3"/>
    <row r="96" ht="17.25" customHeight="1" x14ac:dyDescent="0.3"/>
    <row r="97" ht="17.25" customHeight="1" x14ac:dyDescent="0.3"/>
    <row r="98" ht="17.25" customHeight="1" x14ac:dyDescent="0.3"/>
    <row r="99" ht="17.25" customHeight="1" x14ac:dyDescent="0.3"/>
    <row r="100" ht="17.25" customHeight="1" x14ac:dyDescent="0.3"/>
    <row r="101" ht="17.25" customHeight="1" x14ac:dyDescent="0.3"/>
    <row r="102" ht="17.25" customHeight="1" x14ac:dyDescent="0.3"/>
    <row r="103" ht="17.25" customHeight="1" x14ac:dyDescent="0.3"/>
    <row r="104" ht="17.25" customHeight="1" x14ac:dyDescent="0.3"/>
    <row r="105" ht="17.25" customHeight="1" x14ac:dyDescent="0.3"/>
    <row r="106" ht="17.25" customHeight="1" x14ac:dyDescent="0.3"/>
    <row r="107" ht="17.25" customHeight="1" x14ac:dyDescent="0.3"/>
    <row r="108" ht="17.25" customHeight="1" x14ac:dyDescent="0.3"/>
    <row r="109" ht="17.25" customHeight="1" x14ac:dyDescent="0.3"/>
    <row r="110" ht="17.25" customHeight="1" x14ac:dyDescent="0.3"/>
    <row r="111" ht="17.25" customHeight="1" x14ac:dyDescent="0.3"/>
    <row r="112" ht="17.25" customHeight="1" x14ac:dyDescent="0.3"/>
    <row r="113" ht="17.25" customHeight="1" x14ac:dyDescent="0.3"/>
    <row r="114" ht="17.25" customHeight="1" x14ac:dyDescent="0.3"/>
    <row r="115" ht="17.25" customHeight="1" x14ac:dyDescent="0.3"/>
    <row r="116" ht="17.25" customHeight="1" x14ac:dyDescent="0.3"/>
    <row r="117" ht="17.25" customHeight="1" x14ac:dyDescent="0.3"/>
    <row r="118" ht="17.25" customHeight="1" x14ac:dyDescent="0.3"/>
    <row r="119" ht="17.25" customHeight="1" x14ac:dyDescent="0.3"/>
    <row r="120" ht="17.25" customHeight="1" x14ac:dyDescent="0.3"/>
    <row r="121" ht="17.25" customHeight="1" x14ac:dyDescent="0.3"/>
    <row r="122" ht="17.25" customHeight="1" x14ac:dyDescent="0.3"/>
    <row r="123" ht="17.25" customHeight="1" x14ac:dyDescent="0.3"/>
    <row r="124" ht="17.25" customHeight="1" x14ac:dyDescent="0.3"/>
    <row r="125" ht="17.25" customHeight="1" x14ac:dyDescent="0.3"/>
    <row r="126" ht="17.25" customHeight="1" x14ac:dyDescent="0.3"/>
    <row r="127" ht="17.25" customHeight="1" x14ac:dyDescent="0.3"/>
    <row r="128" ht="17.25" customHeight="1" x14ac:dyDescent="0.3"/>
    <row r="129" ht="17.25" customHeight="1" x14ac:dyDescent="0.3"/>
    <row r="130" ht="17.25" customHeight="1" x14ac:dyDescent="0.3"/>
    <row r="131" ht="17.25" customHeight="1" x14ac:dyDescent="0.3"/>
    <row r="132" ht="17.25" customHeight="1" x14ac:dyDescent="0.3"/>
    <row r="133" ht="17.25" customHeight="1" x14ac:dyDescent="0.3"/>
    <row r="134" ht="17.25" customHeight="1" x14ac:dyDescent="0.3"/>
    <row r="135" ht="17.25" customHeight="1" x14ac:dyDescent="0.3"/>
    <row r="136" ht="17.25" customHeight="1" x14ac:dyDescent="0.3"/>
    <row r="137" ht="17.25" customHeight="1" x14ac:dyDescent="0.3"/>
    <row r="138" ht="17.25" customHeight="1" x14ac:dyDescent="0.3"/>
    <row r="139" ht="17.25" customHeight="1" x14ac:dyDescent="0.3"/>
    <row r="140" ht="17.25" customHeight="1" x14ac:dyDescent="0.3"/>
    <row r="141" ht="17.25" customHeight="1" x14ac:dyDescent="0.3"/>
    <row r="142" ht="17.25" customHeight="1" x14ac:dyDescent="0.3"/>
    <row r="143" ht="17.25" customHeight="1" x14ac:dyDescent="0.3"/>
    <row r="144" ht="17.25" customHeight="1" x14ac:dyDescent="0.3"/>
    <row r="145" ht="17.25" customHeight="1" x14ac:dyDescent="0.3"/>
    <row r="146" ht="17.25" customHeight="1" x14ac:dyDescent="0.3"/>
    <row r="147" ht="17.25" customHeight="1" x14ac:dyDescent="0.3"/>
    <row r="148" ht="17.25" customHeight="1" x14ac:dyDescent="0.3"/>
    <row r="149" ht="17.25" customHeight="1" x14ac:dyDescent="0.3"/>
    <row r="150" ht="17.25" customHeight="1" x14ac:dyDescent="0.3"/>
    <row r="151" ht="17.25" customHeight="1" x14ac:dyDescent="0.3"/>
    <row r="152" ht="17.25" customHeight="1" x14ac:dyDescent="0.3"/>
    <row r="153" ht="17.25" customHeight="1" x14ac:dyDescent="0.3"/>
    <row r="154" ht="17.25" customHeight="1" x14ac:dyDescent="0.3"/>
    <row r="155" ht="17.25" customHeight="1" x14ac:dyDescent="0.3"/>
    <row r="156" ht="17.25" customHeight="1" x14ac:dyDescent="0.3"/>
    <row r="157" ht="17.25" customHeight="1" x14ac:dyDescent="0.3"/>
    <row r="158" ht="17.25" customHeight="1" x14ac:dyDescent="0.3"/>
    <row r="159" ht="17.25" customHeight="1" x14ac:dyDescent="0.3"/>
    <row r="160" ht="17.25" customHeight="1" x14ac:dyDescent="0.3"/>
    <row r="161" ht="17.25" customHeight="1" x14ac:dyDescent="0.3"/>
    <row r="162" ht="17.25" customHeight="1" x14ac:dyDescent="0.3"/>
    <row r="163" ht="17.25" customHeight="1" x14ac:dyDescent="0.3"/>
    <row r="164" ht="17.25" customHeight="1" x14ac:dyDescent="0.3"/>
    <row r="165" ht="17.25" customHeight="1" x14ac:dyDescent="0.3"/>
    <row r="166" ht="17.25" customHeight="1" x14ac:dyDescent="0.3"/>
    <row r="167" ht="17.25" customHeight="1" x14ac:dyDescent="0.3"/>
    <row r="168" ht="17.25" customHeight="1" x14ac:dyDescent="0.3"/>
    <row r="169" ht="17.25" customHeight="1" x14ac:dyDescent="0.3"/>
    <row r="170" ht="17.25" customHeight="1" x14ac:dyDescent="0.3"/>
    <row r="171" ht="17.25" customHeight="1" x14ac:dyDescent="0.3"/>
    <row r="172" ht="17.25" customHeight="1" x14ac:dyDescent="0.3"/>
    <row r="173" ht="17.25" customHeight="1" x14ac:dyDescent="0.3"/>
    <row r="174" ht="17.25" customHeight="1" x14ac:dyDescent="0.3"/>
    <row r="175" ht="17.25" customHeight="1" x14ac:dyDescent="0.3"/>
    <row r="176" ht="17.25" customHeight="1" x14ac:dyDescent="0.3"/>
    <row r="177" ht="17.25" customHeight="1" x14ac:dyDescent="0.3"/>
    <row r="178" ht="17.25" customHeight="1" x14ac:dyDescent="0.3"/>
    <row r="179" ht="17.25" customHeight="1" x14ac:dyDescent="0.3"/>
    <row r="180" ht="17.25" customHeight="1" x14ac:dyDescent="0.3"/>
    <row r="181" ht="17.25" customHeight="1" x14ac:dyDescent="0.3"/>
    <row r="182" ht="17.25" customHeight="1" x14ac:dyDescent="0.3"/>
    <row r="183" ht="17.25" customHeight="1" x14ac:dyDescent="0.3"/>
    <row r="184" ht="17.25" customHeight="1" x14ac:dyDescent="0.3"/>
    <row r="185" ht="17.25" customHeight="1" x14ac:dyDescent="0.3"/>
    <row r="186" ht="17.25" customHeight="1" x14ac:dyDescent="0.3"/>
    <row r="187" ht="17.25" customHeight="1" x14ac:dyDescent="0.3"/>
    <row r="188" ht="17.25" customHeight="1" x14ac:dyDescent="0.3"/>
    <row r="189" ht="17.25" customHeight="1" x14ac:dyDescent="0.3"/>
    <row r="190" ht="17.25" customHeight="1" x14ac:dyDescent="0.3"/>
    <row r="191" ht="17.25" customHeight="1" x14ac:dyDescent="0.3"/>
    <row r="192" ht="17.25" customHeight="1" x14ac:dyDescent="0.3"/>
    <row r="193" ht="17.25" customHeight="1" x14ac:dyDescent="0.3"/>
    <row r="194" ht="17.25" customHeight="1" x14ac:dyDescent="0.3"/>
    <row r="195" ht="17.25" customHeight="1" x14ac:dyDescent="0.3"/>
    <row r="196" ht="17.25" customHeight="1" x14ac:dyDescent="0.3"/>
    <row r="197" ht="17.25" customHeight="1" x14ac:dyDescent="0.3"/>
    <row r="198" ht="17.25" customHeight="1" x14ac:dyDescent="0.3"/>
    <row r="199" ht="17.25" customHeight="1" x14ac:dyDescent="0.3"/>
    <row r="200" ht="17.25" customHeight="1" x14ac:dyDescent="0.3"/>
    <row r="201" ht="17.25" customHeight="1" x14ac:dyDescent="0.3"/>
    <row r="202" ht="17.25" customHeight="1" x14ac:dyDescent="0.3"/>
    <row r="203" ht="17.25" customHeight="1" x14ac:dyDescent="0.3"/>
    <row r="204" ht="17.25" customHeight="1" x14ac:dyDescent="0.3"/>
    <row r="205" ht="17.25" customHeight="1" x14ac:dyDescent="0.3"/>
    <row r="206" ht="17.25" customHeight="1" x14ac:dyDescent="0.3"/>
    <row r="207" ht="17.25" customHeight="1" x14ac:dyDescent="0.3"/>
    <row r="208" ht="17.25" customHeight="1" x14ac:dyDescent="0.3"/>
    <row r="209" ht="17.25" customHeight="1" x14ac:dyDescent="0.3"/>
    <row r="210" ht="17.25" customHeight="1" x14ac:dyDescent="0.3"/>
    <row r="211" ht="17.25" customHeight="1" x14ac:dyDescent="0.3"/>
    <row r="212" ht="17.25" customHeight="1" x14ac:dyDescent="0.3"/>
    <row r="213" ht="17.25" customHeight="1" x14ac:dyDescent="0.3"/>
    <row r="214" ht="17.25" customHeight="1" x14ac:dyDescent="0.3"/>
    <row r="215" ht="17.25" customHeight="1" x14ac:dyDescent="0.3"/>
    <row r="216" ht="17.25" customHeight="1" x14ac:dyDescent="0.3"/>
    <row r="217" ht="17.25" customHeight="1" x14ac:dyDescent="0.3"/>
    <row r="218" ht="17.25" customHeight="1" x14ac:dyDescent="0.3"/>
    <row r="219" ht="17.25" customHeight="1" x14ac:dyDescent="0.3"/>
    <row r="220" ht="17.25" customHeight="1" x14ac:dyDescent="0.3"/>
    <row r="221" ht="17.25" customHeight="1" x14ac:dyDescent="0.3"/>
    <row r="222" ht="17.25" customHeight="1" x14ac:dyDescent="0.3"/>
    <row r="223" ht="17.25" customHeight="1" x14ac:dyDescent="0.3"/>
    <row r="224" ht="17.25" customHeight="1" x14ac:dyDescent="0.3"/>
    <row r="225" ht="17.25" customHeight="1" x14ac:dyDescent="0.3"/>
    <row r="226" ht="17.25" customHeight="1" x14ac:dyDescent="0.3"/>
    <row r="227" ht="17.25" customHeight="1" x14ac:dyDescent="0.3"/>
    <row r="228" ht="17.25" customHeight="1" x14ac:dyDescent="0.3"/>
    <row r="229" ht="17.25" customHeight="1" x14ac:dyDescent="0.3"/>
    <row r="230" ht="17.25" customHeight="1" x14ac:dyDescent="0.3"/>
    <row r="231" ht="17.25" customHeight="1" x14ac:dyDescent="0.3"/>
    <row r="232" ht="17.25" customHeight="1" x14ac:dyDescent="0.3"/>
    <row r="233" ht="17.25" customHeight="1" x14ac:dyDescent="0.3"/>
    <row r="234" ht="17.25" customHeight="1" x14ac:dyDescent="0.3"/>
    <row r="235" ht="17.25" customHeight="1" x14ac:dyDescent="0.3"/>
    <row r="236" ht="17.25" customHeight="1" x14ac:dyDescent="0.3"/>
    <row r="237" ht="17.25" customHeight="1" x14ac:dyDescent="0.3"/>
    <row r="238" ht="17.25" customHeight="1" x14ac:dyDescent="0.3"/>
    <row r="239" ht="17.25" customHeight="1" x14ac:dyDescent="0.3"/>
    <row r="240" ht="17.25" customHeight="1" x14ac:dyDescent="0.3"/>
    <row r="241" ht="17.25" customHeight="1" x14ac:dyDescent="0.3"/>
    <row r="242" ht="17.25" customHeight="1" x14ac:dyDescent="0.3"/>
    <row r="243" ht="17.25" customHeight="1" x14ac:dyDescent="0.3"/>
    <row r="244" ht="17.25" customHeight="1" x14ac:dyDescent="0.3"/>
    <row r="245" ht="17.25" customHeight="1" x14ac:dyDescent="0.3"/>
    <row r="246" ht="17.25" customHeight="1" x14ac:dyDescent="0.3"/>
    <row r="247" ht="17.25" customHeight="1" x14ac:dyDescent="0.3"/>
    <row r="248" ht="17.25" customHeight="1" x14ac:dyDescent="0.3"/>
    <row r="249" ht="17.25" customHeight="1" x14ac:dyDescent="0.3"/>
    <row r="250" ht="17.25" customHeight="1" x14ac:dyDescent="0.3"/>
    <row r="251" ht="17.25" customHeight="1" x14ac:dyDescent="0.3"/>
    <row r="252" ht="17.25" customHeight="1" x14ac:dyDescent="0.3"/>
    <row r="253" ht="17.25" customHeight="1" x14ac:dyDescent="0.3"/>
    <row r="254" ht="17.25" customHeight="1" x14ac:dyDescent="0.3"/>
    <row r="255" ht="17.25" customHeight="1" x14ac:dyDescent="0.3"/>
    <row r="256" ht="17.25" customHeight="1" x14ac:dyDescent="0.3"/>
    <row r="257" ht="17.25" customHeight="1" x14ac:dyDescent="0.3"/>
    <row r="258" ht="17.25" customHeight="1" x14ac:dyDescent="0.3"/>
    <row r="259" ht="17.25" customHeight="1" x14ac:dyDescent="0.3"/>
    <row r="260" ht="17.25" customHeight="1" x14ac:dyDescent="0.3"/>
    <row r="261" ht="17.25" customHeight="1" x14ac:dyDescent="0.3"/>
    <row r="262" ht="17.25" customHeight="1" x14ac:dyDescent="0.3"/>
    <row r="263" ht="17.25" customHeight="1" x14ac:dyDescent="0.3"/>
    <row r="264" ht="17.25" customHeight="1" x14ac:dyDescent="0.3"/>
    <row r="265" ht="17.25" customHeight="1" x14ac:dyDescent="0.3"/>
    <row r="266" ht="17.25" customHeight="1" x14ac:dyDescent="0.3"/>
    <row r="267" ht="17.25" customHeight="1" x14ac:dyDescent="0.3"/>
    <row r="268" ht="17.25" customHeight="1" x14ac:dyDescent="0.3"/>
    <row r="269" ht="17.25" customHeight="1" x14ac:dyDescent="0.3"/>
    <row r="270" ht="17.25" customHeight="1" x14ac:dyDescent="0.3"/>
    <row r="271" ht="17.25" customHeight="1" x14ac:dyDescent="0.3"/>
    <row r="272" ht="17.25" customHeight="1" x14ac:dyDescent="0.3"/>
    <row r="273" ht="17.25" customHeight="1" x14ac:dyDescent="0.3"/>
    <row r="274" ht="17.25" customHeight="1" x14ac:dyDescent="0.3"/>
    <row r="275" ht="17.25" customHeight="1" x14ac:dyDescent="0.3"/>
    <row r="276" ht="17.25" customHeight="1" x14ac:dyDescent="0.3"/>
    <row r="277" ht="17.25" customHeight="1" x14ac:dyDescent="0.3"/>
    <row r="278" ht="17.25" customHeight="1" x14ac:dyDescent="0.3"/>
    <row r="279" ht="17.25" customHeight="1" x14ac:dyDescent="0.3"/>
    <row r="280" ht="17.25" customHeight="1" x14ac:dyDescent="0.3"/>
    <row r="281" ht="17.25" customHeight="1" x14ac:dyDescent="0.3"/>
    <row r="282" ht="17.25" customHeight="1" x14ac:dyDescent="0.3"/>
    <row r="283" ht="17.25" customHeight="1" x14ac:dyDescent="0.3"/>
    <row r="284" ht="17.25" customHeight="1" x14ac:dyDescent="0.3"/>
    <row r="285" ht="17.25" customHeight="1" x14ac:dyDescent="0.3"/>
    <row r="286" ht="17.25" customHeight="1" x14ac:dyDescent="0.3"/>
    <row r="287" ht="17.25" customHeight="1" x14ac:dyDescent="0.3"/>
    <row r="288" ht="17.25" customHeight="1" x14ac:dyDescent="0.3"/>
    <row r="289" ht="17.25" customHeight="1" x14ac:dyDescent="0.3"/>
    <row r="290" ht="17.25" customHeight="1" x14ac:dyDescent="0.3"/>
    <row r="291" ht="17.25" customHeight="1" x14ac:dyDescent="0.3"/>
    <row r="292" ht="17.25" customHeight="1" x14ac:dyDescent="0.3"/>
    <row r="293" ht="17.25" customHeight="1" x14ac:dyDescent="0.3"/>
    <row r="294" ht="17.25" customHeight="1" x14ac:dyDescent="0.3"/>
    <row r="295" ht="17.25" customHeight="1" x14ac:dyDescent="0.3"/>
    <row r="296" ht="17.25" customHeight="1" x14ac:dyDescent="0.3"/>
    <row r="297" ht="17.25" customHeight="1" x14ac:dyDescent="0.3"/>
    <row r="298" ht="17.25" customHeight="1" x14ac:dyDescent="0.3"/>
    <row r="299" ht="17.25" customHeight="1" x14ac:dyDescent="0.3"/>
    <row r="300" ht="17.25" customHeight="1" x14ac:dyDescent="0.3"/>
    <row r="301" ht="17.25" customHeight="1" x14ac:dyDescent="0.3"/>
    <row r="302" ht="17.25" customHeight="1" x14ac:dyDescent="0.3"/>
    <row r="303" ht="17.25" customHeight="1" x14ac:dyDescent="0.3"/>
    <row r="304" ht="17.25" customHeight="1" x14ac:dyDescent="0.3"/>
    <row r="305" ht="17.25" customHeight="1" x14ac:dyDescent="0.3"/>
    <row r="306" ht="17.25" customHeight="1" x14ac:dyDescent="0.3"/>
    <row r="307" ht="17.25" customHeight="1" x14ac:dyDescent="0.3"/>
    <row r="308" ht="17.25" customHeight="1" x14ac:dyDescent="0.3"/>
    <row r="309" ht="17.25" customHeight="1" x14ac:dyDescent="0.3"/>
    <row r="310" ht="17.25" customHeight="1" x14ac:dyDescent="0.3"/>
    <row r="311" ht="17.25" customHeight="1" x14ac:dyDescent="0.3"/>
    <row r="312" ht="17.25" customHeight="1" x14ac:dyDescent="0.3"/>
    <row r="313" ht="17.25" customHeight="1" x14ac:dyDescent="0.3"/>
    <row r="314" ht="17.25" customHeight="1" x14ac:dyDescent="0.3"/>
    <row r="315" ht="17.25" customHeight="1" x14ac:dyDescent="0.3"/>
    <row r="316" ht="17.25" customHeight="1" x14ac:dyDescent="0.3"/>
    <row r="317" ht="17.25" customHeight="1" x14ac:dyDescent="0.3"/>
    <row r="318" ht="17.25" customHeight="1" x14ac:dyDescent="0.3"/>
    <row r="319" ht="17.25" customHeight="1" x14ac:dyDescent="0.3"/>
    <row r="320" ht="17.25" customHeight="1" x14ac:dyDescent="0.3"/>
    <row r="321" ht="17.25" customHeight="1" x14ac:dyDescent="0.3"/>
    <row r="322" ht="17.25" customHeight="1" x14ac:dyDescent="0.3"/>
    <row r="323" ht="17.25" customHeight="1" x14ac:dyDescent="0.3"/>
    <row r="324" ht="17.25" customHeight="1" x14ac:dyDescent="0.3"/>
    <row r="325" ht="17.25" customHeight="1" x14ac:dyDescent="0.3"/>
    <row r="326" ht="17.25" customHeight="1" x14ac:dyDescent="0.3"/>
    <row r="327" ht="17.25" customHeight="1" x14ac:dyDescent="0.3"/>
    <row r="328" ht="17.25" customHeight="1" x14ac:dyDescent="0.3"/>
    <row r="329" ht="17.25" customHeight="1" x14ac:dyDescent="0.3"/>
    <row r="330" ht="17.25" customHeight="1" x14ac:dyDescent="0.3"/>
    <row r="331" ht="17.25" customHeight="1" x14ac:dyDescent="0.3"/>
    <row r="332" ht="17.25" customHeight="1" x14ac:dyDescent="0.3"/>
    <row r="333" ht="17.25" customHeight="1" x14ac:dyDescent="0.3"/>
    <row r="334" ht="17.25" customHeight="1" x14ac:dyDescent="0.3"/>
    <row r="335" ht="17.25" customHeight="1" x14ac:dyDescent="0.3"/>
    <row r="336" ht="17.25" customHeight="1" x14ac:dyDescent="0.3"/>
    <row r="337" ht="17.25" customHeight="1" x14ac:dyDescent="0.3"/>
    <row r="338" ht="17.25" customHeight="1" x14ac:dyDescent="0.3"/>
    <row r="339" ht="17.25" customHeight="1" x14ac:dyDescent="0.3"/>
    <row r="340" ht="17.25" customHeight="1" x14ac:dyDescent="0.3"/>
    <row r="341" ht="17.25" customHeight="1" x14ac:dyDescent="0.3"/>
    <row r="342" ht="17.25" customHeight="1" x14ac:dyDescent="0.3"/>
    <row r="343" ht="17.25" customHeight="1" x14ac:dyDescent="0.3"/>
    <row r="344" ht="17.25" customHeight="1" x14ac:dyDescent="0.3"/>
    <row r="345" ht="17.25" customHeight="1" x14ac:dyDescent="0.3"/>
    <row r="346" ht="17.25" customHeight="1" x14ac:dyDescent="0.3"/>
    <row r="347" ht="17.25" customHeight="1" x14ac:dyDescent="0.3"/>
    <row r="348" ht="17.25" customHeight="1" x14ac:dyDescent="0.3"/>
    <row r="349" ht="17.25" customHeight="1" x14ac:dyDescent="0.3"/>
    <row r="350" ht="17.25" customHeight="1" x14ac:dyDescent="0.3"/>
    <row r="351" ht="17.25" customHeight="1" x14ac:dyDescent="0.3"/>
    <row r="352" ht="17.25" customHeight="1" x14ac:dyDescent="0.3"/>
    <row r="353" ht="17.25" customHeight="1" x14ac:dyDescent="0.3"/>
    <row r="354" ht="17.25" customHeight="1" x14ac:dyDescent="0.3"/>
    <row r="355" ht="17.25" customHeight="1" x14ac:dyDescent="0.3"/>
    <row r="356" ht="17.25" customHeight="1" x14ac:dyDescent="0.3"/>
    <row r="357" ht="17.25" customHeight="1" x14ac:dyDescent="0.3"/>
    <row r="358" ht="17.25" customHeight="1" x14ac:dyDescent="0.3"/>
    <row r="359" ht="17.25" customHeight="1" x14ac:dyDescent="0.3"/>
    <row r="360" ht="17.25" customHeight="1" x14ac:dyDescent="0.3"/>
    <row r="361" ht="17.25" customHeight="1" x14ac:dyDescent="0.3"/>
    <row r="362" ht="17.25" customHeight="1" x14ac:dyDescent="0.3"/>
    <row r="363" ht="17.25" customHeight="1" x14ac:dyDescent="0.3"/>
    <row r="364" ht="17.25" customHeight="1" x14ac:dyDescent="0.3"/>
    <row r="365" ht="17.25" customHeight="1" x14ac:dyDescent="0.3"/>
    <row r="366" ht="17.25" customHeight="1" x14ac:dyDescent="0.3"/>
    <row r="367" ht="17.25" customHeight="1" x14ac:dyDescent="0.3"/>
    <row r="368" ht="17.25" customHeight="1" x14ac:dyDescent="0.3"/>
    <row r="369" ht="17.25" customHeight="1" x14ac:dyDescent="0.3"/>
    <row r="370" ht="17.25" customHeight="1" x14ac:dyDescent="0.3"/>
    <row r="371" ht="17.25" customHeight="1" x14ac:dyDescent="0.3"/>
    <row r="372" ht="17.25" customHeight="1" x14ac:dyDescent="0.3"/>
    <row r="373" ht="17.25" customHeight="1" x14ac:dyDescent="0.3"/>
    <row r="374" ht="17.25" customHeight="1" x14ac:dyDescent="0.3"/>
    <row r="375" ht="17.25" customHeight="1" x14ac:dyDescent="0.3"/>
    <row r="376" ht="17.25" customHeight="1" x14ac:dyDescent="0.3"/>
    <row r="377" ht="17.25" customHeight="1" x14ac:dyDescent="0.3"/>
    <row r="378" ht="17.25" customHeight="1" x14ac:dyDescent="0.3"/>
    <row r="379" ht="17.25" customHeight="1" x14ac:dyDescent="0.3"/>
    <row r="380" ht="17.25" customHeight="1" x14ac:dyDescent="0.3"/>
    <row r="381" ht="17.25" customHeight="1" x14ac:dyDescent="0.3"/>
    <row r="382" ht="17.25" customHeight="1" x14ac:dyDescent="0.3"/>
    <row r="383" ht="17.25" customHeight="1" x14ac:dyDescent="0.3"/>
    <row r="384" ht="17.25" customHeight="1" x14ac:dyDescent="0.3"/>
    <row r="385" ht="17.25" customHeight="1" x14ac:dyDescent="0.3"/>
    <row r="386" ht="17.25" customHeight="1" x14ac:dyDescent="0.3"/>
    <row r="387" ht="17.25" customHeight="1" x14ac:dyDescent="0.3"/>
    <row r="388" ht="17.25" customHeight="1" x14ac:dyDescent="0.3"/>
    <row r="389" ht="17.25" customHeight="1" x14ac:dyDescent="0.3"/>
    <row r="390" ht="17.25" customHeight="1" x14ac:dyDescent="0.3"/>
    <row r="391" ht="17.25" customHeight="1" x14ac:dyDescent="0.3"/>
    <row r="392" ht="17.25" customHeight="1" x14ac:dyDescent="0.3"/>
    <row r="393" ht="17.25" customHeight="1" x14ac:dyDescent="0.3"/>
    <row r="394" ht="17.25" customHeight="1" x14ac:dyDescent="0.3"/>
    <row r="395" ht="17.25" customHeight="1" x14ac:dyDescent="0.3"/>
    <row r="396" ht="17.25" customHeight="1" x14ac:dyDescent="0.3"/>
    <row r="397" ht="17.25" customHeight="1" x14ac:dyDescent="0.3"/>
    <row r="398" ht="17.25" customHeight="1" x14ac:dyDescent="0.3"/>
    <row r="399" ht="17.25" customHeight="1" x14ac:dyDescent="0.3"/>
    <row r="400" ht="17.25" customHeight="1" x14ac:dyDescent="0.3"/>
    <row r="401" ht="17.25" customHeight="1" x14ac:dyDescent="0.3"/>
    <row r="402" ht="17.25" customHeight="1" x14ac:dyDescent="0.3"/>
    <row r="403" ht="17.25" customHeight="1" x14ac:dyDescent="0.3"/>
    <row r="404" ht="17.25" customHeight="1" x14ac:dyDescent="0.3"/>
    <row r="405" ht="17.25" customHeight="1" x14ac:dyDescent="0.3"/>
    <row r="406" ht="17.25" customHeight="1" x14ac:dyDescent="0.3"/>
    <row r="407" ht="17.25" customHeight="1" x14ac:dyDescent="0.3"/>
    <row r="408" ht="17.25" customHeight="1" x14ac:dyDescent="0.3"/>
    <row r="409" ht="17.25" customHeight="1" x14ac:dyDescent="0.3"/>
    <row r="410" ht="17.25" customHeight="1" x14ac:dyDescent="0.3"/>
    <row r="411" ht="17.25" customHeight="1" x14ac:dyDescent="0.3"/>
    <row r="412" ht="17.25" customHeight="1" x14ac:dyDescent="0.3"/>
    <row r="413" ht="17.25" customHeight="1" x14ac:dyDescent="0.3"/>
    <row r="414" ht="17.25" customHeight="1" x14ac:dyDescent="0.3"/>
    <row r="415" ht="17.25" customHeight="1" x14ac:dyDescent="0.3"/>
    <row r="416" ht="17.25" customHeight="1" x14ac:dyDescent="0.3"/>
    <row r="417" ht="17.25" customHeight="1" x14ac:dyDescent="0.3"/>
    <row r="418" ht="17.25" customHeight="1" x14ac:dyDescent="0.3"/>
    <row r="419" ht="17.25" customHeight="1" x14ac:dyDescent="0.3"/>
    <row r="420" ht="17.25" customHeight="1" x14ac:dyDescent="0.3"/>
    <row r="421" ht="17.25" customHeight="1" x14ac:dyDescent="0.3"/>
    <row r="422" ht="17.25" customHeight="1" x14ac:dyDescent="0.3"/>
    <row r="423" ht="17.25" customHeight="1" x14ac:dyDescent="0.3"/>
    <row r="424" ht="17.25" customHeight="1" x14ac:dyDescent="0.3"/>
    <row r="425" ht="17.25" customHeight="1" x14ac:dyDescent="0.3"/>
    <row r="426" ht="17.25" customHeight="1" x14ac:dyDescent="0.3"/>
    <row r="427" ht="17.25" customHeight="1" x14ac:dyDescent="0.3"/>
    <row r="428" ht="17.25" customHeight="1" x14ac:dyDescent="0.3"/>
    <row r="429" ht="17.25" customHeight="1" x14ac:dyDescent="0.3"/>
    <row r="430" ht="17.25" customHeight="1" x14ac:dyDescent="0.3"/>
    <row r="431" ht="17.25" customHeight="1" x14ac:dyDescent="0.3"/>
    <row r="432" ht="17.25" customHeight="1" x14ac:dyDescent="0.3"/>
    <row r="433" ht="17.25" customHeight="1" x14ac:dyDescent="0.3"/>
    <row r="434" ht="17.25" customHeight="1" x14ac:dyDescent="0.3"/>
    <row r="435" ht="17.25" customHeight="1" x14ac:dyDescent="0.3"/>
    <row r="436" ht="17.25" customHeight="1" x14ac:dyDescent="0.3"/>
    <row r="437" ht="17.25" customHeight="1" x14ac:dyDescent="0.3"/>
    <row r="438" ht="17.25" customHeight="1" x14ac:dyDescent="0.3"/>
    <row r="439" ht="17.25" customHeight="1" x14ac:dyDescent="0.3"/>
    <row r="440" ht="17.25" customHeight="1" x14ac:dyDescent="0.3"/>
    <row r="441" ht="17.25" customHeight="1" x14ac:dyDescent="0.3"/>
    <row r="442" ht="17.25" customHeight="1" x14ac:dyDescent="0.3"/>
    <row r="443" ht="17.25" customHeight="1" x14ac:dyDescent="0.3"/>
    <row r="444" ht="17.25" customHeight="1" x14ac:dyDescent="0.3"/>
    <row r="445" ht="17.25" customHeight="1" x14ac:dyDescent="0.3"/>
    <row r="446" ht="17.25" customHeight="1" x14ac:dyDescent="0.3"/>
    <row r="447" ht="17.25" customHeight="1" x14ac:dyDescent="0.3"/>
    <row r="448" ht="17.25" customHeight="1" x14ac:dyDescent="0.3"/>
    <row r="449" ht="17.25" customHeight="1" x14ac:dyDescent="0.3"/>
    <row r="450" ht="17.25" customHeight="1" x14ac:dyDescent="0.3"/>
    <row r="451" ht="17.25" customHeight="1" x14ac:dyDescent="0.3"/>
    <row r="452" ht="17.25" customHeight="1" x14ac:dyDescent="0.3"/>
    <row r="453" ht="17.25" customHeight="1" x14ac:dyDescent="0.3"/>
    <row r="454" ht="17.25" customHeight="1" x14ac:dyDescent="0.3"/>
    <row r="455" ht="17.25" customHeight="1" x14ac:dyDescent="0.3"/>
    <row r="456" ht="17.25" customHeight="1" x14ac:dyDescent="0.3"/>
    <row r="457" ht="17.25" customHeight="1" x14ac:dyDescent="0.3"/>
    <row r="458" ht="17.25" customHeight="1" x14ac:dyDescent="0.3"/>
    <row r="459" ht="17.25" customHeight="1" x14ac:dyDescent="0.3"/>
    <row r="460" ht="17.25" customHeight="1" x14ac:dyDescent="0.3"/>
    <row r="461" ht="17.25" customHeight="1" x14ac:dyDescent="0.3"/>
    <row r="462" ht="17.25" customHeight="1" x14ac:dyDescent="0.3"/>
    <row r="463" ht="17.25" customHeight="1" x14ac:dyDescent="0.3"/>
    <row r="464" ht="17.25" customHeight="1" x14ac:dyDescent="0.3"/>
    <row r="465" ht="17.25" customHeight="1" x14ac:dyDescent="0.3"/>
    <row r="466" ht="17.25" customHeight="1" x14ac:dyDescent="0.3"/>
    <row r="467" ht="17.25" customHeight="1" x14ac:dyDescent="0.3"/>
    <row r="468" ht="17.25" customHeight="1" x14ac:dyDescent="0.3"/>
    <row r="469" ht="17.25" customHeight="1" x14ac:dyDescent="0.3"/>
    <row r="470" ht="17.25" customHeight="1" x14ac:dyDescent="0.3"/>
    <row r="471" ht="17.25" customHeight="1" x14ac:dyDescent="0.3"/>
    <row r="472" ht="17.25" customHeight="1" x14ac:dyDescent="0.3"/>
    <row r="473" ht="17.25" customHeight="1" x14ac:dyDescent="0.3"/>
    <row r="474" ht="17.25" customHeight="1" x14ac:dyDescent="0.3"/>
    <row r="475" ht="17.25" customHeight="1" x14ac:dyDescent="0.3"/>
    <row r="476" ht="17.25" customHeight="1" x14ac:dyDescent="0.3"/>
    <row r="477" ht="17.25" customHeight="1" x14ac:dyDescent="0.3"/>
    <row r="478" ht="17.25" customHeight="1" x14ac:dyDescent="0.3"/>
    <row r="479" ht="17.25" customHeight="1" x14ac:dyDescent="0.3"/>
    <row r="480" ht="17.25" customHeight="1" x14ac:dyDescent="0.3"/>
    <row r="481" ht="17.25" customHeight="1" x14ac:dyDescent="0.3"/>
    <row r="482" ht="17.25" customHeight="1" x14ac:dyDescent="0.3"/>
    <row r="483" ht="17.25" customHeight="1" x14ac:dyDescent="0.3"/>
    <row r="484" ht="17.25" customHeight="1" x14ac:dyDescent="0.3"/>
    <row r="485" ht="17.25" customHeight="1" x14ac:dyDescent="0.3"/>
    <row r="486" ht="17.25" customHeight="1" x14ac:dyDescent="0.3"/>
    <row r="487" ht="17.25" customHeight="1" x14ac:dyDescent="0.3"/>
    <row r="488" ht="17.25" customHeight="1" x14ac:dyDescent="0.3"/>
    <row r="489" ht="17.25" customHeight="1" x14ac:dyDescent="0.3"/>
    <row r="490" ht="17.25" customHeight="1" x14ac:dyDescent="0.3"/>
    <row r="491" ht="17.25" customHeight="1" x14ac:dyDescent="0.3"/>
    <row r="492" ht="17.25" customHeight="1" x14ac:dyDescent="0.3"/>
    <row r="493" ht="17.25" customHeight="1" x14ac:dyDescent="0.3"/>
    <row r="494" ht="17.25" customHeight="1" x14ac:dyDescent="0.3"/>
    <row r="495" ht="17.25" customHeight="1" x14ac:dyDescent="0.3"/>
    <row r="496" ht="17.25" customHeight="1" x14ac:dyDescent="0.3"/>
    <row r="497" ht="17.25" customHeight="1" x14ac:dyDescent="0.3"/>
    <row r="498" ht="17.25" customHeight="1" x14ac:dyDescent="0.3"/>
    <row r="499" ht="17.25" customHeight="1" x14ac:dyDescent="0.3"/>
    <row r="500" ht="17.25" customHeight="1" x14ac:dyDescent="0.3"/>
    <row r="501" ht="17.25" customHeight="1" x14ac:dyDescent="0.3"/>
    <row r="502" ht="17.25" customHeight="1" x14ac:dyDescent="0.3"/>
    <row r="503" ht="17.25" customHeight="1" x14ac:dyDescent="0.3"/>
    <row r="504" ht="17.25" customHeight="1" x14ac:dyDescent="0.3"/>
    <row r="505" ht="17.25" customHeight="1" x14ac:dyDescent="0.3"/>
    <row r="506" ht="17.25" customHeight="1" x14ac:dyDescent="0.3"/>
    <row r="507" ht="17.25" customHeight="1" x14ac:dyDescent="0.3"/>
    <row r="508" ht="17.25" customHeight="1" x14ac:dyDescent="0.3"/>
    <row r="509" ht="17.25" customHeight="1" x14ac:dyDescent="0.3"/>
    <row r="510" ht="17.25" customHeight="1" x14ac:dyDescent="0.3"/>
    <row r="511" ht="17.25" customHeight="1" x14ac:dyDescent="0.3"/>
    <row r="512" ht="17.25" customHeight="1" x14ac:dyDescent="0.3"/>
    <row r="513" ht="17.25" customHeight="1" x14ac:dyDescent="0.3"/>
    <row r="514" ht="17.25" customHeight="1" x14ac:dyDescent="0.3"/>
    <row r="515" ht="17.25" customHeight="1" x14ac:dyDescent="0.3"/>
    <row r="516" ht="17.25" customHeight="1" x14ac:dyDescent="0.3"/>
    <row r="517" ht="17.25" customHeight="1" x14ac:dyDescent="0.3"/>
    <row r="518" ht="17.25" customHeight="1" x14ac:dyDescent="0.3"/>
    <row r="519" ht="17.25" customHeight="1" x14ac:dyDescent="0.3"/>
    <row r="520" ht="17.25" customHeight="1" x14ac:dyDescent="0.3"/>
    <row r="521" ht="17.25" customHeight="1" x14ac:dyDescent="0.3"/>
    <row r="522" ht="17.25" customHeight="1" x14ac:dyDescent="0.3"/>
    <row r="523" ht="17.25" customHeight="1" x14ac:dyDescent="0.3"/>
    <row r="524" ht="17.25" customHeight="1" x14ac:dyDescent="0.3"/>
    <row r="525" ht="17.25" customHeight="1" x14ac:dyDescent="0.3"/>
    <row r="526" ht="17.25" customHeight="1" x14ac:dyDescent="0.3"/>
    <row r="527" ht="17.25" customHeight="1" x14ac:dyDescent="0.3"/>
    <row r="528" ht="17.25" customHeight="1" x14ac:dyDescent="0.3"/>
    <row r="529" ht="17.25" customHeight="1" x14ac:dyDescent="0.3"/>
    <row r="530" ht="17.25" customHeight="1" x14ac:dyDescent="0.3"/>
    <row r="531" ht="17.25" customHeight="1" x14ac:dyDescent="0.3"/>
    <row r="532" ht="17.25" customHeight="1" x14ac:dyDescent="0.3"/>
    <row r="533" ht="17.25" customHeight="1" x14ac:dyDescent="0.3"/>
    <row r="534" ht="17.25" customHeight="1" x14ac:dyDescent="0.3"/>
    <row r="535" ht="17.25" customHeight="1" x14ac:dyDescent="0.3"/>
    <row r="536" ht="17.25" customHeight="1" x14ac:dyDescent="0.3"/>
    <row r="537" ht="17.25" customHeight="1" x14ac:dyDescent="0.3"/>
    <row r="538" ht="17.25" customHeight="1" x14ac:dyDescent="0.3"/>
    <row r="539" ht="17.25" customHeight="1" x14ac:dyDescent="0.3"/>
    <row r="540" ht="17.25" customHeight="1" x14ac:dyDescent="0.3"/>
    <row r="541" ht="17.25" customHeight="1" x14ac:dyDescent="0.3"/>
    <row r="542" ht="17.25" customHeight="1" x14ac:dyDescent="0.3"/>
    <row r="543" ht="17.25" customHeight="1" x14ac:dyDescent="0.3"/>
    <row r="544" ht="17.25" customHeight="1" x14ac:dyDescent="0.3"/>
    <row r="545" ht="17.25" customHeight="1" x14ac:dyDescent="0.3"/>
    <row r="546" ht="17.25" customHeight="1" x14ac:dyDescent="0.3"/>
    <row r="547" ht="17.25" customHeight="1" x14ac:dyDescent="0.3"/>
    <row r="548" ht="17.25" customHeight="1" x14ac:dyDescent="0.3"/>
    <row r="549" ht="17.25" customHeight="1" x14ac:dyDescent="0.3"/>
    <row r="550" ht="17.25" customHeight="1" x14ac:dyDescent="0.3"/>
    <row r="551" ht="17.25" customHeight="1" x14ac:dyDescent="0.3"/>
    <row r="552" ht="17.25" customHeight="1" x14ac:dyDescent="0.3"/>
    <row r="553" ht="17.25" customHeight="1" x14ac:dyDescent="0.3"/>
    <row r="554" ht="17.25" customHeight="1" x14ac:dyDescent="0.3"/>
    <row r="555" ht="17.25" customHeight="1" x14ac:dyDescent="0.3"/>
    <row r="556" ht="17.25" customHeight="1" x14ac:dyDescent="0.3"/>
    <row r="557" ht="17.25" customHeight="1" x14ac:dyDescent="0.3"/>
    <row r="558" ht="17.25" customHeight="1" x14ac:dyDescent="0.3"/>
    <row r="559" ht="17.25" customHeight="1" x14ac:dyDescent="0.3"/>
    <row r="560" ht="17.25" customHeight="1" x14ac:dyDescent="0.3"/>
    <row r="561" ht="17.25" customHeight="1" x14ac:dyDescent="0.3"/>
    <row r="562" ht="17.25" customHeight="1" x14ac:dyDescent="0.3"/>
    <row r="563" ht="17.25" customHeight="1" x14ac:dyDescent="0.3"/>
    <row r="564" ht="17.25" customHeight="1" x14ac:dyDescent="0.3"/>
    <row r="565" ht="17.25" customHeight="1" x14ac:dyDescent="0.3"/>
    <row r="566" ht="17.25" customHeight="1" x14ac:dyDescent="0.3"/>
    <row r="567" ht="17.25" customHeight="1" x14ac:dyDescent="0.3"/>
    <row r="568" ht="17.25" customHeight="1" x14ac:dyDescent="0.3"/>
    <row r="569" ht="17.25" customHeight="1" x14ac:dyDescent="0.3"/>
    <row r="570" ht="17.25" customHeight="1" x14ac:dyDescent="0.3"/>
    <row r="571" ht="17.25" customHeight="1" x14ac:dyDescent="0.3"/>
    <row r="572" ht="17.25" customHeight="1" x14ac:dyDescent="0.3"/>
    <row r="573" ht="17.25" customHeight="1" x14ac:dyDescent="0.3"/>
    <row r="574" ht="17.25" customHeight="1" x14ac:dyDescent="0.3"/>
    <row r="575" ht="17.25" customHeight="1" x14ac:dyDescent="0.3"/>
    <row r="576" ht="17.25" customHeight="1" x14ac:dyDescent="0.3"/>
    <row r="577" ht="17.25" customHeight="1" x14ac:dyDescent="0.3"/>
    <row r="578" ht="17.25" customHeight="1" x14ac:dyDescent="0.3"/>
    <row r="579" ht="17.25" customHeight="1" x14ac:dyDescent="0.3"/>
    <row r="580" ht="17.25" customHeight="1" x14ac:dyDescent="0.3"/>
    <row r="581" ht="17.25" customHeight="1" x14ac:dyDescent="0.3"/>
    <row r="582" ht="17.25" customHeight="1" x14ac:dyDescent="0.3"/>
    <row r="583" ht="17.25" customHeight="1" x14ac:dyDescent="0.3"/>
    <row r="584" ht="17.25" customHeight="1" x14ac:dyDescent="0.3"/>
    <row r="585" ht="17.25" customHeight="1" x14ac:dyDescent="0.3"/>
    <row r="586" ht="17.25" customHeight="1" x14ac:dyDescent="0.3"/>
    <row r="587" ht="17.25" customHeight="1" x14ac:dyDescent="0.3"/>
    <row r="588" ht="17.25" customHeight="1" x14ac:dyDescent="0.3"/>
    <row r="589" ht="17.25" customHeight="1" x14ac:dyDescent="0.3"/>
    <row r="590" ht="17.25" customHeight="1" x14ac:dyDescent="0.3"/>
    <row r="591" ht="17.25" customHeight="1" x14ac:dyDescent="0.3"/>
    <row r="592" ht="17.25" customHeight="1" x14ac:dyDescent="0.3"/>
    <row r="593" ht="17.25" customHeight="1" x14ac:dyDescent="0.3"/>
    <row r="594" ht="17.25" customHeight="1" x14ac:dyDescent="0.3"/>
    <row r="595" ht="17.25" customHeight="1" x14ac:dyDescent="0.3"/>
    <row r="596" ht="17.25" customHeight="1" x14ac:dyDescent="0.3"/>
    <row r="597" ht="17.25" customHeight="1" x14ac:dyDescent="0.3"/>
    <row r="598" ht="17.25" customHeight="1" x14ac:dyDescent="0.3"/>
    <row r="599" ht="17.25" customHeight="1" x14ac:dyDescent="0.3"/>
    <row r="600" ht="17.25" customHeight="1" x14ac:dyDescent="0.3"/>
    <row r="601" ht="17.25" customHeight="1" x14ac:dyDescent="0.3"/>
    <row r="602" ht="17.25" customHeight="1" x14ac:dyDescent="0.3"/>
    <row r="603" ht="17.25" customHeight="1" x14ac:dyDescent="0.3"/>
    <row r="604" ht="17.25" customHeight="1" x14ac:dyDescent="0.3"/>
    <row r="605" ht="17.25" customHeight="1" x14ac:dyDescent="0.3"/>
    <row r="606" ht="17.25" customHeight="1" x14ac:dyDescent="0.3"/>
    <row r="607" ht="17.25" customHeight="1" x14ac:dyDescent="0.3"/>
    <row r="608" ht="17.25" customHeight="1" x14ac:dyDescent="0.3"/>
    <row r="609" ht="17.25" customHeight="1" x14ac:dyDescent="0.3"/>
    <row r="610" ht="17.25" customHeight="1" x14ac:dyDescent="0.3"/>
    <row r="611" ht="17.25" customHeight="1" x14ac:dyDescent="0.3"/>
    <row r="612" ht="17.25" customHeight="1" x14ac:dyDescent="0.3"/>
    <row r="613" ht="17.25" customHeight="1" x14ac:dyDescent="0.3"/>
    <row r="614" ht="17.25" customHeight="1" x14ac:dyDescent="0.3"/>
    <row r="615" ht="17.25" customHeight="1" x14ac:dyDescent="0.3"/>
    <row r="616" ht="17.25" customHeight="1" x14ac:dyDescent="0.3"/>
    <row r="617" ht="17.25" customHeight="1" x14ac:dyDescent="0.3"/>
    <row r="618" ht="17.25" customHeight="1" x14ac:dyDescent="0.3"/>
    <row r="619" ht="17.25" customHeight="1" x14ac:dyDescent="0.3"/>
    <row r="620" ht="17.25" customHeight="1" x14ac:dyDescent="0.3"/>
    <row r="621" ht="17.25" customHeight="1" x14ac:dyDescent="0.3"/>
    <row r="622" ht="17.25" customHeight="1" x14ac:dyDescent="0.3"/>
    <row r="623" ht="17.25" customHeight="1" x14ac:dyDescent="0.3"/>
    <row r="624" ht="17.25" customHeight="1" x14ac:dyDescent="0.3"/>
    <row r="625" ht="17.25" customHeight="1" x14ac:dyDescent="0.3"/>
    <row r="626" ht="17.25" customHeight="1" x14ac:dyDescent="0.3"/>
    <row r="627" ht="17.25" customHeight="1" x14ac:dyDescent="0.3"/>
    <row r="628" ht="17.25" customHeight="1" x14ac:dyDescent="0.3"/>
    <row r="629" ht="17.25" customHeight="1" x14ac:dyDescent="0.3"/>
    <row r="630" ht="17.25" customHeight="1" x14ac:dyDescent="0.3"/>
    <row r="631" ht="17.25" customHeight="1" x14ac:dyDescent="0.3"/>
    <row r="632" ht="17.25" customHeight="1" x14ac:dyDescent="0.3"/>
    <row r="633" ht="17.25" customHeight="1" x14ac:dyDescent="0.3"/>
    <row r="634" ht="17.25" customHeight="1" x14ac:dyDescent="0.3"/>
    <row r="635" ht="17.25" customHeight="1" x14ac:dyDescent="0.3"/>
    <row r="636" ht="17.25" customHeight="1" x14ac:dyDescent="0.3"/>
    <row r="637" ht="17.25" customHeight="1" x14ac:dyDescent="0.3"/>
    <row r="638" ht="17.25" customHeight="1" x14ac:dyDescent="0.3"/>
    <row r="639" ht="17.25" customHeight="1" x14ac:dyDescent="0.3"/>
    <row r="640" ht="17.25" customHeight="1" x14ac:dyDescent="0.3"/>
    <row r="641" ht="17.25" customHeight="1" x14ac:dyDescent="0.3"/>
    <row r="642" ht="17.25" customHeight="1" x14ac:dyDescent="0.3"/>
    <row r="643" ht="17.25" customHeight="1" x14ac:dyDescent="0.3"/>
    <row r="644" ht="17.25" customHeight="1" x14ac:dyDescent="0.3"/>
    <row r="645" ht="17.25" customHeight="1" x14ac:dyDescent="0.3"/>
    <row r="646" ht="17.25" customHeight="1" x14ac:dyDescent="0.3"/>
    <row r="647" ht="17.25" customHeight="1" x14ac:dyDescent="0.3"/>
    <row r="648" ht="17.25" customHeight="1" x14ac:dyDescent="0.3"/>
    <row r="649" ht="17.25" customHeight="1" x14ac:dyDescent="0.3"/>
    <row r="650" ht="17.25" customHeight="1" x14ac:dyDescent="0.3"/>
    <row r="651" ht="17.25" customHeight="1" x14ac:dyDescent="0.3"/>
    <row r="652" ht="17.25" customHeight="1" x14ac:dyDescent="0.3"/>
    <row r="653" ht="17.25" customHeight="1" x14ac:dyDescent="0.3"/>
    <row r="654" ht="17.25" customHeight="1" x14ac:dyDescent="0.3"/>
    <row r="655" ht="17.25" customHeight="1" x14ac:dyDescent="0.3"/>
    <row r="656" ht="17.25" customHeight="1" x14ac:dyDescent="0.3"/>
    <row r="657" ht="17.25" customHeight="1" x14ac:dyDescent="0.3"/>
    <row r="658" ht="17.25" customHeight="1" x14ac:dyDescent="0.3"/>
    <row r="659" ht="17.25" customHeight="1" x14ac:dyDescent="0.3"/>
    <row r="660" ht="17.25" customHeight="1" x14ac:dyDescent="0.3"/>
    <row r="661" ht="17.25" customHeight="1" x14ac:dyDescent="0.3"/>
    <row r="662" ht="17.25" customHeight="1" x14ac:dyDescent="0.3"/>
    <row r="663" ht="17.25" customHeight="1" x14ac:dyDescent="0.3"/>
    <row r="664" ht="17.25" customHeight="1" x14ac:dyDescent="0.3"/>
    <row r="665" ht="17.25" customHeight="1" x14ac:dyDescent="0.3"/>
    <row r="666" ht="17.25" customHeight="1" x14ac:dyDescent="0.3"/>
    <row r="667" ht="17.25" customHeight="1" x14ac:dyDescent="0.3"/>
    <row r="668" ht="17.25" customHeight="1" x14ac:dyDescent="0.3"/>
    <row r="669" ht="17.25" customHeight="1" x14ac:dyDescent="0.3"/>
    <row r="670" ht="17.25" customHeight="1" x14ac:dyDescent="0.3"/>
    <row r="671" ht="17.25" customHeight="1" x14ac:dyDescent="0.3"/>
    <row r="672" ht="17.25" customHeight="1" x14ac:dyDescent="0.3"/>
    <row r="673" ht="17.25" customHeight="1" x14ac:dyDescent="0.3"/>
    <row r="674" ht="17.25" customHeight="1" x14ac:dyDescent="0.3"/>
    <row r="675" ht="17.25" customHeight="1" x14ac:dyDescent="0.3"/>
    <row r="676" ht="17.25" customHeight="1" x14ac:dyDescent="0.3"/>
    <row r="677" ht="17.25" customHeight="1" x14ac:dyDescent="0.3"/>
    <row r="678" ht="17.25" customHeight="1" x14ac:dyDescent="0.3"/>
    <row r="679" ht="17.25" customHeight="1" x14ac:dyDescent="0.3"/>
    <row r="680" ht="17.25" customHeight="1" x14ac:dyDescent="0.3"/>
    <row r="681" ht="17.25" customHeight="1" x14ac:dyDescent="0.3"/>
    <row r="682" ht="17.25" customHeight="1" x14ac:dyDescent="0.3"/>
    <row r="683" ht="17.25" customHeight="1" x14ac:dyDescent="0.3"/>
    <row r="684" ht="17.25" customHeight="1" x14ac:dyDescent="0.3"/>
    <row r="685" ht="17.25" customHeight="1" x14ac:dyDescent="0.3"/>
    <row r="686" ht="17.25" customHeight="1" x14ac:dyDescent="0.3"/>
    <row r="687" ht="17.25" customHeight="1" x14ac:dyDescent="0.3"/>
    <row r="688" ht="17.25" customHeight="1" x14ac:dyDescent="0.3"/>
    <row r="689" ht="17.25" customHeight="1" x14ac:dyDescent="0.3"/>
    <row r="690" ht="17.25" customHeight="1" x14ac:dyDescent="0.3"/>
    <row r="691" ht="17.25" customHeight="1" x14ac:dyDescent="0.3"/>
    <row r="692" ht="17.25" customHeight="1" x14ac:dyDescent="0.3"/>
    <row r="693" ht="17.25" customHeight="1" x14ac:dyDescent="0.3"/>
    <row r="694" ht="17.25" customHeight="1" x14ac:dyDescent="0.3"/>
    <row r="695" ht="17.25" customHeight="1" x14ac:dyDescent="0.3"/>
    <row r="696" ht="17.25" customHeight="1" x14ac:dyDescent="0.3"/>
    <row r="697" ht="17.25" customHeight="1" x14ac:dyDescent="0.3"/>
    <row r="698" ht="17.25" customHeight="1" x14ac:dyDescent="0.3"/>
    <row r="699" ht="17.25" customHeight="1" x14ac:dyDescent="0.3"/>
    <row r="700" ht="17.25" customHeight="1" x14ac:dyDescent="0.3"/>
    <row r="701" ht="17.25" customHeight="1" x14ac:dyDescent="0.3"/>
    <row r="702" ht="17.25" customHeight="1" x14ac:dyDescent="0.3"/>
    <row r="703" ht="17.25" customHeight="1" x14ac:dyDescent="0.3"/>
    <row r="704" ht="17.25" customHeight="1" x14ac:dyDescent="0.3"/>
    <row r="705" ht="17.25" customHeight="1" x14ac:dyDescent="0.3"/>
    <row r="706" ht="17.25" customHeight="1" x14ac:dyDescent="0.3"/>
    <row r="707" ht="17.25" customHeight="1" x14ac:dyDescent="0.3"/>
    <row r="708" ht="17.25" customHeight="1" x14ac:dyDescent="0.3"/>
    <row r="709" ht="17.25" customHeight="1" x14ac:dyDescent="0.3"/>
    <row r="710" ht="17.25" customHeight="1" x14ac:dyDescent="0.3"/>
    <row r="711" ht="17.25" customHeight="1" x14ac:dyDescent="0.3"/>
    <row r="712" ht="17.25" customHeight="1" x14ac:dyDescent="0.3"/>
    <row r="713" ht="17.25" customHeight="1" x14ac:dyDescent="0.3"/>
    <row r="714" ht="17.25" customHeight="1" x14ac:dyDescent="0.3"/>
    <row r="715" ht="17.25" customHeight="1" x14ac:dyDescent="0.3"/>
    <row r="716" ht="17.25" customHeight="1" x14ac:dyDescent="0.3"/>
    <row r="717" ht="17.25" customHeight="1" x14ac:dyDescent="0.3"/>
    <row r="718" ht="17.25" customHeight="1" x14ac:dyDescent="0.3"/>
    <row r="719" ht="17.25" customHeight="1" x14ac:dyDescent="0.3"/>
    <row r="720" ht="17.25" customHeight="1" x14ac:dyDescent="0.3"/>
    <row r="721" ht="17.25" customHeight="1" x14ac:dyDescent="0.3"/>
    <row r="722" ht="17.25" customHeight="1" x14ac:dyDescent="0.3"/>
    <row r="723" ht="17.25" customHeight="1" x14ac:dyDescent="0.3"/>
    <row r="724" ht="17.25" customHeight="1" x14ac:dyDescent="0.3"/>
    <row r="725" ht="17.25" customHeight="1" x14ac:dyDescent="0.3"/>
    <row r="726" ht="17.25" customHeight="1" x14ac:dyDescent="0.3"/>
    <row r="727" ht="17.25" customHeight="1" x14ac:dyDescent="0.3"/>
    <row r="728" ht="17.25" customHeight="1" x14ac:dyDescent="0.3"/>
    <row r="729" ht="17.25" customHeight="1" x14ac:dyDescent="0.3"/>
    <row r="730" ht="17.25" customHeight="1" x14ac:dyDescent="0.3"/>
    <row r="731" ht="17.25" customHeight="1" x14ac:dyDescent="0.3"/>
    <row r="732" ht="17.25" customHeight="1" x14ac:dyDescent="0.3"/>
    <row r="733" ht="17.25" customHeight="1" x14ac:dyDescent="0.3"/>
    <row r="734" ht="17.25" customHeight="1" x14ac:dyDescent="0.3"/>
    <row r="735" ht="17.25" customHeight="1" x14ac:dyDescent="0.3"/>
    <row r="736" ht="17.25" customHeight="1" x14ac:dyDescent="0.3"/>
    <row r="737" ht="17.25" customHeight="1" x14ac:dyDescent="0.3"/>
    <row r="738" ht="17.25" customHeight="1" x14ac:dyDescent="0.3"/>
    <row r="739" ht="17.25" customHeight="1" x14ac:dyDescent="0.3"/>
    <row r="740" ht="17.25" customHeight="1" x14ac:dyDescent="0.3"/>
    <row r="741" ht="17.25" customHeight="1" x14ac:dyDescent="0.3"/>
    <row r="742" ht="17.25" customHeight="1" x14ac:dyDescent="0.3"/>
    <row r="743" ht="17.25" customHeight="1" x14ac:dyDescent="0.3"/>
    <row r="744" ht="17.25" customHeight="1" x14ac:dyDescent="0.3"/>
    <row r="745" ht="17.25" customHeight="1" x14ac:dyDescent="0.3"/>
    <row r="746" ht="17.25" customHeight="1" x14ac:dyDescent="0.3"/>
    <row r="747" ht="17.25" customHeight="1" x14ac:dyDescent="0.3"/>
    <row r="748" ht="17.25" customHeight="1" x14ac:dyDescent="0.3"/>
    <row r="749" ht="17.25" customHeight="1" x14ac:dyDescent="0.3"/>
    <row r="750" ht="17.25" customHeight="1" x14ac:dyDescent="0.3"/>
    <row r="751" ht="17.25" customHeight="1" x14ac:dyDescent="0.3"/>
    <row r="752" ht="17.25" customHeight="1" x14ac:dyDescent="0.3"/>
    <row r="753" ht="17.25" customHeight="1" x14ac:dyDescent="0.3"/>
    <row r="754" ht="17.25" customHeight="1" x14ac:dyDescent="0.3"/>
    <row r="755" ht="17.25" customHeight="1" x14ac:dyDescent="0.3"/>
    <row r="756" ht="17.25" customHeight="1" x14ac:dyDescent="0.3"/>
    <row r="757" ht="17.25" customHeight="1" x14ac:dyDescent="0.3"/>
    <row r="758" ht="17.25" customHeight="1" x14ac:dyDescent="0.3"/>
    <row r="759" ht="17.25" customHeight="1" x14ac:dyDescent="0.3"/>
    <row r="760" ht="17.25" customHeight="1" x14ac:dyDescent="0.3"/>
    <row r="761" ht="17.25" customHeight="1" x14ac:dyDescent="0.3"/>
    <row r="762" ht="17.25" customHeight="1" x14ac:dyDescent="0.3"/>
    <row r="763" ht="17.25" customHeight="1" x14ac:dyDescent="0.3"/>
    <row r="764" ht="17.25" customHeight="1" x14ac:dyDescent="0.3"/>
    <row r="765" ht="17.25" customHeight="1" x14ac:dyDescent="0.3"/>
    <row r="766" ht="17.25" customHeight="1" x14ac:dyDescent="0.3"/>
    <row r="767" ht="17.25" customHeight="1" x14ac:dyDescent="0.3"/>
    <row r="768" ht="17.25" customHeight="1" x14ac:dyDescent="0.3"/>
    <row r="769" ht="17.25" customHeight="1" x14ac:dyDescent="0.3"/>
    <row r="770" ht="17.25" customHeight="1" x14ac:dyDescent="0.3"/>
    <row r="771" ht="17.25" customHeight="1" x14ac:dyDescent="0.3"/>
    <row r="772" ht="17.25" customHeight="1" x14ac:dyDescent="0.3"/>
    <row r="773" ht="17.25" customHeight="1" x14ac:dyDescent="0.3"/>
    <row r="774" ht="17.25" customHeight="1" x14ac:dyDescent="0.3"/>
    <row r="775" ht="17.25" customHeight="1" x14ac:dyDescent="0.3"/>
    <row r="776" ht="17.25" customHeight="1" x14ac:dyDescent="0.3"/>
    <row r="777" ht="17.25" customHeight="1" x14ac:dyDescent="0.3"/>
    <row r="778" ht="17.25" customHeight="1" x14ac:dyDescent="0.3"/>
    <row r="779" ht="17.25" customHeight="1" x14ac:dyDescent="0.3"/>
    <row r="780" ht="17.25" customHeight="1" x14ac:dyDescent="0.3"/>
    <row r="781" ht="17.25" customHeight="1" x14ac:dyDescent="0.3"/>
    <row r="782" ht="17.25" customHeight="1" x14ac:dyDescent="0.3"/>
    <row r="783" ht="17.25" customHeight="1" x14ac:dyDescent="0.3"/>
    <row r="784" ht="17.25" customHeight="1" x14ac:dyDescent="0.3"/>
    <row r="785" ht="17.25" customHeight="1" x14ac:dyDescent="0.3"/>
    <row r="786" ht="17.25" customHeight="1" x14ac:dyDescent="0.3"/>
    <row r="787" ht="17.25" customHeight="1" x14ac:dyDescent="0.3"/>
    <row r="788" ht="17.25" customHeight="1" x14ac:dyDescent="0.3"/>
    <row r="789" ht="17.25" customHeight="1" x14ac:dyDescent="0.3"/>
    <row r="790" ht="17.25" customHeight="1" x14ac:dyDescent="0.3"/>
    <row r="791" ht="17.25" customHeight="1" x14ac:dyDescent="0.3"/>
    <row r="792" ht="17.25" customHeight="1" x14ac:dyDescent="0.3"/>
    <row r="793" ht="17.25" customHeight="1" x14ac:dyDescent="0.3"/>
    <row r="794" ht="17.25" customHeight="1" x14ac:dyDescent="0.3"/>
    <row r="795" ht="17.25" customHeight="1" x14ac:dyDescent="0.3"/>
    <row r="796" ht="17.25" customHeight="1" x14ac:dyDescent="0.3"/>
    <row r="797" ht="17.25" customHeight="1" x14ac:dyDescent="0.3"/>
    <row r="798" ht="17.25" customHeight="1" x14ac:dyDescent="0.3"/>
    <row r="799" ht="17.25" customHeight="1" x14ac:dyDescent="0.3"/>
    <row r="800" ht="17.25" customHeight="1" x14ac:dyDescent="0.3"/>
    <row r="801" ht="17.25" customHeight="1" x14ac:dyDescent="0.3"/>
    <row r="802" ht="17.25" customHeight="1" x14ac:dyDescent="0.3"/>
    <row r="803" ht="17.25" customHeight="1" x14ac:dyDescent="0.3"/>
    <row r="804" ht="17.25" customHeight="1" x14ac:dyDescent="0.3"/>
    <row r="805" ht="17.25" customHeight="1" x14ac:dyDescent="0.3"/>
    <row r="806" ht="17.25" customHeight="1" x14ac:dyDescent="0.3"/>
    <row r="807" ht="17.25" customHeight="1" x14ac:dyDescent="0.3"/>
    <row r="808" ht="17.25" customHeight="1" x14ac:dyDescent="0.3"/>
    <row r="809" ht="17.25" customHeight="1" x14ac:dyDescent="0.3"/>
    <row r="810" ht="17.25" customHeight="1" x14ac:dyDescent="0.3"/>
    <row r="811" ht="17.25" customHeight="1" x14ac:dyDescent="0.3"/>
    <row r="812" ht="17.25" customHeight="1" x14ac:dyDescent="0.3"/>
    <row r="813" ht="17.25" customHeight="1" x14ac:dyDescent="0.3"/>
    <row r="814" ht="17.25" customHeight="1" x14ac:dyDescent="0.3"/>
    <row r="815" ht="17.25" customHeight="1" x14ac:dyDescent="0.3"/>
    <row r="816" ht="17.25" customHeight="1" x14ac:dyDescent="0.3"/>
    <row r="817" ht="17.25" customHeight="1" x14ac:dyDescent="0.3"/>
    <row r="818" ht="17.25" customHeight="1" x14ac:dyDescent="0.3"/>
    <row r="819" ht="17.25" customHeight="1" x14ac:dyDescent="0.3"/>
    <row r="820" ht="17.25" customHeight="1" x14ac:dyDescent="0.3"/>
    <row r="821" ht="17.25" customHeight="1" x14ac:dyDescent="0.3"/>
    <row r="822" ht="17.25" customHeight="1" x14ac:dyDescent="0.3"/>
    <row r="823" ht="17.25" customHeight="1" x14ac:dyDescent="0.3"/>
    <row r="824" ht="17.25" customHeight="1" x14ac:dyDescent="0.3"/>
    <row r="825" ht="17.25" customHeight="1" x14ac:dyDescent="0.3"/>
    <row r="826" ht="17.25" customHeight="1" x14ac:dyDescent="0.3"/>
    <row r="827" ht="17.25" customHeight="1" x14ac:dyDescent="0.3"/>
    <row r="828" ht="17.25" customHeight="1" x14ac:dyDescent="0.3"/>
    <row r="829" ht="17.25" customHeight="1" x14ac:dyDescent="0.3"/>
    <row r="830" ht="17.25" customHeight="1" x14ac:dyDescent="0.3"/>
    <row r="831" ht="17.25" customHeight="1" x14ac:dyDescent="0.3"/>
    <row r="832" ht="17.25" customHeight="1" x14ac:dyDescent="0.3"/>
    <row r="833" ht="17.25" customHeight="1" x14ac:dyDescent="0.3"/>
    <row r="834" ht="17.25" customHeight="1" x14ac:dyDescent="0.3"/>
    <row r="835" ht="17.25" customHeight="1" x14ac:dyDescent="0.3"/>
    <row r="836" ht="17.25" customHeight="1" x14ac:dyDescent="0.3"/>
    <row r="837" ht="17.25" customHeight="1" x14ac:dyDescent="0.3"/>
    <row r="838" ht="17.25" customHeight="1" x14ac:dyDescent="0.3"/>
    <row r="839" ht="17.25" customHeight="1" x14ac:dyDescent="0.3"/>
    <row r="840" ht="17.25" customHeight="1" x14ac:dyDescent="0.3"/>
    <row r="841" ht="17.25" customHeight="1" x14ac:dyDescent="0.3"/>
    <row r="842" ht="17.25" customHeight="1" x14ac:dyDescent="0.3"/>
    <row r="843" ht="17.25" customHeight="1" x14ac:dyDescent="0.3"/>
    <row r="844" ht="17.25" customHeight="1" x14ac:dyDescent="0.3"/>
    <row r="845" ht="17.25" customHeight="1" x14ac:dyDescent="0.3"/>
    <row r="846" ht="17.25" customHeight="1" x14ac:dyDescent="0.3"/>
    <row r="847" ht="17.25" customHeight="1" x14ac:dyDescent="0.3"/>
    <row r="848" ht="17.25" customHeight="1" x14ac:dyDescent="0.3"/>
    <row r="849" ht="17.25" customHeight="1" x14ac:dyDescent="0.3"/>
    <row r="850" ht="17.25" customHeight="1" x14ac:dyDescent="0.3"/>
    <row r="851" ht="17.25" customHeight="1" x14ac:dyDescent="0.3"/>
    <row r="852" ht="17.25" customHeight="1" x14ac:dyDescent="0.3"/>
    <row r="853" ht="17.25" customHeight="1" x14ac:dyDescent="0.3"/>
    <row r="854" ht="17.25" customHeight="1" x14ac:dyDescent="0.3"/>
    <row r="855" ht="17.25" customHeight="1" x14ac:dyDescent="0.3"/>
    <row r="856" ht="17.25" customHeight="1" x14ac:dyDescent="0.3"/>
    <row r="857" ht="17.25" customHeight="1" x14ac:dyDescent="0.3"/>
    <row r="858" ht="17.25" customHeight="1" x14ac:dyDescent="0.3"/>
    <row r="859" ht="17.25" customHeight="1" x14ac:dyDescent="0.3"/>
    <row r="860" ht="17.25" customHeight="1" x14ac:dyDescent="0.3"/>
    <row r="861" ht="17.25" customHeight="1" x14ac:dyDescent="0.3"/>
    <row r="862" ht="17.25" customHeight="1" x14ac:dyDescent="0.3"/>
    <row r="863" ht="17.25" customHeight="1" x14ac:dyDescent="0.3"/>
    <row r="864" ht="17.25" customHeight="1" x14ac:dyDescent="0.3"/>
    <row r="865" ht="17.25" customHeight="1" x14ac:dyDescent="0.3"/>
    <row r="866" ht="17.25" customHeight="1" x14ac:dyDescent="0.3"/>
    <row r="867" ht="17.25" customHeight="1" x14ac:dyDescent="0.3"/>
    <row r="868" ht="17.25" customHeight="1" x14ac:dyDescent="0.3"/>
    <row r="869" ht="17.25" customHeight="1" x14ac:dyDescent="0.3"/>
    <row r="870" ht="17.25" customHeight="1" x14ac:dyDescent="0.3"/>
    <row r="871" ht="17.25" customHeight="1" x14ac:dyDescent="0.3"/>
    <row r="872" ht="17.25" customHeight="1" x14ac:dyDescent="0.3"/>
    <row r="873" ht="17.25" customHeight="1" x14ac:dyDescent="0.3"/>
    <row r="874" ht="17.25" customHeight="1" x14ac:dyDescent="0.3"/>
    <row r="875" ht="17.25" customHeight="1" x14ac:dyDescent="0.3"/>
    <row r="876" ht="17.25" customHeight="1" x14ac:dyDescent="0.3"/>
    <row r="877" ht="17.25" customHeight="1" x14ac:dyDescent="0.3"/>
    <row r="878" ht="17.25" customHeight="1" x14ac:dyDescent="0.3"/>
    <row r="879" ht="17.25" customHeight="1" x14ac:dyDescent="0.3"/>
    <row r="880" ht="17.25" customHeight="1" x14ac:dyDescent="0.3"/>
    <row r="881" ht="17.25" customHeight="1" x14ac:dyDescent="0.3"/>
    <row r="882" ht="17.25" customHeight="1" x14ac:dyDescent="0.3"/>
    <row r="883" ht="17.25" customHeight="1" x14ac:dyDescent="0.3"/>
    <row r="884" ht="17.25" customHeight="1" x14ac:dyDescent="0.3"/>
    <row r="885" ht="17.25" customHeight="1" x14ac:dyDescent="0.3"/>
    <row r="886" ht="17.25" customHeight="1" x14ac:dyDescent="0.3"/>
    <row r="887" ht="17.25" customHeight="1" x14ac:dyDescent="0.3"/>
    <row r="888" ht="17.25" customHeight="1" x14ac:dyDescent="0.3"/>
    <row r="889" ht="17.25" customHeight="1" x14ac:dyDescent="0.3"/>
    <row r="890" ht="17.25" customHeight="1" x14ac:dyDescent="0.3"/>
    <row r="891" ht="17.25" customHeight="1" x14ac:dyDescent="0.3"/>
    <row r="892" ht="17.25" customHeight="1" x14ac:dyDescent="0.3"/>
    <row r="893" ht="17.25" customHeight="1" x14ac:dyDescent="0.3"/>
    <row r="894" ht="17.25" customHeight="1" x14ac:dyDescent="0.3"/>
    <row r="895" ht="17.25" customHeight="1" x14ac:dyDescent="0.3"/>
    <row r="896" ht="17.25" customHeight="1" x14ac:dyDescent="0.3"/>
    <row r="897" ht="17.25" customHeight="1" x14ac:dyDescent="0.3"/>
    <row r="898" ht="17.25" customHeight="1" x14ac:dyDescent="0.3"/>
    <row r="899" ht="17.25" customHeight="1" x14ac:dyDescent="0.3"/>
    <row r="900" ht="17.25" customHeight="1" x14ac:dyDescent="0.3"/>
    <row r="901" ht="17.25" customHeight="1" x14ac:dyDescent="0.3"/>
    <row r="902" ht="17.25" customHeight="1" x14ac:dyDescent="0.3"/>
    <row r="903" ht="17.25" customHeight="1" x14ac:dyDescent="0.3"/>
    <row r="904" ht="17.25" customHeight="1" x14ac:dyDescent="0.3"/>
    <row r="905" ht="17.25" customHeight="1" x14ac:dyDescent="0.3"/>
    <row r="906" ht="17.25" customHeight="1" x14ac:dyDescent="0.3"/>
    <row r="907" ht="17.25" customHeight="1" x14ac:dyDescent="0.3"/>
    <row r="908" ht="17.25" customHeight="1" x14ac:dyDescent="0.3"/>
    <row r="909" ht="17.25" customHeight="1" x14ac:dyDescent="0.3"/>
    <row r="910" ht="17.25" customHeight="1" x14ac:dyDescent="0.3"/>
    <row r="911" ht="17.25" customHeight="1" x14ac:dyDescent="0.3"/>
    <row r="912" ht="17.25" customHeight="1" x14ac:dyDescent="0.3"/>
    <row r="913" ht="17.25" customHeight="1" x14ac:dyDescent="0.3"/>
    <row r="914" ht="17.25" customHeight="1" x14ac:dyDescent="0.3"/>
    <row r="915" ht="17.25" customHeight="1" x14ac:dyDescent="0.3"/>
    <row r="916" ht="17.25" customHeight="1" x14ac:dyDescent="0.3"/>
    <row r="917" ht="17.25" customHeight="1" x14ac:dyDescent="0.3"/>
    <row r="918" ht="17.25" customHeight="1" x14ac:dyDescent="0.3"/>
    <row r="919" ht="17.25" customHeight="1" x14ac:dyDescent="0.3"/>
    <row r="920" ht="17.25" customHeight="1" x14ac:dyDescent="0.3"/>
    <row r="921" ht="17.25" customHeight="1" x14ac:dyDescent="0.3"/>
    <row r="922" ht="17.25" customHeight="1" x14ac:dyDescent="0.3"/>
    <row r="923" ht="17.25" customHeight="1" x14ac:dyDescent="0.3"/>
    <row r="924" ht="17.25" customHeight="1" x14ac:dyDescent="0.3"/>
    <row r="925" ht="17.25" customHeight="1" x14ac:dyDescent="0.3"/>
    <row r="926" ht="17.25" customHeight="1" x14ac:dyDescent="0.3"/>
    <row r="927" ht="17.25" customHeight="1" x14ac:dyDescent="0.3"/>
    <row r="928" ht="17.25" customHeight="1" x14ac:dyDescent="0.3"/>
    <row r="929" ht="17.25" customHeight="1" x14ac:dyDescent="0.3"/>
    <row r="930" ht="17.25" customHeight="1" x14ac:dyDescent="0.3"/>
    <row r="931" ht="17.25" customHeight="1" x14ac:dyDescent="0.3"/>
    <row r="932" ht="17.25" customHeight="1" x14ac:dyDescent="0.3"/>
    <row r="933" ht="17.25" customHeight="1" x14ac:dyDescent="0.3"/>
    <row r="934" ht="17.25" customHeight="1" x14ac:dyDescent="0.3"/>
    <row r="935" ht="17.25" customHeight="1" x14ac:dyDescent="0.3"/>
    <row r="936" ht="17.25" customHeight="1" x14ac:dyDescent="0.3"/>
    <row r="937" ht="17.25" customHeight="1" x14ac:dyDescent="0.3"/>
    <row r="938" ht="17.25" customHeight="1" x14ac:dyDescent="0.3"/>
    <row r="939" ht="17.25" customHeight="1" x14ac:dyDescent="0.3"/>
    <row r="940" ht="17.25" customHeight="1" x14ac:dyDescent="0.3"/>
    <row r="941" ht="17.25" customHeight="1" x14ac:dyDescent="0.3"/>
    <row r="942" ht="17.25" customHeight="1" x14ac:dyDescent="0.3"/>
    <row r="943" ht="17.25" customHeight="1" x14ac:dyDescent="0.3"/>
    <row r="944" ht="17.25" customHeight="1" x14ac:dyDescent="0.3"/>
    <row r="945" ht="17.25" customHeight="1" x14ac:dyDescent="0.3"/>
    <row r="946" ht="17.25" customHeight="1" x14ac:dyDescent="0.3"/>
    <row r="947" ht="17.25" customHeight="1" x14ac:dyDescent="0.3"/>
    <row r="948" ht="17.25" customHeight="1" x14ac:dyDescent="0.3"/>
    <row r="949" ht="17.25" customHeight="1" x14ac:dyDescent="0.3"/>
    <row r="950" ht="17.25" customHeight="1" x14ac:dyDescent="0.3"/>
    <row r="951" ht="17.25" customHeight="1" x14ac:dyDescent="0.3"/>
    <row r="952" ht="17.25" customHeight="1" x14ac:dyDescent="0.3"/>
    <row r="953" ht="17.25" customHeight="1" x14ac:dyDescent="0.3"/>
    <row r="954" ht="17.25" customHeight="1" x14ac:dyDescent="0.3"/>
    <row r="955" ht="17.25" customHeight="1" x14ac:dyDescent="0.3"/>
    <row r="956" ht="17.25" customHeight="1" x14ac:dyDescent="0.3"/>
    <row r="957" ht="17.25" customHeight="1" x14ac:dyDescent="0.3"/>
    <row r="958" ht="17.25" customHeight="1" x14ac:dyDescent="0.3"/>
    <row r="959" ht="17.25" customHeight="1" x14ac:dyDescent="0.3"/>
    <row r="960" ht="17.25" customHeight="1" x14ac:dyDescent="0.3"/>
    <row r="961" ht="17.25" customHeight="1" x14ac:dyDescent="0.3"/>
    <row r="962" ht="17.25" customHeight="1" x14ac:dyDescent="0.3"/>
    <row r="963" ht="17.25" customHeight="1" x14ac:dyDescent="0.3"/>
    <row r="964" ht="17.25" customHeight="1" x14ac:dyDescent="0.3"/>
    <row r="965" ht="17.25" customHeight="1" x14ac:dyDescent="0.3"/>
    <row r="966" ht="17.25" customHeight="1" x14ac:dyDescent="0.3"/>
    <row r="967" ht="17.25" customHeight="1" x14ac:dyDescent="0.3"/>
    <row r="968" ht="17.25" customHeight="1" x14ac:dyDescent="0.3"/>
    <row r="969" ht="17.25" customHeight="1" x14ac:dyDescent="0.3"/>
    <row r="970" ht="17.25" customHeight="1" x14ac:dyDescent="0.3"/>
    <row r="971" ht="17.25" customHeight="1" x14ac:dyDescent="0.3"/>
    <row r="972" ht="17.25" customHeight="1" x14ac:dyDescent="0.3"/>
    <row r="973" ht="17.25" customHeight="1" x14ac:dyDescent="0.3"/>
    <row r="974" ht="17.25" customHeight="1" x14ac:dyDescent="0.3"/>
    <row r="975" ht="17.25" customHeight="1" x14ac:dyDescent="0.3"/>
    <row r="976" ht="17.25" customHeight="1" x14ac:dyDescent="0.3"/>
    <row r="977" ht="17.25" customHeight="1" x14ac:dyDescent="0.3"/>
    <row r="978" ht="17.25" customHeight="1" x14ac:dyDescent="0.3"/>
    <row r="979" ht="17.25" customHeight="1" x14ac:dyDescent="0.3"/>
    <row r="980" ht="17.25" customHeight="1" x14ac:dyDescent="0.3"/>
    <row r="981" ht="17.25" customHeight="1" x14ac:dyDescent="0.3"/>
    <row r="982" ht="17.25" customHeight="1" x14ac:dyDescent="0.3"/>
    <row r="983" ht="17.25" customHeight="1" x14ac:dyDescent="0.3"/>
    <row r="984" ht="17.25" customHeight="1" x14ac:dyDescent="0.3"/>
    <row r="985" ht="17.25" customHeight="1" x14ac:dyDescent="0.3"/>
    <row r="986" ht="17.25" customHeight="1" x14ac:dyDescent="0.3"/>
    <row r="987" ht="17.25" customHeight="1" x14ac:dyDescent="0.3"/>
    <row r="988" ht="17.25" customHeight="1" x14ac:dyDescent="0.3"/>
    <row r="989" ht="17.25" customHeight="1" x14ac:dyDescent="0.3"/>
    <row r="990" ht="17.25" customHeight="1" x14ac:dyDescent="0.3"/>
    <row r="991" ht="17.25" customHeight="1" x14ac:dyDescent="0.3"/>
    <row r="992" ht="17.25" customHeight="1" x14ac:dyDescent="0.3"/>
    <row r="993" ht="17.25" customHeight="1" x14ac:dyDescent="0.3"/>
    <row r="994" ht="17.25" customHeight="1" x14ac:dyDescent="0.3"/>
    <row r="995" ht="17.25" customHeight="1" x14ac:dyDescent="0.3"/>
    <row r="996" ht="17.25" customHeight="1" x14ac:dyDescent="0.3"/>
    <row r="997" ht="17.25" customHeight="1" x14ac:dyDescent="0.3"/>
    <row r="998" ht="17.25" customHeight="1" x14ac:dyDescent="0.3"/>
    <row r="999" ht="17.25" customHeight="1" x14ac:dyDescent="0.3"/>
    <row r="1000" ht="17.25" customHeight="1" x14ac:dyDescent="0.3"/>
    <row r="1001" ht="17.25" customHeight="1" x14ac:dyDescent="0.3"/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43"/>
  <sheetViews>
    <sheetView zoomScale="70" zoomScaleNormal="70" workbookViewId="0">
      <selection activeCell="B1" sqref="B1"/>
    </sheetView>
  </sheetViews>
  <sheetFormatPr defaultColWidth="14.44140625" defaultRowHeight="15" customHeight="1" x14ac:dyDescent="0.3"/>
  <cols>
    <col min="1" max="1" width="50.6640625" customWidth="1"/>
    <col min="5" max="10" width="0" hidden="1" customWidth="1"/>
    <col min="11" max="11" width="118.44140625" customWidth="1"/>
  </cols>
  <sheetData>
    <row r="1" spans="1:12" x14ac:dyDescent="0.3">
      <c r="A1" s="53" t="s">
        <v>0</v>
      </c>
      <c r="B1" s="54" t="s">
        <v>1</v>
      </c>
      <c r="C1" s="54" t="s">
        <v>2</v>
      </c>
      <c r="D1" s="54" t="s">
        <v>3</v>
      </c>
      <c r="E1" s="54" t="s">
        <v>55</v>
      </c>
      <c r="F1" s="54" t="s">
        <v>56</v>
      </c>
      <c r="G1" s="54" t="s">
        <v>57</v>
      </c>
      <c r="H1" s="54" t="s">
        <v>58</v>
      </c>
      <c r="I1" s="54" t="s">
        <v>59</v>
      </c>
      <c r="J1" s="129" t="s">
        <v>60</v>
      </c>
      <c r="K1" s="130" t="s">
        <v>61</v>
      </c>
    </row>
    <row r="2" spans="1:12" x14ac:dyDescent="0.3">
      <c r="A2" s="55" t="s">
        <v>5</v>
      </c>
      <c r="B2" s="56" t="s">
        <v>6</v>
      </c>
      <c r="C2" s="57">
        <v>4</v>
      </c>
      <c r="D2" s="58">
        <v>10</v>
      </c>
      <c r="E2" s="59">
        <v>1</v>
      </c>
      <c r="F2" s="59"/>
      <c r="G2" s="59">
        <v>1</v>
      </c>
      <c r="H2" s="59">
        <v>1</v>
      </c>
      <c r="I2" s="59">
        <v>1</v>
      </c>
      <c r="J2" s="57">
        <v>1</v>
      </c>
      <c r="K2" s="127" t="s">
        <v>62</v>
      </c>
      <c r="L2" s="123"/>
    </row>
    <row r="3" spans="1:12" x14ac:dyDescent="0.3">
      <c r="A3" s="55" t="s">
        <v>7</v>
      </c>
      <c r="B3" s="56" t="s">
        <v>6</v>
      </c>
      <c r="C3" s="60">
        <v>2</v>
      </c>
      <c r="D3" s="58">
        <v>10</v>
      </c>
      <c r="E3" s="61">
        <v>1</v>
      </c>
      <c r="F3" s="61"/>
      <c r="G3" s="61">
        <v>1</v>
      </c>
      <c r="H3" s="61">
        <v>1</v>
      </c>
      <c r="I3" s="61">
        <v>1</v>
      </c>
      <c r="J3" s="60">
        <v>1</v>
      </c>
      <c r="K3" s="122"/>
      <c r="L3" s="123"/>
    </row>
    <row r="4" spans="1:12" x14ac:dyDescent="0.3">
      <c r="A4" s="55" t="s">
        <v>8</v>
      </c>
      <c r="B4" s="56" t="s">
        <v>6</v>
      </c>
      <c r="C4" s="60">
        <v>2</v>
      </c>
      <c r="D4" s="58">
        <v>10</v>
      </c>
      <c r="E4" s="61">
        <v>1</v>
      </c>
      <c r="F4" s="61">
        <v>0</v>
      </c>
      <c r="G4" s="61">
        <v>1</v>
      </c>
      <c r="H4" s="61">
        <v>1</v>
      </c>
      <c r="I4" s="61">
        <v>1</v>
      </c>
      <c r="J4" s="60">
        <v>1</v>
      </c>
      <c r="K4" s="122"/>
      <c r="L4" s="123"/>
    </row>
    <row r="5" spans="1:12" x14ac:dyDescent="0.3">
      <c r="A5" s="55" t="s">
        <v>9</v>
      </c>
      <c r="B5" s="56" t="s">
        <v>6</v>
      </c>
      <c r="C5" s="62">
        <v>3</v>
      </c>
      <c r="D5" s="58">
        <v>10</v>
      </c>
      <c r="E5" s="63">
        <v>1</v>
      </c>
      <c r="F5" s="63"/>
      <c r="G5" s="63">
        <v>1</v>
      </c>
      <c r="H5" s="63">
        <v>1</v>
      </c>
      <c r="I5" s="63">
        <v>1</v>
      </c>
      <c r="J5" s="62">
        <v>1</v>
      </c>
      <c r="K5" s="127" t="s">
        <v>62</v>
      </c>
      <c r="L5" s="123"/>
    </row>
    <row r="6" spans="1:12" x14ac:dyDescent="0.3">
      <c r="A6" s="55" t="s">
        <v>10</v>
      </c>
      <c r="B6" s="56" t="s">
        <v>6</v>
      </c>
      <c r="C6" s="64">
        <v>4</v>
      </c>
      <c r="D6" s="58">
        <v>0</v>
      </c>
      <c r="E6" s="65"/>
      <c r="F6" s="65"/>
      <c r="G6" s="65"/>
      <c r="H6" s="65"/>
      <c r="I6" s="65"/>
      <c r="J6" s="64"/>
      <c r="K6" s="122" t="s">
        <v>63</v>
      </c>
      <c r="L6" s="123"/>
    </row>
    <row r="7" spans="1:12" x14ac:dyDescent="0.3">
      <c r="A7" s="55" t="s">
        <v>11</v>
      </c>
      <c r="B7" s="56" t="s">
        <v>6</v>
      </c>
      <c r="C7" s="66">
        <v>5</v>
      </c>
      <c r="D7" s="58">
        <v>8</v>
      </c>
      <c r="E7" s="67">
        <v>1</v>
      </c>
      <c r="F7" s="67">
        <v>0</v>
      </c>
      <c r="G7" s="67">
        <v>0</v>
      </c>
      <c r="H7" s="67">
        <v>1</v>
      </c>
      <c r="I7" s="67">
        <v>0</v>
      </c>
      <c r="J7" s="66">
        <v>1</v>
      </c>
      <c r="K7" s="122"/>
      <c r="L7" s="123"/>
    </row>
    <row r="8" spans="1:12" x14ac:dyDescent="0.3">
      <c r="A8" s="55" t="s">
        <v>12</v>
      </c>
      <c r="B8" s="56" t="s">
        <v>6</v>
      </c>
      <c r="C8" s="60">
        <v>2</v>
      </c>
      <c r="D8" s="58">
        <v>10</v>
      </c>
      <c r="E8" s="61">
        <v>1</v>
      </c>
      <c r="F8" s="61">
        <v>0</v>
      </c>
      <c r="G8" s="61">
        <v>1</v>
      </c>
      <c r="H8" s="61">
        <v>1</v>
      </c>
      <c r="I8" s="61">
        <v>1</v>
      </c>
      <c r="J8" s="60">
        <v>1</v>
      </c>
      <c r="K8" s="122"/>
      <c r="L8" s="123"/>
    </row>
    <row r="9" spans="1:12" x14ac:dyDescent="0.3">
      <c r="A9" s="55" t="s">
        <v>13</v>
      </c>
      <c r="B9" s="56" t="s">
        <v>6</v>
      </c>
      <c r="C9" s="68">
        <v>3</v>
      </c>
      <c r="D9" s="58">
        <v>10</v>
      </c>
      <c r="E9" s="63">
        <v>1</v>
      </c>
      <c r="F9" s="63">
        <v>0</v>
      </c>
      <c r="G9" s="63">
        <v>1</v>
      </c>
      <c r="H9" s="63">
        <v>1</v>
      </c>
      <c r="I9" s="63">
        <v>1</v>
      </c>
      <c r="J9" s="62">
        <v>1</v>
      </c>
      <c r="K9" s="127" t="s">
        <v>62</v>
      </c>
      <c r="L9" s="123"/>
    </row>
    <row r="10" spans="1:12" x14ac:dyDescent="0.3">
      <c r="A10" s="55" t="s">
        <v>14</v>
      </c>
      <c r="B10" s="56" t="s">
        <v>6</v>
      </c>
      <c r="C10" s="69">
        <v>5</v>
      </c>
      <c r="D10" s="58">
        <v>8</v>
      </c>
      <c r="E10" s="67">
        <v>1</v>
      </c>
      <c r="F10" s="67">
        <v>0</v>
      </c>
      <c r="G10" s="67">
        <v>0</v>
      </c>
      <c r="H10" s="67">
        <v>1</v>
      </c>
      <c r="I10" s="67">
        <v>0</v>
      </c>
      <c r="J10" s="66">
        <v>1</v>
      </c>
      <c r="K10" s="122"/>
      <c r="L10" s="123"/>
    </row>
    <row r="11" spans="1:12" x14ac:dyDescent="0.3">
      <c r="A11" s="55" t="s">
        <v>15</v>
      </c>
      <c r="B11" s="56" t="s">
        <v>6</v>
      </c>
      <c r="C11" s="62">
        <v>3</v>
      </c>
      <c r="D11" s="58">
        <v>10</v>
      </c>
      <c r="E11" s="63">
        <v>1</v>
      </c>
      <c r="F11" s="63">
        <v>0</v>
      </c>
      <c r="G11" s="63">
        <v>1</v>
      </c>
      <c r="H11" s="63">
        <v>1</v>
      </c>
      <c r="I11" s="63">
        <v>1</v>
      </c>
      <c r="J11" s="62">
        <v>1</v>
      </c>
      <c r="K11" s="127" t="s">
        <v>62</v>
      </c>
      <c r="L11" s="123"/>
    </row>
    <row r="12" spans="1:12" x14ac:dyDescent="0.3">
      <c r="A12" s="55" t="s">
        <v>16</v>
      </c>
      <c r="B12" s="56" t="s">
        <v>6</v>
      </c>
      <c r="C12" s="64">
        <v>4</v>
      </c>
      <c r="D12" s="58">
        <v>0</v>
      </c>
      <c r="E12" s="65"/>
      <c r="F12" s="65"/>
      <c r="G12" s="65"/>
      <c r="H12" s="65"/>
      <c r="I12" s="65"/>
      <c r="J12" s="64"/>
      <c r="K12" s="122" t="s">
        <v>74</v>
      </c>
      <c r="L12" s="123"/>
    </row>
    <row r="13" spans="1:12" x14ac:dyDescent="0.3">
      <c r="A13" s="70" t="s">
        <v>17</v>
      </c>
      <c r="B13" s="71" t="s">
        <v>6</v>
      </c>
      <c r="C13" s="72">
        <v>5</v>
      </c>
      <c r="D13" s="58">
        <v>8</v>
      </c>
      <c r="E13" s="73">
        <v>1</v>
      </c>
      <c r="F13" s="73">
        <v>0</v>
      </c>
      <c r="G13" s="73">
        <v>0</v>
      </c>
      <c r="H13" s="73">
        <v>1</v>
      </c>
      <c r="I13" s="73">
        <v>0</v>
      </c>
      <c r="J13" s="126">
        <v>1</v>
      </c>
      <c r="K13" s="122"/>
      <c r="L13" s="123"/>
    </row>
    <row r="14" spans="1:12" x14ac:dyDescent="0.3">
      <c r="A14" s="53" t="s">
        <v>0</v>
      </c>
      <c r="B14" s="54" t="s">
        <v>1</v>
      </c>
      <c r="C14" s="54" t="s">
        <v>2</v>
      </c>
      <c r="D14" s="54" t="s">
        <v>3</v>
      </c>
      <c r="E14" s="54" t="s">
        <v>55</v>
      </c>
      <c r="F14" s="54" t="s">
        <v>56</v>
      </c>
      <c r="G14" s="54" t="s">
        <v>57</v>
      </c>
      <c r="H14" s="54" t="s">
        <v>58</v>
      </c>
      <c r="I14" s="54" t="s">
        <v>59</v>
      </c>
      <c r="J14" s="129" t="s">
        <v>60</v>
      </c>
      <c r="K14" s="130" t="s">
        <v>61</v>
      </c>
    </row>
    <row r="15" spans="1:12" x14ac:dyDescent="0.3">
      <c r="A15" s="55" t="s">
        <v>18</v>
      </c>
      <c r="B15" s="56" t="s">
        <v>19</v>
      </c>
      <c r="C15" s="57">
        <v>1</v>
      </c>
      <c r="D15" s="58">
        <v>7.5</v>
      </c>
      <c r="E15" s="59">
        <v>1</v>
      </c>
      <c r="F15" s="59"/>
      <c r="G15" s="59"/>
      <c r="H15" s="59">
        <v>0.5</v>
      </c>
      <c r="I15" s="59">
        <v>0</v>
      </c>
      <c r="J15" s="57">
        <v>1</v>
      </c>
      <c r="K15" s="122"/>
      <c r="L15" s="123"/>
    </row>
    <row r="16" spans="1:12" x14ac:dyDescent="0.3">
      <c r="A16" s="55" t="s">
        <v>20</v>
      </c>
      <c r="B16" s="56" t="s">
        <v>19</v>
      </c>
      <c r="C16" s="60">
        <v>5</v>
      </c>
      <c r="D16" s="58">
        <v>7</v>
      </c>
      <c r="E16" s="61">
        <v>1</v>
      </c>
      <c r="F16" s="61">
        <v>1</v>
      </c>
      <c r="G16" s="61"/>
      <c r="H16" s="61">
        <v>1</v>
      </c>
      <c r="I16" s="61">
        <v>0</v>
      </c>
      <c r="J16" s="60">
        <v>1</v>
      </c>
      <c r="K16" s="122"/>
      <c r="L16" s="123"/>
    </row>
    <row r="17" spans="1:14" x14ac:dyDescent="0.3">
      <c r="A17" s="55" t="s">
        <v>21</v>
      </c>
      <c r="B17" s="56" t="s">
        <v>19</v>
      </c>
      <c r="C17" s="66">
        <v>4</v>
      </c>
      <c r="D17" s="58">
        <v>7</v>
      </c>
      <c r="E17" s="67">
        <v>1</v>
      </c>
      <c r="F17" s="67">
        <v>0</v>
      </c>
      <c r="G17" s="67">
        <v>0</v>
      </c>
      <c r="H17" s="67">
        <v>1</v>
      </c>
      <c r="I17" s="67">
        <v>0</v>
      </c>
      <c r="J17" s="66">
        <v>0.5</v>
      </c>
      <c r="K17" s="122"/>
      <c r="L17" s="123"/>
    </row>
    <row r="18" spans="1:14" x14ac:dyDescent="0.3">
      <c r="A18" s="55" t="s">
        <v>22</v>
      </c>
      <c r="B18" s="56" t="s">
        <v>19</v>
      </c>
      <c r="C18" s="66">
        <v>4</v>
      </c>
      <c r="D18" s="58">
        <v>7</v>
      </c>
      <c r="E18" s="67">
        <v>1</v>
      </c>
      <c r="F18" s="67">
        <v>0</v>
      </c>
      <c r="G18" s="67">
        <v>0</v>
      </c>
      <c r="H18" s="67">
        <v>1</v>
      </c>
      <c r="I18" s="67">
        <v>0</v>
      </c>
      <c r="J18" s="66">
        <v>0.5</v>
      </c>
      <c r="K18" s="122"/>
      <c r="L18" s="123"/>
    </row>
    <row r="19" spans="1:14" x14ac:dyDescent="0.3">
      <c r="A19" s="55" t="s">
        <v>23</v>
      </c>
      <c r="B19" s="56" t="s">
        <v>19</v>
      </c>
      <c r="C19" s="66">
        <v>4</v>
      </c>
      <c r="D19" s="58">
        <v>7</v>
      </c>
      <c r="E19" s="67">
        <v>1</v>
      </c>
      <c r="F19" s="67">
        <v>0</v>
      </c>
      <c r="G19" s="67">
        <v>0</v>
      </c>
      <c r="H19" s="67">
        <v>1</v>
      </c>
      <c r="I19" s="67">
        <v>0</v>
      </c>
      <c r="J19" s="66">
        <v>0.5</v>
      </c>
      <c r="K19" s="122"/>
      <c r="L19" s="123"/>
    </row>
    <row r="20" spans="1:14" x14ac:dyDescent="0.3">
      <c r="A20" s="55" t="s">
        <v>24</v>
      </c>
      <c r="B20" s="56" t="s">
        <v>19</v>
      </c>
      <c r="C20" s="57">
        <v>1</v>
      </c>
      <c r="D20" s="58">
        <v>7.5</v>
      </c>
      <c r="E20" s="59">
        <v>1</v>
      </c>
      <c r="F20" s="59">
        <v>0</v>
      </c>
      <c r="G20" s="59">
        <v>0</v>
      </c>
      <c r="H20" s="59">
        <v>0.5</v>
      </c>
      <c r="I20" s="59">
        <v>0</v>
      </c>
      <c r="J20" s="57">
        <v>1</v>
      </c>
      <c r="K20" s="122"/>
      <c r="L20" s="123"/>
    </row>
    <row r="21" spans="1:14" x14ac:dyDescent="0.3">
      <c r="A21" s="55" t="s">
        <v>25</v>
      </c>
      <c r="B21" s="56" t="s">
        <v>19</v>
      </c>
      <c r="C21" s="74">
        <v>3</v>
      </c>
      <c r="D21" s="58">
        <v>7</v>
      </c>
      <c r="E21" s="75">
        <v>1</v>
      </c>
      <c r="F21" s="75">
        <v>1</v>
      </c>
      <c r="G21" s="75">
        <v>0</v>
      </c>
      <c r="H21" s="75">
        <v>1</v>
      </c>
      <c r="I21" s="75">
        <v>0</v>
      </c>
      <c r="J21" s="74">
        <v>1</v>
      </c>
      <c r="K21" s="122"/>
      <c r="L21" s="123"/>
      <c r="N21" s="123"/>
    </row>
    <row r="22" spans="1:14" x14ac:dyDescent="0.3">
      <c r="A22" s="55" t="s">
        <v>26</v>
      </c>
      <c r="B22" s="56" t="s">
        <v>19</v>
      </c>
      <c r="C22" s="60">
        <v>5</v>
      </c>
      <c r="D22" s="58">
        <v>7</v>
      </c>
      <c r="E22" s="61">
        <v>1</v>
      </c>
      <c r="F22" s="61">
        <v>1</v>
      </c>
      <c r="G22" s="61">
        <v>0</v>
      </c>
      <c r="H22" s="61">
        <v>1</v>
      </c>
      <c r="I22" s="61">
        <v>0</v>
      </c>
      <c r="J22" s="60">
        <v>1</v>
      </c>
      <c r="K22" s="122"/>
      <c r="L22" s="123"/>
      <c r="N22" s="123"/>
    </row>
    <row r="23" spans="1:14" x14ac:dyDescent="0.3">
      <c r="A23" s="55" t="s">
        <v>27</v>
      </c>
      <c r="B23" s="56" t="s">
        <v>19</v>
      </c>
      <c r="C23" s="76">
        <v>5</v>
      </c>
      <c r="D23" s="58">
        <v>7</v>
      </c>
      <c r="E23" s="77">
        <v>1</v>
      </c>
      <c r="F23" s="77">
        <v>1</v>
      </c>
      <c r="G23" s="77">
        <v>0</v>
      </c>
      <c r="H23" s="77">
        <v>1</v>
      </c>
      <c r="I23" s="77">
        <v>0</v>
      </c>
      <c r="J23" s="76">
        <v>1</v>
      </c>
      <c r="K23" s="124"/>
      <c r="L23" s="123"/>
      <c r="N23" s="123"/>
    </row>
    <row r="24" spans="1:14" x14ac:dyDescent="0.3">
      <c r="A24" s="55" t="s">
        <v>28</v>
      </c>
      <c r="B24" s="56" t="s">
        <v>19</v>
      </c>
      <c r="C24" s="78">
        <v>2</v>
      </c>
      <c r="D24" s="58">
        <v>8</v>
      </c>
      <c r="E24" s="79">
        <v>1</v>
      </c>
      <c r="F24" s="79">
        <v>0</v>
      </c>
      <c r="G24" s="79">
        <v>0</v>
      </c>
      <c r="H24" s="79">
        <v>1</v>
      </c>
      <c r="I24" s="79">
        <v>0.5</v>
      </c>
      <c r="J24" s="78">
        <v>0.75</v>
      </c>
      <c r="K24" s="124"/>
      <c r="L24" s="123"/>
      <c r="N24" s="123"/>
    </row>
    <row r="25" spans="1:14" x14ac:dyDescent="0.3">
      <c r="A25" s="55" t="s">
        <v>29</v>
      </c>
      <c r="B25" s="56" t="s">
        <v>19</v>
      </c>
      <c r="C25" s="62">
        <v>2</v>
      </c>
      <c r="D25" s="58">
        <v>8</v>
      </c>
      <c r="E25" s="79">
        <v>1</v>
      </c>
      <c r="F25" s="79">
        <v>0</v>
      </c>
      <c r="G25" s="79">
        <v>0</v>
      </c>
      <c r="H25" s="79">
        <v>1</v>
      </c>
      <c r="I25" s="79">
        <v>0.5</v>
      </c>
      <c r="J25" s="78">
        <v>0.75</v>
      </c>
      <c r="K25" s="124"/>
      <c r="L25" s="123"/>
      <c r="N25" s="123"/>
    </row>
    <row r="26" spans="1:14" x14ac:dyDescent="0.3">
      <c r="A26" s="55" t="s">
        <v>30</v>
      </c>
      <c r="B26" s="56" t="s">
        <v>19</v>
      </c>
      <c r="C26" s="74">
        <v>3</v>
      </c>
      <c r="D26" s="58">
        <v>7</v>
      </c>
      <c r="E26" s="75">
        <v>1</v>
      </c>
      <c r="F26" s="75">
        <v>1</v>
      </c>
      <c r="G26" s="75">
        <v>0</v>
      </c>
      <c r="H26" s="75">
        <v>1</v>
      </c>
      <c r="I26" s="75">
        <v>0</v>
      </c>
      <c r="J26" s="74">
        <v>1</v>
      </c>
      <c r="K26" s="122"/>
      <c r="L26" s="123"/>
      <c r="N26" s="123"/>
    </row>
    <row r="27" spans="1:14" x14ac:dyDescent="0.3">
      <c r="A27" s="55" t="s">
        <v>31</v>
      </c>
      <c r="B27" s="56" t="s">
        <v>19</v>
      </c>
      <c r="C27" s="62">
        <v>2</v>
      </c>
      <c r="D27" s="58">
        <v>8</v>
      </c>
      <c r="E27" s="63">
        <v>1</v>
      </c>
      <c r="F27" s="63">
        <v>0</v>
      </c>
      <c r="G27" s="63">
        <v>0</v>
      </c>
      <c r="H27" s="63">
        <v>1</v>
      </c>
      <c r="I27" s="63">
        <v>0.5</v>
      </c>
      <c r="J27" s="62">
        <v>0.75</v>
      </c>
      <c r="K27" s="122"/>
      <c r="L27" s="123"/>
      <c r="N27" s="123"/>
    </row>
    <row r="28" spans="1:14" ht="14.4" x14ac:dyDescent="0.3">
      <c r="A28" s="70" t="s">
        <v>32</v>
      </c>
      <c r="B28" s="71" t="s">
        <v>19</v>
      </c>
      <c r="C28" s="80">
        <v>3</v>
      </c>
      <c r="D28" s="58">
        <v>7</v>
      </c>
      <c r="E28" s="81">
        <v>1</v>
      </c>
      <c r="F28" s="81">
        <v>1</v>
      </c>
      <c r="G28" s="81">
        <v>0</v>
      </c>
      <c r="H28" s="81">
        <v>1</v>
      </c>
      <c r="I28" s="81">
        <v>0</v>
      </c>
      <c r="J28" s="125">
        <v>1</v>
      </c>
      <c r="K28" s="122"/>
      <c r="L28" s="123"/>
    </row>
    <row r="29" spans="1:14" ht="14.4" x14ac:dyDescent="0.3">
      <c r="A29" s="53" t="s">
        <v>0</v>
      </c>
      <c r="B29" s="54" t="s">
        <v>1</v>
      </c>
      <c r="C29" s="54" t="s">
        <v>2</v>
      </c>
      <c r="D29" s="54" t="s">
        <v>3</v>
      </c>
      <c r="E29" s="54" t="s">
        <v>55</v>
      </c>
      <c r="F29" s="54" t="s">
        <v>56</v>
      </c>
      <c r="G29" s="54" t="s">
        <v>57</v>
      </c>
      <c r="H29" s="54" t="s">
        <v>58</v>
      </c>
      <c r="I29" s="54" t="s">
        <v>59</v>
      </c>
      <c r="J29" s="129" t="s">
        <v>60</v>
      </c>
      <c r="K29" s="130" t="s">
        <v>61</v>
      </c>
    </row>
    <row r="30" spans="1:14" ht="14.4" x14ac:dyDescent="0.3">
      <c r="A30" s="55" t="s">
        <v>33</v>
      </c>
      <c r="B30" s="56" t="s">
        <v>34</v>
      </c>
      <c r="C30" s="57">
        <v>3</v>
      </c>
      <c r="D30" s="58">
        <v>7</v>
      </c>
      <c r="E30" s="59">
        <v>1</v>
      </c>
      <c r="F30" s="59">
        <v>0</v>
      </c>
      <c r="G30" s="59">
        <v>0</v>
      </c>
      <c r="H30" s="59">
        <v>1</v>
      </c>
      <c r="I30" s="59">
        <v>0</v>
      </c>
      <c r="J30" s="57">
        <v>0.5</v>
      </c>
      <c r="K30" s="122"/>
      <c r="L30" s="123"/>
    </row>
    <row r="31" spans="1:14" x14ac:dyDescent="0.3">
      <c r="A31" s="55" t="s">
        <v>35</v>
      </c>
      <c r="B31" s="56" t="s">
        <v>34</v>
      </c>
      <c r="C31" s="60">
        <v>2</v>
      </c>
      <c r="D31" s="58">
        <v>8</v>
      </c>
      <c r="E31" s="61">
        <v>1</v>
      </c>
      <c r="F31" s="61">
        <v>0</v>
      </c>
      <c r="G31" s="61">
        <v>0</v>
      </c>
      <c r="H31" s="61">
        <v>1</v>
      </c>
      <c r="I31" s="61">
        <v>0</v>
      </c>
      <c r="J31" s="60">
        <v>1</v>
      </c>
      <c r="K31" s="122"/>
      <c r="L31" s="123"/>
    </row>
    <row r="32" spans="1:14" x14ac:dyDescent="0.3">
      <c r="A32" s="55" t="s">
        <v>36</v>
      </c>
      <c r="B32" s="56" t="s">
        <v>34</v>
      </c>
      <c r="C32" s="69">
        <v>5</v>
      </c>
      <c r="D32" s="58">
        <v>10</v>
      </c>
      <c r="E32" s="82">
        <v>1</v>
      </c>
      <c r="F32" s="82">
        <v>0</v>
      </c>
      <c r="G32" s="82">
        <v>1</v>
      </c>
      <c r="H32" s="82">
        <v>1</v>
      </c>
      <c r="I32" s="82">
        <v>1</v>
      </c>
      <c r="J32" s="69">
        <v>1</v>
      </c>
      <c r="K32" s="122"/>
      <c r="L32" s="123"/>
    </row>
    <row r="33" spans="1:12" x14ac:dyDescent="0.3">
      <c r="A33" s="55" t="s">
        <v>37</v>
      </c>
      <c r="B33" s="56" t="s">
        <v>34</v>
      </c>
      <c r="C33" s="62">
        <v>1</v>
      </c>
      <c r="D33" s="58">
        <v>8</v>
      </c>
      <c r="E33" s="63">
        <v>1</v>
      </c>
      <c r="F33" s="63"/>
      <c r="G33" s="63"/>
      <c r="H33" s="63">
        <v>1</v>
      </c>
      <c r="I33" s="63"/>
      <c r="J33" s="62">
        <v>1</v>
      </c>
      <c r="K33" s="122"/>
      <c r="L33" s="123"/>
    </row>
    <row r="34" spans="1:12" x14ac:dyDescent="0.3">
      <c r="A34" s="55" t="s">
        <v>38</v>
      </c>
      <c r="B34" s="56" t="s">
        <v>34</v>
      </c>
      <c r="C34" s="69">
        <v>5</v>
      </c>
      <c r="D34" s="58">
        <v>10</v>
      </c>
      <c r="E34" s="82">
        <v>1</v>
      </c>
      <c r="F34" s="82">
        <v>0</v>
      </c>
      <c r="G34" s="82">
        <v>1</v>
      </c>
      <c r="H34" s="82">
        <v>1</v>
      </c>
      <c r="I34" s="82">
        <v>1</v>
      </c>
      <c r="J34" s="69">
        <v>1</v>
      </c>
      <c r="K34" s="122"/>
      <c r="L34" s="123"/>
    </row>
    <row r="35" spans="1:12" x14ac:dyDescent="0.3">
      <c r="A35" s="55" t="s">
        <v>39</v>
      </c>
      <c r="B35" s="56" t="s">
        <v>34</v>
      </c>
      <c r="C35" s="62">
        <v>1</v>
      </c>
      <c r="D35" s="58">
        <v>8</v>
      </c>
      <c r="E35" s="63">
        <v>1</v>
      </c>
      <c r="F35" s="63">
        <v>0</v>
      </c>
      <c r="G35" s="63">
        <v>0</v>
      </c>
      <c r="H35" s="63">
        <v>1</v>
      </c>
      <c r="I35" s="63">
        <v>0</v>
      </c>
      <c r="J35" s="62">
        <v>1</v>
      </c>
      <c r="K35" s="122"/>
      <c r="L35" s="123"/>
    </row>
    <row r="36" spans="1:12" x14ac:dyDescent="0.3">
      <c r="A36" s="55" t="s">
        <v>40</v>
      </c>
      <c r="B36" s="56" t="s">
        <v>34</v>
      </c>
      <c r="C36" s="83"/>
      <c r="D36" s="58">
        <v>8</v>
      </c>
      <c r="E36" s="61">
        <v>1</v>
      </c>
      <c r="F36" s="61">
        <v>0</v>
      </c>
      <c r="G36" s="61">
        <v>0</v>
      </c>
      <c r="H36" s="61">
        <v>1</v>
      </c>
      <c r="I36" s="61">
        <v>0</v>
      </c>
      <c r="J36" s="60">
        <v>1</v>
      </c>
      <c r="K36" s="122"/>
      <c r="L36" s="123"/>
    </row>
    <row r="37" spans="1:12" x14ac:dyDescent="0.3">
      <c r="A37" s="55" t="s">
        <v>41</v>
      </c>
      <c r="B37" s="56" t="s">
        <v>34</v>
      </c>
      <c r="C37" s="57">
        <v>3</v>
      </c>
      <c r="D37" s="58">
        <v>7</v>
      </c>
      <c r="E37" s="59">
        <v>1</v>
      </c>
      <c r="F37" s="59">
        <v>0</v>
      </c>
      <c r="G37" s="59">
        <v>0</v>
      </c>
      <c r="H37" s="59">
        <v>1</v>
      </c>
      <c r="I37" s="59">
        <v>0</v>
      </c>
      <c r="J37" s="57">
        <v>0.5</v>
      </c>
      <c r="K37" s="122"/>
      <c r="L37" s="123"/>
    </row>
    <row r="38" spans="1:12" x14ac:dyDescent="0.3">
      <c r="A38" s="55" t="s">
        <v>42</v>
      </c>
      <c r="B38" s="56" t="s">
        <v>34</v>
      </c>
      <c r="C38" s="62">
        <v>1</v>
      </c>
      <c r="D38" s="58">
        <v>8</v>
      </c>
      <c r="E38" s="63">
        <v>1</v>
      </c>
      <c r="F38" s="63">
        <v>0</v>
      </c>
      <c r="G38" s="63">
        <v>0</v>
      </c>
      <c r="H38" s="63">
        <v>1</v>
      </c>
      <c r="I38" s="63">
        <v>0</v>
      </c>
      <c r="J38" s="62">
        <v>1</v>
      </c>
      <c r="K38" s="122"/>
      <c r="L38" s="123"/>
    </row>
    <row r="39" spans="1:12" x14ac:dyDescent="0.3">
      <c r="A39" s="55" t="s">
        <v>43</v>
      </c>
      <c r="B39" s="56" t="s">
        <v>34</v>
      </c>
      <c r="C39" s="60">
        <v>2</v>
      </c>
      <c r="D39" s="58">
        <v>8</v>
      </c>
      <c r="E39" s="61">
        <v>1</v>
      </c>
      <c r="F39" s="61">
        <v>0</v>
      </c>
      <c r="G39" s="61">
        <v>0</v>
      </c>
      <c r="H39" s="61">
        <v>1</v>
      </c>
      <c r="I39" s="61">
        <v>0</v>
      </c>
      <c r="J39" s="60">
        <v>1</v>
      </c>
      <c r="K39" s="122"/>
      <c r="L39" s="123"/>
    </row>
    <row r="40" spans="1:12" x14ac:dyDescent="0.3">
      <c r="A40" s="55" t="s">
        <v>44</v>
      </c>
      <c r="B40" s="56" t="s">
        <v>34</v>
      </c>
      <c r="C40" s="74">
        <v>4</v>
      </c>
      <c r="D40" s="58">
        <v>10</v>
      </c>
      <c r="E40" s="75">
        <v>1</v>
      </c>
      <c r="F40" s="75"/>
      <c r="G40" s="75">
        <v>1</v>
      </c>
      <c r="H40" s="75">
        <v>1</v>
      </c>
      <c r="I40" s="75">
        <v>1</v>
      </c>
      <c r="J40" s="74">
        <v>1</v>
      </c>
      <c r="K40" s="122"/>
      <c r="L40" s="123"/>
    </row>
    <row r="41" spans="1:12" x14ac:dyDescent="0.3">
      <c r="A41" s="55" t="s">
        <v>45</v>
      </c>
      <c r="B41" s="56" t="s">
        <v>34</v>
      </c>
      <c r="C41" s="57">
        <v>3</v>
      </c>
      <c r="D41" s="58">
        <v>7</v>
      </c>
      <c r="E41" s="59">
        <v>1</v>
      </c>
      <c r="F41" s="59">
        <v>0</v>
      </c>
      <c r="G41" s="59">
        <v>0</v>
      </c>
      <c r="H41" s="59">
        <v>1</v>
      </c>
      <c r="I41" s="59">
        <v>0</v>
      </c>
      <c r="J41" s="57">
        <v>0.5</v>
      </c>
      <c r="K41" s="122"/>
      <c r="L41" s="123"/>
    </row>
    <row r="42" spans="1:12" x14ac:dyDescent="0.3">
      <c r="A42" s="55" t="s">
        <v>46</v>
      </c>
      <c r="B42" s="56" t="s">
        <v>34</v>
      </c>
      <c r="C42" s="84">
        <v>5</v>
      </c>
      <c r="D42" s="58">
        <v>10</v>
      </c>
      <c r="E42" s="85">
        <v>1</v>
      </c>
      <c r="F42" s="85">
        <v>0</v>
      </c>
      <c r="G42" s="85">
        <v>1</v>
      </c>
      <c r="H42" s="85">
        <v>1</v>
      </c>
      <c r="I42" s="85">
        <v>1</v>
      </c>
      <c r="J42" s="84">
        <v>1</v>
      </c>
      <c r="K42" s="124"/>
      <c r="L42" s="123"/>
    </row>
    <row r="43" spans="1:12" x14ac:dyDescent="0.3">
      <c r="A43" s="55" t="s">
        <v>47</v>
      </c>
      <c r="B43" s="56" t="s">
        <v>34</v>
      </c>
      <c r="C43" s="74">
        <v>4</v>
      </c>
      <c r="D43" s="58">
        <v>10</v>
      </c>
      <c r="E43" s="75">
        <v>1</v>
      </c>
      <c r="F43" s="75">
        <v>0</v>
      </c>
      <c r="G43" s="75">
        <v>1</v>
      </c>
      <c r="H43" s="75">
        <v>1</v>
      </c>
      <c r="I43" s="75">
        <v>1</v>
      </c>
      <c r="J43" s="74">
        <v>1</v>
      </c>
      <c r="K43" s="122"/>
      <c r="L43" s="123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45"/>
  <sheetViews>
    <sheetView topLeftCell="A15" zoomScale="70" zoomScaleNormal="70" workbookViewId="0">
      <selection activeCell="A53" sqref="A53"/>
    </sheetView>
  </sheetViews>
  <sheetFormatPr defaultColWidth="14.44140625" defaultRowHeight="15" customHeight="1" x14ac:dyDescent="0.3"/>
  <cols>
    <col min="1" max="1" width="44.109375" customWidth="1"/>
    <col min="5" max="5" width="21.77734375" customWidth="1"/>
    <col min="7" max="7" width="84.44140625" customWidth="1"/>
  </cols>
  <sheetData>
    <row r="1" spans="1:7" ht="15" customHeight="1" x14ac:dyDescent="0.3">
      <c r="A1" s="121" t="s">
        <v>83</v>
      </c>
    </row>
    <row r="3" spans="1:7" ht="14.4" x14ac:dyDescent="0.3">
      <c r="A3" s="53" t="s">
        <v>0</v>
      </c>
      <c r="B3" s="54" t="s">
        <v>1</v>
      </c>
      <c r="C3" s="54" t="s">
        <v>2</v>
      </c>
      <c r="D3" s="54" t="s">
        <v>3</v>
      </c>
      <c r="E3" s="54" t="s">
        <v>78</v>
      </c>
      <c r="F3" s="120" t="s">
        <v>79</v>
      </c>
      <c r="G3" s="54" t="s">
        <v>61</v>
      </c>
    </row>
    <row r="4" spans="1:7" ht="14.4" x14ac:dyDescent="0.3">
      <c r="A4" s="55" t="s">
        <v>5</v>
      </c>
      <c r="B4" s="56" t="s">
        <v>6</v>
      </c>
      <c r="C4" s="57">
        <v>4</v>
      </c>
      <c r="D4" s="58">
        <v>8.3000000000000007</v>
      </c>
      <c r="E4" s="59">
        <v>10</v>
      </c>
      <c r="F4" s="59">
        <v>6.6</v>
      </c>
      <c r="G4" s="86"/>
    </row>
    <row r="5" spans="1:7" ht="14.4" x14ac:dyDescent="0.3">
      <c r="A5" s="55" t="s">
        <v>7</v>
      </c>
      <c r="B5" s="56" t="s">
        <v>6</v>
      </c>
      <c r="C5" s="60">
        <v>2</v>
      </c>
      <c r="D5" s="58">
        <v>10</v>
      </c>
      <c r="E5" s="61">
        <v>10</v>
      </c>
      <c r="F5" s="61">
        <v>10</v>
      </c>
      <c r="G5" s="86"/>
    </row>
    <row r="6" spans="1:7" ht="14.4" x14ac:dyDescent="0.3">
      <c r="A6" s="55" t="s">
        <v>8</v>
      </c>
      <c r="B6" s="56" t="s">
        <v>6</v>
      </c>
      <c r="C6" s="60">
        <v>2</v>
      </c>
      <c r="D6" s="58">
        <v>10</v>
      </c>
      <c r="E6" s="61">
        <v>10</v>
      </c>
      <c r="F6" s="61">
        <v>10</v>
      </c>
      <c r="G6" s="86"/>
    </row>
    <row r="7" spans="1:7" ht="14.4" x14ac:dyDescent="0.3">
      <c r="A7" s="55" t="s">
        <v>9</v>
      </c>
      <c r="B7" s="56" t="s">
        <v>6</v>
      </c>
      <c r="C7" s="57">
        <v>3</v>
      </c>
      <c r="D7" s="58">
        <v>8.3000000000000007</v>
      </c>
      <c r="E7" s="59">
        <v>10</v>
      </c>
      <c r="F7" s="59">
        <v>6.6</v>
      </c>
      <c r="G7" s="86"/>
    </row>
    <row r="8" spans="1:7" ht="14.4" x14ac:dyDescent="0.3">
      <c r="A8" s="55" t="s">
        <v>10</v>
      </c>
      <c r="B8" s="56" t="s">
        <v>6</v>
      </c>
      <c r="C8" s="64">
        <v>4</v>
      </c>
      <c r="D8" s="58">
        <v>0</v>
      </c>
      <c r="E8" s="65"/>
      <c r="F8" s="65"/>
      <c r="G8" s="86"/>
    </row>
    <row r="9" spans="1:7" ht="14.4" x14ac:dyDescent="0.3">
      <c r="A9" s="55" t="s">
        <v>11</v>
      </c>
      <c r="B9" s="56" t="s">
        <v>6</v>
      </c>
      <c r="C9" s="66">
        <v>5</v>
      </c>
      <c r="D9" s="58">
        <v>7.7</v>
      </c>
      <c r="E9" s="67">
        <v>10</v>
      </c>
      <c r="F9" s="67">
        <v>5.4</v>
      </c>
      <c r="G9" s="86"/>
    </row>
    <row r="10" spans="1:7" ht="14.4" x14ac:dyDescent="0.3">
      <c r="A10" s="55" t="s">
        <v>12</v>
      </c>
      <c r="B10" s="56" t="s">
        <v>6</v>
      </c>
      <c r="C10" s="60">
        <v>2</v>
      </c>
      <c r="D10" s="58">
        <v>10</v>
      </c>
      <c r="E10" s="61">
        <v>10</v>
      </c>
      <c r="F10" s="61">
        <v>10</v>
      </c>
      <c r="G10" s="86"/>
    </row>
    <row r="11" spans="1:7" ht="14.4" x14ac:dyDescent="0.3">
      <c r="A11" s="55" t="s">
        <v>13</v>
      </c>
      <c r="B11" s="56" t="s">
        <v>6</v>
      </c>
      <c r="C11" s="57">
        <v>3</v>
      </c>
      <c r="D11" s="58">
        <v>8.3000000000000007</v>
      </c>
      <c r="E11" s="59">
        <v>10</v>
      </c>
      <c r="F11" s="59">
        <v>6.6</v>
      </c>
      <c r="G11" s="86"/>
    </row>
    <row r="12" spans="1:7" ht="14.4" x14ac:dyDescent="0.3">
      <c r="A12" s="55" t="s">
        <v>14</v>
      </c>
      <c r="B12" s="56" t="s">
        <v>6</v>
      </c>
      <c r="C12" s="69">
        <v>5</v>
      </c>
      <c r="D12" s="58">
        <v>7.7</v>
      </c>
      <c r="E12" s="67">
        <v>10</v>
      </c>
      <c r="F12" s="67">
        <v>5.4</v>
      </c>
      <c r="G12" s="86"/>
    </row>
    <row r="13" spans="1:7" ht="14.4" x14ac:dyDescent="0.3">
      <c r="A13" s="55" t="s">
        <v>15</v>
      </c>
      <c r="B13" s="56" t="s">
        <v>6</v>
      </c>
      <c r="C13" s="57">
        <v>3</v>
      </c>
      <c r="D13" s="58">
        <v>8.3000000000000007</v>
      </c>
      <c r="E13" s="59">
        <v>10</v>
      </c>
      <c r="F13" s="59">
        <v>6.6</v>
      </c>
      <c r="G13" s="86"/>
    </row>
    <row r="14" spans="1:7" ht="14.4" x14ac:dyDescent="0.3">
      <c r="A14" s="55" t="s">
        <v>16</v>
      </c>
      <c r="B14" s="56" t="s">
        <v>6</v>
      </c>
      <c r="C14" s="64">
        <v>4</v>
      </c>
      <c r="D14" s="58">
        <v>0</v>
      </c>
      <c r="E14" s="65"/>
      <c r="F14" s="65"/>
      <c r="G14" s="117" t="s">
        <v>81</v>
      </c>
    </row>
    <row r="15" spans="1:7" ht="14.4" x14ac:dyDescent="0.3">
      <c r="A15" s="70" t="s">
        <v>17</v>
      </c>
      <c r="B15" s="71" t="s">
        <v>6</v>
      </c>
      <c r="C15" s="72">
        <v>5</v>
      </c>
      <c r="D15" s="58">
        <v>7.7</v>
      </c>
      <c r="E15" s="73">
        <v>10</v>
      </c>
      <c r="F15" s="73">
        <v>5.4</v>
      </c>
      <c r="G15" s="86"/>
    </row>
    <row r="16" spans="1:7" ht="14.4" x14ac:dyDescent="0.3">
      <c r="A16" s="53" t="s">
        <v>0</v>
      </c>
      <c r="B16" s="54" t="s">
        <v>1</v>
      </c>
      <c r="C16" s="54" t="s">
        <v>2</v>
      </c>
      <c r="D16" s="54" t="s">
        <v>3</v>
      </c>
      <c r="E16" s="54" t="s">
        <v>78</v>
      </c>
      <c r="F16" s="120" t="s">
        <v>79</v>
      </c>
      <c r="G16" s="54" t="s">
        <v>61</v>
      </c>
    </row>
    <row r="17" spans="1:7" ht="14.4" x14ac:dyDescent="0.3">
      <c r="A17" s="55" t="s">
        <v>18</v>
      </c>
      <c r="B17" s="56" t="s">
        <v>19</v>
      </c>
      <c r="C17" s="57">
        <v>1</v>
      </c>
      <c r="D17" s="58">
        <v>9.4</v>
      </c>
      <c r="E17" s="59">
        <v>10</v>
      </c>
      <c r="F17" s="59">
        <v>8.8000000000000007</v>
      </c>
      <c r="G17" s="86"/>
    </row>
    <row r="18" spans="1:7" ht="14.4" x14ac:dyDescent="0.3">
      <c r="A18" s="55" t="s">
        <v>20</v>
      </c>
      <c r="B18" s="56" t="s">
        <v>19</v>
      </c>
      <c r="C18" s="60">
        <v>5</v>
      </c>
      <c r="D18" s="58">
        <v>8.8000000000000007</v>
      </c>
      <c r="E18" s="61">
        <v>10</v>
      </c>
      <c r="F18" s="61">
        <v>7.6</v>
      </c>
      <c r="G18" s="86"/>
    </row>
    <row r="19" spans="1:7" ht="14.4" x14ac:dyDescent="0.3">
      <c r="A19" s="55" t="s">
        <v>21</v>
      </c>
      <c r="B19" s="56" t="s">
        <v>19</v>
      </c>
      <c r="C19" s="66">
        <v>4</v>
      </c>
      <c r="D19" s="58">
        <v>7.8</v>
      </c>
      <c r="E19" s="67">
        <v>10</v>
      </c>
      <c r="F19" s="67">
        <v>5.6</v>
      </c>
      <c r="G19" s="86"/>
    </row>
    <row r="20" spans="1:7" ht="14.4" x14ac:dyDescent="0.3">
      <c r="A20" s="55" t="s">
        <v>22</v>
      </c>
      <c r="B20" s="56" t="s">
        <v>19</v>
      </c>
      <c r="C20" s="66">
        <v>4</v>
      </c>
      <c r="D20" s="58">
        <v>7.8</v>
      </c>
      <c r="E20" s="67">
        <v>10</v>
      </c>
      <c r="F20" s="67">
        <v>5.6</v>
      </c>
      <c r="G20" s="86"/>
    </row>
    <row r="21" spans="1:7" ht="14.4" x14ac:dyDescent="0.3">
      <c r="A21" s="55" t="s">
        <v>23</v>
      </c>
      <c r="B21" s="56" t="s">
        <v>19</v>
      </c>
      <c r="C21" s="66">
        <v>4</v>
      </c>
      <c r="D21" s="58">
        <v>7.8</v>
      </c>
      <c r="E21" s="67">
        <v>10</v>
      </c>
      <c r="F21" s="67">
        <v>5.6</v>
      </c>
      <c r="G21" s="86"/>
    </row>
    <row r="22" spans="1:7" ht="14.4" x14ac:dyDescent="0.3">
      <c r="A22" s="55" t="s">
        <v>24</v>
      </c>
      <c r="B22" s="56" t="s">
        <v>19</v>
      </c>
      <c r="C22" s="57">
        <v>1</v>
      </c>
      <c r="D22" s="58">
        <v>9.4</v>
      </c>
      <c r="E22" s="59">
        <v>10</v>
      </c>
      <c r="F22" s="59">
        <v>8.8000000000000007</v>
      </c>
      <c r="G22" s="86"/>
    </row>
    <row r="23" spans="1:7" ht="14.4" x14ac:dyDescent="0.3">
      <c r="A23" s="55" t="s">
        <v>25</v>
      </c>
      <c r="B23" s="56" t="s">
        <v>19</v>
      </c>
      <c r="C23" s="74">
        <v>3</v>
      </c>
      <c r="D23" s="58">
        <v>6.3</v>
      </c>
      <c r="E23" s="75">
        <v>6</v>
      </c>
      <c r="F23" s="75">
        <v>6.6</v>
      </c>
      <c r="G23" s="86"/>
    </row>
    <row r="24" spans="1:7" ht="14.4" x14ac:dyDescent="0.3">
      <c r="A24" s="55" t="s">
        <v>26</v>
      </c>
      <c r="B24" s="56" t="s">
        <v>19</v>
      </c>
      <c r="C24" s="60">
        <v>5</v>
      </c>
      <c r="D24" s="58">
        <v>8.8000000000000007</v>
      </c>
      <c r="E24" s="61">
        <v>10</v>
      </c>
      <c r="F24" s="61">
        <v>7.6</v>
      </c>
      <c r="G24" s="86"/>
    </row>
    <row r="25" spans="1:7" ht="14.4" x14ac:dyDescent="0.3">
      <c r="A25" s="55" t="s">
        <v>27</v>
      </c>
      <c r="B25" s="56" t="s">
        <v>19</v>
      </c>
      <c r="C25" s="76">
        <v>5</v>
      </c>
      <c r="D25" s="58">
        <v>8.8000000000000007</v>
      </c>
      <c r="E25" s="77">
        <v>10</v>
      </c>
      <c r="F25" s="77">
        <v>7.6</v>
      </c>
      <c r="G25" s="86"/>
    </row>
    <row r="26" spans="1:7" ht="14.4" x14ac:dyDescent="0.3">
      <c r="A26" s="55" t="s">
        <v>28</v>
      </c>
      <c r="B26" s="56" t="s">
        <v>19</v>
      </c>
      <c r="C26" s="78">
        <v>2</v>
      </c>
      <c r="D26" s="58">
        <v>7.8</v>
      </c>
      <c r="E26" s="79">
        <v>10</v>
      </c>
      <c r="F26" s="79">
        <v>5.6</v>
      </c>
      <c r="G26" s="86"/>
    </row>
    <row r="27" spans="1:7" ht="14.4" x14ac:dyDescent="0.3">
      <c r="A27" s="55" t="s">
        <v>29</v>
      </c>
      <c r="B27" s="56" t="s">
        <v>19</v>
      </c>
      <c r="C27" s="62">
        <v>2</v>
      </c>
      <c r="D27" s="58">
        <v>7.8</v>
      </c>
      <c r="E27" s="79">
        <v>10</v>
      </c>
      <c r="F27" s="79">
        <v>5.6</v>
      </c>
      <c r="G27" s="86"/>
    </row>
    <row r="28" spans="1:7" ht="14.4" x14ac:dyDescent="0.3">
      <c r="A28" s="55" t="s">
        <v>30</v>
      </c>
      <c r="B28" s="56" t="s">
        <v>19</v>
      </c>
      <c r="C28" s="74">
        <v>3</v>
      </c>
      <c r="D28" s="58">
        <v>6.3</v>
      </c>
      <c r="E28" s="75">
        <v>6</v>
      </c>
      <c r="F28" s="75">
        <v>6.6</v>
      </c>
      <c r="G28" s="86"/>
    </row>
    <row r="29" spans="1:7" ht="14.4" x14ac:dyDescent="0.3">
      <c r="A29" s="55" t="s">
        <v>31</v>
      </c>
      <c r="B29" s="56" t="s">
        <v>19</v>
      </c>
      <c r="C29" s="62">
        <v>2</v>
      </c>
      <c r="D29" s="58">
        <v>7.8</v>
      </c>
      <c r="E29" s="63">
        <v>10</v>
      </c>
      <c r="F29" s="63">
        <v>5.6</v>
      </c>
      <c r="G29" s="86"/>
    </row>
    <row r="30" spans="1:7" ht="14.4" x14ac:dyDescent="0.3">
      <c r="A30" s="70" t="s">
        <v>32</v>
      </c>
      <c r="B30" s="71" t="s">
        <v>19</v>
      </c>
      <c r="C30" s="80">
        <v>3</v>
      </c>
      <c r="D30" s="58">
        <v>6.3</v>
      </c>
      <c r="E30" s="81">
        <v>6</v>
      </c>
      <c r="F30" s="81">
        <v>6.6</v>
      </c>
      <c r="G30" s="86"/>
    </row>
    <row r="31" spans="1:7" ht="14.4" x14ac:dyDescent="0.3">
      <c r="A31" s="53" t="s">
        <v>0</v>
      </c>
      <c r="B31" s="54" t="s">
        <v>1</v>
      </c>
      <c r="C31" s="54" t="s">
        <v>2</v>
      </c>
      <c r="D31" s="54" t="s">
        <v>3</v>
      </c>
      <c r="E31" s="54" t="s">
        <v>78</v>
      </c>
      <c r="F31" s="120" t="s">
        <v>79</v>
      </c>
      <c r="G31" s="54" t="s">
        <v>61</v>
      </c>
    </row>
    <row r="32" spans="1:7" ht="14.4" x14ac:dyDescent="0.3">
      <c r="A32" s="55" t="s">
        <v>33</v>
      </c>
      <c r="B32" s="56" t="s">
        <v>34</v>
      </c>
      <c r="C32" s="57">
        <v>3</v>
      </c>
      <c r="D32" s="58">
        <v>8.3000000000000007</v>
      </c>
      <c r="E32" s="59">
        <v>10</v>
      </c>
      <c r="F32" s="59">
        <v>6.6</v>
      </c>
      <c r="G32" s="86"/>
    </row>
    <row r="33" spans="1:7" ht="14.4" x14ac:dyDescent="0.3">
      <c r="A33" s="55" t="s">
        <v>35</v>
      </c>
      <c r="B33" s="56" t="s">
        <v>34</v>
      </c>
      <c r="C33" s="60">
        <v>2</v>
      </c>
      <c r="D33" s="58">
        <v>10</v>
      </c>
      <c r="E33" s="61">
        <v>10</v>
      </c>
      <c r="F33" s="61">
        <v>10</v>
      </c>
      <c r="G33" s="86"/>
    </row>
    <row r="34" spans="1:7" ht="14.4" x14ac:dyDescent="0.3">
      <c r="A34" s="55" t="s">
        <v>36</v>
      </c>
      <c r="B34" s="56" t="s">
        <v>34</v>
      </c>
      <c r="C34" s="69">
        <v>5</v>
      </c>
      <c r="D34" s="58">
        <v>10</v>
      </c>
      <c r="E34" s="82">
        <v>10</v>
      </c>
      <c r="F34" s="82">
        <v>10</v>
      </c>
      <c r="G34" s="86"/>
    </row>
    <row r="35" spans="1:7" ht="14.4" x14ac:dyDescent="0.3">
      <c r="A35" s="55" t="s">
        <v>37</v>
      </c>
      <c r="B35" s="56" t="s">
        <v>34</v>
      </c>
      <c r="C35" s="62">
        <v>1</v>
      </c>
      <c r="D35" s="58">
        <v>10</v>
      </c>
      <c r="E35" s="63">
        <v>10</v>
      </c>
      <c r="F35" s="63">
        <v>10</v>
      </c>
      <c r="G35" s="86"/>
    </row>
    <row r="36" spans="1:7" ht="14.4" x14ac:dyDescent="0.3">
      <c r="A36" s="55" t="s">
        <v>38</v>
      </c>
      <c r="B36" s="56" t="s">
        <v>34</v>
      </c>
      <c r="C36" s="69">
        <v>5</v>
      </c>
      <c r="D36" s="58">
        <v>10</v>
      </c>
      <c r="E36" s="82">
        <v>10</v>
      </c>
      <c r="F36" s="82">
        <v>10</v>
      </c>
      <c r="G36" s="86"/>
    </row>
    <row r="37" spans="1:7" ht="14.4" x14ac:dyDescent="0.3">
      <c r="A37" s="55" t="s">
        <v>39</v>
      </c>
      <c r="B37" s="56" t="s">
        <v>34</v>
      </c>
      <c r="C37" s="62">
        <v>1</v>
      </c>
      <c r="D37" s="58">
        <v>10</v>
      </c>
      <c r="E37" s="63">
        <v>10</v>
      </c>
      <c r="F37" s="63">
        <v>10</v>
      </c>
      <c r="G37" s="86"/>
    </row>
    <row r="38" spans="1:7" ht="14.4" x14ac:dyDescent="0.3">
      <c r="A38" s="55" t="s">
        <v>40</v>
      </c>
      <c r="B38" s="56" t="s">
        <v>34</v>
      </c>
      <c r="C38" s="83"/>
      <c r="D38" s="58">
        <v>5</v>
      </c>
      <c r="E38" s="61">
        <v>0</v>
      </c>
      <c r="F38" s="61">
        <v>10</v>
      </c>
      <c r="G38" s="117" t="s">
        <v>82</v>
      </c>
    </row>
    <row r="39" spans="1:7" ht="14.4" x14ac:dyDescent="0.3">
      <c r="A39" s="55" t="s">
        <v>41</v>
      </c>
      <c r="B39" s="56" t="s">
        <v>34</v>
      </c>
      <c r="C39" s="57">
        <v>3</v>
      </c>
      <c r="D39" s="58">
        <v>8.3000000000000007</v>
      </c>
      <c r="E39" s="59">
        <v>10</v>
      </c>
      <c r="F39" s="59">
        <v>6.6</v>
      </c>
      <c r="G39" s="86"/>
    </row>
    <row r="40" spans="1:7" ht="14.4" x14ac:dyDescent="0.3">
      <c r="A40" s="55" t="s">
        <v>42</v>
      </c>
      <c r="B40" s="56" t="s">
        <v>34</v>
      </c>
      <c r="C40" s="62">
        <v>1</v>
      </c>
      <c r="D40" s="58">
        <v>10</v>
      </c>
      <c r="E40" s="63">
        <v>10</v>
      </c>
      <c r="F40" s="63">
        <v>10</v>
      </c>
      <c r="G40" s="86"/>
    </row>
    <row r="41" spans="1:7" ht="14.4" x14ac:dyDescent="0.3">
      <c r="A41" s="55" t="s">
        <v>43</v>
      </c>
      <c r="B41" s="56" t="s">
        <v>34</v>
      </c>
      <c r="C41" s="60">
        <v>2</v>
      </c>
      <c r="D41" s="58">
        <v>10</v>
      </c>
      <c r="E41" s="61">
        <v>10</v>
      </c>
      <c r="F41" s="61">
        <v>10</v>
      </c>
    </row>
    <row r="42" spans="1:7" ht="14.4" x14ac:dyDescent="0.3">
      <c r="A42" s="55" t="s">
        <v>44</v>
      </c>
      <c r="B42" s="56" t="s">
        <v>34</v>
      </c>
      <c r="C42" s="74">
        <v>4</v>
      </c>
      <c r="D42" s="58">
        <v>9.5</v>
      </c>
      <c r="E42" s="75">
        <v>10</v>
      </c>
      <c r="F42" s="75">
        <v>10</v>
      </c>
      <c r="G42" s="116" t="s">
        <v>80</v>
      </c>
    </row>
    <row r="43" spans="1:7" ht="14.4" x14ac:dyDescent="0.3">
      <c r="A43" s="55" t="s">
        <v>45</v>
      </c>
      <c r="B43" s="56" t="s">
        <v>34</v>
      </c>
      <c r="C43" s="57">
        <v>3</v>
      </c>
      <c r="D43" s="58">
        <v>8.3000000000000007</v>
      </c>
      <c r="E43" s="59">
        <v>10</v>
      </c>
      <c r="F43" s="59">
        <v>6.6</v>
      </c>
      <c r="G43" s="86"/>
    </row>
    <row r="44" spans="1:7" ht="14.4" x14ac:dyDescent="0.3">
      <c r="A44" s="55" t="s">
        <v>46</v>
      </c>
      <c r="B44" s="56" t="s">
        <v>34</v>
      </c>
      <c r="C44" s="84">
        <v>5</v>
      </c>
      <c r="D44" s="58">
        <v>10</v>
      </c>
      <c r="E44" s="85">
        <v>10</v>
      </c>
      <c r="F44" s="85">
        <v>10</v>
      </c>
      <c r="G44" s="86"/>
    </row>
    <row r="45" spans="1:7" ht="14.4" x14ac:dyDescent="0.3">
      <c r="A45" s="55" t="s">
        <v>47</v>
      </c>
      <c r="B45" s="56" t="s">
        <v>34</v>
      </c>
      <c r="C45" s="74">
        <v>4</v>
      </c>
      <c r="D45" s="58">
        <v>9.5</v>
      </c>
      <c r="E45" s="75">
        <v>10</v>
      </c>
      <c r="F45" s="75">
        <v>10</v>
      </c>
      <c r="G45" s="116" t="s">
        <v>80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1"/>
  <sheetViews>
    <sheetView zoomScale="70" zoomScaleNormal="70" workbookViewId="0"/>
  </sheetViews>
  <sheetFormatPr defaultColWidth="14.44140625" defaultRowHeight="15" customHeight="1" x14ac:dyDescent="0.3"/>
  <cols>
    <col min="1" max="1" width="60.109375" customWidth="1"/>
    <col min="2" max="3" width="8.6640625" customWidth="1"/>
    <col min="4" max="4" width="13.88671875" customWidth="1"/>
    <col min="5" max="5" width="20.6640625" customWidth="1"/>
    <col min="6" max="6" width="31.21875" customWidth="1"/>
    <col min="7" max="7" width="46.44140625" customWidth="1"/>
    <col min="8" max="8" width="10.109375" customWidth="1"/>
    <col min="9" max="10" width="8.6640625" customWidth="1"/>
    <col min="11" max="11" width="8.33203125" customWidth="1"/>
    <col min="12" max="26" width="8.6640625" customWidth="1"/>
  </cols>
  <sheetData>
    <row r="1" spans="1:7" ht="15" customHeight="1" thickBot="1" x14ac:dyDescent="0.35">
      <c r="A1" s="121" t="s">
        <v>84</v>
      </c>
    </row>
    <row r="2" spans="1:7" ht="17.25" customHeight="1" thickTop="1" thickBot="1" x14ac:dyDescent="0.35">
      <c r="A2" s="1" t="s">
        <v>0</v>
      </c>
      <c r="B2" s="2" t="s">
        <v>1</v>
      </c>
      <c r="C2" s="87" t="s">
        <v>2</v>
      </c>
      <c r="D2" s="88" t="s">
        <v>3</v>
      </c>
      <c r="E2" s="118" t="s">
        <v>78</v>
      </c>
      <c r="F2" s="119" t="s">
        <v>79</v>
      </c>
      <c r="G2" s="2" t="s">
        <v>61</v>
      </c>
    </row>
    <row r="3" spans="1:7" ht="17.25" customHeight="1" x14ac:dyDescent="0.3">
      <c r="A3" s="3" t="s">
        <v>5</v>
      </c>
      <c r="B3" s="4" t="s">
        <v>6</v>
      </c>
      <c r="C3" s="89">
        <v>4</v>
      </c>
      <c r="D3" s="90">
        <f>ROUND(MIN(($E3+$F3)*0.5,10),1)</f>
        <v>10</v>
      </c>
      <c r="E3" s="91">
        <v>10</v>
      </c>
      <c r="F3" s="8">
        <v>10</v>
      </c>
    </row>
    <row r="4" spans="1:7" ht="17.25" customHeight="1" x14ac:dyDescent="0.3">
      <c r="A4" s="9" t="s">
        <v>7</v>
      </c>
      <c r="B4" s="10" t="s">
        <v>6</v>
      </c>
      <c r="C4" s="11">
        <v>2</v>
      </c>
      <c r="D4" s="90">
        <f>ROUND(MIN(($E4+$F4)*0.5,10),1)</f>
        <v>9.8000000000000007</v>
      </c>
      <c r="E4" s="12">
        <v>10</v>
      </c>
      <c r="F4" s="13">
        <v>9.5</v>
      </c>
    </row>
    <row r="5" spans="1:7" ht="17.25" customHeight="1" x14ac:dyDescent="0.3">
      <c r="A5" s="9" t="s">
        <v>8</v>
      </c>
      <c r="B5" s="10" t="s">
        <v>6</v>
      </c>
      <c r="C5" s="11">
        <v>2</v>
      </c>
      <c r="D5" s="90">
        <f>ROUND(MIN(($E5+$F5)*0.5,10),1)</f>
        <v>9.8000000000000007</v>
      </c>
      <c r="E5" s="12">
        <f>$E4</f>
        <v>10</v>
      </c>
      <c r="F5" s="13">
        <f>$F4</f>
        <v>9.5</v>
      </c>
    </row>
    <row r="6" spans="1:7" ht="17.25" customHeight="1" x14ac:dyDescent="0.3">
      <c r="A6" s="9" t="s">
        <v>9</v>
      </c>
      <c r="B6" s="10" t="s">
        <v>6</v>
      </c>
      <c r="C6" s="92">
        <v>3</v>
      </c>
      <c r="D6" s="90">
        <f>ROUND(MIN(($E6+$F6)*0.5,10),1)</f>
        <v>10</v>
      </c>
      <c r="E6" s="93">
        <f>$E3</f>
        <v>10</v>
      </c>
      <c r="F6" s="16">
        <f>$F3</f>
        <v>10</v>
      </c>
    </row>
    <row r="7" spans="1:7" ht="17.25" customHeight="1" x14ac:dyDescent="0.3">
      <c r="A7" s="9" t="s">
        <v>10</v>
      </c>
      <c r="B7" s="10" t="s">
        <v>6</v>
      </c>
      <c r="C7" s="94">
        <v>4</v>
      </c>
      <c r="D7" s="90">
        <f>MIN(($E7+$F7)*0.5,10)</f>
        <v>0</v>
      </c>
      <c r="E7" s="95"/>
      <c r="F7" s="19"/>
      <c r="G7" s="19" t="s">
        <v>66</v>
      </c>
    </row>
    <row r="8" spans="1:7" ht="17.25" customHeight="1" x14ac:dyDescent="0.3">
      <c r="A8" s="9" t="s">
        <v>11</v>
      </c>
      <c r="B8" s="10" t="s">
        <v>6</v>
      </c>
      <c r="C8" s="96">
        <v>5</v>
      </c>
      <c r="D8" s="90">
        <f t="shared" ref="D8:D14" si="0">ROUND(MIN(($E8+$F8)*0.5,10),1)</f>
        <v>9.8000000000000007</v>
      </c>
      <c r="E8" s="97">
        <v>9.5</v>
      </c>
      <c r="F8" s="22">
        <v>10</v>
      </c>
    </row>
    <row r="9" spans="1:7" ht="17.25" customHeight="1" x14ac:dyDescent="0.3">
      <c r="A9" s="9" t="s">
        <v>12</v>
      </c>
      <c r="B9" s="10" t="s">
        <v>6</v>
      </c>
      <c r="C9" s="11">
        <v>2</v>
      </c>
      <c r="D9" s="90">
        <f t="shared" si="0"/>
        <v>9.8000000000000007</v>
      </c>
      <c r="E9" s="12">
        <f>$E4</f>
        <v>10</v>
      </c>
      <c r="F9" s="13">
        <f>$F4</f>
        <v>9.5</v>
      </c>
    </row>
    <row r="10" spans="1:7" ht="17.25" customHeight="1" x14ac:dyDescent="0.3">
      <c r="A10" s="9" t="s">
        <v>13</v>
      </c>
      <c r="B10" s="10" t="s">
        <v>6</v>
      </c>
      <c r="C10" s="92">
        <v>3</v>
      </c>
      <c r="D10" s="90">
        <f t="shared" si="0"/>
        <v>10</v>
      </c>
      <c r="E10" s="93">
        <f>$E6</f>
        <v>10</v>
      </c>
      <c r="F10" s="16">
        <f>$F6</f>
        <v>10</v>
      </c>
    </row>
    <row r="11" spans="1:7" ht="17.25" customHeight="1" x14ac:dyDescent="0.3">
      <c r="A11" s="9" t="s">
        <v>14</v>
      </c>
      <c r="B11" s="10" t="s">
        <v>6</v>
      </c>
      <c r="C11" s="98">
        <v>5</v>
      </c>
      <c r="D11" s="90">
        <f t="shared" si="0"/>
        <v>9.8000000000000007</v>
      </c>
      <c r="E11" s="97">
        <f>$E8</f>
        <v>9.5</v>
      </c>
      <c r="F11" s="22">
        <f>F8</f>
        <v>10</v>
      </c>
    </row>
    <row r="12" spans="1:7" ht="17.25" customHeight="1" x14ac:dyDescent="0.3">
      <c r="A12" s="9" t="s">
        <v>15</v>
      </c>
      <c r="B12" s="10" t="s">
        <v>6</v>
      </c>
      <c r="C12" s="92">
        <v>3</v>
      </c>
      <c r="D12" s="90">
        <f t="shared" si="0"/>
        <v>10</v>
      </c>
      <c r="E12" s="93">
        <f>$E6</f>
        <v>10</v>
      </c>
      <c r="F12" s="16">
        <f>$F6</f>
        <v>10</v>
      </c>
    </row>
    <row r="13" spans="1:7" ht="17.25" customHeight="1" x14ac:dyDescent="0.3">
      <c r="A13" s="9" t="s">
        <v>16</v>
      </c>
      <c r="B13" s="10" t="s">
        <v>6</v>
      </c>
      <c r="C13" s="94">
        <v>4</v>
      </c>
      <c r="D13" s="90">
        <f t="shared" si="0"/>
        <v>0</v>
      </c>
      <c r="E13" s="95"/>
      <c r="F13" s="19"/>
      <c r="G13" s="19" t="s">
        <v>66</v>
      </c>
    </row>
    <row r="14" spans="1:7" ht="17.25" customHeight="1" thickBot="1" x14ac:dyDescent="0.35">
      <c r="A14" s="24" t="s">
        <v>17</v>
      </c>
      <c r="B14" s="25" t="s">
        <v>6</v>
      </c>
      <c r="C14" s="99">
        <v>5</v>
      </c>
      <c r="D14" s="90">
        <f t="shared" si="0"/>
        <v>9.8000000000000007</v>
      </c>
      <c r="E14" s="100">
        <f>$E8</f>
        <v>9.5</v>
      </c>
      <c r="F14" s="28">
        <f>$F8</f>
        <v>10</v>
      </c>
    </row>
    <row r="15" spans="1:7" ht="17.25" customHeight="1" thickBot="1" x14ac:dyDescent="0.35">
      <c r="A15" s="1" t="s">
        <v>0</v>
      </c>
      <c r="B15" s="2" t="s">
        <v>1</v>
      </c>
      <c r="C15" s="87" t="s">
        <v>2</v>
      </c>
      <c r="D15" s="101" t="s">
        <v>3</v>
      </c>
      <c r="E15" s="118" t="s">
        <v>78</v>
      </c>
      <c r="F15" s="119" t="s">
        <v>79</v>
      </c>
      <c r="G15" s="2" t="s">
        <v>61</v>
      </c>
    </row>
    <row r="16" spans="1:7" ht="17.25" customHeight="1" x14ac:dyDescent="0.3">
      <c r="A16" s="3" t="s">
        <v>18</v>
      </c>
      <c r="B16" s="4" t="s">
        <v>19</v>
      </c>
      <c r="C16" s="89">
        <v>1</v>
      </c>
      <c r="D16" s="90">
        <f t="shared" ref="D16:D29" si="1">ROUND(MIN(($E16+$F16)*0.5,10),1)</f>
        <v>7.8</v>
      </c>
      <c r="E16" s="91">
        <v>9.5</v>
      </c>
      <c r="F16" s="8">
        <v>6</v>
      </c>
    </row>
    <row r="17" spans="1:7" ht="17.25" customHeight="1" x14ac:dyDescent="0.3">
      <c r="A17" s="9" t="s">
        <v>20</v>
      </c>
      <c r="B17" s="10" t="s">
        <v>19</v>
      </c>
      <c r="C17" s="11">
        <v>5</v>
      </c>
      <c r="D17" s="90">
        <f t="shared" si="1"/>
        <v>9.3000000000000007</v>
      </c>
      <c r="E17" s="12">
        <v>9.5</v>
      </c>
      <c r="F17" s="13">
        <v>9</v>
      </c>
    </row>
    <row r="18" spans="1:7" ht="17.25" customHeight="1" x14ac:dyDescent="0.3">
      <c r="A18" s="9" t="s">
        <v>21</v>
      </c>
      <c r="B18" s="10" t="s">
        <v>19</v>
      </c>
      <c r="C18" s="96">
        <v>4</v>
      </c>
      <c r="D18" s="90">
        <f t="shared" si="1"/>
        <v>9</v>
      </c>
      <c r="E18" s="97">
        <v>9</v>
      </c>
      <c r="F18" s="22">
        <v>9</v>
      </c>
    </row>
    <row r="19" spans="1:7" ht="17.25" customHeight="1" x14ac:dyDescent="0.3">
      <c r="A19" s="9" t="s">
        <v>22</v>
      </c>
      <c r="B19" s="10" t="s">
        <v>19</v>
      </c>
      <c r="C19" s="96">
        <v>4</v>
      </c>
      <c r="D19" s="90">
        <f t="shared" si="1"/>
        <v>9</v>
      </c>
      <c r="E19" s="97">
        <f>$E18</f>
        <v>9</v>
      </c>
      <c r="F19" s="22">
        <f>$F18</f>
        <v>9</v>
      </c>
    </row>
    <row r="20" spans="1:7" ht="17.25" customHeight="1" x14ac:dyDescent="0.3">
      <c r="A20" s="9" t="s">
        <v>23</v>
      </c>
      <c r="B20" s="10" t="s">
        <v>19</v>
      </c>
      <c r="C20" s="96">
        <v>4</v>
      </c>
      <c r="D20" s="90">
        <f t="shared" si="1"/>
        <v>9</v>
      </c>
      <c r="E20" s="97">
        <f>$E18</f>
        <v>9</v>
      </c>
      <c r="F20" s="22">
        <f>$F18</f>
        <v>9</v>
      </c>
    </row>
    <row r="21" spans="1:7" ht="17.25" customHeight="1" x14ac:dyDescent="0.3">
      <c r="A21" s="9" t="s">
        <v>24</v>
      </c>
      <c r="B21" s="10" t="s">
        <v>19</v>
      </c>
      <c r="C21" s="92">
        <v>1</v>
      </c>
      <c r="D21" s="90">
        <f t="shared" si="1"/>
        <v>7.8</v>
      </c>
      <c r="E21" s="93">
        <f>$E16</f>
        <v>9.5</v>
      </c>
      <c r="F21" s="16">
        <f>$F16</f>
        <v>6</v>
      </c>
    </row>
    <row r="22" spans="1:7" ht="17.25" customHeight="1" x14ac:dyDescent="0.3">
      <c r="A22" s="9" t="s">
        <v>25</v>
      </c>
      <c r="B22" s="10" t="s">
        <v>19</v>
      </c>
      <c r="C22" s="102">
        <v>3</v>
      </c>
      <c r="D22" s="90">
        <f t="shared" si="1"/>
        <v>9.9</v>
      </c>
      <c r="E22" s="103">
        <v>9.75</v>
      </c>
      <c r="F22" s="31">
        <v>10</v>
      </c>
    </row>
    <row r="23" spans="1:7" ht="17.25" customHeight="1" x14ac:dyDescent="0.3">
      <c r="A23" s="9" t="s">
        <v>26</v>
      </c>
      <c r="B23" s="10" t="s">
        <v>19</v>
      </c>
      <c r="C23" s="11">
        <v>5</v>
      </c>
      <c r="D23" s="90">
        <f t="shared" si="1"/>
        <v>9.3000000000000007</v>
      </c>
      <c r="E23" s="12">
        <f>$E17</f>
        <v>9.5</v>
      </c>
      <c r="F23" s="13">
        <f>$F17</f>
        <v>9</v>
      </c>
    </row>
    <row r="24" spans="1:7" ht="17.25" customHeight="1" x14ac:dyDescent="0.3">
      <c r="A24" s="9" t="s">
        <v>27</v>
      </c>
      <c r="B24" s="10" t="s">
        <v>19</v>
      </c>
      <c r="C24" s="32">
        <v>5</v>
      </c>
      <c r="D24" s="90">
        <f t="shared" si="1"/>
        <v>9.3000000000000007</v>
      </c>
      <c r="E24" s="33">
        <f>$E17</f>
        <v>9.5</v>
      </c>
      <c r="F24" s="34">
        <f>$F17</f>
        <v>9</v>
      </c>
    </row>
    <row r="25" spans="1:7" ht="17.25" customHeight="1" x14ac:dyDescent="0.3">
      <c r="A25" s="9" t="s">
        <v>28</v>
      </c>
      <c r="B25" s="10" t="s">
        <v>19</v>
      </c>
      <c r="C25" s="104">
        <v>2</v>
      </c>
      <c r="D25" s="90">
        <f t="shared" si="1"/>
        <v>9.8000000000000007</v>
      </c>
      <c r="E25" s="105">
        <v>9.5</v>
      </c>
      <c r="F25" s="37">
        <v>10</v>
      </c>
    </row>
    <row r="26" spans="1:7" ht="17.25" customHeight="1" x14ac:dyDescent="0.3">
      <c r="A26" s="9" t="s">
        <v>29</v>
      </c>
      <c r="B26" s="10" t="s">
        <v>19</v>
      </c>
      <c r="C26" s="106">
        <v>2</v>
      </c>
      <c r="D26" s="90">
        <f t="shared" si="1"/>
        <v>9.8000000000000007</v>
      </c>
      <c r="E26" s="105">
        <f>$E25</f>
        <v>9.5</v>
      </c>
      <c r="F26" s="37">
        <f>$F25</f>
        <v>10</v>
      </c>
    </row>
    <row r="27" spans="1:7" ht="17.25" customHeight="1" x14ac:dyDescent="0.3">
      <c r="A27" s="9" t="s">
        <v>30</v>
      </c>
      <c r="B27" s="10" t="s">
        <v>19</v>
      </c>
      <c r="C27" s="102">
        <v>3</v>
      </c>
      <c r="D27" s="90">
        <f t="shared" si="1"/>
        <v>9.9</v>
      </c>
      <c r="E27" s="103">
        <f>$E22</f>
        <v>9.75</v>
      </c>
      <c r="F27" s="31">
        <f>$F22</f>
        <v>10</v>
      </c>
    </row>
    <row r="28" spans="1:7" ht="17.25" customHeight="1" x14ac:dyDescent="0.3">
      <c r="A28" s="9" t="s">
        <v>31</v>
      </c>
      <c r="B28" s="10" t="s">
        <v>19</v>
      </c>
      <c r="C28" s="106">
        <v>2</v>
      </c>
      <c r="D28" s="90">
        <f t="shared" si="1"/>
        <v>9.8000000000000007</v>
      </c>
      <c r="E28" s="107">
        <f>$E25</f>
        <v>9.5</v>
      </c>
      <c r="F28" s="40">
        <f>$F25</f>
        <v>10</v>
      </c>
    </row>
    <row r="29" spans="1:7" ht="17.25" customHeight="1" thickBot="1" x14ac:dyDescent="0.35">
      <c r="A29" s="24" t="s">
        <v>32</v>
      </c>
      <c r="B29" s="25" t="s">
        <v>19</v>
      </c>
      <c r="C29" s="108">
        <v>3</v>
      </c>
      <c r="D29" s="90">
        <f t="shared" si="1"/>
        <v>5</v>
      </c>
      <c r="E29" s="109">
        <v>0</v>
      </c>
      <c r="F29" s="43">
        <f>$F22</f>
        <v>10</v>
      </c>
      <c r="G29" s="31" t="s">
        <v>65</v>
      </c>
    </row>
    <row r="30" spans="1:7" ht="17.25" customHeight="1" thickBot="1" x14ac:dyDescent="0.35">
      <c r="A30" s="1" t="s">
        <v>0</v>
      </c>
      <c r="B30" s="2" t="s">
        <v>1</v>
      </c>
      <c r="C30" s="87" t="s">
        <v>2</v>
      </c>
      <c r="D30" s="101" t="s">
        <v>3</v>
      </c>
      <c r="E30" s="118" t="s">
        <v>78</v>
      </c>
      <c r="F30" s="119" t="s">
        <v>79</v>
      </c>
      <c r="G30" s="2" t="s">
        <v>61</v>
      </c>
    </row>
    <row r="31" spans="1:7" ht="17.25" customHeight="1" x14ac:dyDescent="0.3">
      <c r="A31" s="3" t="s">
        <v>33</v>
      </c>
      <c r="B31" s="4" t="s">
        <v>34</v>
      </c>
      <c r="C31" s="89">
        <v>3</v>
      </c>
      <c r="D31" s="90">
        <f t="shared" ref="D31:D44" si="2">ROUND(MIN(($E31+$F31)*0.5,10),1)</f>
        <v>9.5</v>
      </c>
      <c r="E31" s="91">
        <v>10</v>
      </c>
      <c r="F31" s="8">
        <v>9</v>
      </c>
    </row>
    <row r="32" spans="1:7" ht="17.25" customHeight="1" x14ac:dyDescent="0.3">
      <c r="A32" s="9" t="s">
        <v>35</v>
      </c>
      <c r="B32" s="10" t="s">
        <v>34</v>
      </c>
      <c r="C32" s="11">
        <v>2</v>
      </c>
      <c r="D32" s="90">
        <f t="shared" si="2"/>
        <v>10</v>
      </c>
      <c r="E32" s="12">
        <v>10</v>
      </c>
      <c r="F32" s="13">
        <v>10</v>
      </c>
    </row>
    <row r="33" spans="1:7" ht="17.25" customHeight="1" x14ac:dyDescent="0.3">
      <c r="A33" s="9" t="s">
        <v>36</v>
      </c>
      <c r="B33" s="10" t="s">
        <v>34</v>
      </c>
      <c r="C33" s="98">
        <v>5</v>
      </c>
      <c r="D33" s="90">
        <f t="shared" si="2"/>
        <v>10</v>
      </c>
      <c r="E33" s="110">
        <v>10</v>
      </c>
      <c r="F33" s="45">
        <v>10</v>
      </c>
    </row>
    <row r="34" spans="1:7" ht="17.25" customHeight="1" x14ac:dyDescent="0.3">
      <c r="A34" s="9" t="s">
        <v>37</v>
      </c>
      <c r="B34" s="10" t="s">
        <v>34</v>
      </c>
      <c r="C34" s="106">
        <v>1</v>
      </c>
      <c r="D34" s="90">
        <f t="shared" si="2"/>
        <v>10</v>
      </c>
      <c r="E34" s="107">
        <v>10</v>
      </c>
      <c r="F34" s="40">
        <v>10</v>
      </c>
    </row>
    <row r="35" spans="1:7" ht="17.25" customHeight="1" x14ac:dyDescent="0.3">
      <c r="A35" s="9" t="s">
        <v>38</v>
      </c>
      <c r="B35" s="10" t="s">
        <v>34</v>
      </c>
      <c r="C35" s="98">
        <v>5</v>
      </c>
      <c r="D35" s="90">
        <f t="shared" si="2"/>
        <v>10</v>
      </c>
      <c r="E35" s="110">
        <f>$E33</f>
        <v>10</v>
      </c>
      <c r="F35" s="45">
        <f>$F33</f>
        <v>10</v>
      </c>
    </row>
    <row r="36" spans="1:7" ht="17.25" customHeight="1" x14ac:dyDescent="0.3">
      <c r="A36" s="9" t="s">
        <v>39</v>
      </c>
      <c r="B36" s="10" t="s">
        <v>34</v>
      </c>
      <c r="C36" s="106">
        <v>1</v>
      </c>
      <c r="D36" s="90">
        <f t="shared" si="2"/>
        <v>10</v>
      </c>
      <c r="E36" s="107">
        <f>$E34</f>
        <v>10</v>
      </c>
      <c r="F36" s="40">
        <f>$F34</f>
        <v>10</v>
      </c>
    </row>
    <row r="37" spans="1:7" ht="17.25" customHeight="1" x14ac:dyDescent="0.3">
      <c r="A37" s="9" t="s">
        <v>40</v>
      </c>
      <c r="B37" s="10" t="s">
        <v>34</v>
      </c>
      <c r="C37" s="32">
        <v>2</v>
      </c>
      <c r="D37" s="90">
        <f t="shared" si="2"/>
        <v>5</v>
      </c>
      <c r="E37" s="111">
        <v>0</v>
      </c>
      <c r="F37" s="13">
        <f>$F32</f>
        <v>10</v>
      </c>
      <c r="G37" s="13" t="s">
        <v>64</v>
      </c>
    </row>
    <row r="38" spans="1:7" ht="17.25" customHeight="1" x14ac:dyDescent="0.3">
      <c r="A38" s="9" t="s">
        <v>41</v>
      </c>
      <c r="B38" s="10" t="s">
        <v>34</v>
      </c>
      <c r="C38" s="92">
        <v>3</v>
      </c>
      <c r="D38" s="90">
        <f t="shared" si="2"/>
        <v>9.5</v>
      </c>
      <c r="E38" s="93">
        <f>$E31</f>
        <v>10</v>
      </c>
      <c r="F38" s="16">
        <f>$F31</f>
        <v>9</v>
      </c>
    </row>
    <row r="39" spans="1:7" ht="17.25" customHeight="1" x14ac:dyDescent="0.3">
      <c r="A39" s="9" t="s">
        <v>42</v>
      </c>
      <c r="B39" s="10" t="s">
        <v>34</v>
      </c>
      <c r="C39" s="106">
        <v>1</v>
      </c>
      <c r="D39" s="90">
        <f t="shared" si="2"/>
        <v>10</v>
      </c>
      <c r="E39" s="107">
        <f>$E34</f>
        <v>10</v>
      </c>
      <c r="F39" s="40">
        <f>$F34</f>
        <v>10</v>
      </c>
    </row>
    <row r="40" spans="1:7" ht="17.25" customHeight="1" x14ac:dyDescent="0.3">
      <c r="A40" s="9" t="s">
        <v>43</v>
      </c>
      <c r="B40" s="10" t="s">
        <v>34</v>
      </c>
      <c r="C40" s="11">
        <v>2</v>
      </c>
      <c r="D40" s="90">
        <f t="shared" si="2"/>
        <v>10</v>
      </c>
      <c r="E40" s="12">
        <f>$E32</f>
        <v>10</v>
      </c>
      <c r="F40" s="13">
        <f>$F32</f>
        <v>10</v>
      </c>
    </row>
    <row r="41" spans="1:7" ht="17.25" customHeight="1" x14ac:dyDescent="0.3">
      <c r="A41" s="9" t="s">
        <v>44</v>
      </c>
      <c r="B41" s="10" t="s">
        <v>34</v>
      </c>
      <c r="C41" s="98">
        <v>5</v>
      </c>
      <c r="D41" s="90">
        <f t="shared" si="2"/>
        <v>10</v>
      </c>
      <c r="E41" s="110">
        <f>$E33</f>
        <v>10</v>
      </c>
      <c r="F41" s="45">
        <f>$F33</f>
        <v>10</v>
      </c>
    </row>
    <row r="42" spans="1:7" ht="17.25" customHeight="1" x14ac:dyDescent="0.3">
      <c r="A42" s="9" t="s">
        <v>45</v>
      </c>
      <c r="B42" s="10" t="s">
        <v>34</v>
      </c>
      <c r="C42" s="92">
        <v>3</v>
      </c>
      <c r="D42" s="90">
        <f t="shared" si="2"/>
        <v>9.5</v>
      </c>
      <c r="E42" s="93">
        <f>$E31</f>
        <v>10</v>
      </c>
      <c r="F42" s="16">
        <f>$F31</f>
        <v>9</v>
      </c>
    </row>
    <row r="43" spans="1:7" ht="17.25" customHeight="1" x14ac:dyDescent="0.3">
      <c r="A43" s="9" t="s">
        <v>46</v>
      </c>
      <c r="B43" s="10" t="s">
        <v>34</v>
      </c>
      <c r="C43" s="112">
        <v>5</v>
      </c>
      <c r="D43" s="90">
        <f t="shared" si="2"/>
        <v>10</v>
      </c>
      <c r="E43" s="113">
        <f>$E33</f>
        <v>10</v>
      </c>
      <c r="F43" s="49">
        <f>$F33</f>
        <v>10</v>
      </c>
    </row>
    <row r="44" spans="1:7" ht="17.25" customHeight="1" x14ac:dyDescent="0.3">
      <c r="A44" s="9" t="s">
        <v>47</v>
      </c>
      <c r="B44" s="10" t="s">
        <v>34</v>
      </c>
      <c r="C44" s="102">
        <v>4</v>
      </c>
      <c r="D44" s="90">
        <f t="shared" si="2"/>
        <v>0</v>
      </c>
      <c r="E44" s="103">
        <v>0</v>
      </c>
      <c r="F44" s="31">
        <v>0</v>
      </c>
      <c r="G44" s="31" t="s">
        <v>66</v>
      </c>
    </row>
    <row r="45" spans="1:7" ht="17.25" customHeight="1" x14ac:dyDescent="0.3"/>
    <row r="46" spans="1:7" ht="17.25" customHeight="1" x14ac:dyDescent="0.3"/>
    <row r="47" spans="1:7" ht="17.25" customHeight="1" x14ac:dyDescent="0.3"/>
    <row r="48" spans="1:7" ht="17.25" customHeight="1" x14ac:dyDescent="0.3"/>
    <row r="49" ht="17.25" customHeight="1" x14ac:dyDescent="0.3"/>
    <row r="50" ht="17.25" customHeight="1" x14ac:dyDescent="0.3"/>
    <row r="51" ht="17.25" customHeight="1" x14ac:dyDescent="0.3"/>
    <row r="52" ht="17.25" customHeight="1" x14ac:dyDescent="0.3"/>
    <row r="53" ht="17.25" customHeight="1" x14ac:dyDescent="0.3"/>
    <row r="54" ht="17.25" customHeight="1" x14ac:dyDescent="0.3"/>
    <row r="55" ht="17.25" customHeight="1" x14ac:dyDescent="0.3"/>
    <row r="56" ht="17.25" customHeight="1" x14ac:dyDescent="0.3"/>
    <row r="57" ht="17.25" customHeight="1" x14ac:dyDescent="0.3"/>
    <row r="58" ht="17.25" customHeight="1" x14ac:dyDescent="0.3"/>
    <row r="59" ht="17.25" customHeight="1" x14ac:dyDescent="0.3"/>
    <row r="60" ht="17.25" customHeight="1" x14ac:dyDescent="0.3"/>
    <row r="61" ht="17.25" customHeight="1" x14ac:dyDescent="0.3"/>
    <row r="62" ht="17.25" customHeight="1" x14ac:dyDescent="0.3"/>
    <row r="63" ht="17.25" customHeight="1" x14ac:dyDescent="0.3"/>
    <row r="64" ht="17.25" customHeight="1" x14ac:dyDescent="0.3"/>
    <row r="65" ht="17.25" customHeight="1" x14ac:dyDescent="0.3"/>
    <row r="66" ht="17.25" customHeight="1" x14ac:dyDescent="0.3"/>
    <row r="67" ht="17.25" customHeight="1" x14ac:dyDescent="0.3"/>
    <row r="68" ht="17.25" customHeight="1" x14ac:dyDescent="0.3"/>
    <row r="69" ht="17.25" customHeight="1" x14ac:dyDescent="0.3"/>
    <row r="70" ht="17.25" customHeight="1" x14ac:dyDescent="0.3"/>
    <row r="71" ht="17.25" customHeight="1" x14ac:dyDescent="0.3"/>
    <row r="72" ht="17.25" customHeight="1" x14ac:dyDescent="0.3"/>
    <row r="73" ht="17.25" customHeight="1" x14ac:dyDescent="0.3"/>
    <row r="74" ht="17.25" customHeight="1" x14ac:dyDescent="0.3"/>
    <row r="75" ht="17.25" customHeight="1" x14ac:dyDescent="0.3"/>
    <row r="76" ht="17.25" customHeight="1" x14ac:dyDescent="0.3"/>
    <row r="77" ht="17.25" customHeight="1" x14ac:dyDescent="0.3"/>
    <row r="78" ht="17.25" customHeight="1" x14ac:dyDescent="0.3"/>
    <row r="79" ht="17.25" customHeight="1" x14ac:dyDescent="0.3"/>
    <row r="80" ht="17.25" customHeight="1" x14ac:dyDescent="0.3"/>
    <row r="81" ht="17.25" customHeight="1" x14ac:dyDescent="0.3"/>
    <row r="82" ht="17.25" customHeight="1" x14ac:dyDescent="0.3"/>
    <row r="83" ht="17.25" customHeight="1" x14ac:dyDescent="0.3"/>
    <row r="84" ht="17.25" customHeight="1" x14ac:dyDescent="0.3"/>
    <row r="85" ht="17.25" customHeight="1" x14ac:dyDescent="0.3"/>
    <row r="86" ht="17.25" customHeight="1" x14ac:dyDescent="0.3"/>
    <row r="87" ht="17.25" customHeight="1" x14ac:dyDescent="0.3"/>
    <row r="88" ht="17.25" customHeight="1" x14ac:dyDescent="0.3"/>
    <row r="89" ht="17.25" customHeight="1" x14ac:dyDescent="0.3"/>
    <row r="90" ht="17.25" customHeight="1" x14ac:dyDescent="0.3"/>
    <row r="91" ht="17.25" customHeight="1" x14ac:dyDescent="0.3"/>
    <row r="92" ht="17.25" customHeight="1" x14ac:dyDescent="0.3"/>
    <row r="93" ht="17.25" customHeight="1" x14ac:dyDescent="0.3"/>
    <row r="94" ht="17.25" customHeight="1" x14ac:dyDescent="0.3"/>
    <row r="95" ht="17.25" customHeight="1" x14ac:dyDescent="0.3"/>
    <row r="96" ht="17.25" customHeight="1" x14ac:dyDescent="0.3"/>
    <row r="97" ht="17.25" customHeight="1" x14ac:dyDescent="0.3"/>
    <row r="98" ht="17.25" customHeight="1" x14ac:dyDescent="0.3"/>
    <row r="99" ht="17.25" customHeight="1" x14ac:dyDescent="0.3"/>
    <row r="100" ht="17.25" customHeight="1" x14ac:dyDescent="0.3"/>
    <row r="101" ht="17.25" customHeight="1" x14ac:dyDescent="0.3"/>
    <row r="102" ht="17.25" customHeight="1" x14ac:dyDescent="0.3"/>
    <row r="103" ht="17.25" customHeight="1" x14ac:dyDescent="0.3"/>
    <row r="104" ht="17.25" customHeight="1" x14ac:dyDescent="0.3"/>
    <row r="105" ht="17.25" customHeight="1" x14ac:dyDescent="0.3"/>
    <row r="106" ht="17.25" customHeight="1" x14ac:dyDescent="0.3"/>
    <row r="107" ht="17.25" customHeight="1" x14ac:dyDescent="0.3"/>
    <row r="108" ht="17.25" customHeight="1" x14ac:dyDescent="0.3"/>
    <row r="109" ht="17.25" customHeight="1" x14ac:dyDescent="0.3"/>
    <row r="110" ht="17.25" customHeight="1" x14ac:dyDescent="0.3"/>
    <row r="111" ht="17.25" customHeight="1" x14ac:dyDescent="0.3"/>
    <row r="112" ht="17.25" customHeight="1" x14ac:dyDescent="0.3"/>
    <row r="113" ht="17.25" customHeight="1" x14ac:dyDescent="0.3"/>
    <row r="114" ht="17.25" customHeight="1" x14ac:dyDescent="0.3"/>
    <row r="115" ht="17.25" customHeight="1" x14ac:dyDescent="0.3"/>
    <row r="116" ht="17.25" customHeight="1" x14ac:dyDescent="0.3"/>
    <row r="117" ht="17.25" customHeight="1" x14ac:dyDescent="0.3"/>
    <row r="118" ht="17.25" customHeight="1" x14ac:dyDescent="0.3"/>
    <row r="119" ht="17.25" customHeight="1" x14ac:dyDescent="0.3"/>
    <row r="120" ht="17.25" customHeight="1" x14ac:dyDescent="0.3"/>
    <row r="121" ht="17.25" customHeight="1" x14ac:dyDescent="0.3"/>
    <row r="122" ht="17.25" customHeight="1" x14ac:dyDescent="0.3"/>
    <row r="123" ht="17.25" customHeight="1" x14ac:dyDescent="0.3"/>
    <row r="124" ht="17.25" customHeight="1" x14ac:dyDescent="0.3"/>
    <row r="125" ht="17.25" customHeight="1" x14ac:dyDescent="0.3"/>
    <row r="126" ht="17.25" customHeight="1" x14ac:dyDescent="0.3"/>
    <row r="127" ht="17.25" customHeight="1" x14ac:dyDescent="0.3"/>
    <row r="128" ht="17.25" customHeight="1" x14ac:dyDescent="0.3"/>
    <row r="129" ht="17.25" customHeight="1" x14ac:dyDescent="0.3"/>
    <row r="130" ht="17.25" customHeight="1" x14ac:dyDescent="0.3"/>
    <row r="131" ht="17.25" customHeight="1" x14ac:dyDescent="0.3"/>
    <row r="132" ht="17.25" customHeight="1" x14ac:dyDescent="0.3"/>
    <row r="133" ht="17.25" customHeight="1" x14ac:dyDescent="0.3"/>
    <row r="134" ht="17.25" customHeight="1" x14ac:dyDescent="0.3"/>
    <row r="135" ht="17.25" customHeight="1" x14ac:dyDescent="0.3"/>
    <row r="136" ht="17.25" customHeight="1" x14ac:dyDescent="0.3"/>
    <row r="137" ht="17.25" customHeight="1" x14ac:dyDescent="0.3"/>
    <row r="138" ht="17.25" customHeight="1" x14ac:dyDescent="0.3"/>
    <row r="139" ht="17.25" customHeight="1" x14ac:dyDescent="0.3"/>
    <row r="140" ht="17.25" customHeight="1" x14ac:dyDescent="0.3"/>
    <row r="141" ht="17.25" customHeight="1" x14ac:dyDescent="0.3"/>
    <row r="142" ht="17.25" customHeight="1" x14ac:dyDescent="0.3"/>
    <row r="143" ht="17.25" customHeight="1" x14ac:dyDescent="0.3"/>
    <row r="144" ht="17.25" customHeight="1" x14ac:dyDescent="0.3"/>
    <row r="145" ht="17.25" customHeight="1" x14ac:dyDescent="0.3"/>
    <row r="146" ht="17.25" customHeight="1" x14ac:dyDescent="0.3"/>
    <row r="147" ht="17.25" customHeight="1" x14ac:dyDescent="0.3"/>
    <row r="148" ht="17.25" customHeight="1" x14ac:dyDescent="0.3"/>
    <row r="149" ht="17.25" customHeight="1" x14ac:dyDescent="0.3"/>
    <row r="150" ht="17.25" customHeight="1" x14ac:dyDescent="0.3"/>
    <row r="151" ht="17.25" customHeight="1" x14ac:dyDescent="0.3"/>
    <row r="152" ht="17.25" customHeight="1" x14ac:dyDescent="0.3"/>
    <row r="153" ht="17.25" customHeight="1" x14ac:dyDescent="0.3"/>
    <row r="154" ht="17.25" customHeight="1" x14ac:dyDescent="0.3"/>
    <row r="155" ht="17.25" customHeight="1" x14ac:dyDescent="0.3"/>
    <row r="156" ht="17.25" customHeight="1" x14ac:dyDescent="0.3"/>
    <row r="157" ht="17.25" customHeight="1" x14ac:dyDescent="0.3"/>
    <row r="158" ht="17.25" customHeight="1" x14ac:dyDescent="0.3"/>
    <row r="159" ht="17.25" customHeight="1" x14ac:dyDescent="0.3"/>
    <row r="160" ht="17.25" customHeight="1" x14ac:dyDescent="0.3"/>
    <row r="161" ht="17.25" customHeight="1" x14ac:dyDescent="0.3"/>
    <row r="162" ht="17.25" customHeight="1" x14ac:dyDescent="0.3"/>
    <row r="163" ht="17.25" customHeight="1" x14ac:dyDescent="0.3"/>
    <row r="164" ht="17.25" customHeight="1" x14ac:dyDescent="0.3"/>
    <row r="165" ht="17.25" customHeight="1" x14ac:dyDescent="0.3"/>
    <row r="166" ht="17.25" customHeight="1" x14ac:dyDescent="0.3"/>
    <row r="167" ht="17.25" customHeight="1" x14ac:dyDescent="0.3"/>
    <row r="168" ht="17.25" customHeight="1" x14ac:dyDescent="0.3"/>
    <row r="169" ht="17.25" customHeight="1" x14ac:dyDescent="0.3"/>
    <row r="170" ht="17.25" customHeight="1" x14ac:dyDescent="0.3"/>
    <row r="171" ht="17.25" customHeight="1" x14ac:dyDescent="0.3"/>
    <row r="172" ht="17.25" customHeight="1" x14ac:dyDescent="0.3"/>
    <row r="173" ht="17.25" customHeight="1" x14ac:dyDescent="0.3"/>
    <row r="174" ht="17.25" customHeight="1" x14ac:dyDescent="0.3"/>
    <row r="175" ht="17.25" customHeight="1" x14ac:dyDescent="0.3"/>
    <row r="176" ht="17.25" customHeight="1" x14ac:dyDescent="0.3"/>
    <row r="177" ht="17.25" customHeight="1" x14ac:dyDescent="0.3"/>
    <row r="178" ht="17.25" customHeight="1" x14ac:dyDescent="0.3"/>
    <row r="179" ht="17.25" customHeight="1" x14ac:dyDescent="0.3"/>
    <row r="180" ht="17.25" customHeight="1" x14ac:dyDescent="0.3"/>
    <row r="181" ht="17.25" customHeight="1" x14ac:dyDescent="0.3"/>
    <row r="182" ht="17.25" customHeight="1" x14ac:dyDescent="0.3"/>
    <row r="183" ht="17.25" customHeight="1" x14ac:dyDescent="0.3"/>
    <row r="184" ht="17.25" customHeight="1" x14ac:dyDescent="0.3"/>
    <row r="185" ht="17.25" customHeight="1" x14ac:dyDescent="0.3"/>
    <row r="186" ht="17.25" customHeight="1" x14ac:dyDescent="0.3"/>
    <row r="187" ht="17.25" customHeight="1" x14ac:dyDescent="0.3"/>
    <row r="188" ht="17.25" customHeight="1" x14ac:dyDescent="0.3"/>
    <row r="189" ht="17.25" customHeight="1" x14ac:dyDescent="0.3"/>
    <row r="190" ht="17.25" customHeight="1" x14ac:dyDescent="0.3"/>
    <row r="191" ht="17.25" customHeight="1" x14ac:dyDescent="0.3"/>
    <row r="192" ht="17.25" customHeight="1" x14ac:dyDescent="0.3"/>
    <row r="193" ht="17.25" customHeight="1" x14ac:dyDescent="0.3"/>
    <row r="194" ht="17.25" customHeight="1" x14ac:dyDescent="0.3"/>
    <row r="195" ht="17.25" customHeight="1" x14ac:dyDescent="0.3"/>
    <row r="196" ht="17.25" customHeight="1" x14ac:dyDescent="0.3"/>
    <row r="197" ht="17.25" customHeight="1" x14ac:dyDescent="0.3"/>
    <row r="198" ht="17.25" customHeight="1" x14ac:dyDescent="0.3"/>
    <row r="199" ht="17.25" customHeight="1" x14ac:dyDescent="0.3"/>
    <row r="200" ht="17.25" customHeight="1" x14ac:dyDescent="0.3"/>
    <row r="201" ht="17.25" customHeight="1" x14ac:dyDescent="0.3"/>
    <row r="202" ht="17.25" customHeight="1" x14ac:dyDescent="0.3"/>
    <row r="203" ht="17.25" customHeight="1" x14ac:dyDescent="0.3"/>
    <row r="204" ht="17.25" customHeight="1" x14ac:dyDescent="0.3"/>
    <row r="205" ht="17.25" customHeight="1" x14ac:dyDescent="0.3"/>
    <row r="206" ht="17.25" customHeight="1" x14ac:dyDescent="0.3"/>
    <row r="207" ht="17.25" customHeight="1" x14ac:dyDescent="0.3"/>
    <row r="208" ht="17.25" customHeight="1" x14ac:dyDescent="0.3"/>
    <row r="209" ht="17.25" customHeight="1" x14ac:dyDescent="0.3"/>
    <row r="210" ht="17.25" customHeight="1" x14ac:dyDescent="0.3"/>
    <row r="211" ht="17.25" customHeight="1" x14ac:dyDescent="0.3"/>
    <row r="212" ht="17.25" customHeight="1" x14ac:dyDescent="0.3"/>
    <row r="213" ht="17.25" customHeight="1" x14ac:dyDescent="0.3"/>
    <row r="214" ht="17.25" customHeight="1" x14ac:dyDescent="0.3"/>
    <row r="215" ht="17.25" customHeight="1" x14ac:dyDescent="0.3"/>
    <row r="216" ht="17.25" customHeight="1" x14ac:dyDescent="0.3"/>
    <row r="217" ht="17.25" customHeight="1" x14ac:dyDescent="0.3"/>
    <row r="218" ht="17.25" customHeight="1" x14ac:dyDescent="0.3"/>
    <row r="219" ht="17.25" customHeight="1" x14ac:dyDescent="0.3"/>
    <row r="220" ht="17.25" customHeight="1" x14ac:dyDescent="0.3"/>
    <row r="221" ht="17.25" customHeight="1" x14ac:dyDescent="0.3"/>
    <row r="222" ht="17.25" customHeight="1" x14ac:dyDescent="0.3"/>
    <row r="223" ht="17.25" customHeight="1" x14ac:dyDescent="0.3"/>
    <row r="224" ht="17.25" customHeight="1" x14ac:dyDescent="0.3"/>
    <row r="225" ht="17.25" customHeight="1" x14ac:dyDescent="0.3"/>
    <row r="226" ht="17.25" customHeight="1" x14ac:dyDescent="0.3"/>
    <row r="227" ht="17.25" customHeight="1" x14ac:dyDescent="0.3"/>
    <row r="228" ht="17.25" customHeight="1" x14ac:dyDescent="0.3"/>
    <row r="229" ht="17.25" customHeight="1" x14ac:dyDescent="0.3"/>
    <row r="230" ht="17.25" customHeight="1" x14ac:dyDescent="0.3"/>
    <row r="231" ht="17.25" customHeight="1" x14ac:dyDescent="0.3"/>
    <row r="232" ht="17.25" customHeight="1" x14ac:dyDescent="0.3"/>
    <row r="233" ht="17.25" customHeight="1" x14ac:dyDescent="0.3"/>
    <row r="234" ht="17.25" customHeight="1" x14ac:dyDescent="0.3"/>
    <row r="235" ht="17.25" customHeight="1" x14ac:dyDescent="0.3"/>
    <row r="236" ht="17.25" customHeight="1" x14ac:dyDescent="0.3"/>
    <row r="237" ht="17.25" customHeight="1" x14ac:dyDescent="0.3"/>
    <row r="238" ht="17.25" customHeight="1" x14ac:dyDescent="0.3"/>
    <row r="239" ht="17.25" customHeight="1" x14ac:dyDescent="0.3"/>
    <row r="240" ht="17.25" customHeight="1" x14ac:dyDescent="0.3"/>
    <row r="241" ht="17.25" customHeight="1" x14ac:dyDescent="0.3"/>
    <row r="242" ht="17.25" customHeight="1" x14ac:dyDescent="0.3"/>
    <row r="243" ht="17.25" customHeight="1" x14ac:dyDescent="0.3"/>
    <row r="244" ht="17.25" customHeight="1" x14ac:dyDescent="0.3"/>
    <row r="245" ht="17.25" customHeight="1" x14ac:dyDescent="0.3"/>
    <row r="246" ht="17.25" customHeight="1" x14ac:dyDescent="0.3"/>
    <row r="247" ht="17.25" customHeight="1" x14ac:dyDescent="0.3"/>
    <row r="248" ht="17.25" customHeight="1" x14ac:dyDescent="0.3"/>
    <row r="249" ht="17.25" customHeight="1" x14ac:dyDescent="0.3"/>
    <row r="250" ht="17.25" customHeight="1" x14ac:dyDescent="0.3"/>
    <row r="251" ht="17.25" customHeight="1" x14ac:dyDescent="0.3"/>
    <row r="252" ht="17.25" customHeight="1" x14ac:dyDescent="0.3"/>
    <row r="253" ht="17.25" customHeight="1" x14ac:dyDescent="0.3"/>
    <row r="254" ht="17.25" customHeight="1" x14ac:dyDescent="0.3"/>
    <row r="255" ht="17.25" customHeight="1" x14ac:dyDescent="0.3"/>
    <row r="256" ht="17.25" customHeight="1" x14ac:dyDescent="0.3"/>
    <row r="257" ht="17.25" customHeight="1" x14ac:dyDescent="0.3"/>
    <row r="258" ht="17.25" customHeight="1" x14ac:dyDescent="0.3"/>
    <row r="259" ht="17.25" customHeight="1" x14ac:dyDescent="0.3"/>
    <row r="260" ht="17.25" customHeight="1" x14ac:dyDescent="0.3"/>
    <row r="261" ht="17.25" customHeight="1" x14ac:dyDescent="0.3"/>
    <row r="262" ht="17.25" customHeight="1" x14ac:dyDescent="0.3"/>
    <row r="263" ht="17.25" customHeight="1" x14ac:dyDescent="0.3"/>
    <row r="264" ht="17.25" customHeight="1" x14ac:dyDescent="0.3"/>
    <row r="265" ht="17.25" customHeight="1" x14ac:dyDescent="0.3"/>
    <row r="266" ht="17.25" customHeight="1" x14ac:dyDescent="0.3"/>
    <row r="267" ht="17.25" customHeight="1" x14ac:dyDescent="0.3"/>
    <row r="268" ht="17.25" customHeight="1" x14ac:dyDescent="0.3"/>
    <row r="269" ht="17.25" customHeight="1" x14ac:dyDescent="0.3"/>
    <row r="270" ht="17.25" customHeight="1" x14ac:dyDescent="0.3"/>
    <row r="271" ht="17.25" customHeight="1" x14ac:dyDescent="0.3"/>
    <row r="272" ht="17.25" customHeight="1" x14ac:dyDescent="0.3"/>
    <row r="273" ht="17.25" customHeight="1" x14ac:dyDescent="0.3"/>
    <row r="274" ht="17.25" customHeight="1" x14ac:dyDescent="0.3"/>
    <row r="275" ht="17.25" customHeight="1" x14ac:dyDescent="0.3"/>
    <row r="276" ht="17.25" customHeight="1" x14ac:dyDescent="0.3"/>
    <row r="277" ht="17.25" customHeight="1" x14ac:dyDescent="0.3"/>
    <row r="278" ht="17.25" customHeight="1" x14ac:dyDescent="0.3"/>
    <row r="279" ht="17.25" customHeight="1" x14ac:dyDescent="0.3"/>
    <row r="280" ht="17.25" customHeight="1" x14ac:dyDescent="0.3"/>
    <row r="281" ht="17.25" customHeight="1" x14ac:dyDescent="0.3"/>
    <row r="282" ht="17.25" customHeight="1" x14ac:dyDescent="0.3"/>
    <row r="283" ht="17.25" customHeight="1" x14ac:dyDescent="0.3"/>
    <row r="284" ht="17.25" customHeight="1" x14ac:dyDescent="0.3"/>
    <row r="285" ht="17.25" customHeight="1" x14ac:dyDescent="0.3"/>
    <row r="286" ht="17.25" customHeight="1" x14ac:dyDescent="0.3"/>
    <row r="287" ht="17.25" customHeight="1" x14ac:dyDescent="0.3"/>
    <row r="288" ht="17.25" customHeight="1" x14ac:dyDescent="0.3"/>
    <row r="289" ht="17.25" customHeight="1" x14ac:dyDescent="0.3"/>
    <row r="290" ht="17.25" customHeight="1" x14ac:dyDescent="0.3"/>
    <row r="291" ht="17.25" customHeight="1" x14ac:dyDescent="0.3"/>
    <row r="292" ht="17.25" customHeight="1" x14ac:dyDescent="0.3"/>
    <row r="293" ht="17.25" customHeight="1" x14ac:dyDescent="0.3"/>
    <row r="294" ht="17.25" customHeight="1" x14ac:dyDescent="0.3"/>
    <row r="295" ht="17.25" customHeight="1" x14ac:dyDescent="0.3"/>
    <row r="296" ht="17.25" customHeight="1" x14ac:dyDescent="0.3"/>
    <row r="297" ht="17.25" customHeight="1" x14ac:dyDescent="0.3"/>
    <row r="298" ht="17.25" customHeight="1" x14ac:dyDescent="0.3"/>
    <row r="299" ht="17.25" customHeight="1" x14ac:dyDescent="0.3"/>
    <row r="300" ht="17.25" customHeight="1" x14ac:dyDescent="0.3"/>
    <row r="301" ht="17.25" customHeight="1" x14ac:dyDescent="0.3"/>
    <row r="302" ht="17.25" customHeight="1" x14ac:dyDescent="0.3"/>
    <row r="303" ht="17.25" customHeight="1" x14ac:dyDescent="0.3"/>
    <row r="304" ht="17.25" customHeight="1" x14ac:dyDescent="0.3"/>
    <row r="305" ht="17.25" customHeight="1" x14ac:dyDescent="0.3"/>
    <row r="306" ht="17.25" customHeight="1" x14ac:dyDescent="0.3"/>
    <row r="307" ht="17.25" customHeight="1" x14ac:dyDescent="0.3"/>
    <row r="308" ht="17.25" customHeight="1" x14ac:dyDescent="0.3"/>
    <row r="309" ht="17.25" customHeight="1" x14ac:dyDescent="0.3"/>
    <row r="310" ht="17.25" customHeight="1" x14ac:dyDescent="0.3"/>
    <row r="311" ht="17.25" customHeight="1" x14ac:dyDescent="0.3"/>
    <row r="312" ht="17.25" customHeight="1" x14ac:dyDescent="0.3"/>
    <row r="313" ht="17.25" customHeight="1" x14ac:dyDescent="0.3"/>
    <row r="314" ht="17.25" customHeight="1" x14ac:dyDescent="0.3"/>
    <row r="315" ht="17.25" customHeight="1" x14ac:dyDescent="0.3"/>
    <row r="316" ht="17.25" customHeight="1" x14ac:dyDescent="0.3"/>
    <row r="317" ht="17.25" customHeight="1" x14ac:dyDescent="0.3"/>
    <row r="318" ht="17.25" customHeight="1" x14ac:dyDescent="0.3"/>
    <row r="319" ht="17.25" customHeight="1" x14ac:dyDescent="0.3"/>
    <row r="320" ht="17.25" customHeight="1" x14ac:dyDescent="0.3"/>
    <row r="321" ht="17.25" customHeight="1" x14ac:dyDescent="0.3"/>
    <row r="322" ht="17.25" customHeight="1" x14ac:dyDescent="0.3"/>
    <row r="323" ht="17.25" customHeight="1" x14ac:dyDescent="0.3"/>
    <row r="324" ht="17.25" customHeight="1" x14ac:dyDescent="0.3"/>
    <row r="325" ht="17.25" customHeight="1" x14ac:dyDescent="0.3"/>
    <row r="326" ht="17.25" customHeight="1" x14ac:dyDescent="0.3"/>
    <row r="327" ht="17.25" customHeight="1" x14ac:dyDescent="0.3"/>
    <row r="328" ht="17.25" customHeight="1" x14ac:dyDescent="0.3"/>
    <row r="329" ht="17.25" customHeight="1" x14ac:dyDescent="0.3"/>
    <row r="330" ht="17.25" customHeight="1" x14ac:dyDescent="0.3"/>
    <row r="331" ht="17.25" customHeight="1" x14ac:dyDescent="0.3"/>
    <row r="332" ht="17.25" customHeight="1" x14ac:dyDescent="0.3"/>
    <row r="333" ht="17.25" customHeight="1" x14ac:dyDescent="0.3"/>
    <row r="334" ht="17.25" customHeight="1" x14ac:dyDescent="0.3"/>
    <row r="335" ht="17.25" customHeight="1" x14ac:dyDescent="0.3"/>
    <row r="336" ht="17.25" customHeight="1" x14ac:dyDescent="0.3"/>
    <row r="337" ht="17.25" customHeight="1" x14ac:dyDescent="0.3"/>
    <row r="338" ht="17.25" customHeight="1" x14ac:dyDescent="0.3"/>
    <row r="339" ht="17.25" customHeight="1" x14ac:dyDescent="0.3"/>
    <row r="340" ht="17.25" customHeight="1" x14ac:dyDescent="0.3"/>
    <row r="341" ht="17.25" customHeight="1" x14ac:dyDescent="0.3"/>
    <row r="342" ht="17.25" customHeight="1" x14ac:dyDescent="0.3"/>
    <row r="343" ht="17.25" customHeight="1" x14ac:dyDescent="0.3"/>
    <row r="344" ht="17.25" customHeight="1" x14ac:dyDescent="0.3"/>
    <row r="345" ht="17.25" customHeight="1" x14ac:dyDescent="0.3"/>
    <row r="346" ht="17.25" customHeight="1" x14ac:dyDescent="0.3"/>
    <row r="347" ht="17.25" customHeight="1" x14ac:dyDescent="0.3"/>
    <row r="348" ht="17.25" customHeight="1" x14ac:dyDescent="0.3"/>
    <row r="349" ht="17.25" customHeight="1" x14ac:dyDescent="0.3"/>
    <row r="350" ht="17.25" customHeight="1" x14ac:dyDescent="0.3"/>
    <row r="351" ht="17.25" customHeight="1" x14ac:dyDescent="0.3"/>
    <row r="352" ht="17.25" customHeight="1" x14ac:dyDescent="0.3"/>
    <row r="353" ht="17.25" customHeight="1" x14ac:dyDescent="0.3"/>
    <row r="354" ht="17.25" customHeight="1" x14ac:dyDescent="0.3"/>
    <row r="355" ht="17.25" customHeight="1" x14ac:dyDescent="0.3"/>
    <row r="356" ht="17.25" customHeight="1" x14ac:dyDescent="0.3"/>
    <row r="357" ht="17.25" customHeight="1" x14ac:dyDescent="0.3"/>
    <row r="358" ht="17.25" customHeight="1" x14ac:dyDescent="0.3"/>
    <row r="359" ht="17.25" customHeight="1" x14ac:dyDescent="0.3"/>
    <row r="360" ht="17.25" customHeight="1" x14ac:dyDescent="0.3"/>
    <row r="361" ht="17.25" customHeight="1" x14ac:dyDescent="0.3"/>
    <row r="362" ht="17.25" customHeight="1" x14ac:dyDescent="0.3"/>
    <row r="363" ht="17.25" customHeight="1" x14ac:dyDescent="0.3"/>
    <row r="364" ht="17.25" customHeight="1" x14ac:dyDescent="0.3"/>
    <row r="365" ht="17.25" customHeight="1" x14ac:dyDescent="0.3"/>
    <row r="366" ht="17.25" customHeight="1" x14ac:dyDescent="0.3"/>
    <row r="367" ht="17.25" customHeight="1" x14ac:dyDescent="0.3"/>
    <row r="368" ht="17.25" customHeight="1" x14ac:dyDescent="0.3"/>
    <row r="369" ht="17.25" customHeight="1" x14ac:dyDescent="0.3"/>
    <row r="370" ht="17.25" customHeight="1" x14ac:dyDescent="0.3"/>
    <row r="371" ht="17.25" customHeight="1" x14ac:dyDescent="0.3"/>
    <row r="372" ht="17.25" customHeight="1" x14ac:dyDescent="0.3"/>
    <row r="373" ht="17.25" customHeight="1" x14ac:dyDescent="0.3"/>
    <row r="374" ht="17.25" customHeight="1" x14ac:dyDescent="0.3"/>
    <row r="375" ht="17.25" customHeight="1" x14ac:dyDescent="0.3"/>
    <row r="376" ht="17.25" customHeight="1" x14ac:dyDescent="0.3"/>
    <row r="377" ht="17.25" customHeight="1" x14ac:dyDescent="0.3"/>
    <row r="378" ht="17.25" customHeight="1" x14ac:dyDescent="0.3"/>
    <row r="379" ht="17.25" customHeight="1" x14ac:dyDescent="0.3"/>
    <row r="380" ht="17.25" customHeight="1" x14ac:dyDescent="0.3"/>
    <row r="381" ht="17.25" customHeight="1" x14ac:dyDescent="0.3"/>
    <row r="382" ht="17.25" customHeight="1" x14ac:dyDescent="0.3"/>
    <row r="383" ht="17.25" customHeight="1" x14ac:dyDescent="0.3"/>
    <row r="384" ht="17.25" customHeight="1" x14ac:dyDescent="0.3"/>
    <row r="385" ht="17.25" customHeight="1" x14ac:dyDescent="0.3"/>
    <row r="386" ht="17.25" customHeight="1" x14ac:dyDescent="0.3"/>
    <row r="387" ht="17.25" customHeight="1" x14ac:dyDescent="0.3"/>
    <row r="388" ht="17.25" customHeight="1" x14ac:dyDescent="0.3"/>
    <row r="389" ht="17.25" customHeight="1" x14ac:dyDescent="0.3"/>
    <row r="390" ht="17.25" customHeight="1" x14ac:dyDescent="0.3"/>
    <row r="391" ht="17.25" customHeight="1" x14ac:dyDescent="0.3"/>
    <row r="392" ht="17.25" customHeight="1" x14ac:dyDescent="0.3"/>
    <row r="393" ht="17.25" customHeight="1" x14ac:dyDescent="0.3"/>
    <row r="394" ht="17.25" customHeight="1" x14ac:dyDescent="0.3"/>
    <row r="395" ht="17.25" customHeight="1" x14ac:dyDescent="0.3"/>
    <row r="396" ht="17.25" customHeight="1" x14ac:dyDescent="0.3"/>
    <row r="397" ht="17.25" customHeight="1" x14ac:dyDescent="0.3"/>
    <row r="398" ht="17.25" customHeight="1" x14ac:dyDescent="0.3"/>
    <row r="399" ht="17.25" customHeight="1" x14ac:dyDescent="0.3"/>
    <row r="400" ht="17.25" customHeight="1" x14ac:dyDescent="0.3"/>
    <row r="401" ht="17.25" customHeight="1" x14ac:dyDescent="0.3"/>
    <row r="402" ht="17.25" customHeight="1" x14ac:dyDescent="0.3"/>
    <row r="403" ht="17.25" customHeight="1" x14ac:dyDescent="0.3"/>
    <row r="404" ht="17.25" customHeight="1" x14ac:dyDescent="0.3"/>
    <row r="405" ht="17.25" customHeight="1" x14ac:dyDescent="0.3"/>
    <row r="406" ht="17.25" customHeight="1" x14ac:dyDescent="0.3"/>
    <row r="407" ht="17.25" customHeight="1" x14ac:dyDescent="0.3"/>
    <row r="408" ht="17.25" customHeight="1" x14ac:dyDescent="0.3"/>
    <row r="409" ht="17.25" customHeight="1" x14ac:dyDescent="0.3"/>
    <row r="410" ht="17.25" customHeight="1" x14ac:dyDescent="0.3"/>
    <row r="411" ht="17.25" customHeight="1" x14ac:dyDescent="0.3"/>
    <row r="412" ht="17.25" customHeight="1" x14ac:dyDescent="0.3"/>
    <row r="413" ht="17.25" customHeight="1" x14ac:dyDescent="0.3"/>
    <row r="414" ht="17.25" customHeight="1" x14ac:dyDescent="0.3"/>
    <row r="415" ht="17.25" customHeight="1" x14ac:dyDescent="0.3"/>
    <row r="416" ht="17.25" customHeight="1" x14ac:dyDescent="0.3"/>
    <row r="417" ht="17.25" customHeight="1" x14ac:dyDescent="0.3"/>
    <row r="418" ht="17.25" customHeight="1" x14ac:dyDescent="0.3"/>
    <row r="419" ht="17.25" customHeight="1" x14ac:dyDescent="0.3"/>
    <row r="420" ht="17.25" customHeight="1" x14ac:dyDescent="0.3"/>
    <row r="421" ht="17.25" customHeight="1" x14ac:dyDescent="0.3"/>
    <row r="422" ht="17.25" customHeight="1" x14ac:dyDescent="0.3"/>
    <row r="423" ht="17.25" customHeight="1" x14ac:dyDescent="0.3"/>
    <row r="424" ht="17.25" customHeight="1" x14ac:dyDescent="0.3"/>
    <row r="425" ht="17.25" customHeight="1" x14ac:dyDescent="0.3"/>
    <row r="426" ht="17.25" customHeight="1" x14ac:dyDescent="0.3"/>
    <row r="427" ht="17.25" customHeight="1" x14ac:dyDescent="0.3"/>
    <row r="428" ht="17.25" customHeight="1" x14ac:dyDescent="0.3"/>
    <row r="429" ht="17.25" customHeight="1" x14ac:dyDescent="0.3"/>
    <row r="430" ht="17.25" customHeight="1" x14ac:dyDescent="0.3"/>
    <row r="431" ht="17.25" customHeight="1" x14ac:dyDescent="0.3"/>
    <row r="432" ht="17.25" customHeight="1" x14ac:dyDescent="0.3"/>
    <row r="433" ht="17.25" customHeight="1" x14ac:dyDescent="0.3"/>
    <row r="434" ht="17.25" customHeight="1" x14ac:dyDescent="0.3"/>
    <row r="435" ht="17.25" customHeight="1" x14ac:dyDescent="0.3"/>
    <row r="436" ht="17.25" customHeight="1" x14ac:dyDescent="0.3"/>
    <row r="437" ht="17.25" customHeight="1" x14ac:dyDescent="0.3"/>
    <row r="438" ht="17.25" customHeight="1" x14ac:dyDescent="0.3"/>
    <row r="439" ht="17.25" customHeight="1" x14ac:dyDescent="0.3"/>
    <row r="440" ht="17.25" customHeight="1" x14ac:dyDescent="0.3"/>
    <row r="441" ht="17.25" customHeight="1" x14ac:dyDescent="0.3"/>
    <row r="442" ht="17.25" customHeight="1" x14ac:dyDescent="0.3"/>
    <row r="443" ht="17.25" customHeight="1" x14ac:dyDescent="0.3"/>
    <row r="444" ht="17.25" customHeight="1" x14ac:dyDescent="0.3"/>
    <row r="445" ht="17.25" customHeight="1" x14ac:dyDescent="0.3"/>
    <row r="446" ht="17.25" customHeight="1" x14ac:dyDescent="0.3"/>
    <row r="447" ht="17.25" customHeight="1" x14ac:dyDescent="0.3"/>
    <row r="448" ht="17.25" customHeight="1" x14ac:dyDescent="0.3"/>
    <row r="449" ht="17.25" customHeight="1" x14ac:dyDescent="0.3"/>
    <row r="450" ht="17.25" customHeight="1" x14ac:dyDescent="0.3"/>
    <row r="451" ht="17.25" customHeight="1" x14ac:dyDescent="0.3"/>
    <row r="452" ht="17.25" customHeight="1" x14ac:dyDescent="0.3"/>
    <row r="453" ht="17.25" customHeight="1" x14ac:dyDescent="0.3"/>
    <row r="454" ht="17.25" customHeight="1" x14ac:dyDescent="0.3"/>
    <row r="455" ht="17.25" customHeight="1" x14ac:dyDescent="0.3"/>
    <row r="456" ht="17.25" customHeight="1" x14ac:dyDescent="0.3"/>
    <row r="457" ht="17.25" customHeight="1" x14ac:dyDescent="0.3"/>
    <row r="458" ht="17.25" customHeight="1" x14ac:dyDescent="0.3"/>
    <row r="459" ht="17.25" customHeight="1" x14ac:dyDescent="0.3"/>
    <row r="460" ht="17.25" customHeight="1" x14ac:dyDescent="0.3"/>
    <row r="461" ht="17.25" customHeight="1" x14ac:dyDescent="0.3"/>
    <row r="462" ht="17.25" customHeight="1" x14ac:dyDescent="0.3"/>
    <row r="463" ht="17.25" customHeight="1" x14ac:dyDescent="0.3"/>
    <row r="464" ht="17.25" customHeight="1" x14ac:dyDescent="0.3"/>
    <row r="465" ht="17.25" customHeight="1" x14ac:dyDescent="0.3"/>
    <row r="466" ht="17.25" customHeight="1" x14ac:dyDescent="0.3"/>
    <row r="467" ht="17.25" customHeight="1" x14ac:dyDescent="0.3"/>
    <row r="468" ht="17.25" customHeight="1" x14ac:dyDescent="0.3"/>
    <row r="469" ht="17.25" customHeight="1" x14ac:dyDescent="0.3"/>
    <row r="470" ht="17.25" customHeight="1" x14ac:dyDescent="0.3"/>
    <row r="471" ht="17.25" customHeight="1" x14ac:dyDescent="0.3"/>
    <row r="472" ht="17.25" customHeight="1" x14ac:dyDescent="0.3"/>
    <row r="473" ht="17.25" customHeight="1" x14ac:dyDescent="0.3"/>
    <row r="474" ht="17.25" customHeight="1" x14ac:dyDescent="0.3"/>
    <row r="475" ht="17.25" customHeight="1" x14ac:dyDescent="0.3"/>
    <row r="476" ht="17.25" customHeight="1" x14ac:dyDescent="0.3"/>
    <row r="477" ht="17.25" customHeight="1" x14ac:dyDescent="0.3"/>
    <row r="478" ht="17.25" customHeight="1" x14ac:dyDescent="0.3"/>
    <row r="479" ht="17.25" customHeight="1" x14ac:dyDescent="0.3"/>
    <row r="480" ht="17.25" customHeight="1" x14ac:dyDescent="0.3"/>
    <row r="481" ht="17.25" customHeight="1" x14ac:dyDescent="0.3"/>
    <row r="482" ht="17.25" customHeight="1" x14ac:dyDescent="0.3"/>
    <row r="483" ht="17.25" customHeight="1" x14ac:dyDescent="0.3"/>
    <row r="484" ht="17.25" customHeight="1" x14ac:dyDescent="0.3"/>
    <row r="485" ht="17.25" customHeight="1" x14ac:dyDescent="0.3"/>
    <row r="486" ht="17.25" customHeight="1" x14ac:dyDescent="0.3"/>
    <row r="487" ht="17.25" customHeight="1" x14ac:dyDescent="0.3"/>
    <row r="488" ht="17.25" customHeight="1" x14ac:dyDescent="0.3"/>
    <row r="489" ht="17.25" customHeight="1" x14ac:dyDescent="0.3"/>
    <row r="490" ht="17.25" customHeight="1" x14ac:dyDescent="0.3"/>
    <row r="491" ht="17.25" customHeight="1" x14ac:dyDescent="0.3"/>
    <row r="492" ht="17.25" customHeight="1" x14ac:dyDescent="0.3"/>
    <row r="493" ht="17.25" customHeight="1" x14ac:dyDescent="0.3"/>
    <row r="494" ht="17.25" customHeight="1" x14ac:dyDescent="0.3"/>
    <row r="495" ht="17.25" customHeight="1" x14ac:dyDescent="0.3"/>
    <row r="496" ht="17.25" customHeight="1" x14ac:dyDescent="0.3"/>
    <row r="497" ht="17.25" customHeight="1" x14ac:dyDescent="0.3"/>
    <row r="498" ht="17.25" customHeight="1" x14ac:dyDescent="0.3"/>
    <row r="499" ht="17.25" customHeight="1" x14ac:dyDescent="0.3"/>
    <row r="500" ht="17.25" customHeight="1" x14ac:dyDescent="0.3"/>
    <row r="501" ht="17.25" customHeight="1" x14ac:dyDescent="0.3"/>
    <row r="502" ht="17.25" customHeight="1" x14ac:dyDescent="0.3"/>
    <row r="503" ht="17.25" customHeight="1" x14ac:dyDescent="0.3"/>
    <row r="504" ht="17.25" customHeight="1" x14ac:dyDescent="0.3"/>
    <row r="505" ht="17.25" customHeight="1" x14ac:dyDescent="0.3"/>
    <row r="506" ht="17.25" customHeight="1" x14ac:dyDescent="0.3"/>
    <row r="507" ht="17.25" customHeight="1" x14ac:dyDescent="0.3"/>
    <row r="508" ht="17.25" customHeight="1" x14ac:dyDescent="0.3"/>
    <row r="509" ht="17.25" customHeight="1" x14ac:dyDescent="0.3"/>
    <row r="510" ht="17.25" customHeight="1" x14ac:dyDescent="0.3"/>
    <row r="511" ht="17.25" customHeight="1" x14ac:dyDescent="0.3"/>
    <row r="512" ht="17.25" customHeight="1" x14ac:dyDescent="0.3"/>
    <row r="513" ht="17.25" customHeight="1" x14ac:dyDescent="0.3"/>
    <row r="514" ht="17.25" customHeight="1" x14ac:dyDescent="0.3"/>
    <row r="515" ht="17.25" customHeight="1" x14ac:dyDescent="0.3"/>
    <row r="516" ht="17.25" customHeight="1" x14ac:dyDescent="0.3"/>
    <row r="517" ht="17.25" customHeight="1" x14ac:dyDescent="0.3"/>
    <row r="518" ht="17.25" customHeight="1" x14ac:dyDescent="0.3"/>
    <row r="519" ht="17.25" customHeight="1" x14ac:dyDescent="0.3"/>
    <row r="520" ht="17.25" customHeight="1" x14ac:dyDescent="0.3"/>
    <row r="521" ht="17.25" customHeight="1" x14ac:dyDescent="0.3"/>
    <row r="522" ht="17.25" customHeight="1" x14ac:dyDescent="0.3"/>
    <row r="523" ht="17.25" customHeight="1" x14ac:dyDescent="0.3"/>
    <row r="524" ht="17.25" customHeight="1" x14ac:dyDescent="0.3"/>
    <row r="525" ht="17.25" customHeight="1" x14ac:dyDescent="0.3"/>
    <row r="526" ht="17.25" customHeight="1" x14ac:dyDescent="0.3"/>
    <row r="527" ht="17.25" customHeight="1" x14ac:dyDescent="0.3"/>
    <row r="528" ht="17.25" customHeight="1" x14ac:dyDescent="0.3"/>
    <row r="529" ht="17.25" customHeight="1" x14ac:dyDescent="0.3"/>
    <row r="530" ht="17.25" customHeight="1" x14ac:dyDescent="0.3"/>
    <row r="531" ht="17.25" customHeight="1" x14ac:dyDescent="0.3"/>
    <row r="532" ht="17.25" customHeight="1" x14ac:dyDescent="0.3"/>
    <row r="533" ht="17.25" customHeight="1" x14ac:dyDescent="0.3"/>
    <row r="534" ht="17.25" customHeight="1" x14ac:dyDescent="0.3"/>
    <row r="535" ht="17.25" customHeight="1" x14ac:dyDescent="0.3"/>
    <row r="536" ht="17.25" customHeight="1" x14ac:dyDescent="0.3"/>
    <row r="537" ht="17.25" customHeight="1" x14ac:dyDescent="0.3"/>
    <row r="538" ht="17.25" customHeight="1" x14ac:dyDescent="0.3"/>
    <row r="539" ht="17.25" customHeight="1" x14ac:dyDescent="0.3"/>
    <row r="540" ht="17.25" customHeight="1" x14ac:dyDescent="0.3"/>
    <row r="541" ht="17.25" customHeight="1" x14ac:dyDescent="0.3"/>
    <row r="542" ht="17.25" customHeight="1" x14ac:dyDescent="0.3"/>
    <row r="543" ht="17.25" customHeight="1" x14ac:dyDescent="0.3"/>
    <row r="544" ht="17.25" customHeight="1" x14ac:dyDescent="0.3"/>
    <row r="545" ht="17.25" customHeight="1" x14ac:dyDescent="0.3"/>
    <row r="546" ht="17.25" customHeight="1" x14ac:dyDescent="0.3"/>
    <row r="547" ht="17.25" customHeight="1" x14ac:dyDescent="0.3"/>
    <row r="548" ht="17.25" customHeight="1" x14ac:dyDescent="0.3"/>
    <row r="549" ht="17.25" customHeight="1" x14ac:dyDescent="0.3"/>
    <row r="550" ht="17.25" customHeight="1" x14ac:dyDescent="0.3"/>
    <row r="551" ht="17.25" customHeight="1" x14ac:dyDescent="0.3"/>
    <row r="552" ht="17.25" customHeight="1" x14ac:dyDescent="0.3"/>
    <row r="553" ht="17.25" customHeight="1" x14ac:dyDescent="0.3"/>
    <row r="554" ht="17.25" customHeight="1" x14ac:dyDescent="0.3"/>
    <row r="555" ht="17.25" customHeight="1" x14ac:dyDescent="0.3"/>
    <row r="556" ht="17.25" customHeight="1" x14ac:dyDescent="0.3"/>
    <row r="557" ht="17.25" customHeight="1" x14ac:dyDescent="0.3"/>
    <row r="558" ht="17.25" customHeight="1" x14ac:dyDescent="0.3"/>
    <row r="559" ht="17.25" customHeight="1" x14ac:dyDescent="0.3"/>
    <row r="560" ht="17.25" customHeight="1" x14ac:dyDescent="0.3"/>
    <row r="561" ht="17.25" customHeight="1" x14ac:dyDescent="0.3"/>
    <row r="562" ht="17.25" customHeight="1" x14ac:dyDescent="0.3"/>
    <row r="563" ht="17.25" customHeight="1" x14ac:dyDescent="0.3"/>
    <row r="564" ht="17.25" customHeight="1" x14ac:dyDescent="0.3"/>
    <row r="565" ht="17.25" customHeight="1" x14ac:dyDescent="0.3"/>
    <row r="566" ht="17.25" customHeight="1" x14ac:dyDescent="0.3"/>
    <row r="567" ht="17.25" customHeight="1" x14ac:dyDescent="0.3"/>
    <row r="568" ht="17.25" customHeight="1" x14ac:dyDescent="0.3"/>
    <row r="569" ht="17.25" customHeight="1" x14ac:dyDescent="0.3"/>
    <row r="570" ht="17.25" customHeight="1" x14ac:dyDescent="0.3"/>
    <row r="571" ht="17.25" customHeight="1" x14ac:dyDescent="0.3"/>
    <row r="572" ht="17.25" customHeight="1" x14ac:dyDescent="0.3"/>
    <row r="573" ht="17.25" customHeight="1" x14ac:dyDescent="0.3"/>
    <row r="574" ht="17.25" customHeight="1" x14ac:dyDescent="0.3"/>
    <row r="575" ht="17.25" customHeight="1" x14ac:dyDescent="0.3"/>
    <row r="576" ht="17.25" customHeight="1" x14ac:dyDescent="0.3"/>
    <row r="577" ht="17.25" customHeight="1" x14ac:dyDescent="0.3"/>
    <row r="578" ht="17.25" customHeight="1" x14ac:dyDescent="0.3"/>
    <row r="579" ht="17.25" customHeight="1" x14ac:dyDescent="0.3"/>
    <row r="580" ht="17.25" customHeight="1" x14ac:dyDescent="0.3"/>
    <row r="581" ht="17.25" customHeight="1" x14ac:dyDescent="0.3"/>
    <row r="582" ht="17.25" customHeight="1" x14ac:dyDescent="0.3"/>
    <row r="583" ht="17.25" customHeight="1" x14ac:dyDescent="0.3"/>
    <row r="584" ht="17.25" customHeight="1" x14ac:dyDescent="0.3"/>
    <row r="585" ht="17.25" customHeight="1" x14ac:dyDescent="0.3"/>
    <row r="586" ht="17.25" customHeight="1" x14ac:dyDescent="0.3"/>
    <row r="587" ht="17.25" customHeight="1" x14ac:dyDescent="0.3"/>
    <row r="588" ht="17.25" customHeight="1" x14ac:dyDescent="0.3"/>
    <row r="589" ht="17.25" customHeight="1" x14ac:dyDescent="0.3"/>
    <row r="590" ht="17.25" customHeight="1" x14ac:dyDescent="0.3"/>
    <row r="591" ht="17.25" customHeight="1" x14ac:dyDescent="0.3"/>
    <row r="592" ht="17.25" customHeight="1" x14ac:dyDescent="0.3"/>
    <row r="593" ht="17.25" customHeight="1" x14ac:dyDescent="0.3"/>
    <row r="594" ht="17.25" customHeight="1" x14ac:dyDescent="0.3"/>
    <row r="595" ht="17.25" customHeight="1" x14ac:dyDescent="0.3"/>
    <row r="596" ht="17.25" customHeight="1" x14ac:dyDescent="0.3"/>
    <row r="597" ht="17.25" customHeight="1" x14ac:dyDescent="0.3"/>
    <row r="598" ht="17.25" customHeight="1" x14ac:dyDescent="0.3"/>
    <row r="599" ht="17.25" customHeight="1" x14ac:dyDescent="0.3"/>
    <row r="600" ht="17.25" customHeight="1" x14ac:dyDescent="0.3"/>
    <row r="601" ht="17.25" customHeight="1" x14ac:dyDescent="0.3"/>
    <row r="602" ht="17.25" customHeight="1" x14ac:dyDescent="0.3"/>
    <row r="603" ht="17.25" customHeight="1" x14ac:dyDescent="0.3"/>
    <row r="604" ht="17.25" customHeight="1" x14ac:dyDescent="0.3"/>
    <row r="605" ht="17.25" customHeight="1" x14ac:dyDescent="0.3"/>
    <row r="606" ht="17.25" customHeight="1" x14ac:dyDescent="0.3"/>
    <row r="607" ht="17.25" customHeight="1" x14ac:dyDescent="0.3"/>
    <row r="608" ht="17.25" customHeight="1" x14ac:dyDescent="0.3"/>
    <row r="609" ht="17.25" customHeight="1" x14ac:dyDescent="0.3"/>
    <row r="610" ht="17.25" customHeight="1" x14ac:dyDescent="0.3"/>
    <row r="611" ht="17.25" customHeight="1" x14ac:dyDescent="0.3"/>
    <row r="612" ht="17.25" customHeight="1" x14ac:dyDescent="0.3"/>
    <row r="613" ht="17.25" customHeight="1" x14ac:dyDescent="0.3"/>
    <row r="614" ht="17.25" customHeight="1" x14ac:dyDescent="0.3"/>
    <row r="615" ht="17.25" customHeight="1" x14ac:dyDescent="0.3"/>
    <row r="616" ht="17.25" customHeight="1" x14ac:dyDescent="0.3"/>
    <row r="617" ht="17.25" customHeight="1" x14ac:dyDescent="0.3"/>
    <row r="618" ht="17.25" customHeight="1" x14ac:dyDescent="0.3"/>
    <row r="619" ht="17.25" customHeight="1" x14ac:dyDescent="0.3"/>
    <row r="620" ht="17.25" customHeight="1" x14ac:dyDescent="0.3"/>
    <row r="621" ht="17.25" customHeight="1" x14ac:dyDescent="0.3"/>
    <row r="622" ht="17.25" customHeight="1" x14ac:dyDescent="0.3"/>
    <row r="623" ht="17.25" customHeight="1" x14ac:dyDescent="0.3"/>
    <row r="624" ht="17.25" customHeight="1" x14ac:dyDescent="0.3"/>
    <row r="625" ht="17.25" customHeight="1" x14ac:dyDescent="0.3"/>
    <row r="626" ht="17.25" customHeight="1" x14ac:dyDescent="0.3"/>
    <row r="627" ht="17.25" customHeight="1" x14ac:dyDescent="0.3"/>
    <row r="628" ht="17.25" customHeight="1" x14ac:dyDescent="0.3"/>
    <row r="629" ht="17.25" customHeight="1" x14ac:dyDescent="0.3"/>
    <row r="630" ht="17.25" customHeight="1" x14ac:dyDescent="0.3"/>
    <row r="631" ht="17.25" customHeight="1" x14ac:dyDescent="0.3"/>
    <row r="632" ht="17.25" customHeight="1" x14ac:dyDescent="0.3"/>
    <row r="633" ht="17.25" customHeight="1" x14ac:dyDescent="0.3"/>
    <row r="634" ht="17.25" customHeight="1" x14ac:dyDescent="0.3"/>
    <row r="635" ht="17.25" customHeight="1" x14ac:dyDescent="0.3"/>
    <row r="636" ht="17.25" customHeight="1" x14ac:dyDescent="0.3"/>
    <row r="637" ht="17.25" customHeight="1" x14ac:dyDescent="0.3"/>
    <row r="638" ht="17.25" customHeight="1" x14ac:dyDescent="0.3"/>
    <row r="639" ht="17.25" customHeight="1" x14ac:dyDescent="0.3"/>
    <row r="640" ht="17.25" customHeight="1" x14ac:dyDescent="0.3"/>
    <row r="641" ht="17.25" customHeight="1" x14ac:dyDescent="0.3"/>
    <row r="642" ht="17.25" customHeight="1" x14ac:dyDescent="0.3"/>
    <row r="643" ht="17.25" customHeight="1" x14ac:dyDescent="0.3"/>
    <row r="644" ht="17.25" customHeight="1" x14ac:dyDescent="0.3"/>
    <row r="645" ht="17.25" customHeight="1" x14ac:dyDescent="0.3"/>
    <row r="646" ht="17.25" customHeight="1" x14ac:dyDescent="0.3"/>
    <row r="647" ht="17.25" customHeight="1" x14ac:dyDescent="0.3"/>
    <row r="648" ht="17.25" customHeight="1" x14ac:dyDescent="0.3"/>
    <row r="649" ht="17.25" customHeight="1" x14ac:dyDescent="0.3"/>
    <row r="650" ht="17.25" customHeight="1" x14ac:dyDescent="0.3"/>
    <row r="651" ht="17.25" customHeight="1" x14ac:dyDescent="0.3"/>
    <row r="652" ht="17.25" customHeight="1" x14ac:dyDescent="0.3"/>
    <row r="653" ht="17.25" customHeight="1" x14ac:dyDescent="0.3"/>
    <row r="654" ht="17.25" customHeight="1" x14ac:dyDescent="0.3"/>
    <row r="655" ht="17.25" customHeight="1" x14ac:dyDescent="0.3"/>
    <row r="656" ht="17.25" customHeight="1" x14ac:dyDescent="0.3"/>
    <row r="657" ht="17.25" customHeight="1" x14ac:dyDescent="0.3"/>
    <row r="658" ht="17.25" customHeight="1" x14ac:dyDescent="0.3"/>
    <row r="659" ht="17.25" customHeight="1" x14ac:dyDescent="0.3"/>
    <row r="660" ht="17.25" customHeight="1" x14ac:dyDescent="0.3"/>
    <row r="661" ht="17.25" customHeight="1" x14ac:dyDescent="0.3"/>
    <row r="662" ht="17.25" customHeight="1" x14ac:dyDescent="0.3"/>
    <row r="663" ht="17.25" customHeight="1" x14ac:dyDescent="0.3"/>
    <row r="664" ht="17.25" customHeight="1" x14ac:dyDescent="0.3"/>
    <row r="665" ht="17.25" customHeight="1" x14ac:dyDescent="0.3"/>
    <row r="666" ht="17.25" customHeight="1" x14ac:dyDescent="0.3"/>
    <row r="667" ht="17.25" customHeight="1" x14ac:dyDescent="0.3"/>
    <row r="668" ht="17.25" customHeight="1" x14ac:dyDescent="0.3"/>
    <row r="669" ht="17.25" customHeight="1" x14ac:dyDescent="0.3"/>
    <row r="670" ht="17.25" customHeight="1" x14ac:dyDescent="0.3"/>
    <row r="671" ht="17.25" customHeight="1" x14ac:dyDescent="0.3"/>
    <row r="672" ht="17.25" customHeight="1" x14ac:dyDescent="0.3"/>
    <row r="673" ht="17.25" customHeight="1" x14ac:dyDescent="0.3"/>
    <row r="674" ht="17.25" customHeight="1" x14ac:dyDescent="0.3"/>
    <row r="675" ht="17.25" customHeight="1" x14ac:dyDescent="0.3"/>
    <row r="676" ht="17.25" customHeight="1" x14ac:dyDescent="0.3"/>
    <row r="677" ht="17.25" customHeight="1" x14ac:dyDescent="0.3"/>
    <row r="678" ht="17.25" customHeight="1" x14ac:dyDescent="0.3"/>
    <row r="679" ht="17.25" customHeight="1" x14ac:dyDescent="0.3"/>
    <row r="680" ht="17.25" customHeight="1" x14ac:dyDescent="0.3"/>
    <row r="681" ht="17.25" customHeight="1" x14ac:dyDescent="0.3"/>
    <row r="682" ht="17.25" customHeight="1" x14ac:dyDescent="0.3"/>
    <row r="683" ht="17.25" customHeight="1" x14ac:dyDescent="0.3"/>
    <row r="684" ht="17.25" customHeight="1" x14ac:dyDescent="0.3"/>
    <row r="685" ht="17.25" customHeight="1" x14ac:dyDescent="0.3"/>
    <row r="686" ht="17.25" customHeight="1" x14ac:dyDescent="0.3"/>
    <row r="687" ht="17.25" customHeight="1" x14ac:dyDescent="0.3"/>
    <row r="688" ht="17.25" customHeight="1" x14ac:dyDescent="0.3"/>
    <row r="689" ht="17.25" customHeight="1" x14ac:dyDescent="0.3"/>
    <row r="690" ht="17.25" customHeight="1" x14ac:dyDescent="0.3"/>
    <row r="691" ht="17.25" customHeight="1" x14ac:dyDescent="0.3"/>
    <row r="692" ht="17.25" customHeight="1" x14ac:dyDescent="0.3"/>
    <row r="693" ht="17.25" customHeight="1" x14ac:dyDescent="0.3"/>
    <row r="694" ht="17.25" customHeight="1" x14ac:dyDescent="0.3"/>
    <row r="695" ht="17.25" customHeight="1" x14ac:dyDescent="0.3"/>
    <row r="696" ht="17.25" customHeight="1" x14ac:dyDescent="0.3"/>
    <row r="697" ht="17.25" customHeight="1" x14ac:dyDescent="0.3"/>
    <row r="698" ht="17.25" customHeight="1" x14ac:dyDescent="0.3"/>
    <row r="699" ht="17.25" customHeight="1" x14ac:dyDescent="0.3"/>
    <row r="700" ht="17.25" customHeight="1" x14ac:dyDescent="0.3"/>
    <row r="701" ht="17.25" customHeight="1" x14ac:dyDescent="0.3"/>
    <row r="702" ht="17.25" customHeight="1" x14ac:dyDescent="0.3"/>
    <row r="703" ht="17.25" customHeight="1" x14ac:dyDescent="0.3"/>
    <row r="704" ht="17.25" customHeight="1" x14ac:dyDescent="0.3"/>
    <row r="705" ht="17.25" customHeight="1" x14ac:dyDescent="0.3"/>
    <row r="706" ht="17.25" customHeight="1" x14ac:dyDescent="0.3"/>
    <row r="707" ht="17.25" customHeight="1" x14ac:dyDescent="0.3"/>
    <row r="708" ht="17.25" customHeight="1" x14ac:dyDescent="0.3"/>
    <row r="709" ht="17.25" customHeight="1" x14ac:dyDescent="0.3"/>
    <row r="710" ht="17.25" customHeight="1" x14ac:dyDescent="0.3"/>
    <row r="711" ht="17.25" customHeight="1" x14ac:dyDescent="0.3"/>
    <row r="712" ht="17.25" customHeight="1" x14ac:dyDescent="0.3"/>
    <row r="713" ht="17.25" customHeight="1" x14ac:dyDescent="0.3"/>
    <row r="714" ht="17.25" customHeight="1" x14ac:dyDescent="0.3"/>
    <row r="715" ht="17.25" customHeight="1" x14ac:dyDescent="0.3"/>
    <row r="716" ht="17.25" customHeight="1" x14ac:dyDescent="0.3"/>
    <row r="717" ht="17.25" customHeight="1" x14ac:dyDescent="0.3"/>
    <row r="718" ht="17.25" customHeight="1" x14ac:dyDescent="0.3"/>
    <row r="719" ht="17.25" customHeight="1" x14ac:dyDescent="0.3"/>
    <row r="720" ht="17.25" customHeight="1" x14ac:dyDescent="0.3"/>
    <row r="721" ht="17.25" customHeight="1" x14ac:dyDescent="0.3"/>
    <row r="722" ht="17.25" customHeight="1" x14ac:dyDescent="0.3"/>
    <row r="723" ht="17.25" customHeight="1" x14ac:dyDescent="0.3"/>
    <row r="724" ht="17.25" customHeight="1" x14ac:dyDescent="0.3"/>
    <row r="725" ht="17.25" customHeight="1" x14ac:dyDescent="0.3"/>
    <row r="726" ht="17.25" customHeight="1" x14ac:dyDescent="0.3"/>
    <row r="727" ht="17.25" customHeight="1" x14ac:dyDescent="0.3"/>
    <row r="728" ht="17.25" customHeight="1" x14ac:dyDescent="0.3"/>
    <row r="729" ht="17.25" customHeight="1" x14ac:dyDescent="0.3"/>
    <row r="730" ht="17.25" customHeight="1" x14ac:dyDescent="0.3"/>
    <row r="731" ht="17.25" customHeight="1" x14ac:dyDescent="0.3"/>
    <row r="732" ht="17.25" customHeight="1" x14ac:dyDescent="0.3"/>
    <row r="733" ht="17.25" customHeight="1" x14ac:dyDescent="0.3"/>
    <row r="734" ht="17.25" customHeight="1" x14ac:dyDescent="0.3"/>
    <row r="735" ht="17.25" customHeight="1" x14ac:dyDescent="0.3"/>
    <row r="736" ht="17.25" customHeight="1" x14ac:dyDescent="0.3"/>
    <row r="737" ht="17.25" customHeight="1" x14ac:dyDescent="0.3"/>
    <row r="738" ht="17.25" customHeight="1" x14ac:dyDescent="0.3"/>
    <row r="739" ht="17.25" customHeight="1" x14ac:dyDescent="0.3"/>
    <row r="740" ht="17.25" customHeight="1" x14ac:dyDescent="0.3"/>
    <row r="741" ht="17.25" customHeight="1" x14ac:dyDescent="0.3"/>
    <row r="742" ht="17.25" customHeight="1" x14ac:dyDescent="0.3"/>
    <row r="743" ht="17.25" customHeight="1" x14ac:dyDescent="0.3"/>
    <row r="744" ht="17.25" customHeight="1" x14ac:dyDescent="0.3"/>
    <row r="745" ht="17.25" customHeight="1" x14ac:dyDescent="0.3"/>
    <row r="746" ht="17.25" customHeight="1" x14ac:dyDescent="0.3"/>
    <row r="747" ht="17.25" customHeight="1" x14ac:dyDescent="0.3"/>
    <row r="748" ht="17.25" customHeight="1" x14ac:dyDescent="0.3"/>
    <row r="749" ht="17.25" customHeight="1" x14ac:dyDescent="0.3"/>
    <row r="750" ht="17.25" customHeight="1" x14ac:dyDescent="0.3"/>
    <row r="751" ht="17.25" customHeight="1" x14ac:dyDescent="0.3"/>
    <row r="752" ht="17.25" customHeight="1" x14ac:dyDescent="0.3"/>
    <row r="753" ht="17.25" customHeight="1" x14ac:dyDescent="0.3"/>
    <row r="754" ht="17.25" customHeight="1" x14ac:dyDescent="0.3"/>
    <row r="755" ht="17.25" customHeight="1" x14ac:dyDescent="0.3"/>
    <row r="756" ht="17.25" customHeight="1" x14ac:dyDescent="0.3"/>
    <row r="757" ht="17.25" customHeight="1" x14ac:dyDescent="0.3"/>
    <row r="758" ht="17.25" customHeight="1" x14ac:dyDescent="0.3"/>
    <row r="759" ht="17.25" customHeight="1" x14ac:dyDescent="0.3"/>
    <row r="760" ht="17.25" customHeight="1" x14ac:dyDescent="0.3"/>
    <row r="761" ht="17.25" customHeight="1" x14ac:dyDescent="0.3"/>
    <row r="762" ht="17.25" customHeight="1" x14ac:dyDescent="0.3"/>
    <row r="763" ht="17.25" customHeight="1" x14ac:dyDescent="0.3"/>
    <row r="764" ht="17.25" customHeight="1" x14ac:dyDescent="0.3"/>
    <row r="765" ht="17.25" customHeight="1" x14ac:dyDescent="0.3"/>
    <row r="766" ht="17.25" customHeight="1" x14ac:dyDescent="0.3"/>
    <row r="767" ht="17.25" customHeight="1" x14ac:dyDescent="0.3"/>
    <row r="768" ht="17.25" customHeight="1" x14ac:dyDescent="0.3"/>
    <row r="769" ht="17.25" customHeight="1" x14ac:dyDescent="0.3"/>
    <row r="770" ht="17.25" customHeight="1" x14ac:dyDescent="0.3"/>
    <row r="771" ht="17.25" customHeight="1" x14ac:dyDescent="0.3"/>
    <row r="772" ht="17.25" customHeight="1" x14ac:dyDescent="0.3"/>
    <row r="773" ht="17.25" customHeight="1" x14ac:dyDescent="0.3"/>
    <row r="774" ht="17.25" customHeight="1" x14ac:dyDescent="0.3"/>
    <row r="775" ht="17.25" customHeight="1" x14ac:dyDescent="0.3"/>
    <row r="776" ht="17.25" customHeight="1" x14ac:dyDescent="0.3"/>
    <row r="777" ht="17.25" customHeight="1" x14ac:dyDescent="0.3"/>
    <row r="778" ht="17.25" customHeight="1" x14ac:dyDescent="0.3"/>
    <row r="779" ht="17.25" customHeight="1" x14ac:dyDescent="0.3"/>
    <row r="780" ht="17.25" customHeight="1" x14ac:dyDescent="0.3"/>
    <row r="781" ht="17.25" customHeight="1" x14ac:dyDescent="0.3"/>
    <row r="782" ht="17.25" customHeight="1" x14ac:dyDescent="0.3"/>
    <row r="783" ht="17.25" customHeight="1" x14ac:dyDescent="0.3"/>
    <row r="784" ht="17.25" customHeight="1" x14ac:dyDescent="0.3"/>
    <row r="785" ht="17.25" customHeight="1" x14ac:dyDescent="0.3"/>
    <row r="786" ht="17.25" customHeight="1" x14ac:dyDescent="0.3"/>
    <row r="787" ht="17.25" customHeight="1" x14ac:dyDescent="0.3"/>
    <row r="788" ht="17.25" customHeight="1" x14ac:dyDescent="0.3"/>
    <row r="789" ht="17.25" customHeight="1" x14ac:dyDescent="0.3"/>
    <row r="790" ht="17.25" customHeight="1" x14ac:dyDescent="0.3"/>
    <row r="791" ht="17.25" customHeight="1" x14ac:dyDescent="0.3"/>
    <row r="792" ht="17.25" customHeight="1" x14ac:dyDescent="0.3"/>
    <row r="793" ht="17.25" customHeight="1" x14ac:dyDescent="0.3"/>
    <row r="794" ht="17.25" customHeight="1" x14ac:dyDescent="0.3"/>
    <row r="795" ht="17.25" customHeight="1" x14ac:dyDescent="0.3"/>
    <row r="796" ht="17.25" customHeight="1" x14ac:dyDescent="0.3"/>
    <row r="797" ht="17.25" customHeight="1" x14ac:dyDescent="0.3"/>
    <row r="798" ht="17.25" customHeight="1" x14ac:dyDescent="0.3"/>
    <row r="799" ht="17.25" customHeight="1" x14ac:dyDescent="0.3"/>
    <row r="800" ht="17.25" customHeight="1" x14ac:dyDescent="0.3"/>
    <row r="801" ht="17.25" customHeight="1" x14ac:dyDescent="0.3"/>
    <row r="802" ht="17.25" customHeight="1" x14ac:dyDescent="0.3"/>
    <row r="803" ht="17.25" customHeight="1" x14ac:dyDescent="0.3"/>
    <row r="804" ht="17.25" customHeight="1" x14ac:dyDescent="0.3"/>
    <row r="805" ht="17.25" customHeight="1" x14ac:dyDescent="0.3"/>
    <row r="806" ht="17.25" customHeight="1" x14ac:dyDescent="0.3"/>
    <row r="807" ht="17.25" customHeight="1" x14ac:dyDescent="0.3"/>
    <row r="808" ht="17.25" customHeight="1" x14ac:dyDescent="0.3"/>
    <row r="809" ht="17.25" customHeight="1" x14ac:dyDescent="0.3"/>
    <row r="810" ht="17.25" customHeight="1" x14ac:dyDescent="0.3"/>
    <row r="811" ht="17.25" customHeight="1" x14ac:dyDescent="0.3"/>
    <row r="812" ht="17.25" customHeight="1" x14ac:dyDescent="0.3"/>
    <row r="813" ht="17.25" customHeight="1" x14ac:dyDescent="0.3"/>
    <row r="814" ht="17.25" customHeight="1" x14ac:dyDescent="0.3"/>
    <row r="815" ht="17.25" customHeight="1" x14ac:dyDescent="0.3"/>
    <row r="816" ht="17.25" customHeight="1" x14ac:dyDescent="0.3"/>
    <row r="817" ht="17.25" customHeight="1" x14ac:dyDescent="0.3"/>
    <row r="818" ht="17.25" customHeight="1" x14ac:dyDescent="0.3"/>
    <row r="819" ht="17.25" customHeight="1" x14ac:dyDescent="0.3"/>
    <row r="820" ht="17.25" customHeight="1" x14ac:dyDescent="0.3"/>
    <row r="821" ht="17.25" customHeight="1" x14ac:dyDescent="0.3"/>
    <row r="822" ht="17.25" customHeight="1" x14ac:dyDescent="0.3"/>
    <row r="823" ht="17.25" customHeight="1" x14ac:dyDescent="0.3"/>
    <row r="824" ht="17.25" customHeight="1" x14ac:dyDescent="0.3"/>
    <row r="825" ht="17.25" customHeight="1" x14ac:dyDescent="0.3"/>
    <row r="826" ht="17.25" customHeight="1" x14ac:dyDescent="0.3"/>
    <row r="827" ht="17.25" customHeight="1" x14ac:dyDescent="0.3"/>
    <row r="828" ht="17.25" customHeight="1" x14ac:dyDescent="0.3"/>
    <row r="829" ht="17.25" customHeight="1" x14ac:dyDescent="0.3"/>
    <row r="830" ht="17.25" customHeight="1" x14ac:dyDescent="0.3"/>
    <row r="831" ht="17.25" customHeight="1" x14ac:dyDescent="0.3"/>
    <row r="832" ht="17.25" customHeight="1" x14ac:dyDescent="0.3"/>
    <row r="833" ht="17.25" customHeight="1" x14ac:dyDescent="0.3"/>
    <row r="834" ht="17.25" customHeight="1" x14ac:dyDescent="0.3"/>
    <row r="835" ht="17.25" customHeight="1" x14ac:dyDescent="0.3"/>
    <row r="836" ht="17.25" customHeight="1" x14ac:dyDescent="0.3"/>
    <row r="837" ht="17.25" customHeight="1" x14ac:dyDescent="0.3"/>
    <row r="838" ht="17.25" customHeight="1" x14ac:dyDescent="0.3"/>
    <row r="839" ht="17.25" customHeight="1" x14ac:dyDescent="0.3"/>
    <row r="840" ht="17.25" customHeight="1" x14ac:dyDescent="0.3"/>
    <row r="841" ht="17.25" customHeight="1" x14ac:dyDescent="0.3"/>
    <row r="842" ht="17.25" customHeight="1" x14ac:dyDescent="0.3"/>
    <row r="843" ht="17.25" customHeight="1" x14ac:dyDescent="0.3"/>
    <row r="844" ht="17.25" customHeight="1" x14ac:dyDescent="0.3"/>
    <row r="845" ht="17.25" customHeight="1" x14ac:dyDescent="0.3"/>
    <row r="846" ht="17.25" customHeight="1" x14ac:dyDescent="0.3"/>
    <row r="847" ht="17.25" customHeight="1" x14ac:dyDescent="0.3"/>
    <row r="848" ht="17.25" customHeight="1" x14ac:dyDescent="0.3"/>
    <row r="849" ht="17.25" customHeight="1" x14ac:dyDescent="0.3"/>
    <row r="850" ht="17.25" customHeight="1" x14ac:dyDescent="0.3"/>
    <row r="851" ht="17.25" customHeight="1" x14ac:dyDescent="0.3"/>
    <row r="852" ht="17.25" customHeight="1" x14ac:dyDescent="0.3"/>
    <row r="853" ht="17.25" customHeight="1" x14ac:dyDescent="0.3"/>
    <row r="854" ht="17.25" customHeight="1" x14ac:dyDescent="0.3"/>
    <row r="855" ht="17.25" customHeight="1" x14ac:dyDescent="0.3"/>
    <row r="856" ht="17.25" customHeight="1" x14ac:dyDescent="0.3"/>
    <row r="857" ht="17.25" customHeight="1" x14ac:dyDescent="0.3"/>
    <row r="858" ht="17.25" customHeight="1" x14ac:dyDescent="0.3"/>
    <row r="859" ht="17.25" customHeight="1" x14ac:dyDescent="0.3"/>
    <row r="860" ht="17.25" customHeight="1" x14ac:dyDescent="0.3"/>
    <row r="861" ht="17.25" customHeight="1" x14ac:dyDescent="0.3"/>
    <row r="862" ht="17.25" customHeight="1" x14ac:dyDescent="0.3"/>
    <row r="863" ht="17.25" customHeight="1" x14ac:dyDescent="0.3"/>
    <row r="864" ht="17.25" customHeight="1" x14ac:dyDescent="0.3"/>
    <row r="865" ht="17.25" customHeight="1" x14ac:dyDescent="0.3"/>
    <row r="866" ht="17.25" customHeight="1" x14ac:dyDescent="0.3"/>
    <row r="867" ht="17.25" customHeight="1" x14ac:dyDescent="0.3"/>
    <row r="868" ht="17.25" customHeight="1" x14ac:dyDescent="0.3"/>
    <row r="869" ht="17.25" customHeight="1" x14ac:dyDescent="0.3"/>
    <row r="870" ht="17.25" customHeight="1" x14ac:dyDescent="0.3"/>
    <row r="871" ht="17.25" customHeight="1" x14ac:dyDescent="0.3"/>
    <row r="872" ht="17.25" customHeight="1" x14ac:dyDescent="0.3"/>
    <row r="873" ht="17.25" customHeight="1" x14ac:dyDescent="0.3"/>
    <row r="874" ht="17.25" customHeight="1" x14ac:dyDescent="0.3"/>
    <row r="875" ht="17.25" customHeight="1" x14ac:dyDescent="0.3"/>
    <row r="876" ht="17.25" customHeight="1" x14ac:dyDescent="0.3"/>
    <row r="877" ht="17.25" customHeight="1" x14ac:dyDescent="0.3"/>
    <row r="878" ht="17.25" customHeight="1" x14ac:dyDescent="0.3"/>
    <row r="879" ht="17.25" customHeight="1" x14ac:dyDescent="0.3"/>
    <row r="880" ht="17.25" customHeight="1" x14ac:dyDescent="0.3"/>
    <row r="881" ht="17.25" customHeight="1" x14ac:dyDescent="0.3"/>
    <row r="882" ht="17.25" customHeight="1" x14ac:dyDescent="0.3"/>
    <row r="883" ht="17.25" customHeight="1" x14ac:dyDescent="0.3"/>
    <row r="884" ht="17.25" customHeight="1" x14ac:dyDescent="0.3"/>
    <row r="885" ht="17.25" customHeight="1" x14ac:dyDescent="0.3"/>
    <row r="886" ht="17.25" customHeight="1" x14ac:dyDescent="0.3"/>
    <row r="887" ht="17.25" customHeight="1" x14ac:dyDescent="0.3"/>
    <row r="888" ht="17.25" customHeight="1" x14ac:dyDescent="0.3"/>
    <row r="889" ht="17.25" customHeight="1" x14ac:dyDescent="0.3"/>
    <row r="890" ht="17.25" customHeight="1" x14ac:dyDescent="0.3"/>
    <row r="891" ht="17.25" customHeight="1" x14ac:dyDescent="0.3"/>
    <row r="892" ht="17.25" customHeight="1" x14ac:dyDescent="0.3"/>
    <row r="893" ht="17.25" customHeight="1" x14ac:dyDescent="0.3"/>
    <row r="894" ht="17.25" customHeight="1" x14ac:dyDescent="0.3"/>
    <row r="895" ht="17.25" customHeight="1" x14ac:dyDescent="0.3"/>
    <row r="896" ht="17.25" customHeight="1" x14ac:dyDescent="0.3"/>
    <row r="897" ht="17.25" customHeight="1" x14ac:dyDescent="0.3"/>
    <row r="898" ht="17.25" customHeight="1" x14ac:dyDescent="0.3"/>
    <row r="899" ht="17.25" customHeight="1" x14ac:dyDescent="0.3"/>
    <row r="900" ht="17.25" customHeight="1" x14ac:dyDescent="0.3"/>
    <row r="901" ht="17.25" customHeight="1" x14ac:dyDescent="0.3"/>
    <row r="902" ht="17.25" customHeight="1" x14ac:dyDescent="0.3"/>
    <row r="903" ht="17.25" customHeight="1" x14ac:dyDescent="0.3"/>
    <row r="904" ht="17.25" customHeight="1" x14ac:dyDescent="0.3"/>
    <row r="905" ht="17.25" customHeight="1" x14ac:dyDescent="0.3"/>
    <row r="906" ht="17.25" customHeight="1" x14ac:dyDescent="0.3"/>
    <row r="907" ht="17.25" customHeight="1" x14ac:dyDescent="0.3"/>
    <row r="908" ht="17.25" customHeight="1" x14ac:dyDescent="0.3"/>
    <row r="909" ht="17.25" customHeight="1" x14ac:dyDescent="0.3"/>
    <row r="910" ht="17.25" customHeight="1" x14ac:dyDescent="0.3"/>
    <row r="911" ht="17.25" customHeight="1" x14ac:dyDescent="0.3"/>
    <row r="912" ht="17.25" customHeight="1" x14ac:dyDescent="0.3"/>
    <row r="913" ht="17.25" customHeight="1" x14ac:dyDescent="0.3"/>
    <row r="914" ht="17.25" customHeight="1" x14ac:dyDescent="0.3"/>
    <row r="915" ht="17.25" customHeight="1" x14ac:dyDescent="0.3"/>
    <row r="916" ht="17.25" customHeight="1" x14ac:dyDescent="0.3"/>
    <row r="917" ht="17.25" customHeight="1" x14ac:dyDescent="0.3"/>
    <row r="918" ht="17.25" customHeight="1" x14ac:dyDescent="0.3"/>
    <row r="919" ht="17.25" customHeight="1" x14ac:dyDescent="0.3"/>
    <row r="920" ht="17.25" customHeight="1" x14ac:dyDescent="0.3"/>
    <row r="921" ht="17.25" customHeight="1" x14ac:dyDescent="0.3"/>
    <row r="922" ht="17.25" customHeight="1" x14ac:dyDescent="0.3"/>
    <row r="923" ht="17.25" customHeight="1" x14ac:dyDescent="0.3"/>
    <row r="924" ht="17.25" customHeight="1" x14ac:dyDescent="0.3"/>
    <row r="925" ht="17.25" customHeight="1" x14ac:dyDescent="0.3"/>
    <row r="926" ht="17.25" customHeight="1" x14ac:dyDescent="0.3"/>
    <row r="927" ht="17.25" customHeight="1" x14ac:dyDescent="0.3"/>
    <row r="928" ht="17.25" customHeight="1" x14ac:dyDescent="0.3"/>
    <row r="929" ht="17.25" customHeight="1" x14ac:dyDescent="0.3"/>
    <row r="930" ht="17.25" customHeight="1" x14ac:dyDescent="0.3"/>
    <row r="931" ht="17.25" customHeight="1" x14ac:dyDescent="0.3"/>
    <row r="932" ht="17.25" customHeight="1" x14ac:dyDescent="0.3"/>
    <row r="933" ht="17.25" customHeight="1" x14ac:dyDescent="0.3"/>
    <row r="934" ht="17.25" customHeight="1" x14ac:dyDescent="0.3"/>
    <row r="935" ht="17.25" customHeight="1" x14ac:dyDescent="0.3"/>
    <row r="936" ht="17.25" customHeight="1" x14ac:dyDescent="0.3"/>
    <row r="937" ht="17.25" customHeight="1" x14ac:dyDescent="0.3"/>
    <row r="938" ht="17.25" customHeight="1" x14ac:dyDescent="0.3"/>
    <row r="939" ht="17.25" customHeight="1" x14ac:dyDescent="0.3"/>
    <row r="940" ht="17.25" customHeight="1" x14ac:dyDescent="0.3"/>
    <row r="941" ht="17.25" customHeight="1" x14ac:dyDescent="0.3"/>
    <row r="942" ht="17.25" customHeight="1" x14ac:dyDescent="0.3"/>
    <row r="943" ht="17.25" customHeight="1" x14ac:dyDescent="0.3"/>
    <row r="944" ht="17.25" customHeight="1" x14ac:dyDescent="0.3"/>
    <row r="945" ht="17.25" customHeight="1" x14ac:dyDescent="0.3"/>
    <row r="946" ht="17.25" customHeight="1" x14ac:dyDescent="0.3"/>
    <row r="947" ht="17.25" customHeight="1" x14ac:dyDescent="0.3"/>
    <row r="948" ht="17.25" customHeight="1" x14ac:dyDescent="0.3"/>
    <row r="949" ht="17.25" customHeight="1" x14ac:dyDescent="0.3"/>
    <row r="950" ht="17.25" customHeight="1" x14ac:dyDescent="0.3"/>
    <row r="951" ht="17.25" customHeight="1" x14ac:dyDescent="0.3"/>
    <row r="952" ht="17.25" customHeight="1" x14ac:dyDescent="0.3"/>
    <row r="953" ht="17.25" customHeight="1" x14ac:dyDescent="0.3"/>
    <row r="954" ht="17.25" customHeight="1" x14ac:dyDescent="0.3"/>
    <row r="955" ht="17.25" customHeight="1" x14ac:dyDescent="0.3"/>
    <row r="956" ht="17.25" customHeight="1" x14ac:dyDescent="0.3"/>
    <row r="957" ht="17.25" customHeight="1" x14ac:dyDescent="0.3"/>
    <row r="958" ht="17.25" customHeight="1" x14ac:dyDescent="0.3"/>
    <row r="959" ht="17.25" customHeight="1" x14ac:dyDescent="0.3"/>
    <row r="960" ht="17.25" customHeight="1" x14ac:dyDescent="0.3"/>
    <row r="961" ht="17.25" customHeight="1" x14ac:dyDescent="0.3"/>
    <row r="962" ht="17.25" customHeight="1" x14ac:dyDescent="0.3"/>
    <row r="963" ht="17.25" customHeight="1" x14ac:dyDescent="0.3"/>
    <row r="964" ht="17.25" customHeight="1" x14ac:dyDescent="0.3"/>
    <row r="965" ht="17.25" customHeight="1" x14ac:dyDescent="0.3"/>
    <row r="966" ht="17.25" customHeight="1" x14ac:dyDescent="0.3"/>
    <row r="967" ht="17.25" customHeight="1" x14ac:dyDescent="0.3"/>
    <row r="968" ht="17.25" customHeight="1" x14ac:dyDescent="0.3"/>
    <row r="969" ht="17.25" customHeight="1" x14ac:dyDescent="0.3"/>
    <row r="970" ht="17.25" customHeight="1" x14ac:dyDescent="0.3"/>
    <row r="971" ht="17.25" customHeight="1" x14ac:dyDescent="0.3"/>
    <row r="972" ht="17.25" customHeight="1" x14ac:dyDescent="0.3"/>
    <row r="973" ht="17.25" customHeight="1" x14ac:dyDescent="0.3"/>
    <row r="974" ht="17.25" customHeight="1" x14ac:dyDescent="0.3"/>
    <row r="975" ht="17.25" customHeight="1" x14ac:dyDescent="0.3"/>
    <row r="976" ht="17.25" customHeight="1" x14ac:dyDescent="0.3"/>
    <row r="977" ht="17.25" customHeight="1" x14ac:dyDescent="0.3"/>
    <row r="978" ht="17.25" customHeight="1" x14ac:dyDescent="0.3"/>
    <row r="979" ht="17.25" customHeight="1" x14ac:dyDescent="0.3"/>
    <row r="980" ht="17.25" customHeight="1" x14ac:dyDescent="0.3"/>
    <row r="981" ht="17.25" customHeight="1" x14ac:dyDescent="0.3"/>
    <row r="982" ht="17.25" customHeight="1" x14ac:dyDescent="0.3"/>
    <row r="983" ht="17.25" customHeight="1" x14ac:dyDescent="0.3"/>
    <row r="984" ht="17.25" customHeight="1" x14ac:dyDescent="0.3"/>
    <row r="985" ht="17.25" customHeight="1" x14ac:dyDescent="0.3"/>
    <row r="986" ht="17.25" customHeight="1" x14ac:dyDescent="0.3"/>
    <row r="987" ht="17.25" customHeight="1" x14ac:dyDescent="0.3"/>
    <row r="988" ht="17.25" customHeight="1" x14ac:dyDescent="0.3"/>
    <row r="989" ht="17.25" customHeight="1" x14ac:dyDescent="0.3"/>
    <row r="990" ht="17.25" customHeight="1" x14ac:dyDescent="0.3"/>
    <row r="991" ht="17.25" customHeight="1" x14ac:dyDescent="0.3"/>
    <row r="992" ht="17.25" customHeight="1" x14ac:dyDescent="0.3"/>
    <row r="993" ht="17.25" customHeight="1" x14ac:dyDescent="0.3"/>
    <row r="994" ht="17.25" customHeight="1" x14ac:dyDescent="0.3"/>
    <row r="995" ht="17.25" customHeight="1" x14ac:dyDescent="0.3"/>
    <row r="996" ht="17.25" customHeight="1" x14ac:dyDescent="0.3"/>
    <row r="997" ht="17.25" customHeight="1" x14ac:dyDescent="0.3"/>
    <row r="998" ht="17.25" customHeight="1" x14ac:dyDescent="0.3"/>
    <row r="999" ht="17.25" customHeight="1" x14ac:dyDescent="0.3"/>
    <row r="1000" ht="17.25" customHeight="1" x14ac:dyDescent="0.3"/>
    <row r="1001" ht="17.25" customHeight="1" x14ac:dyDescent="0.3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Nota Final</vt:lpstr>
      <vt:lpstr>Notas Bonus</vt:lpstr>
      <vt:lpstr>Notas Exp1</vt:lpstr>
      <vt:lpstr>Notas Exp4</vt:lpstr>
      <vt:lpstr>Notas Exp9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Biscardi</dc:creator>
  <cp:lastModifiedBy>Gabriel Biscardi</cp:lastModifiedBy>
  <dcterms:created xsi:type="dcterms:W3CDTF">2015-06-05T18:19:34Z</dcterms:created>
  <dcterms:modified xsi:type="dcterms:W3CDTF">2023-06-29T21:36:35Z</dcterms:modified>
</cp:coreProperties>
</file>