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3920" windowHeight="12600" activeTab="1"/>
  </bookViews>
  <sheets>
    <sheet name="Exemplo" sheetId="1" r:id="rId1"/>
    <sheet name="Simulação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2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28"/>
  <c r="C27"/>
  <c r="C17"/>
  <c r="E28" s="1"/>
  <c r="C12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C7"/>
  <c r="E29" l="1"/>
  <c r="F28"/>
  <c r="G28" s="1"/>
  <c r="H28" s="1"/>
  <c r="D28" i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B28"/>
  <c r="B29" s="1"/>
  <c r="C12"/>
  <c r="C17"/>
  <c r="E28" s="1"/>
  <c r="F28" s="1"/>
  <c r="C7"/>
  <c r="C27" s="1"/>
  <c r="H29" i="2" l="1"/>
  <c r="F29"/>
  <c r="G29" s="1"/>
  <c r="E30"/>
  <c r="E29" i="1"/>
  <c r="F29" s="1"/>
  <c r="G28"/>
  <c r="H28" s="1"/>
  <c r="B30"/>
  <c r="E31" i="2" l="1"/>
  <c r="F30"/>
  <c r="G30" s="1"/>
  <c r="H30" s="1"/>
  <c r="E30" i="1"/>
  <c r="F30" s="1"/>
  <c r="G29"/>
  <c r="H29" s="1"/>
  <c r="B31"/>
  <c r="H31" i="2" l="1"/>
  <c r="F31"/>
  <c r="G31" s="1"/>
  <c r="E32"/>
  <c r="E31" i="1"/>
  <c r="F31" s="1"/>
  <c r="G30"/>
  <c r="H30" s="1"/>
  <c r="B32"/>
  <c r="H32" i="2" l="1"/>
  <c r="E33"/>
  <c r="F32"/>
  <c r="G32" s="1"/>
  <c r="E32" i="1"/>
  <c r="F32" s="1"/>
  <c r="G31"/>
  <c r="H31" s="1"/>
  <c r="B33"/>
  <c r="E34" i="2" l="1"/>
  <c r="F33"/>
  <c r="G33" s="1"/>
  <c r="H33" s="1"/>
  <c r="E33" i="1"/>
  <c r="F33" s="1"/>
  <c r="G32"/>
  <c r="H32" s="1"/>
  <c r="B34"/>
  <c r="H34" i="2" l="1"/>
  <c r="E35"/>
  <c r="F34"/>
  <c r="G34" s="1"/>
  <c r="E34" i="1"/>
  <c r="F34" s="1"/>
  <c r="G33"/>
  <c r="H33" s="1"/>
  <c r="B35"/>
  <c r="E36" i="2" l="1"/>
  <c r="F35"/>
  <c r="G35" s="1"/>
  <c r="H35" s="1"/>
  <c r="E35" i="1"/>
  <c r="F35" s="1"/>
  <c r="G34"/>
  <c r="H34" s="1"/>
  <c r="B36"/>
  <c r="H36" i="2" l="1"/>
  <c r="E37"/>
  <c r="F36"/>
  <c r="G36" s="1"/>
  <c r="E36" i="1"/>
  <c r="F36" s="1"/>
  <c r="G35"/>
  <c r="H35" s="1"/>
  <c r="B37"/>
  <c r="F37" i="2" l="1"/>
  <c r="G37" s="1"/>
  <c r="H37" s="1"/>
  <c r="E38"/>
  <c r="E37" i="1"/>
  <c r="F37" s="1"/>
  <c r="G36"/>
  <c r="H36" s="1"/>
  <c r="B38"/>
  <c r="E39" i="2" l="1"/>
  <c r="F38"/>
  <c r="G38" s="1"/>
  <c r="H38" s="1"/>
  <c r="E38" i="1"/>
  <c r="F38" s="1"/>
  <c r="G37"/>
  <c r="H37" s="1"/>
  <c r="B39"/>
  <c r="F39" i="2" l="1"/>
  <c r="G39" s="1"/>
  <c r="H39" s="1"/>
  <c r="E40"/>
  <c r="E39" i="1"/>
  <c r="F39" s="1"/>
  <c r="G38"/>
  <c r="H38" s="1"/>
  <c r="B40"/>
  <c r="H40" i="2" l="1"/>
  <c r="E41"/>
  <c r="F40"/>
  <c r="G40" s="1"/>
  <c r="E40" i="1"/>
  <c r="F40" s="1"/>
  <c r="G39"/>
  <c r="H39" s="1"/>
  <c r="B41"/>
  <c r="H41" i="2" l="1"/>
  <c r="E42"/>
  <c r="F41"/>
  <c r="G41" s="1"/>
  <c r="E41" i="1"/>
  <c r="F41" s="1"/>
  <c r="G40"/>
  <c r="H40" s="1"/>
  <c r="B42"/>
  <c r="E43" i="2" l="1"/>
  <c r="F42"/>
  <c r="G42" s="1"/>
  <c r="H42" s="1"/>
  <c r="E42" i="1"/>
  <c r="F42" s="1"/>
  <c r="G41"/>
  <c r="H41" s="1"/>
  <c r="B43"/>
  <c r="E44" i="2" l="1"/>
  <c r="F43"/>
  <c r="G43" s="1"/>
  <c r="H43" s="1"/>
  <c r="E43" i="1"/>
  <c r="F43" s="1"/>
  <c r="G42"/>
  <c r="H42" s="1"/>
  <c r="B44"/>
  <c r="H44" i="2" l="1"/>
  <c r="E45"/>
  <c r="F44"/>
  <c r="G44" s="1"/>
  <c r="E44" i="1"/>
  <c r="F44" s="1"/>
  <c r="G43"/>
  <c r="H43" s="1"/>
  <c r="B45"/>
  <c r="H45" i="2" l="1"/>
  <c r="F45"/>
  <c r="G45" s="1"/>
  <c r="E46"/>
  <c r="E45" i="1"/>
  <c r="F45" s="1"/>
  <c r="G44"/>
  <c r="H44" s="1"/>
  <c r="B46"/>
  <c r="E47" i="2" l="1"/>
  <c r="F47" s="1"/>
  <c r="G47" s="1"/>
  <c r="F46"/>
  <c r="G46" s="1"/>
  <c r="H46" s="1"/>
  <c r="H47" s="1"/>
  <c r="E46" i="1"/>
  <c r="F46" s="1"/>
  <c r="G45"/>
  <c r="H45" s="1"/>
  <c r="B47"/>
  <c r="E47" l="1"/>
  <c r="G46"/>
  <c r="H46" s="1"/>
  <c r="F47" l="1"/>
  <c r="G47" s="1"/>
  <c r="H47" s="1"/>
</calcChain>
</file>

<file path=xl/sharedStrings.xml><?xml version="1.0" encoding="utf-8"?>
<sst xmlns="http://schemas.openxmlformats.org/spreadsheetml/2006/main" count="57" uniqueCount="37">
  <si>
    <t>Investimento inicial</t>
  </si>
  <si>
    <t>Valor do projeto</t>
  </si>
  <si>
    <t>Máquinas e equipamentos</t>
  </si>
  <si>
    <t>Infraestrutura</t>
  </si>
  <si>
    <t>Exemplo de cálculo para a Viabilidade econômica do projeto</t>
  </si>
  <si>
    <t>R$</t>
  </si>
  <si>
    <t>mensalidade por usuário</t>
  </si>
  <si>
    <t>Número de usuários</t>
  </si>
  <si>
    <t>Receita com a operação do projeto</t>
  </si>
  <si>
    <t>Custos com a operação do projeto</t>
  </si>
  <si>
    <t>custo por usuário</t>
  </si>
  <si>
    <t>Valor presente = PV</t>
  </si>
  <si>
    <t>n = número de períodos</t>
  </si>
  <si>
    <t>i = Taxa mínima de atratividade</t>
  </si>
  <si>
    <t>Pagamento = PMT</t>
  </si>
  <si>
    <t>Fluxo de caixa</t>
  </si>
  <si>
    <t>Pagto inicial</t>
  </si>
  <si>
    <t>Custo por período</t>
  </si>
  <si>
    <t>por período</t>
  </si>
  <si>
    <t>Receita por período</t>
  </si>
  <si>
    <t>Ganho marginal (R-G)</t>
  </si>
  <si>
    <t>Receita (R$)</t>
  </si>
  <si>
    <t>Gasto por período (R$)</t>
  </si>
  <si>
    <t>Valor presente na data zero</t>
  </si>
  <si>
    <t>saldo = Receita-Gastos</t>
  </si>
  <si>
    <t>o projeto se paga nesse número de períodos</t>
  </si>
  <si>
    <t>Número de usuários no período</t>
  </si>
  <si>
    <t>períodos</t>
  </si>
  <si>
    <t>Valor do projeto (R$)</t>
  </si>
  <si>
    <t>Infraestrutura (R$)</t>
  </si>
  <si>
    <t>Investimento inicial (R$)</t>
  </si>
  <si>
    <t>custo por usuário (R$)</t>
  </si>
  <si>
    <t>Custo por período (R$)</t>
  </si>
  <si>
    <t>mensalidade por usuário (R$)</t>
  </si>
  <si>
    <t>Receita por período (R$)</t>
  </si>
  <si>
    <t>i = Taxa mínima de atratividade (%)</t>
  </si>
  <si>
    <t>Simulação de cálculo para a Viabilidade econômica do projeto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</si>
</sst>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R$&quot;\ 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sz val="24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E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  <xf numFmtId="43" fontId="4" fillId="0" borderId="0" xfId="1" applyFont="1"/>
    <xf numFmtId="43" fontId="2" fillId="0" borderId="0" xfId="1" applyFont="1"/>
    <xf numFmtId="43" fontId="5" fillId="0" borderId="0" xfId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1" applyFont="1" applyAlignment="1"/>
    <xf numFmtId="164" fontId="0" fillId="2" borderId="0" xfId="0" applyNumberFormat="1" applyFill="1"/>
    <xf numFmtId="43" fontId="4" fillId="3" borderId="0" xfId="1" applyFont="1" applyFill="1"/>
    <xf numFmtId="0" fontId="0" fillId="2" borderId="0" xfId="0" applyFill="1"/>
    <xf numFmtId="43" fontId="2" fillId="3" borderId="0" xfId="1" applyFont="1" applyFill="1"/>
    <xf numFmtId="43" fontId="5" fillId="4" borderId="0" xfId="1" applyFont="1" applyFill="1"/>
    <xf numFmtId="10" fontId="0" fillId="2" borderId="0" xfId="0" applyNumberFormat="1" applyFill="1"/>
    <xf numFmtId="0" fontId="6" fillId="0" borderId="0" xfId="0" applyFont="1"/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C17" sqref="C17"/>
    </sheetView>
  </sheetViews>
  <sheetFormatPr defaultRowHeight="15"/>
  <cols>
    <col min="1" max="1" width="24.85546875" bestFit="1" customWidth="1"/>
    <col min="3" max="3" width="12.42578125" bestFit="1" customWidth="1"/>
    <col min="4" max="5" width="12.7109375" customWidth="1"/>
    <col min="6" max="6" width="13.7109375" customWidth="1"/>
    <col min="7" max="7" width="15.7109375" customWidth="1"/>
    <col min="8" max="8" width="10.5703125" bestFit="1" customWidth="1"/>
  </cols>
  <sheetData>
    <row r="1" spans="1:3">
      <c r="A1" s="2" t="s">
        <v>4</v>
      </c>
    </row>
    <row r="3" spans="1:3">
      <c r="A3" s="1" t="s">
        <v>0</v>
      </c>
      <c r="C3" t="s">
        <v>5</v>
      </c>
    </row>
    <row r="4" spans="1:3">
      <c r="A4" t="s">
        <v>1</v>
      </c>
      <c r="C4" s="3">
        <v>10000</v>
      </c>
    </row>
    <row r="5" spans="1:3">
      <c r="A5" t="s">
        <v>2</v>
      </c>
      <c r="C5" s="3">
        <v>15000</v>
      </c>
    </row>
    <row r="6" spans="1:3">
      <c r="A6" t="s">
        <v>3</v>
      </c>
      <c r="C6" s="3">
        <v>20000</v>
      </c>
    </row>
    <row r="7" spans="1:3">
      <c r="A7" t="s">
        <v>0</v>
      </c>
      <c r="C7" s="6">
        <f>SUM(C4:C6)</f>
        <v>45000</v>
      </c>
    </row>
    <row r="9" spans="1:3">
      <c r="A9" s="1" t="s">
        <v>9</v>
      </c>
    </row>
    <row r="10" spans="1:3">
      <c r="A10" t="s">
        <v>10</v>
      </c>
      <c r="C10" s="3">
        <v>15</v>
      </c>
    </row>
    <row r="11" spans="1:3">
      <c r="A11" t="s">
        <v>26</v>
      </c>
      <c r="C11">
        <v>50</v>
      </c>
    </row>
    <row r="12" spans="1:3">
      <c r="A12" t="s">
        <v>17</v>
      </c>
      <c r="C12" s="7">
        <f>+C11*C10</f>
        <v>750</v>
      </c>
    </row>
    <row r="14" spans="1:3">
      <c r="A14" s="1" t="s">
        <v>8</v>
      </c>
    </row>
    <row r="15" spans="1:3">
      <c r="A15" t="s">
        <v>6</v>
      </c>
      <c r="C15" s="3">
        <v>100</v>
      </c>
    </row>
    <row r="16" spans="1:3">
      <c r="A16" t="s">
        <v>7</v>
      </c>
      <c r="C16">
        <v>50</v>
      </c>
    </row>
    <row r="17" spans="1:8">
      <c r="A17" t="s">
        <v>19</v>
      </c>
      <c r="C17" s="8">
        <f>+C16*C15</f>
        <v>5000</v>
      </c>
    </row>
    <row r="19" spans="1:8">
      <c r="A19" t="s">
        <v>13</v>
      </c>
      <c r="C19" s="4">
        <v>0.01</v>
      </c>
      <c r="D19" t="s">
        <v>18</v>
      </c>
    </row>
    <row r="21" spans="1:8">
      <c r="A21" t="s">
        <v>11</v>
      </c>
    </row>
    <row r="22" spans="1:8">
      <c r="A22" t="s">
        <v>12</v>
      </c>
    </row>
    <row r="23" spans="1:8">
      <c r="A23" t="s">
        <v>14</v>
      </c>
    </row>
    <row r="25" spans="1:8">
      <c r="A25" t="s">
        <v>15</v>
      </c>
    </row>
    <row r="26" spans="1:8" ht="45">
      <c r="B26" s="9" t="s">
        <v>27</v>
      </c>
      <c r="C26" t="s">
        <v>16</v>
      </c>
      <c r="D26" s="5" t="s">
        <v>22</v>
      </c>
      <c r="E26" t="s">
        <v>21</v>
      </c>
      <c r="F26" s="5" t="s">
        <v>20</v>
      </c>
      <c r="G26" s="5" t="s">
        <v>23</v>
      </c>
      <c r="H26" s="5" t="s">
        <v>24</v>
      </c>
    </row>
    <row r="27" spans="1:8">
      <c r="B27" s="9">
        <v>0</v>
      </c>
      <c r="C27" s="3">
        <f>-C7</f>
        <v>-45000</v>
      </c>
    </row>
    <row r="28" spans="1:8">
      <c r="B28" s="9">
        <f>+B27+1</f>
        <v>1</v>
      </c>
      <c r="D28" s="10">
        <f>-C12</f>
        <v>-750</v>
      </c>
      <c r="E28" s="10">
        <f>+C17</f>
        <v>5000</v>
      </c>
      <c r="F28" s="10">
        <f>+E28+D28</f>
        <v>4250</v>
      </c>
      <c r="G28" s="12">
        <f t="shared" ref="G28:G47" si="0">+F28/((1+C$19)^B28)</f>
        <v>4207.9207920792078</v>
      </c>
      <c r="H28" s="11">
        <f>+C27+G28</f>
        <v>-40792.079207920789</v>
      </c>
    </row>
    <row r="29" spans="1:8">
      <c r="B29" s="9">
        <f t="shared" ref="B29:B47" si="1">+B28+1</f>
        <v>2</v>
      </c>
      <c r="D29" s="10">
        <f>+D28</f>
        <v>-750</v>
      </c>
      <c r="E29" s="10">
        <f>+E28</f>
        <v>5000</v>
      </c>
      <c r="F29" s="10">
        <f t="shared" ref="F29:F47" si="2">+E29+D29</f>
        <v>4250</v>
      </c>
      <c r="G29" s="12">
        <f t="shared" si="0"/>
        <v>4166.2582099794136</v>
      </c>
      <c r="H29" s="11">
        <f>+H28+G29</f>
        <v>-36625.820997941373</v>
      </c>
    </row>
    <row r="30" spans="1:8">
      <c r="B30" s="9">
        <f t="shared" si="1"/>
        <v>3</v>
      </c>
      <c r="D30" s="10">
        <f t="shared" ref="D30:D47" si="3">+D29</f>
        <v>-750</v>
      </c>
      <c r="E30" s="10">
        <f t="shared" ref="E30:E47" si="4">+E29</f>
        <v>5000</v>
      </c>
      <c r="F30" s="10">
        <f t="shared" si="2"/>
        <v>4250</v>
      </c>
      <c r="G30" s="12">
        <f t="shared" si="0"/>
        <v>4125.0081286924897</v>
      </c>
      <c r="H30" s="11">
        <f t="shared" ref="H30:H47" si="5">+H29+G30</f>
        <v>-32500.812869248883</v>
      </c>
    </row>
    <row r="31" spans="1:8">
      <c r="B31" s="9">
        <f t="shared" si="1"/>
        <v>4</v>
      </c>
      <c r="D31" s="10">
        <f t="shared" si="3"/>
        <v>-750</v>
      </c>
      <c r="E31" s="10">
        <f t="shared" si="4"/>
        <v>5000</v>
      </c>
      <c r="F31" s="10">
        <f t="shared" si="2"/>
        <v>4250</v>
      </c>
      <c r="G31" s="12">
        <f t="shared" si="0"/>
        <v>4084.1664640519689</v>
      </c>
      <c r="H31" s="11">
        <f t="shared" si="5"/>
        <v>-28416.646405196912</v>
      </c>
    </row>
    <row r="32" spans="1:8">
      <c r="B32" s="9">
        <f t="shared" si="1"/>
        <v>5</v>
      </c>
      <c r="D32" s="10">
        <f t="shared" si="3"/>
        <v>-750</v>
      </c>
      <c r="E32" s="10">
        <f t="shared" si="4"/>
        <v>5000</v>
      </c>
      <c r="F32" s="10">
        <f t="shared" si="2"/>
        <v>4250</v>
      </c>
      <c r="G32" s="12">
        <f t="shared" si="0"/>
        <v>4043.7291723286826</v>
      </c>
      <c r="H32" s="11">
        <f t="shared" si="5"/>
        <v>-24372.917232868229</v>
      </c>
    </row>
    <row r="33" spans="2:9">
      <c r="B33" s="9">
        <f t="shared" si="1"/>
        <v>6</v>
      </c>
      <c r="D33" s="10">
        <f t="shared" si="3"/>
        <v>-750</v>
      </c>
      <c r="E33" s="10">
        <f t="shared" si="4"/>
        <v>5000</v>
      </c>
      <c r="F33" s="10">
        <f t="shared" si="2"/>
        <v>4250</v>
      </c>
      <c r="G33" s="12">
        <f t="shared" si="0"/>
        <v>4003.6922498303779</v>
      </c>
      <c r="H33" s="11">
        <f t="shared" si="5"/>
        <v>-20369.22498303785</v>
      </c>
    </row>
    <row r="34" spans="2:9">
      <c r="B34" s="9">
        <f t="shared" si="1"/>
        <v>7</v>
      </c>
      <c r="D34" s="10">
        <f t="shared" si="3"/>
        <v>-750</v>
      </c>
      <c r="E34" s="10">
        <f t="shared" si="4"/>
        <v>5000</v>
      </c>
      <c r="F34" s="10">
        <f t="shared" si="2"/>
        <v>4250</v>
      </c>
      <c r="G34" s="12">
        <f t="shared" si="0"/>
        <v>3964.0517325053261</v>
      </c>
      <c r="H34" s="11">
        <f t="shared" si="5"/>
        <v>-16405.173250532524</v>
      </c>
    </row>
    <row r="35" spans="2:9">
      <c r="B35" s="9">
        <f t="shared" si="1"/>
        <v>8</v>
      </c>
      <c r="D35" s="10">
        <f t="shared" si="3"/>
        <v>-750</v>
      </c>
      <c r="E35" s="10">
        <f t="shared" si="4"/>
        <v>5000</v>
      </c>
      <c r="F35" s="10">
        <f t="shared" si="2"/>
        <v>4250</v>
      </c>
      <c r="G35" s="12">
        <f t="shared" si="0"/>
        <v>3924.8036955498264</v>
      </c>
      <c r="H35" s="11">
        <f t="shared" si="5"/>
        <v>-12480.369554982697</v>
      </c>
    </row>
    <row r="36" spans="2:9">
      <c r="B36" s="9">
        <f t="shared" si="1"/>
        <v>9</v>
      </c>
      <c r="D36" s="10">
        <f t="shared" si="3"/>
        <v>-750</v>
      </c>
      <c r="E36" s="10">
        <f t="shared" si="4"/>
        <v>5000</v>
      </c>
      <c r="F36" s="10">
        <f t="shared" si="2"/>
        <v>4250</v>
      </c>
      <c r="G36" s="12">
        <f t="shared" si="0"/>
        <v>3885.9442530196302</v>
      </c>
      <c r="H36" s="11">
        <f t="shared" si="5"/>
        <v>-8594.4253019630669</v>
      </c>
    </row>
    <row r="37" spans="2:9">
      <c r="B37" s="9">
        <f t="shared" si="1"/>
        <v>10</v>
      </c>
      <c r="D37" s="10">
        <f t="shared" si="3"/>
        <v>-750</v>
      </c>
      <c r="E37" s="10">
        <f t="shared" si="4"/>
        <v>5000</v>
      </c>
      <c r="F37" s="10">
        <f t="shared" si="2"/>
        <v>4250</v>
      </c>
      <c r="G37" s="12">
        <f t="shared" si="0"/>
        <v>3847.469557445178</v>
      </c>
      <c r="H37" s="11">
        <f t="shared" si="5"/>
        <v>-4746.9557445178889</v>
      </c>
    </row>
    <row r="38" spans="2:9">
      <c r="B38" s="9">
        <f t="shared" si="1"/>
        <v>11</v>
      </c>
      <c r="D38" s="10">
        <f t="shared" si="3"/>
        <v>-750</v>
      </c>
      <c r="E38" s="10">
        <f t="shared" si="4"/>
        <v>5000</v>
      </c>
      <c r="F38" s="10">
        <f t="shared" si="2"/>
        <v>4250</v>
      </c>
      <c r="G38" s="12">
        <f t="shared" si="0"/>
        <v>3809.3757994506723</v>
      </c>
      <c r="H38" s="11">
        <f t="shared" si="5"/>
        <v>-937.57994506721661</v>
      </c>
    </row>
    <row r="39" spans="2:9">
      <c r="B39" s="9">
        <f t="shared" si="1"/>
        <v>12</v>
      </c>
      <c r="D39" s="10">
        <f t="shared" si="3"/>
        <v>-750</v>
      </c>
      <c r="E39" s="10">
        <f t="shared" si="4"/>
        <v>5000</v>
      </c>
      <c r="F39" s="10">
        <f t="shared" si="2"/>
        <v>4250</v>
      </c>
      <c r="G39" s="12">
        <f t="shared" si="0"/>
        <v>3771.6592073769029</v>
      </c>
      <c r="H39" s="11">
        <f t="shared" si="5"/>
        <v>2834.0792623096863</v>
      </c>
      <c r="I39" t="s">
        <v>25</v>
      </c>
    </row>
    <row r="40" spans="2:9">
      <c r="B40" s="9">
        <f t="shared" si="1"/>
        <v>13</v>
      </c>
      <c r="D40" s="10">
        <f t="shared" si="3"/>
        <v>-750</v>
      </c>
      <c r="E40" s="10">
        <f t="shared" si="4"/>
        <v>5000</v>
      </c>
      <c r="F40" s="10">
        <f t="shared" si="2"/>
        <v>4250</v>
      </c>
      <c r="G40" s="12">
        <f t="shared" si="0"/>
        <v>3734.3160469078248</v>
      </c>
      <c r="H40" s="11">
        <f t="shared" si="5"/>
        <v>6568.3953092175107</v>
      </c>
    </row>
    <row r="41" spans="2:9">
      <c r="B41" s="9">
        <f t="shared" si="1"/>
        <v>14</v>
      </c>
      <c r="D41" s="10">
        <f t="shared" si="3"/>
        <v>-750</v>
      </c>
      <c r="E41" s="10">
        <f t="shared" si="4"/>
        <v>5000</v>
      </c>
      <c r="F41" s="10">
        <f t="shared" si="2"/>
        <v>4250</v>
      </c>
      <c r="G41" s="12">
        <f t="shared" si="0"/>
        <v>3697.342620700816</v>
      </c>
      <c r="H41" s="11">
        <f t="shared" si="5"/>
        <v>10265.737929918327</v>
      </c>
    </row>
    <row r="42" spans="2:9">
      <c r="B42" s="9">
        <f t="shared" si="1"/>
        <v>15</v>
      </c>
      <c r="D42" s="10">
        <f t="shared" si="3"/>
        <v>-750</v>
      </c>
      <c r="E42" s="10">
        <f t="shared" si="4"/>
        <v>5000</v>
      </c>
      <c r="F42" s="10">
        <f t="shared" si="2"/>
        <v>4250</v>
      </c>
      <c r="G42" s="12">
        <f t="shared" si="0"/>
        <v>3660.7352680206109</v>
      </c>
      <c r="H42" s="11">
        <f t="shared" si="5"/>
        <v>13926.473197938938</v>
      </c>
    </row>
    <row r="43" spans="2:9">
      <c r="B43" s="9">
        <f t="shared" si="1"/>
        <v>16</v>
      </c>
      <c r="D43" s="10">
        <f t="shared" si="3"/>
        <v>-750</v>
      </c>
      <c r="E43" s="10">
        <f t="shared" si="4"/>
        <v>5000</v>
      </c>
      <c r="F43" s="10">
        <f t="shared" si="2"/>
        <v>4250</v>
      </c>
      <c r="G43" s="12">
        <f t="shared" si="0"/>
        <v>3624.4903643768416</v>
      </c>
      <c r="H43" s="11">
        <f t="shared" si="5"/>
        <v>17550.963562315781</v>
      </c>
    </row>
    <row r="44" spans="2:9">
      <c r="B44" s="9">
        <f t="shared" si="1"/>
        <v>17</v>
      </c>
      <c r="D44" s="10">
        <f t="shared" si="3"/>
        <v>-750</v>
      </c>
      <c r="E44" s="10">
        <f t="shared" si="4"/>
        <v>5000</v>
      </c>
      <c r="F44" s="10">
        <f t="shared" si="2"/>
        <v>4250</v>
      </c>
      <c r="G44" s="12">
        <f t="shared" si="0"/>
        <v>3588.6043211651895</v>
      </c>
      <c r="H44" s="11">
        <f t="shared" si="5"/>
        <v>21139.56788348097</v>
      </c>
    </row>
    <row r="45" spans="2:9">
      <c r="B45" s="9">
        <f t="shared" si="1"/>
        <v>18</v>
      </c>
      <c r="D45" s="10">
        <f t="shared" si="3"/>
        <v>-750</v>
      </c>
      <c r="E45" s="10">
        <f t="shared" si="4"/>
        <v>5000</v>
      </c>
      <c r="F45" s="10">
        <f t="shared" si="2"/>
        <v>4250</v>
      </c>
      <c r="G45" s="12">
        <f t="shared" si="0"/>
        <v>3553.0735853120686</v>
      </c>
      <c r="H45" s="11">
        <f t="shared" si="5"/>
        <v>24692.641468793037</v>
      </c>
    </row>
    <row r="46" spans="2:9">
      <c r="B46" s="9">
        <f t="shared" si="1"/>
        <v>19</v>
      </c>
      <c r="D46" s="10">
        <f t="shared" si="3"/>
        <v>-750</v>
      </c>
      <c r="E46" s="10">
        <f t="shared" si="4"/>
        <v>5000</v>
      </c>
      <c r="F46" s="10">
        <f t="shared" si="2"/>
        <v>4250</v>
      </c>
      <c r="G46" s="12">
        <f t="shared" si="0"/>
        <v>3517.8946389228408</v>
      </c>
      <c r="H46" s="11">
        <f t="shared" si="5"/>
        <v>28210.536107715878</v>
      </c>
    </row>
    <row r="47" spans="2:9">
      <c r="B47" s="9">
        <f t="shared" si="1"/>
        <v>20</v>
      </c>
      <c r="D47" s="10">
        <f t="shared" si="3"/>
        <v>-750</v>
      </c>
      <c r="E47" s="10">
        <f t="shared" si="4"/>
        <v>5000</v>
      </c>
      <c r="F47" s="10">
        <f t="shared" si="2"/>
        <v>4250</v>
      </c>
      <c r="G47" s="12">
        <f t="shared" si="0"/>
        <v>3483.0639989335054</v>
      </c>
      <c r="H47" s="11">
        <f t="shared" si="5"/>
        <v>31693.600106649385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/>
  </sheetViews>
  <sheetFormatPr defaultRowHeight="15"/>
  <cols>
    <col min="1" max="1" width="31.42578125" bestFit="1" customWidth="1"/>
    <col min="3" max="3" width="11.7109375" bestFit="1" customWidth="1"/>
    <col min="4" max="5" width="12.7109375" customWidth="1"/>
    <col min="6" max="6" width="8.7109375" customWidth="1"/>
    <col min="7" max="8" width="12.7109375" customWidth="1"/>
  </cols>
  <sheetData>
    <row r="1" spans="1:3" ht="31.5">
      <c r="A1" s="19" t="s">
        <v>36</v>
      </c>
    </row>
    <row r="3" spans="1:3">
      <c r="A3" s="1" t="s">
        <v>0</v>
      </c>
      <c r="C3" t="s">
        <v>5</v>
      </c>
    </row>
    <row r="4" spans="1:3">
      <c r="A4" t="s">
        <v>28</v>
      </c>
      <c r="C4" s="13"/>
    </row>
    <row r="5" spans="1:3">
      <c r="A5" t="s">
        <v>2</v>
      </c>
      <c r="C5" s="13"/>
    </row>
    <row r="6" spans="1:3">
      <c r="A6" t="s">
        <v>29</v>
      </c>
      <c r="C6" s="13"/>
    </row>
    <row r="7" spans="1:3">
      <c r="A7" t="s">
        <v>30</v>
      </c>
      <c r="C7" s="14">
        <f>SUM(C4:C6)</f>
        <v>0</v>
      </c>
    </row>
    <row r="9" spans="1:3">
      <c r="A9" s="1" t="s">
        <v>9</v>
      </c>
    </row>
    <row r="10" spans="1:3">
      <c r="A10" t="s">
        <v>31</v>
      </c>
      <c r="C10" s="13"/>
    </row>
    <row r="11" spans="1:3">
      <c r="A11" t="s">
        <v>26</v>
      </c>
      <c r="C11" s="15"/>
    </row>
    <row r="12" spans="1:3">
      <c r="A12" t="s">
        <v>32</v>
      </c>
      <c r="C12" s="16">
        <f>+C11*C10</f>
        <v>0</v>
      </c>
    </row>
    <row r="14" spans="1:3">
      <c r="A14" s="1" t="s">
        <v>8</v>
      </c>
    </row>
    <row r="15" spans="1:3">
      <c r="A15" t="s">
        <v>33</v>
      </c>
      <c r="C15" s="13"/>
    </row>
    <row r="16" spans="1:3">
      <c r="A16" t="s">
        <v>7</v>
      </c>
      <c r="C16" s="15"/>
    </row>
    <row r="17" spans="1:8">
      <c r="A17" t="s">
        <v>34</v>
      </c>
      <c r="C17" s="17">
        <f>+C16*C15</f>
        <v>0</v>
      </c>
    </row>
    <row r="19" spans="1:8">
      <c r="A19" t="s">
        <v>35</v>
      </c>
      <c r="C19" s="18"/>
      <c r="D19" t="s">
        <v>18</v>
      </c>
    </row>
    <row r="21" spans="1:8">
      <c r="A21" t="s">
        <v>11</v>
      </c>
    </row>
    <row r="22" spans="1:8">
      <c r="A22" t="s">
        <v>12</v>
      </c>
    </row>
    <row r="23" spans="1:8">
      <c r="A23" t="s">
        <v>14</v>
      </c>
    </row>
    <row r="25" spans="1:8">
      <c r="A25" t="s">
        <v>15</v>
      </c>
    </row>
    <row r="26" spans="1:8" ht="60">
      <c r="B26" s="9" t="s">
        <v>27</v>
      </c>
      <c r="C26" t="s">
        <v>16</v>
      </c>
      <c r="D26" s="5" t="s">
        <v>22</v>
      </c>
      <c r="E26" t="s">
        <v>21</v>
      </c>
      <c r="F26" s="5" t="s">
        <v>20</v>
      </c>
      <c r="G26" s="5" t="s">
        <v>23</v>
      </c>
      <c r="H26" s="5" t="s">
        <v>24</v>
      </c>
    </row>
    <row r="27" spans="1:8">
      <c r="B27" s="9">
        <v>0</v>
      </c>
      <c r="C27" s="3">
        <f>-C7</f>
        <v>0</v>
      </c>
    </row>
    <row r="28" spans="1:8">
      <c r="B28" s="9">
        <f>+B27+1</f>
        <v>1</v>
      </c>
      <c r="D28" s="10">
        <f>-C12</f>
        <v>0</v>
      </c>
      <c r="E28" s="10">
        <f>+C17</f>
        <v>0</v>
      </c>
      <c r="F28" s="10">
        <f>+E28+D28</f>
        <v>0</v>
      </c>
      <c r="G28" s="12">
        <f t="shared" ref="G28:G47" si="0">+F28/((1+C$19)^B28)</f>
        <v>0</v>
      </c>
      <c r="H28" s="11">
        <f>+C27+G28</f>
        <v>0</v>
      </c>
    </row>
    <row r="29" spans="1:8">
      <c r="B29" s="9">
        <f t="shared" ref="B29:B47" si="1">+B28+1</f>
        <v>2</v>
      </c>
      <c r="D29" s="10">
        <f>+D28</f>
        <v>0</v>
      </c>
      <c r="E29" s="10">
        <f>+E28</f>
        <v>0</v>
      </c>
      <c r="F29" s="10">
        <f t="shared" ref="F29:F47" si="2">+E29+D29</f>
        <v>0</v>
      </c>
      <c r="G29" s="12">
        <f t="shared" si="0"/>
        <v>0</v>
      </c>
      <c r="H29" s="11">
        <f>+H28+G29</f>
        <v>0</v>
      </c>
    </row>
    <row r="30" spans="1:8">
      <c r="B30" s="9">
        <f t="shared" si="1"/>
        <v>3</v>
      </c>
      <c r="D30" s="10">
        <f t="shared" ref="D30:E45" si="3">+D29</f>
        <v>0</v>
      </c>
      <c r="E30" s="10">
        <f t="shared" si="3"/>
        <v>0</v>
      </c>
      <c r="F30" s="10">
        <f t="shared" si="2"/>
        <v>0</v>
      </c>
      <c r="G30" s="12">
        <f t="shared" si="0"/>
        <v>0</v>
      </c>
      <c r="H30" s="11">
        <f t="shared" ref="H30:H47" si="4">+H29+G30</f>
        <v>0</v>
      </c>
    </row>
    <row r="31" spans="1:8">
      <c r="B31" s="9">
        <f t="shared" si="1"/>
        <v>4</v>
      </c>
      <c r="D31" s="10">
        <f t="shared" si="3"/>
        <v>0</v>
      </c>
      <c r="E31" s="10">
        <f t="shared" si="3"/>
        <v>0</v>
      </c>
      <c r="F31" s="10">
        <f t="shared" si="2"/>
        <v>0</v>
      </c>
      <c r="G31" s="12">
        <f t="shared" si="0"/>
        <v>0</v>
      </c>
      <c r="H31" s="11">
        <f t="shared" si="4"/>
        <v>0</v>
      </c>
    </row>
    <row r="32" spans="1:8">
      <c r="B32" s="9">
        <f t="shared" si="1"/>
        <v>5</v>
      </c>
      <c r="D32" s="10">
        <f t="shared" si="3"/>
        <v>0</v>
      </c>
      <c r="E32" s="10">
        <f t="shared" si="3"/>
        <v>0</v>
      </c>
      <c r="F32" s="10">
        <f t="shared" si="2"/>
        <v>0</v>
      </c>
      <c r="G32" s="12">
        <f t="shared" si="0"/>
        <v>0</v>
      </c>
      <c r="H32" s="11">
        <f t="shared" si="4"/>
        <v>0</v>
      </c>
    </row>
    <row r="33" spans="2:8">
      <c r="B33" s="9">
        <f t="shared" si="1"/>
        <v>6</v>
      </c>
      <c r="D33" s="10">
        <f t="shared" si="3"/>
        <v>0</v>
      </c>
      <c r="E33" s="10">
        <f t="shared" si="3"/>
        <v>0</v>
      </c>
      <c r="F33" s="10">
        <f t="shared" si="2"/>
        <v>0</v>
      </c>
      <c r="G33" s="12">
        <f t="shared" si="0"/>
        <v>0</v>
      </c>
      <c r="H33" s="11">
        <f t="shared" si="4"/>
        <v>0</v>
      </c>
    </row>
    <row r="34" spans="2:8">
      <c r="B34" s="9">
        <f t="shared" si="1"/>
        <v>7</v>
      </c>
      <c r="D34" s="10">
        <f t="shared" si="3"/>
        <v>0</v>
      </c>
      <c r="E34" s="10">
        <f t="shared" si="3"/>
        <v>0</v>
      </c>
      <c r="F34" s="10">
        <f t="shared" si="2"/>
        <v>0</v>
      </c>
      <c r="G34" s="12">
        <f t="shared" si="0"/>
        <v>0</v>
      </c>
      <c r="H34" s="11">
        <f t="shared" si="4"/>
        <v>0</v>
      </c>
    </row>
    <row r="35" spans="2:8">
      <c r="B35" s="9">
        <f t="shared" si="1"/>
        <v>8</v>
      </c>
      <c r="D35" s="10">
        <f t="shared" si="3"/>
        <v>0</v>
      </c>
      <c r="E35" s="10">
        <f t="shared" si="3"/>
        <v>0</v>
      </c>
      <c r="F35" s="10">
        <f t="shared" si="2"/>
        <v>0</v>
      </c>
      <c r="G35" s="12">
        <f t="shared" si="0"/>
        <v>0</v>
      </c>
      <c r="H35" s="11">
        <f t="shared" si="4"/>
        <v>0</v>
      </c>
    </row>
    <row r="36" spans="2:8">
      <c r="B36" s="9">
        <f t="shared" si="1"/>
        <v>9</v>
      </c>
      <c r="D36" s="10">
        <f t="shared" si="3"/>
        <v>0</v>
      </c>
      <c r="E36" s="10">
        <f t="shared" si="3"/>
        <v>0</v>
      </c>
      <c r="F36" s="10">
        <f t="shared" si="2"/>
        <v>0</v>
      </c>
      <c r="G36" s="12">
        <f t="shared" si="0"/>
        <v>0</v>
      </c>
      <c r="H36" s="11">
        <f t="shared" si="4"/>
        <v>0</v>
      </c>
    </row>
    <row r="37" spans="2:8">
      <c r="B37" s="9">
        <f t="shared" si="1"/>
        <v>10</v>
      </c>
      <c r="D37" s="10">
        <f t="shared" si="3"/>
        <v>0</v>
      </c>
      <c r="E37" s="10">
        <f t="shared" si="3"/>
        <v>0</v>
      </c>
      <c r="F37" s="10">
        <f t="shared" si="2"/>
        <v>0</v>
      </c>
      <c r="G37" s="12">
        <f t="shared" si="0"/>
        <v>0</v>
      </c>
      <c r="H37" s="11">
        <f t="shared" si="4"/>
        <v>0</v>
      </c>
    </row>
    <row r="38" spans="2:8">
      <c r="B38" s="9">
        <f t="shared" si="1"/>
        <v>11</v>
      </c>
      <c r="D38" s="10">
        <f t="shared" si="3"/>
        <v>0</v>
      </c>
      <c r="E38" s="10">
        <f t="shared" si="3"/>
        <v>0</v>
      </c>
      <c r="F38" s="10">
        <f t="shared" si="2"/>
        <v>0</v>
      </c>
      <c r="G38" s="12">
        <f t="shared" si="0"/>
        <v>0</v>
      </c>
      <c r="H38" s="11">
        <f t="shared" si="4"/>
        <v>0</v>
      </c>
    </row>
    <row r="39" spans="2:8">
      <c r="B39" s="9">
        <f t="shared" si="1"/>
        <v>12</v>
      </c>
      <c r="D39" s="10">
        <f t="shared" si="3"/>
        <v>0</v>
      </c>
      <c r="E39" s="10">
        <f t="shared" si="3"/>
        <v>0</v>
      </c>
      <c r="F39" s="10">
        <f t="shared" si="2"/>
        <v>0</v>
      </c>
      <c r="G39" s="12">
        <f t="shared" si="0"/>
        <v>0</v>
      </c>
      <c r="H39" s="11">
        <f t="shared" si="4"/>
        <v>0</v>
      </c>
    </row>
    <row r="40" spans="2:8">
      <c r="B40" s="9">
        <f t="shared" si="1"/>
        <v>13</v>
      </c>
      <c r="D40" s="10">
        <f t="shared" si="3"/>
        <v>0</v>
      </c>
      <c r="E40" s="10">
        <f t="shared" si="3"/>
        <v>0</v>
      </c>
      <c r="F40" s="10">
        <f t="shared" si="2"/>
        <v>0</v>
      </c>
      <c r="G40" s="12">
        <f t="shared" si="0"/>
        <v>0</v>
      </c>
      <c r="H40" s="11">
        <f t="shared" si="4"/>
        <v>0</v>
      </c>
    </row>
    <row r="41" spans="2:8">
      <c r="B41" s="9">
        <f t="shared" si="1"/>
        <v>14</v>
      </c>
      <c r="D41" s="10">
        <f t="shared" si="3"/>
        <v>0</v>
      </c>
      <c r="E41" s="10">
        <f t="shared" si="3"/>
        <v>0</v>
      </c>
      <c r="F41" s="10">
        <f t="shared" si="2"/>
        <v>0</v>
      </c>
      <c r="G41" s="12">
        <f t="shared" si="0"/>
        <v>0</v>
      </c>
      <c r="H41" s="11">
        <f t="shared" si="4"/>
        <v>0</v>
      </c>
    </row>
    <row r="42" spans="2:8">
      <c r="B42" s="9">
        <f t="shared" si="1"/>
        <v>15</v>
      </c>
      <c r="D42" s="10">
        <f t="shared" si="3"/>
        <v>0</v>
      </c>
      <c r="E42" s="10">
        <f t="shared" si="3"/>
        <v>0</v>
      </c>
      <c r="F42" s="10">
        <f t="shared" si="2"/>
        <v>0</v>
      </c>
      <c r="G42" s="12">
        <f t="shared" si="0"/>
        <v>0</v>
      </c>
      <c r="H42" s="11">
        <f t="shared" si="4"/>
        <v>0</v>
      </c>
    </row>
    <row r="43" spans="2:8">
      <c r="B43" s="9">
        <f t="shared" si="1"/>
        <v>16</v>
      </c>
      <c r="D43" s="10">
        <f t="shared" si="3"/>
        <v>0</v>
      </c>
      <c r="E43" s="10">
        <f t="shared" si="3"/>
        <v>0</v>
      </c>
      <c r="F43" s="10">
        <f t="shared" si="2"/>
        <v>0</v>
      </c>
      <c r="G43" s="12">
        <f t="shared" si="0"/>
        <v>0</v>
      </c>
      <c r="H43" s="11">
        <f t="shared" si="4"/>
        <v>0</v>
      </c>
    </row>
    <row r="44" spans="2:8">
      <c r="B44" s="9">
        <f t="shared" si="1"/>
        <v>17</v>
      </c>
      <c r="D44" s="10">
        <f t="shared" si="3"/>
        <v>0</v>
      </c>
      <c r="E44" s="10">
        <f t="shared" si="3"/>
        <v>0</v>
      </c>
      <c r="F44" s="10">
        <f t="shared" si="2"/>
        <v>0</v>
      </c>
      <c r="G44" s="12">
        <f t="shared" si="0"/>
        <v>0</v>
      </c>
      <c r="H44" s="11">
        <f t="shared" si="4"/>
        <v>0</v>
      </c>
    </row>
    <row r="45" spans="2:8">
      <c r="B45" s="9">
        <f t="shared" si="1"/>
        <v>18</v>
      </c>
      <c r="D45" s="10">
        <f t="shared" si="3"/>
        <v>0</v>
      </c>
      <c r="E45" s="10">
        <f t="shared" si="3"/>
        <v>0</v>
      </c>
      <c r="F45" s="10">
        <f t="shared" si="2"/>
        <v>0</v>
      </c>
      <c r="G45" s="12">
        <f t="shared" si="0"/>
        <v>0</v>
      </c>
      <c r="H45" s="11">
        <f t="shared" si="4"/>
        <v>0</v>
      </c>
    </row>
    <row r="46" spans="2:8">
      <c r="B46" s="9">
        <f t="shared" si="1"/>
        <v>19</v>
      </c>
      <c r="D46" s="10">
        <f t="shared" ref="D46:E47" si="5">+D45</f>
        <v>0</v>
      </c>
      <c r="E46" s="10">
        <f t="shared" si="5"/>
        <v>0</v>
      </c>
      <c r="F46" s="10">
        <f t="shared" si="2"/>
        <v>0</v>
      </c>
      <c r="G46" s="12">
        <f t="shared" si="0"/>
        <v>0</v>
      </c>
      <c r="H46" s="11">
        <f t="shared" si="4"/>
        <v>0</v>
      </c>
    </row>
    <row r="47" spans="2:8">
      <c r="B47" s="9">
        <f t="shared" si="1"/>
        <v>20</v>
      </c>
      <c r="D47" s="10">
        <f t="shared" si="5"/>
        <v>0</v>
      </c>
      <c r="E47" s="10">
        <f t="shared" si="5"/>
        <v>0</v>
      </c>
      <c r="F47" s="10">
        <f t="shared" si="2"/>
        <v>0</v>
      </c>
      <c r="G47" s="12">
        <f t="shared" si="0"/>
        <v>0</v>
      </c>
      <c r="H47" s="11">
        <f t="shared" si="4"/>
        <v>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Exemplo</vt:lpstr>
      <vt:lpstr>Simulação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Nunes</dc:creator>
  <cp:lastModifiedBy>clovis.alvarenga</cp:lastModifiedBy>
  <cp:revision/>
  <dcterms:created xsi:type="dcterms:W3CDTF">2020-11-17T22:27:39Z</dcterms:created>
  <dcterms:modified xsi:type="dcterms:W3CDTF">2023-06-05T20:01:58Z</dcterms:modified>
</cp:coreProperties>
</file>