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<sst xmlns="http://schemas.openxmlformats.org/spreadsheetml/2006/main" count="217" uniqueCount="162">
  <si>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</si>
  <si>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</si>
  <si>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</si>
  <si>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</si>
  <si>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</si>
  <si>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</si>
  <si>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</si>
  <si>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</si>
  <si>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</si>
  <si>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</si>
  <si>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</si>
  <si>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</si>
  <si>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</si>
  <si>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</si>
  <si>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</si>
  <si>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</si>
  <si>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</si>
  <si>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</si>
  <si>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</si>
  <si>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terça e quinta/manhã</t>
  </si>
  <si>
    <t>FE3 e LabEletr</t>
  </si>
  <si>
    <t>Caroline V. Xavier</t>
  </si>
  <si>
    <t>Davi A. Fernandes</t>
  </si>
  <si>
    <t>Eduardo J. Menegotto</t>
  </si>
  <si>
    <t>Franciele F. dos S. Lima</t>
  </si>
  <si>
    <t>Gabriel F. Paiva</t>
  </si>
  <si>
    <t>Guilherme H. M. Gouveia</t>
  </si>
  <si>
    <t>Guilherme S. do E. Santo</t>
  </si>
  <si>
    <t>Helena B. A. Leite</t>
  </si>
  <si>
    <t>Ítalo T. França</t>
  </si>
  <si>
    <t>João Vitor L. Moreira</t>
  </si>
  <si>
    <t>Julia M. da Silva</t>
  </si>
  <si>
    <t>Kévin A. R. M. da Silva</t>
  </si>
  <si>
    <t>Livia B. M. de Lima</t>
  </si>
  <si>
    <t>Maria Fernanda da S. Santos</t>
  </si>
  <si>
    <t>Mariana G. de Oliveira</t>
  </si>
  <si>
    <t>Mateus U. Barros</t>
  </si>
  <si>
    <t>Nicolas G. da Silveira</t>
  </si>
  <si>
    <t>Renato R. R. Junior</t>
  </si>
  <si>
    <t>Thaisa Y. B. Oliveira</t>
  </si>
  <si>
    <t>Vinicius F. Oliveira</t>
  </si>
  <si>
    <t>Ana Elvira G. C. P. de Sousa</t>
  </si>
  <si>
    <t>Ana Luiza T. de Almeida</t>
  </si>
  <si>
    <t>André L. Sprícigo</t>
  </si>
  <si>
    <t>Arielle Ramires</t>
  </si>
  <si>
    <t>Beatriz N. de Lourenço</t>
  </si>
  <si>
    <t>Caroline Zancanaro</t>
  </si>
  <si>
    <t>Diogo G. Rodrigues</t>
  </si>
  <si>
    <t>Eduardo F. Miyashiro</t>
  </si>
  <si>
    <t>Elza T. Ikeda</t>
  </si>
  <si>
    <t>Enzo A. C. Santos</t>
  </si>
  <si>
    <t>Estela H. Santos</t>
  </si>
  <si>
    <t>Felipe G. da Silva</t>
  </si>
  <si>
    <t>Felipe M. Piedade</t>
  </si>
  <si>
    <t>Fernando Y. de Melo</t>
  </si>
  <si>
    <t>Gabriel P. dos Santos</t>
  </si>
  <si>
    <t>Gabriela B. B. de Abreu</t>
  </si>
  <si>
    <t>Giulia S. Santos</t>
  </si>
  <si>
    <t>Guilherme S. de Oliveira</t>
  </si>
  <si>
    <t>Isabelly C. O. Carvalho</t>
  </si>
  <si>
    <t>João V. dos S. Motta</t>
  </si>
  <si>
    <t>Leonardo C. Galvão</t>
  </si>
  <si>
    <t>Lívia D. A. Betito</t>
  </si>
  <si>
    <t>Luana D. Resende</t>
  </si>
  <si>
    <t>Lucas B. dos Santos</t>
  </si>
  <si>
    <t>Luísa de O. dos Santos</t>
  </si>
  <si>
    <t>Maria Eduarda de C. Curi</t>
  </si>
  <si>
    <t>Maria Eduarda de M. Notari</t>
  </si>
  <si>
    <t>Marieli R. Pessoni</t>
  </si>
  <si>
    <t>Matheus S. Menezes</t>
  </si>
  <si>
    <t>Miguel C. Silva</t>
  </si>
  <si>
    <t>Nicolas G. de S. Lucas</t>
  </si>
  <si>
    <t>Nicolas P. Guelssi</t>
  </si>
  <si>
    <t>Paula Maria R. M. dos Santos</t>
  </si>
  <si>
    <t>Paulo V. R. de Souza</t>
  </si>
  <si>
    <t>Pedro Negrão Vasques</t>
  </si>
  <si>
    <t>Pedro Sampaio Colanieri</t>
  </si>
  <si>
    <t>Rafael S. D. de Moraes</t>
  </si>
  <si>
    <t>Raphaela M. D. P. Fernandes</t>
  </si>
  <si>
    <t>Renato L. de Gusmão</t>
  </si>
  <si>
    <t>Sabrina R. Baptista</t>
  </si>
  <si>
    <t>Samuel M. Costa</t>
  </si>
  <si>
    <t>Adriany A. F. Eduardo</t>
  </si>
  <si>
    <t>Aline dos S. Rodrigues</t>
  </si>
  <si>
    <t>Andy C. Lee</t>
  </si>
  <si>
    <t>Ariel R. de S. Ribeiro</t>
  </si>
  <si>
    <t>Arthur D. K. Rodrigues</t>
  </si>
  <si>
    <t>Augusto J. de Freitas</t>
  </si>
  <si>
    <t>Barbara L. A. de Albuquerque</t>
  </si>
  <si>
    <t>Bruna M. Macedo</t>
  </si>
  <si>
    <t>Carlos E. dos S. Almeida</t>
  </si>
  <si>
    <t>Daurya C. da Silva</t>
  </si>
  <si>
    <t>Eduardo R. G. de Castro</t>
  </si>
  <si>
    <t>Gabriel B. Araujo</t>
  </si>
  <si>
    <t>Gabriel S. do V. G. de Souza</t>
  </si>
  <si>
    <t>Gabriela A. B. Silva</t>
  </si>
  <si>
    <t>Giovana R. Sabino</t>
  </si>
  <si>
    <t>Giovani M. Mendes</t>
  </si>
  <si>
    <t>Giovanna A. Perez</t>
  </si>
  <si>
    <t>Giovanna E. Z. Vera</t>
  </si>
  <si>
    <t>Henrique A. M. Pereira</t>
  </si>
  <si>
    <t>Isabela S. de S. Barbosa</t>
  </si>
  <si>
    <t>João V. G. Canobre</t>
  </si>
  <si>
    <t>Julia P. e Silva</t>
  </si>
  <si>
    <t>Karolina C. dos Santos</t>
  </si>
  <si>
    <t>Letícia C. Bernardo</t>
  </si>
  <si>
    <t>Livia M. P. Freire</t>
  </si>
  <si>
    <t>Lorena da S. Thomaz</t>
  </si>
  <si>
    <t>Lucas H. F. da Costa</t>
  </si>
  <si>
    <t>Luciano L. F. Lemes</t>
  </si>
  <si>
    <t>Luiz H. A. Haruna</t>
  </si>
  <si>
    <t>Luiza M. do E. Santo</t>
  </si>
  <si>
    <t>Maria F. da S. Santos</t>
  </si>
  <si>
    <t>Maria V. P. Silva</t>
  </si>
  <si>
    <t>Mihana Enomoto</t>
  </si>
  <si>
    <t>Monique A. Antunes</t>
  </si>
  <si>
    <t>Natalia M. Nunes</t>
  </si>
  <si>
    <t>Paola T. Parisi</t>
  </si>
  <si>
    <t>Rafael da S. Motta</t>
  </si>
  <si>
    <t>Renan A. S. Estefano</t>
  </si>
  <si>
    <t>Sarah C. dos Santos</t>
  </si>
  <si>
    <t>Thaissa E. V. S. de Farias</t>
  </si>
  <si>
    <t>Vitor N. Cotias</t>
  </si>
  <si>
    <t>Ygor D. R. Gomes</t>
  </si>
  <si>
    <t>Alexandre G. P. Botelho</t>
  </si>
  <si>
    <t>Alice A. Pereira</t>
  </si>
  <si>
    <t>Augusto C. Moreira</t>
  </si>
  <si>
    <t>Diego V. Passos</t>
  </si>
  <si>
    <t>Eduardo Marchiori</t>
  </si>
  <si>
    <t>Erick F. Perrotti</t>
  </si>
  <si>
    <t>Felipe S. Gomes</t>
  </si>
  <si>
    <t>Fernanda A. Esteves</t>
  </si>
  <si>
    <t>Gabriele A. L. de Brito</t>
  </si>
  <si>
    <t>Guilherme H. de Oliveira</t>
  </si>
  <si>
    <t>Heloísa C. Silva</t>
  </si>
  <si>
    <t>Irica T. Y. Knorst</t>
  </si>
  <si>
    <t>Isabela I. Terada</t>
  </si>
  <si>
    <t>João V. B. Godinho</t>
  </si>
  <si>
    <t>José V. S. Cajaiba</t>
  </si>
  <si>
    <t>Júlia C. Baptistella</t>
  </si>
  <si>
    <t>Julia R. M. de Mello</t>
  </si>
  <si>
    <t>Juliano H. G. Junior</t>
  </si>
  <si>
    <t>Karina K. Uenishi</t>
  </si>
  <si>
    <t>Leandro N. Lúcio</t>
  </si>
  <si>
    <t>Lucas de P. Carvalho</t>
  </si>
  <si>
    <t>Luiz F. B. Sacchi</t>
  </si>
  <si>
    <t>Maria E. P. Lima</t>
  </si>
  <si>
    <t>Maria L. T. M. Rosa</t>
  </si>
  <si>
    <t>Mario P. de F. Filho</t>
  </si>
  <si>
    <t>Michael D. A. Rodrigues</t>
  </si>
  <si>
    <t>Miriele M. da Paixão</t>
  </si>
  <si>
    <t>Paulo H. de Sillos</t>
  </si>
  <si>
    <t>Pedro H. M. dos S. Pereira</t>
  </si>
  <si>
    <t>Raquel B. J. Lulay</t>
  </si>
  <si>
    <t>Rodrigo de O. Venturini</t>
  </si>
  <si>
    <t>Thainá G. Gastão</t>
  </si>
  <si>
    <t>Thais A. G. da Silva</t>
  </si>
  <si>
    <t>Vinicius A. Barnabé</t>
  </si>
  <si>
    <t>Vitor I. de Faria</t>
  </si>
  <si>
    <t>Wallace H. de Castro</t>
  </si>
  <si>
    <t>Yasmin Marino</t>
  </si>
  <si>
    <t>Reprov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</si>
</sst>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49" fontId="44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4" fillId="35" borderId="13" xfId="0" applyFont="1" applyFill="1" applyBorder="1" applyAlignment="1">
      <alignment horizontal="center"/>
    </xf>
    <xf numFmtId="180" fontId="44" fillId="35" borderId="13" xfId="0" applyNumberFormat="1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right"/>
    </xf>
    <xf numFmtId="0" fontId="44" fillId="35" borderId="10" xfId="0" applyFont="1" applyFill="1" applyBorder="1" applyAlignment="1">
      <alignment/>
    </xf>
    <xf numFmtId="180" fontId="44" fillId="35" borderId="10" xfId="0" applyNumberFormat="1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08" t="s">
        <v>19</v>
      </c>
      <c r="B1" s="108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09"/>
      <c r="B2" s="109"/>
      <c r="C2" s="110"/>
      <c r="D2" s="111"/>
      <c r="E2" s="111"/>
      <c r="F2" s="111"/>
      <c r="G2" s="111"/>
      <c r="H2" s="111"/>
      <c r="I2" s="111"/>
      <c r="J2" s="111"/>
      <c r="K2" s="112"/>
      <c r="L2" s="113"/>
      <c r="M2" s="114"/>
      <c r="N2" s="114"/>
      <c r="O2" s="114"/>
      <c r="P2" s="114"/>
      <c r="Q2" s="114"/>
      <c r="R2" s="114"/>
      <c r="S2" s="114"/>
      <c r="T2" s="115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/>
      <c r="K4" s="59"/>
      <c r="L4" s="58"/>
      <c r="M4" s="58"/>
      <c r="N4" s="58"/>
      <c r="O4" s="59"/>
      <c r="P4" s="60"/>
      <c r="Q4" s="28"/>
      <c r="R4" s="82">
        <f>(J4+P4)/2</f>
        <v>0</v>
      </c>
      <c r="S4" s="46"/>
      <c r="T4" s="29">
        <f>(R4+S4)/2</f>
        <v>0</v>
      </c>
      <c r="U4" s="11"/>
      <c r="V4" s="26">
        <v>4</v>
      </c>
      <c r="W4" s="26">
        <f>(V4*100)/60</f>
        <v>6.666666666666667</v>
      </c>
      <c r="X4" s="84">
        <f>100-W4</f>
        <v>93.33333333333333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/>
      <c r="K5" s="28"/>
      <c r="L5" s="8"/>
      <c r="M5" s="8"/>
      <c r="N5" s="8"/>
      <c r="O5" s="28"/>
      <c r="P5" s="61"/>
      <c r="Q5" s="28"/>
      <c r="R5" s="82">
        <f aca="true" t="shared" si="0" ref="R5:R64">(J5+P5)/2</f>
        <v>0</v>
      </c>
      <c r="S5" s="46"/>
      <c r="T5" s="29">
        <f aca="true" t="shared" si="1" ref="T5:T64">(R5+S5)/2</f>
        <v>0</v>
      </c>
      <c r="U5" s="34"/>
      <c r="V5" s="26">
        <v>4</v>
      </c>
      <c r="W5" s="26">
        <f aca="true" t="shared" si="2" ref="W5:W64">(V5*100)/60</f>
        <v>6.666666666666667</v>
      </c>
      <c r="X5" s="84">
        <f aca="true" t="shared" si="3" ref="X5:X64">100-W5</f>
        <v>93.33333333333333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/>
      <c r="K6" s="28"/>
      <c r="L6" s="8"/>
      <c r="M6" s="8"/>
      <c r="N6" s="8"/>
      <c r="O6" s="28"/>
      <c r="P6" s="47"/>
      <c r="Q6" s="28"/>
      <c r="R6" s="82">
        <f t="shared" si="0"/>
        <v>0</v>
      </c>
      <c r="S6" s="46"/>
      <c r="T6" s="29">
        <f t="shared" si="1"/>
        <v>0</v>
      </c>
      <c r="U6" s="34"/>
      <c r="V6" s="26">
        <v>10</v>
      </c>
      <c r="W6" s="26">
        <f t="shared" si="2"/>
        <v>16.666666666666668</v>
      </c>
      <c r="X6" s="84">
        <f t="shared" si="3"/>
        <v>83.33333333333333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/>
      <c r="K7" s="28"/>
      <c r="L7" s="8"/>
      <c r="M7" s="8"/>
      <c r="N7" s="8"/>
      <c r="O7" s="28"/>
      <c r="P7" s="47"/>
      <c r="Q7" s="28"/>
      <c r="R7" s="82">
        <f t="shared" si="0"/>
        <v>0</v>
      </c>
      <c r="S7" s="46"/>
      <c r="T7" s="29">
        <f t="shared" si="1"/>
        <v>0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82">
        <f t="shared" si="0"/>
        <v>0</v>
      </c>
      <c r="S8" s="46"/>
      <c r="T8" s="29">
        <f t="shared" si="1"/>
        <v>0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5" s="137" customFormat="1" ht="12.75">
      <c r="A9" s="127"/>
      <c r="B9" s="128" t="s">
        <v>26</v>
      </c>
      <c r="C9" s="129"/>
      <c r="D9" s="129"/>
      <c r="E9" s="129"/>
      <c r="F9" s="129"/>
      <c r="G9" s="129"/>
      <c r="H9" s="129"/>
      <c r="I9" s="130"/>
      <c r="J9" s="131"/>
      <c r="K9" s="130"/>
      <c r="L9" s="132"/>
      <c r="M9" s="132"/>
      <c r="N9" s="132"/>
      <c r="O9" s="130"/>
      <c r="P9" s="133"/>
      <c r="Q9" s="130"/>
      <c r="R9" s="130">
        <f t="shared" si="0"/>
        <v>0</v>
      </c>
      <c r="S9" s="134"/>
      <c r="T9" s="135">
        <f t="shared" si="1"/>
        <v>0</v>
      </c>
      <c r="U9" s="136"/>
      <c r="V9" s="137">
        <v>24</v>
      </c>
      <c r="W9" s="137">
        <f t="shared" si="2"/>
        <v>40</v>
      </c>
      <c r="X9" s="137">
        <f t="shared" si="3"/>
        <v>60</v>
      </c>
      <c r="Y9" s="137" t="s">
        <v>161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/>
      <c r="K10" s="28"/>
      <c r="L10" s="8"/>
      <c r="M10" s="8"/>
      <c r="N10" s="8"/>
      <c r="O10" s="28"/>
      <c r="P10" s="47"/>
      <c r="Q10" s="28"/>
      <c r="R10" s="82">
        <f t="shared" si="0"/>
        <v>0</v>
      </c>
      <c r="S10" s="46"/>
      <c r="T10" s="29">
        <f t="shared" si="1"/>
        <v>0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/>
      <c r="K11" s="28"/>
      <c r="L11" s="8"/>
      <c r="M11" s="8"/>
      <c r="N11" s="8"/>
      <c r="O11" s="28"/>
      <c r="P11" s="47"/>
      <c r="Q11" s="28"/>
      <c r="R11" s="82">
        <f t="shared" si="0"/>
        <v>0</v>
      </c>
      <c r="S11" s="46"/>
      <c r="T11" s="29">
        <f t="shared" si="1"/>
        <v>0</v>
      </c>
      <c r="U11" s="34"/>
      <c r="V11" s="26">
        <v>14</v>
      </c>
      <c r="W11" s="26">
        <f t="shared" si="2"/>
        <v>23.333333333333332</v>
      </c>
      <c r="X11" s="84">
        <f t="shared" si="3"/>
        <v>76.66666666666667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/>
      <c r="K12" s="28"/>
      <c r="L12" s="8"/>
      <c r="M12" s="8"/>
      <c r="N12" s="8"/>
      <c r="O12" s="28"/>
      <c r="P12" s="61"/>
      <c r="Q12" s="28"/>
      <c r="R12" s="82">
        <f t="shared" si="0"/>
        <v>0</v>
      </c>
      <c r="S12" s="46"/>
      <c r="T12" s="29">
        <f t="shared" si="1"/>
        <v>0</v>
      </c>
      <c r="U12" s="34"/>
      <c r="V12" s="26">
        <v>2</v>
      </c>
      <c r="W12" s="26">
        <f t="shared" si="2"/>
        <v>3.3333333333333335</v>
      </c>
      <c r="X12" s="84">
        <f t="shared" si="3"/>
        <v>96.66666666666667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/>
      <c r="K13" s="28"/>
      <c r="L13" s="8"/>
      <c r="M13" s="8"/>
      <c r="N13" s="8"/>
      <c r="O13" s="28"/>
      <c r="P13" s="61"/>
      <c r="Q13" s="28"/>
      <c r="R13" s="82">
        <f t="shared" si="0"/>
        <v>0</v>
      </c>
      <c r="S13" s="46"/>
      <c r="T13" s="29">
        <f t="shared" si="1"/>
        <v>0</v>
      </c>
      <c r="U13" s="34"/>
      <c r="V13" s="26">
        <v>6</v>
      </c>
      <c r="W13" s="26">
        <f t="shared" si="2"/>
        <v>10</v>
      </c>
      <c r="X13" s="84">
        <f t="shared" si="3"/>
        <v>90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/>
      <c r="K14" s="28"/>
      <c r="L14" s="8"/>
      <c r="M14" s="8"/>
      <c r="N14" s="8"/>
      <c r="O14" s="28"/>
      <c r="P14" s="47"/>
      <c r="Q14" s="28"/>
      <c r="R14" s="82">
        <f t="shared" si="0"/>
        <v>0</v>
      </c>
      <c r="S14" s="46"/>
      <c r="T14" s="29">
        <f t="shared" si="1"/>
        <v>0</v>
      </c>
      <c r="U14" s="34"/>
      <c r="V14" s="26">
        <v>8</v>
      </c>
      <c r="W14" s="26">
        <f t="shared" si="2"/>
        <v>13.333333333333334</v>
      </c>
      <c r="X14" s="84">
        <f t="shared" si="3"/>
        <v>86.66666666666667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/>
      <c r="K15" s="28"/>
      <c r="L15" s="8"/>
      <c r="M15" s="8"/>
      <c r="N15" s="8"/>
      <c r="O15" s="28"/>
      <c r="P15" s="47"/>
      <c r="Q15" s="28"/>
      <c r="R15" s="82">
        <f t="shared" si="0"/>
        <v>0</v>
      </c>
      <c r="S15" s="46"/>
      <c r="T15" s="29">
        <f t="shared" si="1"/>
        <v>0</v>
      </c>
      <c r="U15" s="34"/>
      <c r="V15" s="26">
        <v>4</v>
      </c>
      <c r="W15" s="26">
        <f t="shared" si="2"/>
        <v>6.666666666666667</v>
      </c>
      <c r="X15" s="84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/>
      <c r="K16" s="28"/>
      <c r="L16" s="8"/>
      <c r="M16" s="8"/>
      <c r="N16" s="8"/>
      <c r="O16" s="28"/>
      <c r="P16" s="47"/>
      <c r="Q16" s="28"/>
      <c r="R16" s="82">
        <f t="shared" si="0"/>
        <v>0</v>
      </c>
      <c r="S16" s="46"/>
      <c r="T16" s="29">
        <f t="shared" si="1"/>
        <v>0</v>
      </c>
      <c r="U16" s="34"/>
      <c r="V16" s="26">
        <v>12</v>
      </c>
      <c r="W16" s="26">
        <f t="shared" si="2"/>
        <v>20</v>
      </c>
      <c r="X16" s="84">
        <f t="shared" si="3"/>
        <v>80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/>
      <c r="K17" s="28"/>
      <c r="L17" s="8"/>
      <c r="M17" s="8"/>
      <c r="N17" s="8"/>
      <c r="O17" s="28"/>
      <c r="P17" s="47"/>
      <c r="Q17" s="28"/>
      <c r="R17" s="82">
        <f t="shared" si="0"/>
        <v>0</v>
      </c>
      <c r="S17" s="46"/>
      <c r="T17" s="29">
        <f t="shared" si="1"/>
        <v>0</v>
      </c>
      <c r="U17" s="34"/>
      <c r="V17" s="26">
        <v>8</v>
      </c>
      <c r="W17" s="26">
        <f t="shared" si="2"/>
        <v>13.333333333333334</v>
      </c>
      <c r="X17" s="84">
        <f t="shared" si="3"/>
        <v>86.66666666666667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/>
      <c r="K18" s="28"/>
      <c r="L18" s="8"/>
      <c r="M18" s="8"/>
      <c r="N18" s="8"/>
      <c r="O18" s="28"/>
      <c r="P18" s="47"/>
      <c r="Q18" s="28"/>
      <c r="R18" s="82">
        <f t="shared" si="0"/>
        <v>0</v>
      </c>
      <c r="S18" s="46"/>
      <c r="T18" s="29">
        <f t="shared" si="1"/>
        <v>0</v>
      </c>
      <c r="U18" s="34"/>
      <c r="V18" s="26">
        <v>4</v>
      </c>
      <c r="W18" s="26">
        <f t="shared" si="2"/>
        <v>6.666666666666667</v>
      </c>
      <c r="X18" s="84">
        <f t="shared" si="3"/>
        <v>93.33333333333333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/>
      <c r="K19" s="28"/>
      <c r="L19" s="8"/>
      <c r="M19" s="8"/>
      <c r="N19" s="8"/>
      <c r="O19" s="28"/>
      <c r="P19" s="47"/>
      <c r="Q19" s="28"/>
      <c r="R19" s="82">
        <f t="shared" si="0"/>
        <v>0</v>
      </c>
      <c r="S19" s="46"/>
      <c r="T19" s="29">
        <f t="shared" si="1"/>
        <v>0</v>
      </c>
      <c r="U19" s="34"/>
      <c r="V19" s="26">
        <v>4</v>
      </c>
      <c r="W19" s="26">
        <f t="shared" si="2"/>
        <v>6.666666666666667</v>
      </c>
      <c r="X19" s="84">
        <f t="shared" si="3"/>
        <v>93.33333333333333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/>
      <c r="K20" s="28"/>
      <c r="L20" s="8"/>
      <c r="M20" s="8"/>
      <c r="N20" s="8"/>
      <c r="O20" s="28"/>
      <c r="P20" s="47"/>
      <c r="Q20" s="28"/>
      <c r="R20" s="82">
        <f t="shared" si="0"/>
        <v>0</v>
      </c>
      <c r="S20" s="46"/>
      <c r="T20" s="29">
        <f t="shared" si="1"/>
        <v>0</v>
      </c>
      <c r="U20" s="34"/>
      <c r="V20" s="26">
        <v>6</v>
      </c>
      <c r="W20" s="26">
        <f t="shared" si="2"/>
        <v>10</v>
      </c>
      <c r="X20" s="84">
        <f t="shared" si="3"/>
        <v>90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/>
      <c r="K21" s="28"/>
      <c r="L21" s="8"/>
      <c r="M21" s="8"/>
      <c r="N21" s="8"/>
      <c r="O21" s="28"/>
      <c r="P21" s="47"/>
      <c r="Q21" s="28"/>
      <c r="R21" s="82">
        <f t="shared" si="0"/>
        <v>0</v>
      </c>
      <c r="S21" s="46"/>
      <c r="T21" s="29">
        <f t="shared" si="1"/>
        <v>0</v>
      </c>
      <c r="U21" s="34"/>
      <c r="V21" s="26">
        <v>0</v>
      </c>
      <c r="W21" s="26">
        <f t="shared" si="2"/>
        <v>0</v>
      </c>
      <c r="X21" s="84">
        <f t="shared" si="3"/>
        <v>100</v>
      </c>
    </row>
    <row r="22" spans="1:25" s="137" customFormat="1" ht="12.75">
      <c r="A22" s="127"/>
      <c r="B22" s="128" t="s">
        <v>39</v>
      </c>
      <c r="C22" s="129"/>
      <c r="D22" s="129"/>
      <c r="E22" s="129"/>
      <c r="F22" s="129"/>
      <c r="G22" s="129"/>
      <c r="H22" s="129"/>
      <c r="I22" s="130"/>
      <c r="J22" s="131"/>
      <c r="K22" s="130"/>
      <c r="L22" s="132"/>
      <c r="M22" s="132"/>
      <c r="N22" s="132"/>
      <c r="O22" s="130"/>
      <c r="P22" s="133"/>
      <c r="Q22" s="130"/>
      <c r="R22" s="130">
        <f t="shared" si="0"/>
        <v>0</v>
      </c>
      <c r="S22" s="134"/>
      <c r="T22" s="135">
        <f t="shared" si="1"/>
        <v>0</v>
      </c>
      <c r="U22" s="136"/>
      <c r="V22" s="137">
        <v>24</v>
      </c>
      <c r="W22" s="137">
        <f>(V22*100)/60</f>
        <v>40</v>
      </c>
      <c r="X22" s="137">
        <f>100-W22</f>
        <v>60</v>
      </c>
      <c r="Y22" s="137" t="s">
        <v>161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/>
      <c r="K23" s="28"/>
      <c r="L23" s="8"/>
      <c r="M23" s="8"/>
      <c r="N23" s="8"/>
      <c r="O23" s="28"/>
      <c r="P23" s="47"/>
      <c r="Q23" s="28"/>
      <c r="R23" s="82">
        <f t="shared" si="0"/>
        <v>0</v>
      </c>
      <c r="S23" s="46"/>
      <c r="T23" s="29">
        <f t="shared" si="1"/>
        <v>0</v>
      </c>
      <c r="U23" s="34"/>
      <c r="V23" s="26">
        <v>8</v>
      </c>
      <c r="W23" s="26">
        <f t="shared" si="2"/>
        <v>13.333333333333334</v>
      </c>
      <c r="X23" s="84">
        <f t="shared" si="3"/>
        <v>86.66666666666667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 t="s">
        <v>41</v>
      </c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82">
        <f t="shared" si="0"/>
        <v>0</v>
      </c>
      <c r="S26" s="46"/>
      <c r="T26" s="29">
        <f t="shared" si="1"/>
        <v>0</v>
      </c>
      <c r="U26" s="34"/>
      <c r="V26" s="26">
        <v>0</v>
      </c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42</v>
      </c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47"/>
      <c r="Q27" s="28"/>
      <c r="R27" s="82">
        <f t="shared" si="0"/>
        <v>0</v>
      </c>
      <c r="S27" s="46"/>
      <c r="T27" s="29">
        <f>(R27+S27)/2</f>
        <v>0</v>
      </c>
      <c r="U27" s="34"/>
      <c r="V27" s="26">
        <v>8</v>
      </c>
      <c r="W27" s="26">
        <f t="shared" si="2"/>
        <v>13.333333333333334</v>
      </c>
      <c r="X27" s="84">
        <f t="shared" si="3"/>
        <v>86.66666666666667</v>
      </c>
    </row>
    <row r="28" spans="1:24" s="26" customFormat="1" ht="12.75">
      <c r="A28" s="31"/>
      <c r="B28" s="32" t="s">
        <v>43</v>
      </c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47"/>
      <c r="Q28" s="28"/>
      <c r="R28" s="82">
        <f>(J28+P28)/2</f>
        <v>0</v>
      </c>
      <c r="S28" s="46"/>
      <c r="T28" s="29">
        <f t="shared" si="1"/>
        <v>0</v>
      </c>
      <c r="U28" s="34"/>
      <c r="V28" s="26">
        <v>0</v>
      </c>
      <c r="W28" s="26">
        <f t="shared" si="2"/>
        <v>0</v>
      </c>
      <c r="X28" s="84">
        <f t="shared" si="3"/>
        <v>100</v>
      </c>
    </row>
    <row r="29" spans="1:24" s="26" customFormat="1" ht="12.75">
      <c r="A29" s="31"/>
      <c r="B29" s="32" t="s">
        <v>44</v>
      </c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61"/>
      <c r="Q29" s="28"/>
      <c r="R29" s="82">
        <f t="shared" si="0"/>
        <v>0</v>
      </c>
      <c r="S29" s="46"/>
      <c r="T29" s="29">
        <f t="shared" si="1"/>
        <v>0</v>
      </c>
      <c r="U29" s="34"/>
      <c r="V29" s="26">
        <v>12</v>
      </c>
      <c r="W29" s="26">
        <f t="shared" si="2"/>
        <v>20</v>
      </c>
      <c r="X29" s="84">
        <f t="shared" si="3"/>
        <v>80</v>
      </c>
    </row>
    <row r="30" spans="1:24" s="26" customFormat="1" ht="12.75">
      <c r="A30" s="31"/>
      <c r="B30" s="32" t="s">
        <v>45</v>
      </c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61"/>
      <c r="Q30" s="28"/>
      <c r="R30" s="82">
        <f t="shared" si="0"/>
        <v>0</v>
      </c>
      <c r="S30" s="46"/>
      <c r="T30" s="29">
        <f t="shared" si="1"/>
        <v>0</v>
      </c>
      <c r="U30" s="34"/>
      <c r="V30" s="26">
        <v>2</v>
      </c>
      <c r="W30" s="26">
        <f t="shared" si="2"/>
        <v>3.3333333333333335</v>
      </c>
      <c r="X30" s="84">
        <f t="shared" si="3"/>
        <v>96.66666666666667</v>
      </c>
    </row>
    <row r="31" spans="1:24" s="26" customFormat="1" ht="12.75">
      <c r="A31" s="31"/>
      <c r="B31" s="32" t="s">
        <v>46</v>
      </c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47"/>
      <c r="Q31" s="28"/>
      <c r="R31" s="82">
        <f t="shared" si="0"/>
        <v>0</v>
      </c>
      <c r="S31" s="46"/>
      <c r="T31" s="29">
        <f t="shared" si="1"/>
        <v>0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47</v>
      </c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47"/>
      <c r="Q32" s="28"/>
      <c r="R32" s="82">
        <f t="shared" si="0"/>
        <v>0</v>
      </c>
      <c r="S32" s="46"/>
      <c r="T32" s="29">
        <f t="shared" si="1"/>
        <v>0</v>
      </c>
      <c r="U32" s="34"/>
      <c r="V32" s="26">
        <v>0</v>
      </c>
      <c r="W32" s="26">
        <f t="shared" si="2"/>
        <v>0</v>
      </c>
      <c r="X32" s="84">
        <f t="shared" si="3"/>
        <v>100</v>
      </c>
    </row>
    <row r="33" spans="1:24" s="26" customFormat="1" ht="12.75">
      <c r="A33" s="31"/>
      <c r="B33" s="32" t="s">
        <v>48</v>
      </c>
      <c r="C33" s="33"/>
      <c r="D33" s="33"/>
      <c r="E33" s="33"/>
      <c r="F33" s="33"/>
      <c r="G33" s="33"/>
      <c r="H33" s="33"/>
      <c r="I33" s="28"/>
      <c r="J33" s="11"/>
      <c r="K33" s="28"/>
      <c r="L33" s="33"/>
      <c r="M33" s="33"/>
      <c r="N33" s="33"/>
      <c r="O33" s="28"/>
      <c r="P33" s="47"/>
      <c r="Q33" s="28"/>
      <c r="R33" s="82">
        <f t="shared" si="0"/>
        <v>0</v>
      </c>
      <c r="S33" s="46"/>
      <c r="T33" s="29">
        <f t="shared" si="1"/>
        <v>0</v>
      </c>
      <c r="U33" s="34"/>
      <c r="V33" s="26">
        <v>6</v>
      </c>
      <c r="W33" s="26">
        <f>(V33*100)/60</f>
        <v>10</v>
      </c>
      <c r="X33" s="84">
        <f t="shared" si="3"/>
        <v>90</v>
      </c>
    </row>
    <row r="34" spans="1:24" s="26" customFormat="1" ht="12.75">
      <c r="A34" s="31"/>
      <c r="B34" s="32" t="s">
        <v>49</v>
      </c>
      <c r="C34" s="33"/>
      <c r="D34" s="33"/>
      <c r="E34" s="33"/>
      <c r="F34" s="33"/>
      <c r="G34" s="33"/>
      <c r="H34" s="33"/>
      <c r="I34" s="28"/>
      <c r="J34" s="11"/>
      <c r="K34" s="28"/>
      <c r="L34" s="33"/>
      <c r="M34" s="33"/>
      <c r="N34" s="33"/>
      <c r="O34" s="28"/>
      <c r="P34" s="47"/>
      <c r="Q34" s="28"/>
      <c r="R34" s="82">
        <f t="shared" si="0"/>
        <v>0</v>
      </c>
      <c r="S34" s="46"/>
      <c r="T34" s="29">
        <f t="shared" si="1"/>
        <v>0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50</v>
      </c>
      <c r="C35" s="33"/>
      <c r="D35" s="33"/>
      <c r="E35" s="33"/>
      <c r="F35" s="33"/>
      <c r="G35" s="33"/>
      <c r="H35" s="33"/>
      <c r="I35" s="28"/>
      <c r="J35" s="11"/>
      <c r="K35" s="28"/>
      <c r="L35" s="33"/>
      <c r="M35" s="33"/>
      <c r="N35" s="33"/>
      <c r="O35" s="28"/>
      <c r="P35" s="47"/>
      <c r="Q35" s="28"/>
      <c r="R35" s="82">
        <f t="shared" si="0"/>
        <v>0</v>
      </c>
      <c r="S35" s="46"/>
      <c r="T35" s="29">
        <f t="shared" si="1"/>
        <v>0</v>
      </c>
      <c r="U35" s="34"/>
      <c r="V35" s="26">
        <v>6</v>
      </c>
      <c r="W35" s="26">
        <f t="shared" si="2"/>
        <v>10</v>
      </c>
      <c r="X35" s="84">
        <f t="shared" si="3"/>
        <v>90</v>
      </c>
    </row>
    <row r="36" spans="1:24" s="26" customFormat="1" ht="12.75">
      <c r="A36" s="31"/>
      <c r="B36" s="32" t="s">
        <v>51</v>
      </c>
      <c r="C36" s="33"/>
      <c r="D36" s="33"/>
      <c r="E36" s="33"/>
      <c r="F36" s="33"/>
      <c r="G36" s="33"/>
      <c r="H36" s="33"/>
      <c r="I36" s="28"/>
      <c r="J36" s="11"/>
      <c r="K36" s="28"/>
      <c r="L36" s="33"/>
      <c r="M36" s="33"/>
      <c r="N36" s="33"/>
      <c r="O36" s="28"/>
      <c r="P36" s="47"/>
      <c r="Q36" s="28"/>
      <c r="R36" s="82">
        <f t="shared" si="0"/>
        <v>0</v>
      </c>
      <c r="S36" s="46"/>
      <c r="T36" s="29">
        <f t="shared" si="1"/>
        <v>0</v>
      </c>
      <c r="U36" s="34"/>
      <c r="V36" s="26">
        <v>4</v>
      </c>
      <c r="W36" s="26">
        <f t="shared" si="2"/>
        <v>6.666666666666667</v>
      </c>
      <c r="X36" s="84">
        <f t="shared" si="3"/>
        <v>93.33333333333333</v>
      </c>
    </row>
    <row r="37" spans="1:24" s="26" customFormat="1" ht="12.75">
      <c r="A37" s="31"/>
      <c r="B37" s="32" t="s">
        <v>52</v>
      </c>
      <c r="C37" s="33"/>
      <c r="D37" s="33"/>
      <c r="E37" s="33"/>
      <c r="F37" s="33"/>
      <c r="G37" s="33"/>
      <c r="H37" s="33"/>
      <c r="I37" s="28"/>
      <c r="J37" s="11"/>
      <c r="K37" s="28"/>
      <c r="L37" s="33"/>
      <c r="M37" s="33"/>
      <c r="N37" s="33"/>
      <c r="O37" s="28"/>
      <c r="P37" s="47"/>
      <c r="Q37" s="28"/>
      <c r="R37" s="82">
        <f t="shared" si="0"/>
        <v>0</v>
      </c>
      <c r="S37" s="46"/>
      <c r="T37" s="29">
        <f t="shared" si="1"/>
        <v>0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26" customFormat="1" ht="12.75">
      <c r="A38" s="31"/>
      <c r="B38" s="32" t="s">
        <v>53</v>
      </c>
      <c r="C38" s="33"/>
      <c r="D38" s="33"/>
      <c r="E38" s="33"/>
      <c r="F38" s="33"/>
      <c r="G38" s="33"/>
      <c r="H38" s="33"/>
      <c r="I38" s="28"/>
      <c r="J38" s="11"/>
      <c r="K38" s="28"/>
      <c r="L38" s="33"/>
      <c r="M38" s="33"/>
      <c r="N38" s="33"/>
      <c r="O38" s="28"/>
      <c r="P38" s="47"/>
      <c r="Q38" s="28"/>
      <c r="R38" s="82">
        <f t="shared" si="0"/>
        <v>0</v>
      </c>
      <c r="S38" s="46"/>
      <c r="T38" s="29">
        <f t="shared" si="1"/>
        <v>0</v>
      </c>
      <c r="U38" s="34"/>
      <c r="V38" s="26">
        <v>14</v>
      </c>
      <c r="W38" s="26">
        <f t="shared" si="2"/>
        <v>23.333333333333332</v>
      </c>
      <c r="X38" s="84">
        <f t="shared" si="3"/>
        <v>76.66666666666667</v>
      </c>
    </row>
    <row r="39" spans="1:24" s="26" customFormat="1" ht="12.75">
      <c r="A39" s="31"/>
      <c r="B39" s="32" t="s">
        <v>54</v>
      </c>
      <c r="C39" s="33"/>
      <c r="D39" s="33"/>
      <c r="E39" s="33"/>
      <c r="F39" s="33"/>
      <c r="G39" s="33"/>
      <c r="H39" s="33"/>
      <c r="I39" s="28"/>
      <c r="J39" s="11"/>
      <c r="K39" s="28"/>
      <c r="L39" s="33"/>
      <c r="M39" s="33"/>
      <c r="N39" s="33"/>
      <c r="O39" s="28"/>
      <c r="P39" s="47"/>
      <c r="Q39" s="28"/>
      <c r="R39" s="82">
        <f t="shared" si="0"/>
        <v>0</v>
      </c>
      <c r="S39" s="46"/>
      <c r="T39" s="29">
        <f t="shared" si="1"/>
        <v>0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55</v>
      </c>
      <c r="C40" s="33"/>
      <c r="D40" s="33"/>
      <c r="E40" s="33"/>
      <c r="F40" s="33"/>
      <c r="G40" s="33"/>
      <c r="H40" s="33"/>
      <c r="I40" s="28"/>
      <c r="J40" s="11"/>
      <c r="K40" s="28"/>
      <c r="L40" s="33"/>
      <c r="M40" s="33"/>
      <c r="N40" s="33"/>
      <c r="O40" s="28"/>
      <c r="P40" s="47"/>
      <c r="Q40" s="28"/>
      <c r="R40" s="82">
        <f t="shared" si="0"/>
        <v>0</v>
      </c>
      <c r="S40" s="46"/>
      <c r="T40" s="29">
        <f t="shared" si="1"/>
        <v>0</v>
      </c>
      <c r="U40" s="34"/>
      <c r="V40" s="26">
        <v>6</v>
      </c>
      <c r="W40" s="26">
        <f t="shared" si="2"/>
        <v>10</v>
      </c>
      <c r="X40" s="84">
        <f t="shared" si="3"/>
        <v>90</v>
      </c>
    </row>
    <row r="41" spans="1:24" s="26" customFormat="1" ht="12.75">
      <c r="A41" s="31"/>
      <c r="B41" s="32" t="s">
        <v>56</v>
      </c>
      <c r="C41" s="33"/>
      <c r="D41" s="33"/>
      <c r="E41" s="33"/>
      <c r="F41" s="33"/>
      <c r="G41" s="33"/>
      <c r="H41" s="33"/>
      <c r="I41" s="28"/>
      <c r="J41" s="11"/>
      <c r="K41" s="28"/>
      <c r="L41" s="33"/>
      <c r="M41" s="33"/>
      <c r="N41" s="33"/>
      <c r="O41" s="28"/>
      <c r="P41" s="47"/>
      <c r="Q41" s="28"/>
      <c r="R41" s="82">
        <f t="shared" si="0"/>
        <v>0</v>
      </c>
      <c r="S41" s="46"/>
      <c r="T41" s="29">
        <f t="shared" si="1"/>
        <v>0</v>
      </c>
      <c r="U41" s="34"/>
      <c r="V41" s="26">
        <v>2</v>
      </c>
      <c r="W41" s="26">
        <f t="shared" si="2"/>
        <v>3.3333333333333335</v>
      </c>
      <c r="X41" s="84">
        <f t="shared" si="3"/>
        <v>96.66666666666667</v>
      </c>
    </row>
    <row r="42" spans="1:24" s="26" customFormat="1" ht="12.75">
      <c r="A42" s="31"/>
      <c r="B42" s="32" t="s">
        <v>57</v>
      </c>
      <c r="C42" s="33"/>
      <c r="D42" s="33"/>
      <c r="E42" s="33"/>
      <c r="F42" s="33"/>
      <c r="G42" s="33"/>
      <c r="H42" s="33"/>
      <c r="I42" s="28"/>
      <c r="J42" s="11"/>
      <c r="K42" s="28"/>
      <c r="L42" s="33"/>
      <c r="M42" s="33"/>
      <c r="N42" s="33"/>
      <c r="O42" s="28"/>
      <c r="P42" s="47"/>
      <c r="Q42" s="28"/>
      <c r="R42" s="82">
        <f t="shared" si="0"/>
        <v>0</v>
      </c>
      <c r="S42" s="46"/>
      <c r="T42" s="29">
        <f t="shared" si="1"/>
        <v>0</v>
      </c>
      <c r="U42" s="34"/>
      <c r="V42" s="26">
        <v>0</v>
      </c>
      <c r="W42" s="26">
        <f t="shared" si="2"/>
        <v>0</v>
      </c>
      <c r="X42" s="84">
        <f t="shared" si="3"/>
        <v>100</v>
      </c>
    </row>
    <row r="43" spans="1:24" s="26" customFormat="1" ht="12.75">
      <c r="A43" s="31"/>
      <c r="B43" s="32" t="s">
        <v>58</v>
      </c>
      <c r="C43" s="33"/>
      <c r="D43" s="33"/>
      <c r="E43" s="33"/>
      <c r="F43" s="33"/>
      <c r="G43" s="33"/>
      <c r="H43" s="33"/>
      <c r="I43" s="28"/>
      <c r="J43" s="11"/>
      <c r="K43" s="28"/>
      <c r="L43" s="33"/>
      <c r="M43" s="33"/>
      <c r="N43" s="33"/>
      <c r="O43" s="28"/>
      <c r="P43" s="47"/>
      <c r="Q43" s="28"/>
      <c r="R43" s="82">
        <f t="shared" si="0"/>
        <v>0</v>
      </c>
      <c r="S43" s="46"/>
      <c r="T43" s="29">
        <f t="shared" si="1"/>
        <v>0</v>
      </c>
      <c r="U43" s="34"/>
      <c r="V43" s="26">
        <v>4</v>
      </c>
      <c r="W43" s="26">
        <f t="shared" si="2"/>
        <v>6.666666666666667</v>
      </c>
      <c r="X43" s="84">
        <f t="shared" si="3"/>
        <v>93.33333333333333</v>
      </c>
    </row>
    <row r="44" spans="1:24" s="26" customFormat="1" ht="12.75">
      <c r="A44" s="31"/>
      <c r="B44" s="32" t="s">
        <v>59</v>
      </c>
      <c r="C44" s="33"/>
      <c r="D44" s="33"/>
      <c r="E44" s="33"/>
      <c r="F44" s="33"/>
      <c r="G44" s="33"/>
      <c r="H44" s="33"/>
      <c r="I44" s="28"/>
      <c r="J44" s="11"/>
      <c r="K44" s="28"/>
      <c r="L44" s="33"/>
      <c r="M44" s="33"/>
      <c r="N44" s="33"/>
      <c r="O44" s="28"/>
      <c r="P44" s="47"/>
      <c r="Q44" s="28"/>
      <c r="R44" s="82">
        <f t="shared" si="0"/>
        <v>0</v>
      </c>
      <c r="S44" s="46"/>
      <c r="T44" s="29">
        <f t="shared" si="1"/>
        <v>0</v>
      </c>
      <c r="U44" s="34"/>
      <c r="V44" s="26">
        <v>0</v>
      </c>
      <c r="W44" s="26">
        <f t="shared" si="2"/>
        <v>0</v>
      </c>
      <c r="X44" s="84">
        <f t="shared" si="3"/>
        <v>100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60</v>
      </c>
      <c r="C121" s="27"/>
      <c r="D121" s="27"/>
      <c r="E121" s="27"/>
      <c r="F121" s="27"/>
      <c r="G121" s="27"/>
      <c r="H121" s="27"/>
      <c r="R121" s="82">
        <f t="shared" si="5"/>
        <v>0</v>
      </c>
      <c r="T121" s="29">
        <f t="shared" si="6"/>
        <v>0</v>
      </c>
      <c r="V121" s="26">
        <v>10</v>
      </c>
      <c r="W121" s="26">
        <f t="shared" si="7"/>
        <v>16.666666666666668</v>
      </c>
      <c r="X121" s="84">
        <f t="shared" si="8"/>
        <v>83.33333333333333</v>
      </c>
    </row>
    <row r="122" spans="2:24" s="26" customFormat="1" ht="12.75">
      <c r="B122" s="26" t="s">
        <v>61</v>
      </c>
      <c r="C122" s="27"/>
      <c r="D122" s="27"/>
      <c r="E122" s="27"/>
      <c r="F122" s="27"/>
      <c r="G122" s="27"/>
      <c r="H122" s="27"/>
      <c r="R122" s="82">
        <f t="shared" si="5"/>
        <v>0</v>
      </c>
      <c r="T122" s="29">
        <f t="shared" si="6"/>
        <v>0</v>
      </c>
      <c r="V122" s="26">
        <v>4</v>
      </c>
      <c r="W122" s="26">
        <f t="shared" si="7"/>
        <v>6.666666666666667</v>
      </c>
      <c r="X122" s="84">
        <f t="shared" si="8"/>
        <v>93.33333333333333</v>
      </c>
    </row>
    <row r="123" spans="2:24" s="26" customFormat="1" ht="12.75">
      <c r="B123" s="26" t="s">
        <v>62</v>
      </c>
      <c r="C123" s="27"/>
      <c r="D123" s="27"/>
      <c r="E123" s="27"/>
      <c r="F123" s="27"/>
      <c r="G123" s="27"/>
      <c r="H123" s="27"/>
      <c r="R123" s="82">
        <f t="shared" si="5"/>
        <v>0</v>
      </c>
      <c r="T123" s="29">
        <f t="shared" si="6"/>
        <v>0</v>
      </c>
      <c r="V123" s="26">
        <v>0</v>
      </c>
      <c r="W123" s="26">
        <f t="shared" si="7"/>
        <v>0</v>
      </c>
      <c r="X123" s="84">
        <f t="shared" si="8"/>
        <v>100</v>
      </c>
    </row>
    <row r="124" spans="2:24" s="26" customFormat="1" ht="12.75">
      <c r="B124" s="35" t="s">
        <v>63</v>
      </c>
      <c r="C124" s="27"/>
      <c r="D124" s="27"/>
      <c r="E124" s="27"/>
      <c r="F124" s="27"/>
      <c r="G124" s="27"/>
      <c r="H124" s="27"/>
      <c r="R124" s="82">
        <f t="shared" si="5"/>
        <v>0</v>
      </c>
      <c r="T124" s="29">
        <f t="shared" si="6"/>
        <v>0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64</v>
      </c>
      <c r="C125" s="27"/>
      <c r="D125" s="27"/>
      <c r="E125" s="27"/>
      <c r="F125" s="27"/>
      <c r="G125" s="27"/>
      <c r="H125" s="27"/>
      <c r="R125" s="82">
        <f t="shared" si="5"/>
        <v>0</v>
      </c>
      <c r="T125" s="29">
        <f t="shared" si="6"/>
        <v>0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26" customFormat="1" ht="12.75">
      <c r="B126" s="35" t="s">
        <v>65</v>
      </c>
      <c r="C126" s="27"/>
      <c r="D126" s="27"/>
      <c r="E126" s="27"/>
      <c r="F126" s="27"/>
      <c r="G126" s="27"/>
      <c r="H126" s="27"/>
      <c r="R126" s="82">
        <f t="shared" si="5"/>
        <v>0</v>
      </c>
      <c r="T126" s="29">
        <f t="shared" si="6"/>
        <v>0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66</v>
      </c>
      <c r="C127" s="27"/>
      <c r="D127" s="27"/>
      <c r="E127" s="27"/>
      <c r="F127" s="27"/>
      <c r="G127" s="27"/>
      <c r="H127" s="27"/>
      <c r="R127" s="82">
        <f t="shared" si="5"/>
        <v>0</v>
      </c>
      <c r="T127" s="29">
        <f t="shared" si="6"/>
        <v>0</v>
      </c>
      <c r="V127" s="26">
        <v>16</v>
      </c>
      <c r="W127" s="26">
        <f t="shared" si="7"/>
        <v>26.666666666666668</v>
      </c>
      <c r="X127" s="84">
        <f t="shared" si="8"/>
        <v>73.33333333333333</v>
      </c>
    </row>
    <row r="128" spans="2:24" s="26" customFormat="1" ht="12.75">
      <c r="B128" s="35" t="s">
        <v>67</v>
      </c>
      <c r="C128" s="27"/>
      <c r="D128" s="27"/>
      <c r="E128" s="27"/>
      <c r="F128" s="27"/>
      <c r="G128" s="27"/>
      <c r="H128" s="27"/>
      <c r="R128" s="82">
        <f t="shared" si="5"/>
        <v>0</v>
      </c>
      <c r="T128" s="29">
        <f t="shared" si="6"/>
        <v>0</v>
      </c>
      <c r="V128" s="26">
        <v>2</v>
      </c>
      <c r="W128" s="26">
        <f t="shared" si="7"/>
        <v>3.3333333333333335</v>
      </c>
      <c r="X128" s="84">
        <f t="shared" si="8"/>
        <v>96.66666666666667</v>
      </c>
    </row>
    <row r="129" spans="2:24" s="26" customFormat="1" ht="12.75">
      <c r="B129" s="35" t="s">
        <v>68</v>
      </c>
      <c r="C129" s="27"/>
      <c r="D129" s="27"/>
      <c r="E129" s="27"/>
      <c r="F129" s="27"/>
      <c r="G129" s="27"/>
      <c r="H129" s="27"/>
      <c r="R129" s="82">
        <f aca="true" t="shared" si="9" ref="R129:R189">(J129+P129)/2</f>
        <v>0</v>
      </c>
      <c r="T129" s="29">
        <f aca="true" t="shared" si="10" ref="T129:T189">(R129+S129)/2</f>
        <v>0</v>
      </c>
      <c r="V129" s="26">
        <v>6</v>
      </c>
      <c r="W129" s="26">
        <f aca="true" t="shared" si="11" ref="W129:W189">(V129*100)/60</f>
        <v>10</v>
      </c>
      <c r="X129" s="84">
        <f aca="true" t="shared" si="12" ref="X129:X189">100-W129</f>
        <v>90</v>
      </c>
    </row>
    <row r="130" spans="2:24" s="26" customFormat="1" ht="12.75">
      <c r="B130" s="35" t="s">
        <v>69</v>
      </c>
      <c r="C130" s="27"/>
      <c r="D130" s="27"/>
      <c r="E130" s="27"/>
      <c r="F130" s="27"/>
      <c r="G130" s="27"/>
      <c r="H130" s="27"/>
      <c r="R130" s="82">
        <f t="shared" si="9"/>
        <v>0</v>
      </c>
      <c r="T130" s="29">
        <f t="shared" si="10"/>
        <v>0</v>
      </c>
      <c r="V130" s="26">
        <v>2</v>
      </c>
      <c r="W130" s="26">
        <f t="shared" si="11"/>
        <v>3.3333333333333335</v>
      </c>
      <c r="X130" s="84">
        <f t="shared" si="12"/>
        <v>96.66666666666667</v>
      </c>
    </row>
    <row r="131" spans="2:24" s="26" customFormat="1" ht="12.75">
      <c r="B131" s="35" t="s">
        <v>70</v>
      </c>
      <c r="C131" s="27"/>
      <c r="D131" s="27"/>
      <c r="E131" s="27"/>
      <c r="F131" s="27"/>
      <c r="G131" s="27"/>
      <c r="H131" s="27"/>
      <c r="R131" s="82">
        <f t="shared" si="9"/>
        <v>0</v>
      </c>
      <c r="T131" s="29">
        <f t="shared" si="10"/>
        <v>0</v>
      </c>
      <c r="V131" s="26">
        <v>0</v>
      </c>
      <c r="W131" s="26">
        <f t="shared" si="11"/>
        <v>0</v>
      </c>
      <c r="X131" s="84">
        <f t="shared" si="12"/>
        <v>100</v>
      </c>
    </row>
    <row r="132" spans="2:24" s="26" customFormat="1" ht="12.75">
      <c r="B132" s="35" t="s">
        <v>71</v>
      </c>
      <c r="C132" s="27"/>
      <c r="D132" s="27"/>
      <c r="E132" s="27"/>
      <c r="F132" s="27"/>
      <c r="G132" s="27"/>
      <c r="H132" s="27"/>
      <c r="R132" s="82">
        <f t="shared" si="9"/>
        <v>0</v>
      </c>
      <c r="T132" s="29">
        <f t="shared" si="10"/>
        <v>0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72</v>
      </c>
      <c r="C133" s="27"/>
      <c r="D133" s="27"/>
      <c r="E133" s="27"/>
      <c r="F133" s="27"/>
      <c r="G133" s="27"/>
      <c r="H133" s="27"/>
      <c r="R133" s="82">
        <f t="shared" si="9"/>
        <v>0</v>
      </c>
      <c r="T133" s="29">
        <f t="shared" si="10"/>
        <v>0</v>
      </c>
      <c r="V133" s="26">
        <v>2</v>
      </c>
      <c r="W133" s="26">
        <f t="shared" si="11"/>
        <v>3.3333333333333335</v>
      </c>
      <c r="X133" s="84">
        <f t="shared" si="12"/>
        <v>96.66666666666667</v>
      </c>
    </row>
    <row r="134" spans="2:24" s="26" customFormat="1" ht="12.75">
      <c r="B134" s="35" t="s">
        <v>73</v>
      </c>
      <c r="C134" s="27"/>
      <c r="D134" s="27"/>
      <c r="E134" s="27"/>
      <c r="F134" s="27"/>
      <c r="G134" s="27"/>
      <c r="H134" s="27"/>
      <c r="R134" s="82">
        <f t="shared" si="9"/>
        <v>0</v>
      </c>
      <c r="T134" s="29">
        <f t="shared" si="10"/>
        <v>0</v>
      </c>
      <c r="V134" s="26">
        <v>0</v>
      </c>
      <c r="W134" s="26">
        <f t="shared" si="11"/>
        <v>0</v>
      </c>
      <c r="X134" s="84">
        <f t="shared" si="12"/>
        <v>100</v>
      </c>
    </row>
    <row r="135" spans="2:24" s="26" customFormat="1" ht="12.75">
      <c r="B135" s="35" t="s">
        <v>74</v>
      </c>
      <c r="C135" s="27"/>
      <c r="D135" s="27"/>
      <c r="E135" s="27"/>
      <c r="F135" s="27"/>
      <c r="G135" s="27"/>
      <c r="H135" s="27"/>
      <c r="R135" s="82">
        <f t="shared" si="9"/>
        <v>0</v>
      </c>
      <c r="T135" s="29">
        <f t="shared" si="10"/>
        <v>0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75</v>
      </c>
      <c r="C136" s="27"/>
      <c r="D136" s="27"/>
      <c r="E136" s="27"/>
      <c r="F136" s="27"/>
      <c r="G136" s="27"/>
      <c r="H136" s="27"/>
      <c r="R136" s="82">
        <f t="shared" si="9"/>
        <v>0</v>
      </c>
      <c r="T136" s="29">
        <f t="shared" si="10"/>
        <v>0</v>
      </c>
      <c r="V136" s="26">
        <v>0</v>
      </c>
      <c r="W136" s="26">
        <f t="shared" si="11"/>
        <v>0</v>
      </c>
      <c r="X136" s="84">
        <f t="shared" si="12"/>
        <v>100</v>
      </c>
    </row>
    <row r="137" spans="2:24" s="26" customFormat="1" ht="12.75">
      <c r="B137" s="35" t="s">
        <v>76</v>
      </c>
      <c r="C137" s="27"/>
      <c r="D137" s="27"/>
      <c r="E137" s="27"/>
      <c r="F137" s="27"/>
      <c r="G137" s="27"/>
      <c r="H137" s="27"/>
      <c r="R137" s="82">
        <f t="shared" si="9"/>
        <v>0</v>
      </c>
      <c r="T137" s="29">
        <f t="shared" si="10"/>
        <v>0</v>
      </c>
      <c r="V137" s="26">
        <v>0</v>
      </c>
      <c r="W137" s="26">
        <f t="shared" si="11"/>
        <v>0</v>
      </c>
      <c r="X137" s="84">
        <f t="shared" si="12"/>
        <v>100</v>
      </c>
    </row>
    <row r="138" spans="2:24" s="26" customFormat="1" ht="12.75">
      <c r="B138" s="35" t="s">
        <v>77</v>
      </c>
      <c r="C138" s="27"/>
      <c r="D138" s="27"/>
      <c r="E138" s="27"/>
      <c r="F138" s="27"/>
      <c r="G138" s="27"/>
      <c r="H138" s="27"/>
      <c r="R138" s="82">
        <f t="shared" si="9"/>
        <v>0</v>
      </c>
      <c r="T138" s="29">
        <f t="shared" si="10"/>
        <v>0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78</v>
      </c>
      <c r="C139" s="27"/>
      <c r="D139" s="27"/>
      <c r="E139" s="27"/>
      <c r="F139" s="27"/>
      <c r="G139" s="27"/>
      <c r="H139" s="27"/>
      <c r="R139" s="82">
        <f t="shared" si="9"/>
        <v>0</v>
      </c>
      <c r="T139" s="29">
        <f t="shared" si="10"/>
        <v>0</v>
      </c>
      <c r="V139" s="26">
        <v>4</v>
      </c>
      <c r="W139" s="26">
        <f t="shared" si="11"/>
        <v>6.666666666666667</v>
      </c>
      <c r="X139" s="84">
        <f t="shared" si="12"/>
        <v>93.33333333333333</v>
      </c>
    </row>
    <row r="140" spans="2:24" s="26" customFormat="1" ht="12.75">
      <c r="B140" s="35" t="s">
        <v>79</v>
      </c>
      <c r="C140" s="27"/>
      <c r="D140" s="27"/>
      <c r="E140" s="27"/>
      <c r="F140" s="27"/>
      <c r="G140" s="27"/>
      <c r="H140" s="27"/>
      <c r="R140" s="82">
        <f t="shared" si="9"/>
        <v>0</v>
      </c>
      <c r="T140" s="29">
        <f t="shared" si="10"/>
        <v>0</v>
      </c>
      <c r="V140" s="26">
        <v>6</v>
      </c>
      <c r="W140" s="26">
        <f t="shared" si="11"/>
        <v>10</v>
      </c>
      <c r="X140" s="84">
        <f t="shared" si="12"/>
        <v>90</v>
      </c>
    </row>
    <row r="141" spans="2:24" s="26" customFormat="1" ht="12.75">
      <c r="B141" s="35" t="s">
        <v>80</v>
      </c>
      <c r="C141" s="27"/>
      <c r="D141" s="27"/>
      <c r="E141" s="27"/>
      <c r="F141" s="27"/>
      <c r="G141" s="27"/>
      <c r="H141" s="27"/>
      <c r="R141" s="82">
        <f t="shared" si="9"/>
        <v>0</v>
      </c>
      <c r="T141" s="29">
        <f t="shared" si="10"/>
        <v>0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81</v>
      </c>
      <c r="C142" s="27"/>
      <c r="D142" s="27"/>
      <c r="E142" s="27"/>
      <c r="F142" s="27"/>
      <c r="G142" s="27"/>
      <c r="H142" s="27"/>
      <c r="R142" s="82">
        <f t="shared" si="9"/>
        <v>0</v>
      </c>
      <c r="T142" s="29">
        <f t="shared" si="10"/>
        <v>0</v>
      </c>
      <c r="V142" s="26">
        <v>0</v>
      </c>
      <c r="W142" s="26">
        <f t="shared" si="11"/>
        <v>0</v>
      </c>
      <c r="X142" s="84">
        <f t="shared" si="12"/>
        <v>100</v>
      </c>
    </row>
    <row r="143" spans="3:24" s="26" customFormat="1" ht="12.75">
      <c r="C143" s="27"/>
      <c r="D143" s="27"/>
      <c r="E143" s="27"/>
      <c r="F143" s="27"/>
      <c r="G143" s="27"/>
      <c r="H143" s="27"/>
      <c r="R143" s="82">
        <f t="shared" si="9"/>
        <v>0</v>
      </c>
      <c r="T143" s="29">
        <f t="shared" si="10"/>
        <v>0</v>
      </c>
      <c r="W143" s="26">
        <f t="shared" si="11"/>
        <v>0</v>
      </c>
      <c r="X143" s="84">
        <f t="shared" si="12"/>
        <v>100</v>
      </c>
    </row>
    <row r="144" spans="3:24" s="26" customFormat="1" ht="12.75">
      <c r="C144" s="27"/>
      <c r="D144" s="27"/>
      <c r="E144" s="27"/>
      <c r="F144" s="27"/>
      <c r="G144" s="27"/>
      <c r="H144" s="27"/>
      <c r="R144" s="82">
        <f t="shared" si="9"/>
        <v>0</v>
      </c>
      <c r="T144" s="29">
        <f t="shared" si="10"/>
        <v>0</v>
      </c>
      <c r="W144" s="26">
        <f t="shared" si="11"/>
        <v>0</v>
      </c>
      <c r="X144" s="84">
        <f t="shared" si="12"/>
        <v>100</v>
      </c>
    </row>
    <row r="145" spans="3:24" s="26" customFormat="1" ht="12.75">
      <c r="C145" s="27"/>
      <c r="D145" s="27"/>
      <c r="E145" s="27"/>
      <c r="F145" s="27"/>
      <c r="G145" s="27"/>
      <c r="H145" s="27"/>
      <c r="R145" s="82">
        <f t="shared" si="9"/>
        <v>0</v>
      </c>
      <c r="T145" s="29">
        <f t="shared" si="10"/>
        <v>0</v>
      </c>
      <c r="W145" s="26">
        <f t="shared" si="11"/>
        <v>0</v>
      </c>
      <c r="X145" s="84">
        <f t="shared" si="12"/>
        <v>100</v>
      </c>
    </row>
    <row r="146" spans="3:24" s="26" customFormat="1" ht="12.75">
      <c r="C146" s="27"/>
      <c r="D146" s="27"/>
      <c r="E146" s="27"/>
      <c r="F146" s="27"/>
      <c r="G146" s="27"/>
      <c r="H146" s="27"/>
      <c r="R146" s="82">
        <f t="shared" si="9"/>
        <v>0</v>
      </c>
      <c r="T146" s="29">
        <f t="shared" si="10"/>
        <v>0</v>
      </c>
      <c r="W146" s="26">
        <f t="shared" si="11"/>
        <v>0</v>
      </c>
      <c r="X146" s="84">
        <f t="shared" si="12"/>
        <v>100</v>
      </c>
    </row>
    <row r="147" spans="3:24" s="26" customFormat="1" ht="12.75">
      <c r="C147" s="27"/>
      <c r="D147" s="27"/>
      <c r="E147" s="27"/>
      <c r="F147" s="27"/>
      <c r="G147" s="27"/>
      <c r="H147" s="27"/>
      <c r="R147" s="82">
        <f t="shared" si="9"/>
        <v>0</v>
      </c>
      <c r="T147" s="29">
        <f t="shared" si="10"/>
        <v>0</v>
      </c>
      <c r="W147" s="26">
        <f t="shared" si="11"/>
        <v>0</v>
      </c>
      <c r="X147" s="84">
        <f t="shared" si="12"/>
        <v>100</v>
      </c>
    </row>
    <row r="148" spans="3:24" s="26" customFormat="1" ht="12.75">
      <c r="C148" s="27"/>
      <c r="D148" s="27"/>
      <c r="E148" s="27"/>
      <c r="F148" s="27"/>
      <c r="G148" s="27"/>
      <c r="H148" s="27"/>
      <c r="R148" s="82">
        <f t="shared" si="9"/>
        <v>0</v>
      </c>
      <c r="T148" s="29">
        <f t="shared" si="10"/>
        <v>0</v>
      </c>
      <c r="W148" s="26">
        <f t="shared" si="11"/>
        <v>0</v>
      </c>
      <c r="X148" s="84">
        <f t="shared" si="12"/>
        <v>100</v>
      </c>
    </row>
    <row r="149" spans="3:24" s="26" customFormat="1" ht="12.75">
      <c r="C149" s="27"/>
      <c r="D149" s="27"/>
      <c r="E149" s="27"/>
      <c r="F149" s="27"/>
      <c r="G149" s="27"/>
      <c r="H149" s="27"/>
      <c r="R149" s="82">
        <f t="shared" si="9"/>
        <v>0</v>
      </c>
      <c r="T149" s="29">
        <f t="shared" si="10"/>
        <v>0</v>
      </c>
      <c r="W149" s="26">
        <f t="shared" si="11"/>
        <v>0</v>
      </c>
      <c r="X149" s="84">
        <f t="shared" si="12"/>
        <v>100</v>
      </c>
    </row>
    <row r="150" spans="3:24" s="26" customFormat="1" ht="12.75">
      <c r="C150" s="27"/>
      <c r="D150" s="27"/>
      <c r="E150" s="27"/>
      <c r="F150" s="27"/>
      <c r="G150" s="27"/>
      <c r="H150" s="27"/>
      <c r="R150" s="82">
        <f t="shared" si="9"/>
        <v>0</v>
      </c>
      <c r="T150" s="29">
        <f t="shared" si="10"/>
        <v>0</v>
      </c>
      <c r="W150" s="26">
        <f t="shared" si="11"/>
        <v>0</v>
      </c>
      <c r="X150" s="84">
        <f t="shared" si="12"/>
        <v>100</v>
      </c>
    </row>
    <row r="151" spans="3:24" s="26" customFormat="1" ht="12.75">
      <c r="C151" s="27"/>
      <c r="D151" s="27"/>
      <c r="E151" s="27"/>
      <c r="F151" s="27"/>
      <c r="G151" s="27"/>
      <c r="H151" s="27"/>
      <c r="R151" s="82">
        <f t="shared" si="9"/>
        <v>0</v>
      </c>
      <c r="T151" s="29">
        <f t="shared" si="10"/>
        <v>0</v>
      </c>
      <c r="W151" s="26">
        <f t="shared" si="11"/>
        <v>0</v>
      </c>
      <c r="X151" s="84">
        <f t="shared" si="12"/>
        <v>100</v>
      </c>
    </row>
    <row r="152" spans="3:24" s="26" customFormat="1" ht="12.75">
      <c r="C152" s="27"/>
      <c r="D152" s="27"/>
      <c r="E152" s="27"/>
      <c r="F152" s="27"/>
      <c r="G152" s="27"/>
      <c r="H152" s="27"/>
      <c r="R152" s="82">
        <f t="shared" si="9"/>
        <v>0</v>
      </c>
      <c r="T152" s="29">
        <f t="shared" si="10"/>
        <v>0</v>
      </c>
      <c r="W152" s="26">
        <f t="shared" si="11"/>
        <v>0</v>
      </c>
      <c r="X152" s="84">
        <f t="shared" si="12"/>
        <v>100</v>
      </c>
    </row>
    <row r="153" spans="3:24" s="26" customFormat="1" ht="12.75">
      <c r="C153" s="27"/>
      <c r="D153" s="27"/>
      <c r="E153" s="27"/>
      <c r="F153" s="27"/>
      <c r="G153" s="27"/>
      <c r="H153" s="27"/>
      <c r="R153" s="82">
        <f t="shared" si="9"/>
        <v>0</v>
      </c>
      <c r="T153" s="29">
        <f t="shared" si="10"/>
        <v>0</v>
      </c>
      <c r="W153" s="26">
        <f t="shared" si="11"/>
        <v>0</v>
      </c>
      <c r="X153" s="84">
        <f t="shared" si="12"/>
        <v>100</v>
      </c>
    </row>
    <row r="154" spans="3:24" s="26" customFormat="1" ht="12.75">
      <c r="C154" s="27"/>
      <c r="D154" s="27"/>
      <c r="E154" s="27"/>
      <c r="F154" s="27"/>
      <c r="G154" s="27"/>
      <c r="H154" s="27"/>
      <c r="R154" s="82">
        <f t="shared" si="9"/>
        <v>0</v>
      </c>
      <c r="T154" s="29">
        <f t="shared" si="10"/>
        <v>0</v>
      </c>
      <c r="W154" s="26">
        <f t="shared" si="11"/>
        <v>0</v>
      </c>
      <c r="X154" s="84">
        <f t="shared" si="12"/>
        <v>100</v>
      </c>
    </row>
    <row r="155" spans="3:24" s="26" customFormat="1" ht="12.75">
      <c r="C155" s="27"/>
      <c r="D155" s="27"/>
      <c r="E155" s="27"/>
      <c r="F155" s="27"/>
      <c r="G155" s="27"/>
      <c r="H155" s="27"/>
      <c r="R155" s="82">
        <f t="shared" si="9"/>
        <v>0</v>
      </c>
      <c r="T155" s="29">
        <f t="shared" si="10"/>
        <v>0</v>
      </c>
      <c r="W155" s="26">
        <f t="shared" si="11"/>
        <v>0</v>
      </c>
      <c r="X155" s="84">
        <f t="shared" si="12"/>
        <v>100</v>
      </c>
    </row>
    <row r="156" spans="3:24" s="26" customFormat="1" ht="12.75">
      <c r="C156" s="27"/>
      <c r="D156" s="27"/>
      <c r="E156" s="27"/>
      <c r="F156" s="27"/>
      <c r="G156" s="27"/>
      <c r="H156" s="27"/>
      <c r="R156" s="82">
        <f t="shared" si="9"/>
        <v>0</v>
      </c>
      <c r="T156" s="29">
        <f t="shared" si="10"/>
        <v>0</v>
      </c>
      <c r="W156" s="26">
        <f t="shared" si="11"/>
        <v>0</v>
      </c>
      <c r="X156" s="84">
        <f t="shared" si="12"/>
        <v>100</v>
      </c>
    </row>
    <row r="157" spans="3:24" s="26" customFormat="1" ht="12.75">
      <c r="C157" s="27"/>
      <c r="D157" s="27"/>
      <c r="E157" s="27"/>
      <c r="F157" s="27"/>
      <c r="G157" s="27"/>
      <c r="H157" s="27"/>
      <c r="R157" s="82">
        <f t="shared" si="9"/>
        <v>0</v>
      </c>
      <c r="T157" s="29">
        <f t="shared" si="10"/>
        <v>0</v>
      </c>
      <c r="W157" s="26">
        <f t="shared" si="11"/>
        <v>0</v>
      </c>
      <c r="X157" s="84">
        <f t="shared" si="12"/>
        <v>100</v>
      </c>
    </row>
    <row r="158" spans="3:24" s="26" customFormat="1" ht="12.75">
      <c r="C158" s="27"/>
      <c r="D158" s="27"/>
      <c r="E158" s="27"/>
      <c r="F158" s="27"/>
      <c r="G158" s="27"/>
      <c r="H158" s="27"/>
      <c r="R158" s="82">
        <f t="shared" si="9"/>
        <v>0</v>
      </c>
      <c r="T158" s="29">
        <f t="shared" si="10"/>
        <v>0</v>
      </c>
      <c r="W158" s="26">
        <f t="shared" si="11"/>
        <v>0</v>
      </c>
      <c r="X158" s="84">
        <f t="shared" si="12"/>
        <v>100</v>
      </c>
    </row>
    <row r="159" spans="3:24" s="26" customFormat="1" ht="12.75">
      <c r="C159" s="27"/>
      <c r="D159" s="27"/>
      <c r="E159" s="27"/>
      <c r="F159" s="27"/>
      <c r="G159" s="27"/>
      <c r="H159" s="27"/>
      <c r="R159" s="82">
        <f t="shared" si="9"/>
        <v>0</v>
      </c>
      <c r="T159" s="29">
        <f t="shared" si="10"/>
        <v>0</v>
      </c>
      <c r="W159" s="26">
        <f t="shared" si="11"/>
        <v>0</v>
      </c>
      <c r="X159" s="84">
        <f t="shared" si="12"/>
        <v>100</v>
      </c>
    </row>
    <row r="160" spans="3:24" s="26" customFormat="1" ht="12.75">
      <c r="C160" s="27"/>
      <c r="D160" s="27"/>
      <c r="E160" s="27"/>
      <c r="F160" s="27"/>
      <c r="G160" s="27"/>
      <c r="H160" s="27"/>
      <c r="R160" s="82">
        <f t="shared" si="9"/>
        <v>0</v>
      </c>
      <c r="T160" s="29">
        <f t="shared" si="10"/>
        <v>0</v>
      </c>
      <c r="W160" s="26">
        <f t="shared" si="11"/>
        <v>0</v>
      </c>
      <c r="X160" s="84">
        <f t="shared" si="12"/>
        <v>100</v>
      </c>
    </row>
    <row r="161" spans="3:24" s="26" customFormat="1" ht="12.75">
      <c r="C161" s="27"/>
      <c r="D161" s="27"/>
      <c r="E161" s="27"/>
      <c r="F161" s="27"/>
      <c r="G161" s="27"/>
      <c r="H161" s="27"/>
      <c r="R161" s="82">
        <f t="shared" si="9"/>
        <v>0</v>
      </c>
      <c r="T161" s="29">
        <f t="shared" si="10"/>
        <v>0</v>
      </c>
      <c r="W161" s="26">
        <f t="shared" si="11"/>
        <v>0</v>
      </c>
      <c r="X161" s="84">
        <f t="shared" si="12"/>
        <v>100</v>
      </c>
    </row>
    <row r="162" spans="3:24" s="26" customFormat="1" ht="12.75">
      <c r="C162" s="27"/>
      <c r="D162" s="27"/>
      <c r="E162" s="27"/>
      <c r="F162" s="27"/>
      <c r="G162" s="27"/>
      <c r="H162" s="27"/>
      <c r="R162" s="82">
        <f t="shared" si="9"/>
        <v>0</v>
      </c>
      <c r="T162" s="29">
        <f t="shared" si="10"/>
        <v>0</v>
      </c>
      <c r="W162" s="26">
        <f t="shared" si="11"/>
        <v>0</v>
      </c>
      <c r="X162" s="84">
        <f t="shared" si="12"/>
        <v>100</v>
      </c>
    </row>
    <row r="163" spans="3:24" s="26" customFormat="1" ht="12.75">
      <c r="C163" s="27"/>
      <c r="D163" s="27"/>
      <c r="E163" s="27"/>
      <c r="F163" s="27"/>
      <c r="G163" s="27"/>
      <c r="H163" s="27"/>
      <c r="R163" s="82">
        <f t="shared" si="9"/>
        <v>0</v>
      </c>
      <c r="T163" s="29">
        <f t="shared" si="10"/>
        <v>0</v>
      </c>
      <c r="W163" s="26">
        <f t="shared" si="11"/>
        <v>0</v>
      </c>
      <c r="X163" s="84">
        <f t="shared" si="12"/>
        <v>100</v>
      </c>
    </row>
    <row r="164" spans="3:24" s="26" customFormat="1" ht="12.75">
      <c r="C164" s="27"/>
      <c r="D164" s="27"/>
      <c r="E164" s="27"/>
      <c r="F164" s="27"/>
      <c r="G164" s="27"/>
      <c r="H164" s="27"/>
      <c r="R164" s="82">
        <f t="shared" si="9"/>
        <v>0</v>
      </c>
      <c r="T164" s="29">
        <f t="shared" si="10"/>
        <v>0</v>
      </c>
      <c r="W164" s="26">
        <f t="shared" si="11"/>
        <v>0</v>
      </c>
      <c r="X164" s="84">
        <f t="shared" si="12"/>
        <v>100</v>
      </c>
    </row>
    <row r="165" spans="3:24" s="26" customFormat="1" ht="12.75">
      <c r="C165" s="27"/>
      <c r="D165" s="27"/>
      <c r="E165" s="27"/>
      <c r="F165" s="27"/>
      <c r="G165" s="27"/>
      <c r="H165" s="27"/>
      <c r="R165" s="82">
        <f t="shared" si="9"/>
        <v>0</v>
      </c>
      <c r="T165" s="29">
        <f t="shared" si="10"/>
        <v>0</v>
      </c>
      <c r="W165" s="26">
        <f t="shared" si="11"/>
        <v>0</v>
      </c>
      <c r="X165" s="84">
        <f t="shared" si="12"/>
        <v>100</v>
      </c>
    </row>
    <row r="166" spans="3:24" s="26" customFormat="1" ht="12.75">
      <c r="C166" s="27"/>
      <c r="D166" s="27"/>
      <c r="E166" s="27"/>
      <c r="F166" s="27"/>
      <c r="G166" s="27"/>
      <c r="H166" s="27"/>
      <c r="R166" s="82">
        <f t="shared" si="9"/>
        <v>0</v>
      </c>
      <c r="T166" s="29">
        <f t="shared" si="10"/>
        <v>0</v>
      </c>
      <c r="W166" s="26">
        <f t="shared" si="11"/>
        <v>0</v>
      </c>
      <c r="X166" s="84">
        <f t="shared" si="12"/>
        <v>100</v>
      </c>
    </row>
    <row r="167" spans="3:24" s="26" customFormat="1" ht="12.75">
      <c r="C167" s="27"/>
      <c r="D167" s="27"/>
      <c r="E167" s="27"/>
      <c r="F167" s="27"/>
      <c r="G167" s="27"/>
      <c r="H167" s="27"/>
      <c r="R167" s="82">
        <f t="shared" si="9"/>
        <v>0</v>
      </c>
      <c r="T167" s="29">
        <f t="shared" si="10"/>
        <v>0</v>
      </c>
      <c r="W167" s="26">
        <f t="shared" si="11"/>
        <v>0</v>
      </c>
      <c r="X167" s="84">
        <f t="shared" si="12"/>
        <v>100</v>
      </c>
    </row>
    <row r="168" spans="3:24" s="26" customFormat="1" ht="12.75">
      <c r="C168" s="27"/>
      <c r="D168" s="27"/>
      <c r="E168" s="27"/>
      <c r="F168" s="27"/>
      <c r="G168" s="27"/>
      <c r="H168" s="27"/>
      <c r="R168" s="82">
        <f t="shared" si="9"/>
        <v>0</v>
      </c>
      <c r="T168" s="29">
        <f t="shared" si="10"/>
        <v>0</v>
      </c>
      <c r="W168" s="26">
        <f t="shared" si="11"/>
        <v>0</v>
      </c>
      <c r="X168" s="84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82">
        <f t="shared" si="9"/>
        <v>0</v>
      </c>
      <c r="T169" s="29">
        <f t="shared" si="10"/>
        <v>0</v>
      </c>
      <c r="W169" s="26">
        <f t="shared" si="11"/>
        <v>0</v>
      </c>
      <c r="X169" s="84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17"/>
      <c r="B1" s="117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18"/>
      <c r="B2" s="118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22"/>
      <c r="B1" s="122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23"/>
      <c r="B2" s="123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/>
      <c r="P4" s="19">
        <f>(O4*100)/30</f>
        <v>0</v>
      </c>
      <c r="Q4" s="98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4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4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4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4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82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4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4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4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4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4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4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4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4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4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4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4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4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4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4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4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4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4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4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4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4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4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4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28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26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28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26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11:17" s="26" customFormat="1" ht="12.75">
      <c r="K61" s="82">
        <f t="shared" si="0"/>
        <v>0</v>
      </c>
      <c r="M61" s="29">
        <f t="shared" si="1"/>
        <v>0</v>
      </c>
      <c r="O61" s="30"/>
      <c r="P61" s="26">
        <f t="shared" si="2"/>
        <v>0</v>
      </c>
      <c r="Q61" s="84">
        <f t="shared" si="3"/>
        <v>100</v>
      </c>
    </row>
    <row r="62" spans="11:17" s="26" customFormat="1" ht="12.75">
      <c r="K62" s="82">
        <f t="shared" si="0"/>
        <v>0</v>
      </c>
      <c r="M62" s="29">
        <f t="shared" si="1"/>
        <v>0</v>
      </c>
      <c r="O62" s="30"/>
      <c r="P62" s="26">
        <f t="shared" si="2"/>
        <v>0</v>
      </c>
      <c r="Q62" s="84">
        <f t="shared" si="3"/>
        <v>100</v>
      </c>
    </row>
    <row r="63" spans="9:17" s="26" customFormat="1" ht="12.75">
      <c r="I63" s="35"/>
      <c r="J63" s="35"/>
      <c r="K63" s="82">
        <f t="shared" si="0"/>
        <v>0</v>
      </c>
      <c r="M63" s="29">
        <f t="shared" si="1"/>
        <v>0</v>
      </c>
      <c r="O63" s="30"/>
      <c r="P63" s="26">
        <f t="shared" si="2"/>
        <v>0</v>
      </c>
      <c r="Q63" s="84">
        <f t="shared" si="3"/>
        <v>100</v>
      </c>
    </row>
    <row r="64" spans="2:17" s="26" customFormat="1" ht="12.75">
      <c r="B64" s="35"/>
      <c r="I64" s="35"/>
      <c r="K64" s="82">
        <f t="shared" si="0"/>
        <v>0</v>
      </c>
      <c r="M64" s="29">
        <f t="shared" si="1"/>
        <v>0</v>
      </c>
      <c r="O64" s="30"/>
      <c r="P64" s="26">
        <f t="shared" si="2"/>
        <v>0</v>
      </c>
      <c r="Q64" s="84">
        <f t="shared" si="3"/>
        <v>100</v>
      </c>
    </row>
    <row r="65" spans="3:17" s="26" customFormat="1" ht="12.75"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/>
      <c r="P65" s="26">
        <f t="shared" si="2"/>
        <v>0</v>
      </c>
      <c r="Q65" s="84">
        <f t="shared" si="3"/>
        <v>100</v>
      </c>
    </row>
    <row r="66" spans="3:17" s="26" customFormat="1" ht="12.75"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/>
      <c r="P66" s="26">
        <f t="shared" si="2"/>
        <v>0</v>
      </c>
      <c r="Q66" s="84">
        <f t="shared" si="3"/>
        <v>100</v>
      </c>
    </row>
    <row r="67" spans="3:17" s="26" customFormat="1" ht="12.75"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/>
      <c r="P67" s="26">
        <f t="shared" si="2"/>
        <v>0</v>
      </c>
      <c r="Q67" s="84">
        <f t="shared" si="3"/>
        <v>100</v>
      </c>
    </row>
    <row r="68" spans="3:17" s="26" customFormat="1" ht="12.75"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/>
      <c r="P68" s="26">
        <f t="shared" si="2"/>
        <v>0</v>
      </c>
      <c r="Q68" s="84">
        <f t="shared" si="3"/>
        <v>100</v>
      </c>
    </row>
    <row r="69" spans="3:17" s="26" customFormat="1" ht="12.75"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/>
      <c r="P69" s="26">
        <f t="shared" si="2"/>
        <v>0</v>
      </c>
      <c r="Q69" s="84">
        <f t="shared" si="3"/>
        <v>100</v>
      </c>
    </row>
    <row r="70" spans="3:17" s="26" customFormat="1" ht="12.75"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/>
      <c r="P70" s="26">
        <f t="shared" si="2"/>
        <v>0</v>
      </c>
      <c r="Q70" s="84">
        <f>100-P70</f>
        <v>100</v>
      </c>
    </row>
    <row r="71" spans="3:17" s="26" customFormat="1" ht="12.75">
      <c r="C71" s="27"/>
      <c r="D71" s="27"/>
      <c r="E71" s="27"/>
      <c r="F71" s="27"/>
      <c r="G71" s="27"/>
      <c r="H71" s="27"/>
      <c r="I71" s="35"/>
      <c r="K71" s="82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3:17" s="26" customFormat="1" ht="12.75"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/>
      <c r="P72" s="26">
        <f>(O72*100)/30</f>
        <v>0</v>
      </c>
      <c r="Q72" s="84">
        <f t="shared" si="3"/>
        <v>100</v>
      </c>
    </row>
    <row r="73" spans="3:17" s="26" customFormat="1" ht="12.75"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/>
      <c r="P73" s="26">
        <f>(O73*100)/30</f>
        <v>0</v>
      </c>
      <c r="Q73" s="84">
        <f t="shared" si="3"/>
        <v>100</v>
      </c>
    </row>
    <row r="74" spans="3:17" s="26" customFormat="1" ht="12.75"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/>
      <c r="P74" s="26">
        <f t="shared" si="2"/>
        <v>0</v>
      </c>
      <c r="Q74" s="84">
        <f t="shared" si="3"/>
        <v>100</v>
      </c>
    </row>
    <row r="75" spans="3:17" s="26" customFormat="1" ht="12.75"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/>
      <c r="P75" s="26">
        <f t="shared" si="2"/>
        <v>0</v>
      </c>
      <c r="Q75" s="84">
        <f t="shared" si="3"/>
        <v>100</v>
      </c>
    </row>
    <row r="76" spans="3:17" s="26" customFormat="1" ht="12.75">
      <c r="C76" s="27"/>
      <c r="D76" s="27"/>
      <c r="E76" s="27"/>
      <c r="F76" s="27"/>
      <c r="G76" s="27"/>
      <c r="H76" s="27"/>
      <c r="I76" s="35"/>
      <c r="K76" s="82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3:17" s="26" customFormat="1" ht="12.75"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/>
      <c r="P77" s="26">
        <f t="shared" si="2"/>
        <v>0</v>
      </c>
      <c r="Q77" s="84">
        <f t="shared" si="3"/>
        <v>100</v>
      </c>
    </row>
    <row r="78" spans="3:17" s="26" customFormat="1" ht="12.75"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/>
      <c r="P78" s="26">
        <f t="shared" si="2"/>
        <v>0</v>
      </c>
      <c r="Q78" s="84">
        <f t="shared" si="3"/>
        <v>100</v>
      </c>
    </row>
    <row r="79" spans="3:17" s="26" customFormat="1" ht="12.75"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/>
      <c r="P79" s="26">
        <f t="shared" si="2"/>
        <v>0</v>
      </c>
      <c r="Q79" s="84">
        <f t="shared" si="3"/>
        <v>100</v>
      </c>
    </row>
    <row r="80" spans="3:17" s="26" customFormat="1" ht="12.75"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/>
      <c r="P80" s="26">
        <f t="shared" si="2"/>
        <v>0</v>
      </c>
      <c r="Q80" s="84">
        <f t="shared" si="3"/>
        <v>100</v>
      </c>
    </row>
    <row r="81" spans="3:17" s="26" customFormat="1" ht="12.75"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/>
      <c r="P81" s="26">
        <f t="shared" si="2"/>
        <v>0</v>
      </c>
      <c r="Q81" s="84">
        <f t="shared" si="3"/>
        <v>100</v>
      </c>
    </row>
    <row r="82" spans="3:17" s="26" customFormat="1" ht="12.75"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3:17" s="26" customFormat="1" ht="12.75"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/>
      <c r="P83" s="26">
        <f t="shared" si="2"/>
        <v>0</v>
      </c>
      <c r="Q83" s="84">
        <f t="shared" si="3"/>
        <v>100</v>
      </c>
    </row>
    <row r="84" spans="3:17" s="26" customFormat="1" ht="12.75"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/>
      <c r="P84" s="26">
        <f t="shared" si="2"/>
        <v>0</v>
      </c>
      <c r="Q84" s="84">
        <f t="shared" si="3"/>
        <v>100</v>
      </c>
    </row>
    <row r="85" spans="3:17" s="26" customFormat="1" ht="12.75"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/>
      <c r="P85" s="26">
        <f t="shared" si="2"/>
        <v>0</v>
      </c>
      <c r="Q85" s="84">
        <f t="shared" si="3"/>
        <v>100</v>
      </c>
    </row>
    <row r="86" spans="3:17" s="26" customFormat="1" ht="12.75"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4">
        <f aca="true" t="shared" si="5" ref="Q86:Q98">100-P86</f>
        <v>100</v>
      </c>
    </row>
    <row r="87" spans="3:17" s="26" customFormat="1" ht="12.75"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/>
      <c r="P87" s="26">
        <f t="shared" si="2"/>
        <v>0</v>
      </c>
      <c r="Q87" s="84">
        <f t="shared" si="5"/>
        <v>100</v>
      </c>
    </row>
    <row r="88" spans="3:17" s="26" customFormat="1" ht="12.75"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4">
        <f t="shared" si="5"/>
        <v>100</v>
      </c>
    </row>
    <row r="89" spans="3:17" s="26" customFormat="1" ht="12.75"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/>
      <c r="P89" s="26">
        <f t="shared" si="7"/>
        <v>0</v>
      </c>
      <c r="Q89" s="84">
        <f t="shared" si="5"/>
        <v>100</v>
      </c>
    </row>
    <row r="90" spans="3:17" s="26" customFormat="1" ht="12.75"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/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28">
        <f t="shared" si="6"/>
        <v>0</v>
      </c>
      <c r="M93" s="29">
        <f t="shared" si="4"/>
        <v>0</v>
      </c>
      <c r="O93" s="27"/>
      <c r="P93" s="26">
        <f t="shared" si="7"/>
        <v>0</v>
      </c>
      <c r="Q93" s="26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28">
        <f t="shared" si="6"/>
        <v>0</v>
      </c>
      <c r="M94" s="29">
        <f t="shared" si="4"/>
        <v>0</v>
      </c>
      <c r="O94" s="30"/>
      <c r="P94" s="26">
        <f t="shared" si="7"/>
        <v>0</v>
      </c>
      <c r="Q94" s="26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/>
      <c r="P96" s="26">
        <f t="shared" si="7"/>
        <v>0</v>
      </c>
      <c r="Q96" s="84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/>
      <c r="P97" s="26">
        <f t="shared" si="7"/>
        <v>0</v>
      </c>
      <c r="Q97" s="84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/>
      <c r="P98" s="26">
        <f t="shared" si="7"/>
        <v>0</v>
      </c>
      <c r="Q98" s="84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/>
      <c r="P99" s="26">
        <f t="shared" si="7"/>
        <v>0</v>
      </c>
      <c r="Q99" s="84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4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4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4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4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4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4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4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4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28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26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28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26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28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26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28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26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28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26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28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26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28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26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28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26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28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26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28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26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28">
        <f t="shared" si="10"/>
        <v>0</v>
      </c>
      <c r="M118" s="29">
        <f t="shared" si="4"/>
        <v>0</v>
      </c>
      <c r="O118" s="30"/>
      <c r="P118" s="26">
        <f>(O118*100)/30</f>
        <v>0</v>
      </c>
      <c r="Q118" s="26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28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26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28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26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28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26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28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26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28">
        <f>(I123+J123)/2</f>
        <v>0</v>
      </c>
      <c r="M123" s="29">
        <f t="shared" si="4"/>
        <v>0</v>
      </c>
      <c r="O123" s="30"/>
      <c r="P123" s="26">
        <f t="shared" si="11"/>
        <v>0</v>
      </c>
      <c r="Q123" s="26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28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26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28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26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28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26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28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26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28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26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28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26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28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26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17"/>
      <c r="B2" s="117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18"/>
      <c r="B3" s="118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22" t="s">
        <v>20</v>
      </c>
      <c r="B1" s="122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23"/>
      <c r="B2" s="123"/>
      <c r="C2" s="124"/>
      <c r="D2" s="125"/>
      <c r="E2" s="125"/>
      <c r="F2" s="125"/>
      <c r="G2" s="125"/>
      <c r="H2" s="125"/>
      <c r="I2" s="125"/>
      <c r="J2" s="125"/>
      <c r="K2" s="126"/>
      <c r="L2" s="119"/>
      <c r="M2" s="120"/>
      <c r="N2" s="120"/>
      <c r="O2" s="120"/>
      <c r="P2" s="120"/>
      <c r="Q2" s="120"/>
      <c r="R2" s="120"/>
      <c r="S2" s="120"/>
      <c r="T2" s="121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82</v>
      </c>
      <c r="C4" s="33"/>
      <c r="D4" s="33"/>
      <c r="E4" s="33"/>
      <c r="F4" s="33"/>
      <c r="G4" s="33"/>
      <c r="H4" s="33"/>
      <c r="I4" s="28">
        <v>10</v>
      </c>
      <c r="J4" s="11">
        <v>8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/>
      <c r="U4" s="34"/>
      <c r="V4" s="44"/>
      <c r="W4" s="44"/>
      <c r="X4" s="106">
        <f>(((I4+J4+R4+S4+T4+V4)/6)*0.5)+((W4)*0.5)</f>
        <v>3.1666666666666665</v>
      </c>
      <c r="Z4" s="37">
        <f>(X4+Y4)/2</f>
        <v>1.5833333333333333</v>
      </c>
      <c r="AA4" s="26"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 t="s">
        <v>83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/>
      <c r="T5" s="29"/>
      <c r="U5" s="34"/>
      <c r="V5" s="44"/>
      <c r="W5" s="44"/>
      <c r="X5" s="106">
        <f aca="true" t="shared" si="0" ref="X5:X65">(((I5+J5+R5+S5+T5+V5)/6)*0.5)+((W5)*0.5)</f>
        <v>2.5</v>
      </c>
      <c r="Z5" s="37">
        <f aca="true" t="shared" si="1" ref="Z5:Z34">(X5+Y5)/2</f>
        <v>1.25</v>
      </c>
      <c r="AA5" s="26"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 t="s">
        <v>84</v>
      </c>
      <c r="C6" s="33"/>
      <c r="D6" s="33"/>
      <c r="E6" s="33"/>
      <c r="F6" s="33"/>
      <c r="G6" s="33"/>
      <c r="H6" s="33"/>
      <c r="I6" s="28">
        <v>10</v>
      </c>
      <c r="J6" s="11">
        <v>10</v>
      </c>
      <c r="K6" s="28"/>
      <c r="L6" s="33"/>
      <c r="M6" s="33"/>
      <c r="N6" s="33"/>
      <c r="O6" s="28"/>
      <c r="P6" s="28"/>
      <c r="Q6" s="28"/>
      <c r="R6" s="28">
        <v>10</v>
      </c>
      <c r="S6" s="29"/>
      <c r="T6" s="29"/>
      <c r="U6" s="34"/>
      <c r="V6" s="44"/>
      <c r="W6" s="44"/>
      <c r="X6" s="106">
        <f t="shared" si="0"/>
        <v>2.5</v>
      </c>
      <c r="Z6" s="37">
        <f t="shared" si="1"/>
        <v>1.25</v>
      </c>
      <c r="AA6" s="26"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 t="s">
        <v>85</v>
      </c>
      <c r="C7" s="33"/>
      <c r="D7" s="33"/>
      <c r="E7" s="33"/>
      <c r="F7" s="33"/>
      <c r="G7" s="33"/>
      <c r="H7" s="33"/>
      <c r="I7" s="28">
        <v>7</v>
      </c>
      <c r="J7" s="11">
        <v>8</v>
      </c>
      <c r="K7" s="28"/>
      <c r="L7" s="33"/>
      <c r="M7" s="33"/>
      <c r="N7" s="33"/>
      <c r="O7" s="28"/>
      <c r="P7" s="28"/>
      <c r="Q7" s="28"/>
      <c r="R7" s="28">
        <v>9</v>
      </c>
      <c r="S7" s="29"/>
      <c r="T7" s="29"/>
      <c r="U7" s="34"/>
      <c r="V7" s="44"/>
      <c r="W7" s="44"/>
      <c r="X7" s="106">
        <f t="shared" si="0"/>
        <v>2</v>
      </c>
      <c r="Z7" s="37">
        <f t="shared" si="1"/>
        <v>1</v>
      </c>
      <c r="AA7" s="26"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 t="s">
        <v>86</v>
      </c>
      <c r="C8" s="33"/>
      <c r="D8" s="33"/>
      <c r="E8" s="33"/>
      <c r="F8" s="33"/>
      <c r="G8" s="33"/>
      <c r="H8" s="33"/>
      <c r="I8" s="28">
        <v>10</v>
      </c>
      <c r="J8" s="11">
        <v>10</v>
      </c>
      <c r="K8" s="28"/>
      <c r="L8" s="33"/>
      <c r="M8" s="33"/>
      <c r="N8" s="33"/>
      <c r="O8" s="28"/>
      <c r="P8" s="28"/>
      <c r="Q8" s="28"/>
      <c r="R8" s="28">
        <v>10</v>
      </c>
      <c r="S8" s="29"/>
      <c r="T8" s="29"/>
      <c r="U8" s="34"/>
      <c r="V8" s="44"/>
      <c r="W8" s="45"/>
      <c r="X8" s="106">
        <f t="shared" si="0"/>
        <v>2.5</v>
      </c>
      <c r="Z8" s="37">
        <f t="shared" si="1"/>
        <v>1.25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87</v>
      </c>
      <c r="C9" s="33"/>
      <c r="D9" s="33"/>
      <c r="E9" s="33"/>
      <c r="F9" s="33"/>
      <c r="G9" s="33"/>
      <c r="H9" s="33"/>
      <c r="I9" s="28">
        <v>10</v>
      </c>
      <c r="J9" s="11">
        <v>10</v>
      </c>
      <c r="K9" s="28"/>
      <c r="L9" s="33"/>
      <c r="M9" s="33"/>
      <c r="N9" s="33"/>
      <c r="O9" s="28"/>
      <c r="P9" s="28"/>
      <c r="Q9" s="28"/>
      <c r="R9" s="28">
        <v>10</v>
      </c>
      <c r="S9" s="29">
        <v>7</v>
      </c>
      <c r="T9" s="29"/>
      <c r="U9" s="34"/>
      <c r="V9" s="45"/>
      <c r="W9" s="45"/>
      <c r="X9" s="106">
        <f t="shared" si="0"/>
        <v>3.0833333333333335</v>
      </c>
      <c r="Z9" s="37">
        <f t="shared" si="1"/>
        <v>1.5416666666666667</v>
      </c>
      <c r="AA9" s="26"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 t="s">
        <v>88</v>
      </c>
      <c r="C10" s="33"/>
      <c r="D10" s="33"/>
      <c r="E10" s="33"/>
      <c r="F10" s="33"/>
      <c r="G10" s="33"/>
      <c r="H10" s="33"/>
      <c r="I10" s="28">
        <v>8</v>
      </c>
      <c r="J10" s="11">
        <v>10</v>
      </c>
      <c r="K10" s="28"/>
      <c r="L10" s="33"/>
      <c r="M10" s="33"/>
      <c r="N10" s="33"/>
      <c r="O10" s="28"/>
      <c r="P10" s="28"/>
      <c r="Q10" s="28"/>
      <c r="R10" s="28">
        <v>0</v>
      </c>
      <c r="S10" s="29"/>
      <c r="T10" s="29"/>
      <c r="U10" s="34"/>
      <c r="V10" s="45"/>
      <c r="W10" s="45"/>
      <c r="X10" s="106">
        <f t="shared" si="0"/>
        <v>1.5</v>
      </c>
      <c r="Z10" s="37">
        <f t="shared" si="1"/>
        <v>0.75</v>
      </c>
      <c r="AA10" s="26"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 t="s">
        <v>89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7</v>
      </c>
      <c r="T11" s="29"/>
      <c r="U11" s="34"/>
      <c r="V11" s="44"/>
      <c r="W11" s="44"/>
      <c r="X11" s="106">
        <f t="shared" si="0"/>
        <v>3.0833333333333335</v>
      </c>
      <c r="Z11" s="37">
        <f t="shared" si="1"/>
        <v>1.5416666666666667</v>
      </c>
      <c r="AA11" s="26"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 t="s">
        <v>90</v>
      </c>
      <c r="C12" s="33"/>
      <c r="D12" s="33"/>
      <c r="E12" s="33"/>
      <c r="F12" s="33"/>
      <c r="G12" s="33"/>
      <c r="H12" s="33"/>
      <c r="I12" s="28">
        <v>10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/>
      <c r="U12" s="34"/>
      <c r="V12" s="45"/>
      <c r="W12" s="25"/>
      <c r="X12" s="106">
        <f t="shared" si="0"/>
        <v>3.3333333333333335</v>
      </c>
      <c r="Z12" s="37">
        <f t="shared" si="1"/>
        <v>1.6666666666666667</v>
      </c>
      <c r="AA12" s="26"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 t="s">
        <v>91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10</v>
      </c>
      <c r="S13" s="29"/>
      <c r="T13" s="29"/>
      <c r="U13" s="34"/>
      <c r="V13" s="44"/>
      <c r="W13" s="25"/>
      <c r="X13" s="106">
        <f t="shared" si="0"/>
        <v>2.5</v>
      </c>
      <c r="Z13" s="37">
        <f t="shared" si="1"/>
        <v>1.25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92</v>
      </c>
      <c r="C14" s="33"/>
      <c r="D14" s="33"/>
      <c r="E14" s="33"/>
      <c r="F14" s="33"/>
      <c r="G14" s="33"/>
      <c r="H14" s="33"/>
      <c r="I14" s="28">
        <v>7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/>
      <c r="U14" s="34"/>
      <c r="V14" s="44"/>
      <c r="W14" s="44"/>
      <c r="X14" s="106">
        <f t="shared" si="0"/>
        <v>3.0833333333333335</v>
      </c>
      <c r="Z14" s="37">
        <f t="shared" si="1"/>
        <v>1.5416666666666667</v>
      </c>
      <c r="AA14" s="26"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 t="s">
        <v>93</v>
      </c>
      <c r="C15" s="33"/>
      <c r="D15" s="33"/>
      <c r="E15" s="33"/>
      <c r="F15" s="33"/>
      <c r="G15" s="33"/>
      <c r="H15" s="33"/>
      <c r="I15" s="28">
        <v>10</v>
      </c>
      <c r="J15" s="11">
        <v>8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/>
      <c r="U15" s="34"/>
      <c r="V15" s="44"/>
      <c r="W15" s="45"/>
      <c r="X15" s="106">
        <f t="shared" si="0"/>
        <v>3.1666666666666665</v>
      </c>
      <c r="Z15" s="37">
        <f t="shared" si="1"/>
        <v>1.5833333333333333</v>
      </c>
      <c r="AA15" s="26"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 t="s">
        <v>94</v>
      </c>
      <c r="C16" s="33"/>
      <c r="D16" s="33"/>
      <c r="E16" s="33"/>
      <c r="F16" s="33"/>
      <c r="G16" s="33"/>
      <c r="H16" s="33"/>
      <c r="I16" s="28">
        <v>7</v>
      </c>
      <c r="J16" s="11">
        <v>8</v>
      </c>
      <c r="K16" s="28"/>
      <c r="L16" s="33"/>
      <c r="M16" s="33"/>
      <c r="N16" s="33"/>
      <c r="O16" s="28"/>
      <c r="P16" s="28"/>
      <c r="Q16" s="28"/>
      <c r="R16" s="28">
        <v>9</v>
      </c>
      <c r="S16" s="29"/>
      <c r="T16" s="29"/>
      <c r="U16" s="34"/>
      <c r="V16" s="44"/>
      <c r="W16" s="45"/>
      <c r="X16" s="106">
        <f t="shared" si="0"/>
        <v>2</v>
      </c>
      <c r="Z16" s="37">
        <f t="shared" si="1"/>
        <v>1</v>
      </c>
      <c r="AA16" s="26"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 t="s">
        <v>95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/>
      <c r="T17" s="29"/>
      <c r="U17" s="34"/>
      <c r="V17" s="44"/>
      <c r="W17" s="44"/>
      <c r="X17" s="106">
        <f t="shared" si="0"/>
        <v>2.5</v>
      </c>
      <c r="Z17" s="37">
        <f t="shared" si="1"/>
        <v>1.25</v>
      </c>
      <c r="AA17" s="26"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 t="s">
        <v>96</v>
      </c>
      <c r="C18" s="33"/>
      <c r="D18" s="33"/>
      <c r="E18" s="33"/>
      <c r="F18" s="33"/>
      <c r="G18" s="33"/>
      <c r="H18" s="33"/>
      <c r="I18" s="28">
        <v>10</v>
      </c>
      <c r="J18" s="11">
        <v>8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/>
      <c r="U18" s="34"/>
      <c r="V18" s="44"/>
      <c r="W18" s="44"/>
      <c r="X18" s="106">
        <f t="shared" si="0"/>
        <v>3.1666666666666665</v>
      </c>
      <c r="Z18" s="37">
        <f t="shared" si="1"/>
        <v>1.5833333333333333</v>
      </c>
      <c r="AA18" s="26"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 t="s">
        <v>97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/>
      <c r="T19" s="29"/>
      <c r="U19" s="34"/>
      <c r="V19" s="44"/>
      <c r="W19" s="44"/>
      <c r="X19" s="106">
        <f t="shared" si="0"/>
        <v>2.5</v>
      </c>
      <c r="Z19" s="37">
        <f t="shared" si="1"/>
        <v>1.25</v>
      </c>
      <c r="AA19" s="26"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 t="s">
        <v>98</v>
      </c>
      <c r="C21" s="49"/>
      <c r="D21" s="49"/>
      <c r="E21" s="49"/>
      <c r="F21" s="49"/>
      <c r="G21" s="49"/>
      <c r="H21" s="49"/>
      <c r="I21" s="25">
        <v>8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0</v>
      </c>
      <c r="S21" s="25"/>
      <c r="T21" s="25"/>
      <c r="U21" s="51"/>
      <c r="V21" s="25"/>
      <c r="W21" s="25"/>
      <c r="X21" s="106">
        <f t="shared" si="0"/>
        <v>1.5</v>
      </c>
      <c r="Z21" s="37">
        <f t="shared" si="1"/>
        <v>0.75</v>
      </c>
      <c r="AA21" s="26"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 t="s">
        <v>99</v>
      </c>
      <c r="C22" s="49"/>
      <c r="D22" s="49"/>
      <c r="E22" s="49"/>
      <c r="F22" s="49"/>
      <c r="G22" s="49"/>
      <c r="H22" s="49"/>
      <c r="I22" s="25">
        <v>8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0</v>
      </c>
      <c r="S22" s="25"/>
      <c r="T22" s="25"/>
      <c r="U22" s="51"/>
      <c r="V22" s="25"/>
      <c r="W22" s="25"/>
      <c r="X22" s="106">
        <f t="shared" si="0"/>
        <v>1.5</v>
      </c>
      <c r="Z22" s="37">
        <f t="shared" si="1"/>
        <v>0.75</v>
      </c>
      <c r="AA22" s="26"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 t="s">
        <v>100</v>
      </c>
      <c r="C23" s="49"/>
      <c r="D23" s="49"/>
      <c r="E23" s="49"/>
      <c r="F23" s="49"/>
      <c r="G23" s="49"/>
      <c r="H23" s="49"/>
      <c r="I23" s="25">
        <v>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/>
      <c r="U23" s="51"/>
      <c r="V23" s="25"/>
      <c r="W23" s="25"/>
      <c r="X23" s="106">
        <f t="shared" si="0"/>
        <v>2.5</v>
      </c>
      <c r="Z23" s="37">
        <f t="shared" si="1"/>
        <v>1.25</v>
      </c>
      <c r="AA23" s="26">
        <v>2</v>
      </c>
      <c r="AB23" s="26">
        <f t="shared" si="2"/>
        <v>6.666666666666667</v>
      </c>
      <c r="AC23" s="84">
        <f t="shared" si="3"/>
        <v>93.33333333333333</v>
      </c>
    </row>
    <row r="24" spans="1:29" s="26" customFormat="1" ht="12.75">
      <c r="A24" s="48"/>
      <c r="B24" s="19" t="s">
        <v>101</v>
      </c>
      <c r="C24" s="49"/>
      <c r="D24" s="49"/>
      <c r="E24" s="49"/>
      <c r="F24" s="49"/>
      <c r="G24" s="49"/>
      <c r="H24" s="49"/>
      <c r="I24" s="25">
        <v>8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8</v>
      </c>
      <c r="S24" s="25">
        <v>10</v>
      </c>
      <c r="T24" s="25"/>
      <c r="U24" s="51"/>
      <c r="V24" s="25"/>
      <c r="W24" s="25"/>
      <c r="X24" s="106">
        <f t="shared" si="0"/>
        <v>3</v>
      </c>
      <c r="Z24" s="37">
        <f t="shared" si="1"/>
        <v>1.5</v>
      </c>
      <c r="AA24" s="26"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 t="s">
        <v>102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7</v>
      </c>
      <c r="T25" s="25"/>
      <c r="U25" s="51"/>
      <c r="V25" s="25"/>
      <c r="W25" s="25"/>
      <c r="X25" s="106">
        <f t="shared" si="0"/>
        <v>3.0833333333333335</v>
      </c>
      <c r="Z25" s="37">
        <f t="shared" si="1"/>
        <v>1.5416666666666667</v>
      </c>
      <c r="AA25" s="26"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 t="s">
        <v>103</v>
      </c>
      <c r="C27" s="49"/>
      <c r="D27" s="49"/>
      <c r="E27" s="49"/>
      <c r="F27" s="49"/>
      <c r="G27" s="49"/>
      <c r="H27" s="49"/>
      <c r="I27" s="25">
        <v>0</v>
      </c>
      <c r="J27" s="35">
        <v>10</v>
      </c>
      <c r="K27" s="25"/>
      <c r="L27" s="49"/>
      <c r="M27" s="49"/>
      <c r="N27" s="49"/>
      <c r="O27" s="88"/>
      <c r="P27" s="35"/>
      <c r="Q27" s="88"/>
      <c r="R27" s="25">
        <v>8</v>
      </c>
      <c r="S27" s="25">
        <v>10</v>
      </c>
      <c r="T27" s="25"/>
      <c r="U27" s="51"/>
      <c r="V27" s="25"/>
      <c r="W27" s="25"/>
      <c r="X27" s="106">
        <f t="shared" si="0"/>
        <v>2.3333333333333335</v>
      </c>
      <c r="Z27" s="37">
        <f t="shared" si="1"/>
        <v>1.1666666666666667</v>
      </c>
      <c r="AA27" s="26">
        <v>2</v>
      </c>
      <c r="AB27" s="26">
        <f t="shared" si="2"/>
        <v>6.666666666666667</v>
      </c>
      <c r="AC27" s="84">
        <f t="shared" si="3"/>
        <v>93.33333333333333</v>
      </c>
    </row>
    <row r="28" spans="1:29" s="26" customFormat="1" ht="12.75">
      <c r="A28" s="48"/>
      <c r="B28" s="19" t="s">
        <v>104</v>
      </c>
      <c r="C28" s="49"/>
      <c r="D28" s="49"/>
      <c r="E28" s="49"/>
      <c r="F28" s="49"/>
      <c r="G28" s="49"/>
      <c r="H28" s="49"/>
      <c r="I28" s="25">
        <v>10</v>
      </c>
      <c r="J28" s="35">
        <v>10</v>
      </c>
      <c r="K28" s="25"/>
      <c r="L28" s="49"/>
      <c r="M28" s="49"/>
      <c r="N28" s="49"/>
      <c r="O28" s="88"/>
      <c r="P28" s="35"/>
      <c r="Q28" s="88"/>
      <c r="R28" s="25">
        <v>10</v>
      </c>
      <c r="S28" s="25"/>
      <c r="T28" s="25"/>
      <c r="U28" s="51"/>
      <c r="V28" s="25"/>
      <c r="W28" s="25"/>
      <c r="X28" s="106">
        <f t="shared" si="0"/>
        <v>2.5</v>
      </c>
      <c r="Z28" s="37">
        <f t="shared" si="1"/>
        <v>1.25</v>
      </c>
      <c r="AA28" s="26"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 t="s">
        <v>105</v>
      </c>
      <c r="C29" s="49"/>
      <c r="D29" s="49"/>
      <c r="E29" s="49"/>
      <c r="F29" s="49"/>
      <c r="G29" s="49"/>
      <c r="H29" s="49"/>
      <c r="I29" s="25">
        <v>7</v>
      </c>
      <c r="J29" s="35">
        <v>8</v>
      </c>
      <c r="K29" s="25"/>
      <c r="L29" s="49"/>
      <c r="M29" s="49"/>
      <c r="N29" s="49"/>
      <c r="O29" s="88"/>
      <c r="P29" s="35"/>
      <c r="Q29" s="88"/>
      <c r="R29" s="25">
        <v>9</v>
      </c>
      <c r="S29" s="25"/>
      <c r="T29" s="25"/>
      <c r="U29" s="51"/>
      <c r="V29" s="25"/>
      <c r="W29" s="25"/>
      <c r="X29" s="106">
        <f t="shared" si="0"/>
        <v>2</v>
      </c>
      <c r="Z29" s="37">
        <f t="shared" si="1"/>
        <v>1</v>
      </c>
      <c r="AA29" s="26"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 t="s">
        <v>106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8"/>
      <c r="P30" s="35"/>
      <c r="Q30" s="88"/>
      <c r="R30" s="25">
        <v>10</v>
      </c>
      <c r="S30" s="25">
        <v>10</v>
      </c>
      <c r="T30" s="25"/>
      <c r="U30" s="51"/>
      <c r="V30" s="25"/>
      <c r="W30" s="25"/>
      <c r="X30" s="106">
        <f t="shared" si="0"/>
        <v>3.3333333333333335</v>
      </c>
      <c r="Z30" s="37">
        <f t="shared" si="1"/>
        <v>1.6666666666666667</v>
      </c>
      <c r="AA30" s="26"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 t="s">
        <v>107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8"/>
      <c r="P31" s="35"/>
      <c r="Q31" s="88"/>
      <c r="R31" s="25">
        <v>10</v>
      </c>
      <c r="S31" s="25">
        <v>7</v>
      </c>
      <c r="T31" s="25"/>
      <c r="U31" s="51"/>
      <c r="V31" s="25"/>
      <c r="W31" s="25"/>
      <c r="X31" s="106">
        <f t="shared" si="0"/>
        <v>3.0833333333333335</v>
      </c>
      <c r="Z31" s="37">
        <f t="shared" si="1"/>
        <v>1.5416666666666667</v>
      </c>
      <c r="AA31" s="26"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 t="s">
        <v>108</v>
      </c>
      <c r="C32" s="49"/>
      <c r="D32" s="49"/>
      <c r="E32" s="49"/>
      <c r="F32" s="49"/>
      <c r="G32" s="49"/>
      <c r="H32" s="49"/>
      <c r="I32" s="25">
        <v>7</v>
      </c>
      <c r="J32" s="35">
        <v>8</v>
      </c>
      <c r="K32" s="25"/>
      <c r="L32" s="49"/>
      <c r="M32" s="49"/>
      <c r="N32" s="49"/>
      <c r="O32" s="88"/>
      <c r="P32" s="35"/>
      <c r="Q32" s="88"/>
      <c r="R32" s="25">
        <v>9</v>
      </c>
      <c r="S32" s="25"/>
      <c r="T32" s="25"/>
      <c r="U32" s="51"/>
      <c r="V32" s="25"/>
      <c r="W32" s="25"/>
      <c r="X32" s="106">
        <f t="shared" si="0"/>
        <v>2</v>
      </c>
      <c r="Z32" s="37">
        <f t="shared" si="1"/>
        <v>1</v>
      </c>
      <c r="AA32" s="26"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 t="s">
        <v>109</v>
      </c>
      <c r="C33" s="49"/>
      <c r="D33" s="49"/>
      <c r="E33" s="49"/>
      <c r="F33" s="49"/>
      <c r="G33" s="49"/>
      <c r="H33" s="49"/>
      <c r="I33" s="25">
        <v>7</v>
      </c>
      <c r="J33" s="35">
        <v>10</v>
      </c>
      <c r="K33" s="25"/>
      <c r="L33" s="49"/>
      <c r="M33" s="49"/>
      <c r="N33" s="49"/>
      <c r="O33" s="88"/>
      <c r="P33" s="35"/>
      <c r="Q33" s="88"/>
      <c r="R33" s="25">
        <v>10</v>
      </c>
      <c r="S33" s="25">
        <v>10</v>
      </c>
      <c r="T33" s="25"/>
      <c r="U33" s="51"/>
      <c r="V33" s="25"/>
      <c r="W33" s="25"/>
      <c r="X33" s="106">
        <f t="shared" si="0"/>
        <v>3.0833333333333335</v>
      </c>
      <c r="Z33" s="37">
        <f t="shared" si="1"/>
        <v>1.5416666666666667</v>
      </c>
      <c r="AA33" s="26"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 t="s">
        <v>110</v>
      </c>
      <c r="C34" s="27"/>
      <c r="D34" s="27"/>
      <c r="E34" s="27"/>
      <c r="F34" s="27"/>
      <c r="G34" s="27"/>
      <c r="H34" s="27"/>
      <c r="I34" s="25">
        <v>7</v>
      </c>
      <c r="J34" s="35">
        <v>10</v>
      </c>
      <c r="R34" s="25">
        <v>10</v>
      </c>
      <c r="S34" s="25">
        <v>10</v>
      </c>
      <c r="T34" s="25"/>
      <c r="V34" s="25"/>
      <c r="W34" s="25"/>
      <c r="X34" s="106">
        <f t="shared" si="0"/>
        <v>3.0833333333333335</v>
      </c>
      <c r="Z34" s="37">
        <f t="shared" si="1"/>
        <v>1.5416666666666667</v>
      </c>
      <c r="AA34" s="35">
        <v>0</v>
      </c>
      <c r="AB34" s="26">
        <f t="shared" si="2"/>
        <v>0</v>
      </c>
      <c r="AC34" s="84">
        <f t="shared" si="3"/>
        <v>100</v>
      </c>
    </row>
    <row r="35" spans="2:29" s="26" customFormat="1" ht="12.75">
      <c r="B35" s="19" t="s">
        <v>111</v>
      </c>
      <c r="C35" s="27"/>
      <c r="D35" s="27"/>
      <c r="E35" s="27"/>
      <c r="F35" s="27"/>
      <c r="G35" s="27"/>
      <c r="H35" s="27"/>
      <c r="I35" s="25">
        <v>10</v>
      </c>
      <c r="J35" s="35">
        <v>10</v>
      </c>
      <c r="R35" s="25">
        <v>10</v>
      </c>
      <c r="S35" s="25">
        <v>7</v>
      </c>
      <c r="T35" s="25"/>
      <c r="V35" s="25"/>
      <c r="W35" s="25"/>
      <c r="X35" s="106">
        <f t="shared" si="0"/>
        <v>3.0833333333333335</v>
      </c>
      <c r="Z35" s="37">
        <f aca="true" t="shared" si="4" ref="Z35:Z67">(X35+Y35)/2</f>
        <v>1.5416666666666667</v>
      </c>
      <c r="AA35" s="35">
        <v>0</v>
      </c>
      <c r="AB35" s="26">
        <f>(AA35*100)/30</f>
        <v>0</v>
      </c>
      <c r="AC35" s="84">
        <f>100-AB35</f>
        <v>100</v>
      </c>
    </row>
    <row r="36" spans="2:29" s="26" customFormat="1" ht="12.75">
      <c r="B36" s="19" t="s">
        <v>112</v>
      </c>
      <c r="C36" s="27"/>
      <c r="D36" s="27"/>
      <c r="E36" s="27"/>
      <c r="F36" s="27"/>
      <c r="G36" s="27"/>
      <c r="H36" s="27"/>
      <c r="I36" s="25">
        <v>7</v>
      </c>
      <c r="J36" s="35">
        <v>8</v>
      </c>
      <c r="R36" s="25">
        <v>9</v>
      </c>
      <c r="S36" s="25"/>
      <c r="T36" s="25"/>
      <c r="V36" s="25"/>
      <c r="W36" s="25"/>
      <c r="X36" s="106">
        <f t="shared" si="0"/>
        <v>2</v>
      </c>
      <c r="Z36" s="37">
        <f t="shared" si="4"/>
        <v>1</v>
      </c>
      <c r="AA36" s="35">
        <v>0</v>
      </c>
      <c r="AB36" s="26">
        <f>(AA36*100)/30</f>
        <v>0</v>
      </c>
      <c r="AC36" s="84">
        <f>100-AB36</f>
        <v>100</v>
      </c>
    </row>
    <row r="37" spans="2:29" s="26" customFormat="1" ht="12.75">
      <c r="B37" s="19" t="s">
        <v>113</v>
      </c>
      <c r="C37" s="27"/>
      <c r="D37" s="27"/>
      <c r="E37" s="27"/>
      <c r="F37" s="27"/>
      <c r="G37" s="27"/>
      <c r="H37" s="27"/>
      <c r="I37" s="25">
        <v>8</v>
      </c>
      <c r="J37" s="35">
        <v>10</v>
      </c>
      <c r="R37" s="25">
        <v>8</v>
      </c>
      <c r="S37" s="25">
        <v>10</v>
      </c>
      <c r="T37" s="25"/>
      <c r="V37" s="25"/>
      <c r="W37" s="25"/>
      <c r="X37" s="106">
        <f t="shared" si="0"/>
        <v>3</v>
      </c>
      <c r="Z37" s="37">
        <f t="shared" si="4"/>
        <v>1.5</v>
      </c>
      <c r="AA37" s="35">
        <v>0</v>
      </c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 t="s">
        <v>114</v>
      </c>
      <c r="C38" s="27"/>
      <c r="D38" s="27"/>
      <c r="E38" s="27"/>
      <c r="F38" s="27"/>
      <c r="G38" s="27"/>
      <c r="H38" s="27"/>
      <c r="I38" s="25">
        <v>0</v>
      </c>
      <c r="J38" s="35">
        <v>10</v>
      </c>
      <c r="R38" s="25">
        <v>10</v>
      </c>
      <c r="S38" s="25"/>
      <c r="T38" s="25"/>
      <c r="V38" s="25"/>
      <c r="W38" s="25"/>
      <c r="X38" s="106">
        <f t="shared" si="0"/>
        <v>1.6666666666666667</v>
      </c>
      <c r="Z38" s="37">
        <f t="shared" si="4"/>
        <v>0.8333333333333334</v>
      </c>
      <c r="AA38" s="35">
        <v>2</v>
      </c>
      <c r="AB38" s="26">
        <f t="shared" si="5"/>
        <v>6.666666666666667</v>
      </c>
      <c r="AC38" s="84">
        <f>100-AB38</f>
        <v>93.33333333333333</v>
      </c>
    </row>
    <row r="39" spans="2:29" s="26" customFormat="1" ht="12.75">
      <c r="B39" s="19" t="s">
        <v>115</v>
      </c>
      <c r="C39" s="27"/>
      <c r="D39" s="27"/>
      <c r="E39" s="27"/>
      <c r="F39" s="27"/>
      <c r="G39" s="27"/>
      <c r="H39" s="27"/>
      <c r="I39" s="25">
        <v>8</v>
      </c>
      <c r="J39" s="35">
        <v>10</v>
      </c>
      <c r="R39" s="25">
        <v>8</v>
      </c>
      <c r="S39" s="25">
        <v>10</v>
      </c>
      <c r="T39" s="25"/>
      <c r="V39" s="25"/>
      <c r="W39" s="25"/>
      <c r="X39" s="106">
        <f t="shared" si="0"/>
        <v>3</v>
      </c>
      <c r="Z39" s="37">
        <f t="shared" si="4"/>
        <v>1.5</v>
      </c>
      <c r="AA39" s="35">
        <v>0</v>
      </c>
      <c r="AB39" s="26">
        <f t="shared" si="5"/>
        <v>0</v>
      </c>
      <c r="AC39" s="84">
        <f>100-AB39</f>
        <v>100</v>
      </c>
    </row>
    <row r="40" spans="2:29" s="26" customFormat="1" ht="12.75">
      <c r="B40" s="19" t="s">
        <v>116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10</v>
      </c>
      <c r="S40" s="25"/>
      <c r="T40" s="25"/>
      <c r="V40" s="25"/>
      <c r="W40" s="25"/>
      <c r="X40" s="106">
        <f t="shared" si="0"/>
        <v>2.5</v>
      </c>
      <c r="Z40" s="37">
        <f t="shared" si="4"/>
        <v>1.25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117</v>
      </c>
      <c r="C41" s="27"/>
      <c r="D41" s="27"/>
      <c r="E41" s="27"/>
      <c r="F41" s="27"/>
      <c r="G41" s="27"/>
      <c r="H41" s="27"/>
      <c r="I41" s="25">
        <v>10</v>
      </c>
      <c r="J41" s="35">
        <v>8</v>
      </c>
      <c r="R41" s="25">
        <v>10</v>
      </c>
      <c r="S41" s="25">
        <v>10</v>
      </c>
      <c r="T41" s="25"/>
      <c r="V41" s="25"/>
      <c r="W41" s="25"/>
      <c r="X41" s="106">
        <f t="shared" si="0"/>
        <v>3.1666666666666665</v>
      </c>
      <c r="Z41" s="37">
        <f t="shared" si="4"/>
        <v>1.5833333333333333</v>
      </c>
      <c r="AA41" s="35">
        <v>0</v>
      </c>
      <c r="AB41" s="26">
        <f t="shared" si="5"/>
        <v>0</v>
      </c>
      <c r="AC41" s="84">
        <f t="shared" si="6"/>
        <v>100</v>
      </c>
    </row>
    <row r="42" spans="2:29" s="26" customFormat="1" ht="12.75">
      <c r="B42" s="19" t="s">
        <v>118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10</v>
      </c>
      <c r="S42" s="25">
        <v>10</v>
      </c>
      <c r="T42" s="25"/>
      <c r="V42" s="25"/>
      <c r="W42" s="25"/>
      <c r="X42" s="106">
        <f t="shared" si="0"/>
        <v>3.3333333333333335</v>
      </c>
      <c r="Z42" s="37">
        <f t="shared" si="4"/>
        <v>1.6666666666666667</v>
      </c>
      <c r="AA42" s="35">
        <v>0</v>
      </c>
      <c r="AB42" s="26">
        <f t="shared" si="5"/>
        <v>0</v>
      </c>
      <c r="AC42" s="84">
        <f t="shared" si="6"/>
        <v>100</v>
      </c>
    </row>
    <row r="43" spans="2:29" s="26" customFormat="1" ht="12.75">
      <c r="B43" s="19" t="s">
        <v>119</v>
      </c>
      <c r="C43" s="27"/>
      <c r="D43" s="27"/>
      <c r="E43" s="27"/>
      <c r="F43" s="27"/>
      <c r="G43" s="27"/>
      <c r="H43" s="27"/>
      <c r="I43" s="25">
        <v>8</v>
      </c>
      <c r="J43" s="35">
        <v>10</v>
      </c>
      <c r="R43" s="25">
        <v>10</v>
      </c>
      <c r="S43" s="25"/>
      <c r="T43" s="25"/>
      <c r="V43" s="25"/>
      <c r="W43" s="25"/>
      <c r="X43" s="106">
        <f>(((I43+J43+R43+S43+T43+V43)/6)*0.5)+((W43)*0.5)</f>
        <v>2.3333333333333335</v>
      </c>
      <c r="Z43" s="37">
        <f t="shared" si="4"/>
        <v>1.1666666666666667</v>
      </c>
      <c r="AA43" s="35">
        <v>0</v>
      </c>
      <c r="AB43" s="26">
        <f t="shared" si="5"/>
        <v>0</v>
      </c>
      <c r="AC43" s="84">
        <f t="shared" si="6"/>
        <v>100</v>
      </c>
    </row>
    <row r="44" spans="2:29" s="26" customFormat="1" ht="12.75">
      <c r="B44" s="19" t="s">
        <v>120</v>
      </c>
      <c r="C44" s="27"/>
      <c r="D44" s="27"/>
      <c r="E44" s="27"/>
      <c r="F44" s="27"/>
      <c r="G44" s="27"/>
      <c r="H44" s="27"/>
      <c r="I44" s="25">
        <v>8</v>
      </c>
      <c r="J44" s="35">
        <v>10</v>
      </c>
      <c r="R44" s="25">
        <v>8</v>
      </c>
      <c r="S44" s="25">
        <v>10</v>
      </c>
      <c r="T44" s="25"/>
      <c r="V44" s="25"/>
      <c r="W44" s="25"/>
      <c r="X44" s="106">
        <f t="shared" si="0"/>
        <v>3</v>
      </c>
      <c r="Z44" s="37">
        <f t="shared" si="4"/>
        <v>1.5</v>
      </c>
      <c r="AA44" s="35">
        <v>0</v>
      </c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 t="s">
        <v>121</v>
      </c>
      <c r="C46" s="27"/>
      <c r="D46" s="27"/>
      <c r="E46" s="27"/>
      <c r="F46" s="27"/>
      <c r="G46" s="27"/>
      <c r="H46" s="27"/>
      <c r="I46" s="25">
        <v>10</v>
      </c>
      <c r="J46" s="107">
        <v>10</v>
      </c>
      <c r="R46" s="25">
        <v>10</v>
      </c>
      <c r="S46" s="25"/>
      <c r="T46" s="25"/>
      <c r="V46" s="25"/>
      <c r="W46" s="25"/>
      <c r="X46" s="106">
        <f t="shared" si="0"/>
        <v>2.5</v>
      </c>
      <c r="Z46" s="37">
        <f t="shared" si="4"/>
        <v>1.25</v>
      </c>
      <c r="AA46" s="107">
        <v>0</v>
      </c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 t="s">
        <v>122</v>
      </c>
      <c r="C47" s="27"/>
      <c r="D47" s="27"/>
      <c r="E47" s="27"/>
      <c r="F47" s="27"/>
      <c r="G47" s="27"/>
      <c r="H47" s="27"/>
      <c r="I47" s="25">
        <v>10</v>
      </c>
      <c r="J47" s="107">
        <v>10</v>
      </c>
      <c r="R47" s="25">
        <v>0</v>
      </c>
      <c r="S47" s="25"/>
      <c r="T47" s="25"/>
      <c r="V47" s="25"/>
      <c r="W47" s="25"/>
      <c r="X47" s="106">
        <f t="shared" si="0"/>
        <v>1.6666666666666667</v>
      </c>
      <c r="Z47" s="37">
        <f t="shared" si="4"/>
        <v>0.8333333333333334</v>
      </c>
      <c r="AA47" s="107">
        <v>0</v>
      </c>
      <c r="AB47" s="26">
        <f t="shared" si="7"/>
        <v>0</v>
      </c>
      <c r="AC47" s="84">
        <f t="shared" si="6"/>
        <v>100</v>
      </c>
    </row>
    <row r="48" spans="2:29" s="26" customFormat="1" ht="12.75">
      <c r="B48" s="19" t="s">
        <v>123</v>
      </c>
      <c r="C48" s="27"/>
      <c r="D48" s="27"/>
      <c r="E48" s="27"/>
      <c r="F48" s="27"/>
      <c r="G48" s="27"/>
      <c r="H48" s="27"/>
      <c r="I48" s="25">
        <v>7</v>
      </c>
      <c r="J48" s="107">
        <v>10</v>
      </c>
      <c r="R48" s="25">
        <v>10</v>
      </c>
      <c r="S48" s="25">
        <v>10</v>
      </c>
      <c r="T48" s="25"/>
      <c r="V48" s="25"/>
      <c r="W48" s="25"/>
      <c r="X48" s="106">
        <f t="shared" si="0"/>
        <v>3.0833333333333335</v>
      </c>
      <c r="Z48" s="37">
        <f t="shared" si="4"/>
        <v>1.5416666666666667</v>
      </c>
      <c r="AA48" s="107">
        <v>0</v>
      </c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 t="s">
        <v>124</v>
      </c>
      <c r="C51" s="27"/>
      <c r="D51" s="27"/>
      <c r="E51" s="27"/>
      <c r="F51" s="27"/>
      <c r="G51" s="27"/>
      <c r="H51" s="27"/>
      <c r="I51" s="25">
        <v>0</v>
      </c>
      <c r="J51" s="26">
        <v>0</v>
      </c>
      <c r="R51" s="25">
        <v>0</v>
      </c>
      <c r="S51" s="25">
        <v>0</v>
      </c>
      <c r="T51" s="25"/>
      <c r="V51" s="25"/>
      <c r="W51" s="25"/>
      <c r="X51" s="106">
        <f t="shared" si="0"/>
        <v>0</v>
      </c>
      <c r="Z51" s="37">
        <f t="shared" si="4"/>
        <v>0</v>
      </c>
      <c r="AA51" s="26">
        <v>8</v>
      </c>
      <c r="AB51" s="26">
        <f t="shared" si="7"/>
        <v>26.666666666666668</v>
      </c>
      <c r="AC51" s="84">
        <f>100-AB51</f>
        <v>73.33333333333333</v>
      </c>
    </row>
    <row r="52" spans="2:29" s="26" customFormat="1" ht="12.75">
      <c r="B52" s="19" t="s">
        <v>125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10</v>
      </c>
      <c r="S52" s="25">
        <v>10</v>
      </c>
      <c r="T52" s="25"/>
      <c r="V52" s="25"/>
      <c r="W52" s="25"/>
      <c r="X52" s="106">
        <f t="shared" si="0"/>
        <v>3.3333333333333335</v>
      </c>
      <c r="Z52" s="37">
        <f t="shared" si="4"/>
        <v>1.6666666666666667</v>
      </c>
      <c r="AA52" s="26"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 t="s">
        <v>126</v>
      </c>
      <c r="C53" s="27"/>
      <c r="D53" s="27"/>
      <c r="E53" s="27"/>
      <c r="F53" s="27"/>
      <c r="G53" s="27"/>
      <c r="H53" s="27"/>
      <c r="I53" s="25">
        <v>10</v>
      </c>
      <c r="J53" s="26">
        <v>0</v>
      </c>
      <c r="R53" s="25">
        <v>10</v>
      </c>
      <c r="S53" s="25">
        <v>0</v>
      </c>
      <c r="T53" s="25"/>
      <c r="V53" s="25"/>
      <c r="W53" s="25"/>
      <c r="X53" s="106">
        <f t="shared" si="0"/>
        <v>1.6666666666666667</v>
      </c>
      <c r="Z53" s="37">
        <f t="shared" si="4"/>
        <v>0.8333333333333334</v>
      </c>
      <c r="AA53" s="26">
        <v>6</v>
      </c>
      <c r="AB53" s="26">
        <f t="shared" si="7"/>
        <v>20</v>
      </c>
      <c r="AC53" s="84">
        <f t="shared" si="8"/>
        <v>80</v>
      </c>
    </row>
    <row r="54" spans="2:29" s="26" customFormat="1" ht="12.75">
      <c r="B54" s="19" t="s">
        <v>127</v>
      </c>
      <c r="C54" s="27"/>
      <c r="D54" s="27"/>
      <c r="E54" s="27"/>
      <c r="F54" s="27"/>
      <c r="G54" s="27"/>
      <c r="H54" s="27"/>
      <c r="I54" s="25">
        <v>10</v>
      </c>
      <c r="J54" s="26">
        <v>10</v>
      </c>
      <c r="R54" s="25">
        <v>10</v>
      </c>
      <c r="S54" s="25">
        <v>10</v>
      </c>
      <c r="T54" s="25"/>
      <c r="V54" s="25"/>
      <c r="W54" s="25"/>
      <c r="X54" s="106">
        <f t="shared" si="0"/>
        <v>3.3333333333333335</v>
      </c>
      <c r="Z54" s="37">
        <f t="shared" si="4"/>
        <v>1.6666666666666667</v>
      </c>
      <c r="AA54" s="26">
        <v>2</v>
      </c>
      <c r="AB54" s="26">
        <f t="shared" si="7"/>
        <v>6.666666666666667</v>
      </c>
      <c r="AC54" s="84">
        <f t="shared" si="8"/>
        <v>93.33333333333333</v>
      </c>
    </row>
    <row r="55" spans="2:29" s="26" customFormat="1" ht="12.75">
      <c r="B55" s="19" t="s">
        <v>128</v>
      </c>
      <c r="C55" s="27"/>
      <c r="D55" s="27"/>
      <c r="E55" s="27"/>
      <c r="F55" s="27"/>
      <c r="G55" s="27"/>
      <c r="H55" s="27"/>
      <c r="I55" s="25">
        <v>10</v>
      </c>
      <c r="J55" s="26">
        <v>10</v>
      </c>
      <c r="R55" s="25">
        <v>0</v>
      </c>
      <c r="S55" s="25">
        <v>0</v>
      </c>
      <c r="T55" s="25"/>
      <c r="V55" s="25"/>
      <c r="W55" s="25"/>
      <c r="X55" s="106">
        <f t="shared" si="0"/>
        <v>1.6666666666666667</v>
      </c>
      <c r="Z55" s="37">
        <f t="shared" si="4"/>
        <v>0.8333333333333334</v>
      </c>
      <c r="AA55" s="26">
        <v>4</v>
      </c>
      <c r="AB55" s="26">
        <f t="shared" si="7"/>
        <v>13.333333333333334</v>
      </c>
      <c r="AC55" s="84">
        <f t="shared" si="8"/>
        <v>86.66666666666667</v>
      </c>
    </row>
    <row r="56" spans="2:29" s="26" customFormat="1" ht="12.75">
      <c r="B56" s="19" t="s">
        <v>129</v>
      </c>
      <c r="C56" s="27"/>
      <c r="D56" s="27"/>
      <c r="E56" s="27"/>
      <c r="F56" s="27"/>
      <c r="G56" s="27"/>
      <c r="H56" s="27"/>
      <c r="I56" s="25">
        <v>10</v>
      </c>
      <c r="J56" s="26">
        <v>10</v>
      </c>
      <c r="R56" s="25">
        <v>10</v>
      </c>
      <c r="S56" s="25">
        <v>10</v>
      </c>
      <c r="T56" s="25"/>
      <c r="V56" s="25"/>
      <c r="W56" s="25"/>
      <c r="X56" s="106">
        <f t="shared" si="0"/>
        <v>3.3333333333333335</v>
      </c>
      <c r="Z56" s="37">
        <f t="shared" si="4"/>
        <v>1.6666666666666667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130</v>
      </c>
      <c r="C57" s="27"/>
      <c r="D57" s="27"/>
      <c r="E57" s="27"/>
      <c r="F57" s="27"/>
      <c r="G57" s="27"/>
      <c r="H57" s="27"/>
      <c r="I57" s="25">
        <v>10</v>
      </c>
      <c r="J57" s="26">
        <v>10</v>
      </c>
      <c r="R57" s="25">
        <v>10</v>
      </c>
      <c r="S57" s="25">
        <v>10</v>
      </c>
      <c r="T57" s="25"/>
      <c r="V57" s="25"/>
      <c r="W57" s="25"/>
      <c r="X57" s="106">
        <f t="shared" si="0"/>
        <v>3.3333333333333335</v>
      </c>
      <c r="Z57" s="37">
        <f t="shared" si="4"/>
        <v>1.6666666666666667</v>
      </c>
      <c r="AA57" s="26"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 t="s">
        <v>131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0</v>
      </c>
      <c r="T58" s="25"/>
      <c r="V58" s="25"/>
      <c r="W58" s="25"/>
      <c r="X58" s="106">
        <f t="shared" si="0"/>
        <v>2.5</v>
      </c>
      <c r="Z58" s="37">
        <f t="shared" si="4"/>
        <v>1.25</v>
      </c>
      <c r="AA58" s="26">
        <v>2</v>
      </c>
      <c r="AB58" s="26">
        <f t="shared" si="7"/>
        <v>6.666666666666667</v>
      </c>
      <c r="AC58" s="84">
        <f t="shared" si="8"/>
        <v>93.33333333333333</v>
      </c>
    </row>
    <row r="59" spans="2:29" s="26" customFormat="1" ht="12.75">
      <c r="B59" s="19" t="s">
        <v>132</v>
      </c>
      <c r="C59" s="27"/>
      <c r="D59" s="27"/>
      <c r="E59" s="27"/>
      <c r="F59" s="27"/>
      <c r="G59" s="27"/>
      <c r="H59" s="27"/>
      <c r="I59" s="25">
        <v>0</v>
      </c>
      <c r="J59" s="26">
        <v>0</v>
      </c>
      <c r="R59" s="25">
        <v>10</v>
      </c>
      <c r="S59" s="25">
        <v>0</v>
      </c>
      <c r="T59" s="25"/>
      <c r="V59" s="25"/>
      <c r="W59" s="25"/>
      <c r="X59" s="106">
        <f t="shared" si="0"/>
        <v>0.8333333333333334</v>
      </c>
      <c r="Z59" s="37">
        <f t="shared" si="4"/>
        <v>0.4166666666666667</v>
      </c>
      <c r="AA59" s="26">
        <v>6</v>
      </c>
      <c r="AB59" s="26">
        <f>(AA59*100)/30</f>
        <v>20</v>
      </c>
      <c r="AC59" s="84">
        <f t="shared" si="8"/>
        <v>80</v>
      </c>
    </row>
    <row r="60" spans="2:29" s="26" customFormat="1" ht="12.75">
      <c r="B60" s="19" t="s">
        <v>133</v>
      </c>
      <c r="C60" s="27"/>
      <c r="D60" s="27"/>
      <c r="E60" s="27"/>
      <c r="F60" s="27"/>
      <c r="G60" s="27"/>
      <c r="H60" s="27"/>
      <c r="I60" s="25">
        <v>10</v>
      </c>
      <c r="J60" s="26">
        <v>10</v>
      </c>
      <c r="R60" s="25">
        <v>10</v>
      </c>
      <c r="S60" s="25">
        <v>10</v>
      </c>
      <c r="T60" s="25"/>
      <c r="V60" s="25"/>
      <c r="W60" s="25"/>
      <c r="X60" s="106">
        <f t="shared" si="0"/>
        <v>3.3333333333333335</v>
      </c>
      <c r="Z60" s="37">
        <f t="shared" si="4"/>
        <v>1.6666666666666667</v>
      </c>
      <c r="AA60" s="26"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 t="s">
        <v>134</v>
      </c>
      <c r="C61" s="27"/>
      <c r="D61" s="27"/>
      <c r="E61" s="27"/>
      <c r="F61" s="27"/>
      <c r="G61" s="27"/>
      <c r="H61" s="27"/>
      <c r="I61" s="25">
        <v>10</v>
      </c>
      <c r="J61" s="26">
        <v>0</v>
      </c>
      <c r="R61" s="25">
        <v>10</v>
      </c>
      <c r="S61" s="25">
        <v>10</v>
      </c>
      <c r="T61" s="25"/>
      <c r="V61" s="25"/>
      <c r="W61" s="25"/>
      <c r="X61" s="106">
        <f t="shared" si="0"/>
        <v>2.5</v>
      </c>
      <c r="Z61" s="37">
        <f t="shared" si="4"/>
        <v>1.25</v>
      </c>
      <c r="AA61" s="26">
        <v>2</v>
      </c>
      <c r="AB61" s="26">
        <f t="shared" si="9"/>
        <v>6.666666666666667</v>
      </c>
      <c r="AC61" s="84">
        <f t="shared" si="8"/>
        <v>93.33333333333333</v>
      </c>
    </row>
    <row r="62" spans="2:29" s="26" customFormat="1" ht="12.75">
      <c r="B62" s="19" t="s">
        <v>135</v>
      </c>
      <c r="C62" s="27"/>
      <c r="D62" s="27"/>
      <c r="E62" s="27"/>
      <c r="F62" s="27"/>
      <c r="G62" s="27"/>
      <c r="H62" s="27"/>
      <c r="I62" s="25">
        <v>10</v>
      </c>
      <c r="J62" s="26">
        <v>10</v>
      </c>
      <c r="R62" s="25">
        <v>10</v>
      </c>
      <c r="S62" s="25">
        <v>10</v>
      </c>
      <c r="T62" s="25"/>
      <c r="V62" s="25"/>
      <c r="W62" s="25"/>
      <c r="X62" s="106">
        <f>(((I62+J62+R62+S62+T62+V62)/6)*0.5)+((W62)*0.5)</f>
        <v>3.3333333333333335</v>
      </c>
      <c r="Z62" s="37">
        <f t="shared" si="4"/>
        <v>1.6666666666666667</v>
      </c>
      <c r="AA62" s="26">
        <v>2</v>
      </c>
      <c r="AB62" s="26">
        <f t="shared" si="9"/>
        <v>6.666666666666667</v>
      </c>
      <c r="AC62" s="84">
        <f t="shared" si="8"/>
        <v>93.33333333333333</v>
      </c>
    </row>
    <row r="63" spans="2:29" s="26" customFormat="1" ht="12.75">
      <c r="B63" s="19" t="s">
        <v>136</v>
      </c>
      <c r="C63" s="27"/>
      <c r="D63" s="27"/>
      <c r="E63" s="27"/>
      <c r="F63" s="27"/>
      <c r="G63" s="27"/>
      <c r="H63" s="27"/>
      <c r="I63" s="25">
        <v>10</v>
      </c>
      <c r="J63" s="26">
        <v>10</v>
      </c>
      <c r="R63" s="25">
        <v>10</v>
      </c>
      <c r="S63" s="25">
        <v>10</v>
      </c>
      <c r="T63" s="25"/>
      <c r="V63" s="25"/>
      <c r="W63" s="25"/>
      <c r="X63" s="106">
        <f t="shared" si="0"/>
        <v>3.3333333333333335</v>
      </c>
      <c r="Z63" s="37">
        <f t="shared" si="4"/>
        <v>1.6666666666666667</v>
      </c>
      <c r="AA63" s="26">
        <v>4</v>
      </c>
      <c r="AB63" s="26">
        <f t="shared" si="9"/>
        <v>13.333333333333334</v>
      </c>
      <c r="AC63" s="84">
        <f t="shared" si="8"/>
        <v>86.66666666666667</v>
      </c>
    </row>
    <row r="64" spans="2:29" s="26" customFormat="1" ht="12.75">
      <c r="B64" s="19" t="s">
        <v>137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/>
      <c r="V64" s="25"/>
      <c r="W64" s="25"/>
      <c r="X64" s="106">
        <f t="shared" si="0"/>
        <v>3.3333333333333335</v>
      </c>
      <c r="Z64" s="37">
        <f t="shared" si="4"/>
        <v>1.6666666666666667</v>
      </c>
      <c r="AA64" s="26">
        <v>2</v>
      </c>
      <c r="AB64" s="26">
        <f t="shared" si="9"/>
        <v>6.666666666666667</v>
      </c>
      <c r="AC64" s="84">
        <f t="shared" si="8"/>
        <v>93.33333333333333</v>
      </c>
    </row>
    <row r="65" spans="2:29" s="26" customFormat="1" ht="12.75">
      <c r="B65" s="19" t="s">
        <v>138</v>
      </c>
      <c r="C65" s="27"/>
      <c r="D65" s="27"/>
      <c r="E65" s="27"/>
      <c r="F65" s="27"/>
      <c r="G65" s="27"/>
      <c r="H65" s="27"/>
      <c r="I65" s="25">
        <v>10</v>
      </c>
      <c r="J65" s="26">
        <v>10</v>
      </c>
      <c r="R65" s="25">
        <v>10</v>
      </c>
      <c r="S65" s="25">
        <v>10</v>
      </c>
      <c r="T65" s="25"/>
      <c r="V65" s="25"/>
      <c r="W65" s="25"/>
      <c r="X65" s="106">
        <f t="shared" si="0"/>
        <v>3.3333333333333335</v>
      </c>
      <c r="Z65" s="37">
        <f t="shared" si="4"/>
        <v>1.6666666666666667</v>
      </c>
      <c r="AA65" s="26"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 t="s">
        <v>139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0</v>
      </c>
      <c r="T66" s="25"/>
      <c r="V66" s="25"/>
      <c r="W66" s="25"/>
      <c r="X66" s="106">
        <f aca="true" t="shared" si="10" ref="X66:X82">(((I66+J66+R66+S66+T66+V66)/6)*0.5)+((W66)*0.5)</f>
        <v>2.5</v>
      </c>
      <c r="Z66" s="37">
        <f t="shared" si="4"/>
        <v>1.25</v>
      </c>
      <c r="AA66" s="26">
        <v>2</v>
      </c>
      <c r="AB66" s="26">
        <f t="shared" si="9"/>
        <v>6.666666666666667</v>
      </c>
      <c r="AC66" s="84">
        <f aca="true" t="shared" si="11" ref="AC66:AC80">100-AB66</f>
        <v>93.33333333333333</v>
      </c>
    </row>
    <row r="67" spans="2:29" s="26" customFormat="1" ht="12.75">
      <c r="B67" s="19" t="s">
        <v>140</v>
      </c>
      <c r="C67" s="27"/>
      <c r="D67" s="27"/>
      <c r="E67" s="27"/>
      <c r="F67" s="27"/>
      <c r="G67" s="27"/>
      <c r="H67" s="27"/>
      <c r="I67" s="25">
        <v>10</v>
      </c>
      <c r="J67" s="26">
        <v>10</v>
      </c>
      <c r="R67" s="25">
        <v>10</v>
      </c>
      <c r="S67" s="25">
        <v>10</v>
      </c>
      <c r="T67" s="25"/>
      <c r="V67" s="25"/>
      <c r="W67" s="25"/>
      <c r="X67" s="106">
        <f t="shared" si="10"/>
        <v>3.3333333333333335</v>
      </c>
      <c r="Z67" s="37">
        <f t="shared" si="4"/>
        <v>1.6666666666666667</v>
      </c>
      <c r="AA67" s="26"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 t="s">
        <v>141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10</v>
      </c>
      <c r="S69" s="37">
        <v>0</v>
      </c>
      <c r="T69" s="37"/>
      <c r="V69" s="37"/>
      <c r="W69" s="37"/>
      <c r="X69" s="106">
        <f t="shared" si="10"/>
        <v>2.5</v>
      </c>
      <c r="Z69" s="37">
        <f aca="true" t="shared" si="12" ref="Z69:Z99">(X69+Y69)/2</f>
        <v>1.25</v>
      </c>
      <c r="AA69" s="26">
        <v>2</v>
      </c>
      <c r="AB69" s="26">
        <f t="shared" si="9"/>
        <v>6.666666666666667</v>
      </c>
      <c r="AC69" s="84">
        <f t="shared" si="11"/>
        <v>93.33333333333333</v>
      </c>
    </row>
    <row r="70" spans="2:29" s="26" customFormat="1" ht="12.75">
      <c r="B70" s="19" t="s">
        <v>142</v>
      </c>
      <c r="C70" s="27"/>
      <c r="D70" s="27"/>
      <c r="E70" s="27"/>
      <c r="F70" s="27"/>
      <c r="G70" s="27"/>
      <c r="H70" s="27"/>
      <c r="I70" s="37">
        <v>10</v>
      </c>
      <c r="J70" s="26">
        <v>10</v>
      </c>
      <c r="R70" s="37">
        <v>10</v>
      </c>
      <c r="S70" s="37">
        <v>10</v>
      </c>
      <c r="T70" s="37"/>
      <c r="V70" s="37"/>
      <c r="W70" s="37"/>
      <c r="X70" s="106">
        <f t="shared" si="10"/>
        <v>3.3333333333333335</v>
      </c>
      <c r="Z70" s="37">
        <f t="shared" si="12"/>
        <v>1.6666666666666667</v>
      </c>
      <c r="AA70" s="26">
        <v>2</v>
      </c>
      <c r="AB70" s="26">
        <f t="shared" si="9"/>
        <v>6.666666666666667</v>
      </c>
      <c r="AC70" s="84">
        <f t="shared" si="11"/>
        <v>93.33333333333333</v>
      </c>
    </row>
    <row r="71" spans="2:29" s="26" customFormat="1" ht="12.75">
      <c r="B71" s="19" t="s">
        <v>143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/>
      <c r="V71" s="37"/>
      <c r="W71" s="37"/>
      <c r="X71" s="106">
        <f t="shared" si="10"/>
        <v>3.3333333333333335</v>
      </c>
      <c r="Z71" s="37">
        <f t="shared" si="12"/>
        <v>1.6666666666666667</v>
      </c>
      <c r="AA71" s="26">
        <v>2</v>
      </c>
      <c r="AB71" s="26">
        <f t="shared" si="9"/>
        <v>6.666666666666667</v>
      </c>
      <c r="AC71" s="84">
        <f t="shared" si="11"/>
        <v>93.33333333333333</v>
      </c>
    </row>
    <row r="72" spans="2:29" s="26" customFormat="1" ht="12.75">
      <c r="B72" s="19" t="s">
        <v>144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>
        <v>10</v>
      </c>
      <c r="S72" s="37">
        <v>10</v>
      </c>
      <c r="T72" s="37"/>
      <c r="V72" s="37"/>
      <c r="W72" s="37"/>
      <c r="X72" s="106">
        <f t="shared" si="10"/>
        <v>3.3333333333333335</v>
      </c>
      <c r="Z72" s="37">
        <f t="shared" si="12"/>
        <v>1.6666666666666667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145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0</v>
      </c>
      <c r="T73" s="37"/>
      <c r="V73" s="37"/>
      <c r="W73" s="37"/>
      <c r="X73" s="106">
        <f t="shared" si="10"/>
        <v>2.5</v>
      </c>
      <c r="Z73" s="37">
        <f t="shared" si="12"/>
        <v>1.25</v>
      </c>
      <c r="AA73" s="26">
        <v>2</v>
      </c>
      <c r="AB73" s="26">
        <f t="shared" si="9"/>
        <v>6.666666666666667</v>
      </c>
      <c r="AC73" s="84">
        <f t="shared" si="11"/>
        <v>93.33333333333333</v>
      </c>
    </row>
    <row r="74" spans="2:29" s="26" customFormat="1" ht="12.75">
      <c r="B74" s="19" t="s">
        <v>146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/>
      <c r="V74" s="37"/>
      <c r="W74" s="37"/>
      <c r="X74" s="106">
        <f t="shared" si="10"/>
        <v>3.3333333333333335</v>
      </c>
      <c r="Z74" s="37">
        <f t="shared" si="12"/>
        <v>1.6666666666666667</v>
      </c>
      <c r="AA74" s="26"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 t="s">
        <v>147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0</v>
      </c>
      <c r="T75" s="37"/>
      <c r="V75" s="37"/>
      <c r="W75" s="37"/>
      <c r="X75" s="106">
        <f t="shared" si="10"/>
        <v>2.5</v>
      </c>
      <c r="Z75" s="37">
        <f t="shared" si="12"/>
        <v>1.25</v>
      </c>
      <c r="AA75" s="26">
        <v>4</v>
      </c>
      <c r="AB75" s="26">
        <f aca="true" t="shared" si="13" ref="AB75:AB91">(AA75*100)/30</f>
        <v>13.333333333333334</v>
      </c>
      <c r="AC75" s="84">
        <f t="shared" si="11"/>
        <v>86.66666666666667</v>
      </c>
    </row>
    <row r="76" spans="2:29" s="26" customFormat="1" ht="12.75">
      <c r="B76" s="19" t="s">
        <v>148</v>
      </c>
      <c r="C76" s="27"/>
      <c r="D76" s="27"/>
      <c r="E76" s="27"/>
      <c r="F76" s="27"/>
      <c r="G76" s="27"/>
      <c r="H76" s="27"/>
      <c r="I76" s="37">
        <v>10</v>
      </c>
      <c r="J76" s="26">
        <v>0</v>
      </c>
      <c r="R76" s="37">
        <v>10</v>
      </c>
      <c r="S76" s="37">
        <v>10</v>
      </c>
      <c r="T76" s="37"/>
      <c r="V76" s="37"/>
      <c r="W76" s="37"/>
      <c r="X76" s="106">
        <f t="shared" si="10"/>
        <v>2.5</v>
      </c>
      <c r="Z76" s="37">
        <f t="shared" si="12"/>
        <v>1.25</v>
      </c>
      <c r="AA76" s="26">
        <v>2</v>
      </c>
      <c r="AB76" s="26">
        <f t="shared" si="13"/>
        <v>6.666666666666667</v>
      </c>
      <c r="AC76" s="84">
        <f t="shared" si="11"/>
        <v>93.33333333333333</v>
      </c>
    </row>
    <row r="77" spans="2:29" s="26" customFormat="1" ht="12.75">
      <c r="B77" s="19" t="s">
        <v>149</v>
      </c>
      <c r="C77" s="27"/>
      <c r="D77" s="27"/>
      <c r="E77" s="27"/>
      <c r="F77" s="27"/>
      <c r="G77" s="27"/>
      <c r="H77" s="27"/>
      <c r="I77" s="37">
        <v>10</v>
      </c>
      <c r="J77" s="26">
        <v>10</v>
      </c>
      <c r="R77" s="37">
        <v>10</v>
      </c>
      <c r="S77" s="37">
        <v>10</v>
      </c>
      <c r="T77" s="37"/>
      <c r="V77" s="37"/>
      <c r="W77" s="37"/>
      <c r="X77" s="106">
        <f t="shared" si="10"/>
        <v>3.3333333333333335</v>
      </c>
      <c r="Z77" s="37">
        <f t="shared" si="12"/>
        <v>1.6666666666666667</v>
      </c>
      <c r="AA77" s="26"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 t="s">
        <v>150</v>
      </c>
      <c r="C78" s="27"/>
      <c r="D78" s="27"/>
      <c r="E78" s="27"/>
      <c r="F78" s="27"/>
      <c r="G78" s="27"/>
      <c r="H78" s="27"/>
      <c r="I78" s="37">
        <v>10</v>
      </c>
      <c r="J78" s="26">
        <v>10</v>
      </c>
      <c r="R78" s="37">
        <v>10</v>
      </c>
      <c r="S78" s="37">
        <v>0</v>
      </c>
      <c r="T78" s="37"/>
      <c r="V78" s="37"/>
      <c r="W78" s="37"/>
      <c r="X78" s="106">
        <f t="shared" si="10"/>
        <v>2.5</v>
      </c>
      <c r="Z78" s="37">
        <f t="shared" si="12"/>
        <v>1.25</v>
      </c>
      <c r="AA78" s="26">
        <v>4</v>
      </c>
      <c r="AB78" s="26">
        <f t="shared" si="13"/>
        <v>13.333333333333334</v>
      </c>
      <c r="AC78" s="84">
        <f t="shared" si="11"/>
        <v>86.66666666666667</v>
      </c>
    </row>
    <row r="79" spans="2:29" s="26" customFormat="1" ht="12.75">
      <c r="B79" s="19" t="s">
        <v>151</v>
      </c>
      <c r="C79" s="27"/>
      <c r="D79" s="27"/>
      <c r="E79" s="27"/>
      <c r="F79" s="27"/>
      <c r="G79" s="27"/>
      <c r="H79" s="27"/>
      <c r="I79" s="37">
        <v>0</v>
      </c>
      <c r="J79" s="26">
        <v>0</v>
      </c>
      <c r="R79" s="37">
        <v>0</v>
      </c>
      <c r="S79" s="37">
        <v>0</v>
      </c>
      <c r="T79" s="37"/>
      <c r="V79" s="37"/>
      <c r="W79" s="37"/>
      <c r="X79" s="106">
        <f t="shared" si="10"/>
        <v>0</v>
      </c>
      <c r="Z79" s="37">
        <f t="shared" si="12"/>
        <v>0</v>
      </c>
      <c r="AA79" s="26">
        <v>8</v>
      </c>
      <c r="AB79" s="26">
        <f t="shared" si="13"/>
        <v>26.666666666666668</v>
      </c>
      <c r="AC79" s="84">
        <f t="shared" si="11"/>
        <v>73.33333333333333</v>
      </c>
    </row>
    <row r="80" spans="2:29" s="26" customFormat="1" ht="12.75">
      <c r="B80" s="19" t="s">
        <v>152</v>
      </c>
      <c r="C80" s="27"/>
      <c r="D80" s="27"/>
      <c r="E80" s="27"/>
      <c r="F80" s="27"/>
      <c r="G80" s="27"/>
      <c r="H80" s="27"/>
      <c r="I80" s="37">
        <v>0</v>
      </c>
      <c r="J80" s="26">
        <v>0</v>
      </c>
      <c r="R80" s="37">
        <v>0</v>
      </c>
      <c r="S80" s="37">
        <v>0</v>
      </c>
      <c r="T80" s="37"/>
      <c r="V80" s="37"/>
      <c r="W80" s="37"/>
      <c r="X80" s="106">
        <f t="shared" si="10"/>
        <v>0</v>
      </c>
      <c r="Z80" s="37">
        <f t="shared" si="12"/>
        <v>0</v>
      </c>
      <c r="AA80" s="26">
        <v>8</v>
      </c>
      <c r="AB80" s="26">
        <f t="shared" si="13"/>
        <v>26.666666666666668</v>
      </c>
      <c r="AC80" s="84">
        <f t="shared" si="11"/>
        <v>73.33333333333333</v>
      </c>
    </row>
    <row r="81" spans="2:29" s="26" customFormat="1" ht="12.75">
      <c r="B81" s="19" t="s">
        <v>153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0</v>
      </c>
      <c r="T81" s="37"/>
      <c r="V81" s="37"/>
      <c r="W81" s="37"/>
      <c r="X81" s="106">
        <f t="shared" si="10"/>
        <v>2.5</v>
      </c>
      <c r="Z81" s="37">
        <f t="shared" si="12"/>
        <v>1.25</v>
      </c>
      <c r="AA81" s="26">
        <v>2</v>
      </c>
      <c r="AB81" s="26">
        <f t="shared" si="13"/>
        <v>6.666666666666667</v>
      </c>
      <c r="AC81" s="84">
        <f>100-AB81</f>
        <v>93.33333333333333</v>
      </c>
    </row>
    <row r="82" spans="2:29" s="26" customFormat="1" ht="12.75">
      <c r="B82" s="19" t="s">
        <v>154</v>
      </c>
      <c r="C82" s="27"/>
      <c r="D82" s="27"/>
      <c r="E82" s="27"/>
      <c r="F82" s="27"/>
      <c r="G82" s="27"/>
      <c r="H82" s="27"/>
      <c r="I82" s="37">
        <v>0</v>
      </c>
      <c r="J82" s="26">
        <v>0</v>
      </c>
      <c r="R82" s="37">
        <v>0</v>
      </c>
      <c r="S82" s="37">
        <v>0</v>
      </c>
      <c r="T82" s="37"/>
      <c r="V82" s="37"/>
      <c r="W82" s="37"/>
      <c r="X82" s="106">
        <f t="shared" si="10"/>
        <v>0</v>
      </c>
      <c r="Z82" s="37">
        <f t="shared" si="12"/>
        <v>0</v>
      </c>
      <c r="AA82" s="26">
        <v>8</v>
      </c>
      <c r="AB82" s="26">
        <f t="shared" si="13"/>
        <v>26.666666666666668</v>
      </c>
      <c r="AC82" s="84">
        <f aca="true" t="shared" si="14" ref="AC82:AC95">100-AB82</f>
        <v>73.33333333333333</v>
      </c>
    </row>
    <row r="83" spans="2:29" s="26" customFormat="1" ht="12.75">
      <c r="B83" s="19" t="s">
        <v>155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/>
      <c r="V83" s="37"/>
      <c r="W83" s="37"/>
      <c r="X83" s="106">
        <f>(((I83+J83+R83+S83+T83+V83)/6)*0.5)+((W83)*0.5)</f>
        <v>3.3333333333333335</v>
      </c>
      <c r="Z83" s="37">
        <f t="shared" si="12"/>
        <v>1.6666666666666667</v>
      </c>
      <c r="AA83" s="26">
        <v>2</v>
      </c>
      <c r="AB83" s="26">
        <f t="shared" si="13"/>
        <v>6.666666666666667</v>
      </c>
      <c r="AC83" s="84">
        <f t="shared" si="14"/>
        <v>93.33333333333333</v>
      </c>
    </row>
    <row r="84" spans="2:29" s="26" customFormat="1" ht="12.75">
      <c r="B84" s="19" t="s">
        <v>156</v>
      </c>
      <c r="C84" s="27"/>
      <c r="D84" s="27"/>
      <c r="E84" s="27"/>
      <c r="F84" s="27"/>
      <c r="G84" s="27"/>
      <c r="H84" s="27"/>
      <c r="I84" s="37">
        <v>10</v>
      </c>
      <c r="J84" s="26">
        <v>10</v>
      </c>
      <c r="R84" s="37">
        <v>10</v>
      </c>
      <c r="S84" s="37">
        <v>10</v>
      </c>
      <c r="X84" s="106">
        <f aca="true" t="shared" si="15" ref="X84:X99">(((I84+J84+R84+S84+T84+V84)/6)*0.5)+((W84)*0.5)</f>
        <v>3.3333333333333335</v>
      </c>
      <c r="Z84" s="37">
        <f t="shared" si="12"/>
        <v>1.6666666666666667</v>
      </c>
      <c r="AA84" s="26"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 t="s">
        <v>157</v>
      </c>
      <c r="C85" s="27"/>
      <c r="D85" s="27"/>
      <c r="E85" s="27"/>
      <c r="F85" s="27"/>
      <c r="G85" s="27"/>
      <c r="H85" s="27"/>
      <c r="I85" s="37">
        <v>10</v>
      </c>
      <c r="J85" s="26">
        <v>0</v>
      </c>
      <c r="R85" s="37">
        <v>10</v>
      </c>
      <c r="S85" s="37">
        <v>0</v>
      </c>
      <c r="X85" s="106">
        <f t="shared" si="15"/>
        <v>1.6666666666666667</v>
      </c>
      <c r="Z85" s="37">
        <f t="shared" si="12"/>
        <v>0.8333333333333334</v>
      </c>
      <c r="AA85" s="26">
        <v>4</v>
      </c>
      <c r="AB85" s="26">
        <f t="shared" si="13"/>
        <v>13.333333333333334</v>
      </c>
      <c r="AC85" s="84">
        <f t="shared" si="14"/>
        <v>86.66666666666667</v>
      </c>
    </row>
    <row r="86" spans="2:29" s="26" customFormat="1" ht="12.75">
      <c r="B86" s="19" t="s">
        <v>158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10</v>
      </c>
      <c r="S86" s="37">
        <v>10</v>
      </c>
      <c r="X86" s="106">
        <f t="shared" si="15"/>
        <v>3.3333333333333335</v>
      </c>
      <c r="Z86" s="37">
        <f t="shared" si="12"/>
        <v>1.6666666666666667</v>
      </c>
      <c r="AA86" s="26"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 t="s">
        <v>159</v>
      </c>
      <c r="C87" s="27"/>
      <c r="D87" s="27"/>
      <c r="E87" s="27"/>
      <c r="F87" s="27"/>
      <c r="G87" s="27"/>
      <c r="H87" s="27"/>
      <c r="I87" s="37">
        <v>10</v>
      </c>
      <c r="J87" s="26">
        <v>10</v>
      </c>
      <c r="R87" s="37">
        <v>10</v>
      </c>
      <c r="S87" s="37">
        <v>10</v>
      </c>
      <c r="X87" s="106">
        <f t="shared" si="15"/>
        <v>3.3333333333333335</v>
      </c>
      <c r="Z87" s="37">
        <f t="shared" si="12"/>
        <v>1.6666666666666667</v>
      </c>
      <c r="AA87" s="26"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 t="s">
        <v>160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10</v>
      </c>
      <c r="S88" s="37">
        <v>10</v>
      </c>
      <c r="X88" s="106">
        <f t="shared" si="15"/>
        <v>3.3333333333333335</v>
      </c>
      <c r="Z88" s="37">
        <f t="shared" si="12"/>
        <v>1.6666666666666667</v>
      </c>
      <c r="AA88" s="26"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17"/>
      <c r="B1" s="117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18"/>
      <c r="B2" s="118"/>
      <c r="C2" s="124"/>
      <c r="D2" s="125"/>
      <c r="E2" s="125"/>
      <c r="F2" s="125"/>
      <c r="G2" s="125"/>
      <c r="H2" s="125"/>
      <c r="I2" s="125"/>
      <c r="J2" s="125"/>
      <c r="K2" s="126"/>
      <c r="L2" s="119"/>
      <c r="M2" s="120"/>
      <c r="N2" s="120"/>
      <c r="O2" s="120"/>
      <c r="P2" s="120"/>
      <c r="Q2" s="120"/>
      <c r="R2" s="120"/>
      <c r="S2" s="120"/>
      <c r="T2" s="121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2022-10-27T19:16:06Z</dcterms:modified>
  <cp:category/>
  <cp:version/>
  <cp:contentType/>
  <cp:contentStatus/>
</cp:coreProperties>
</file>