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BI\PBI05_sab\"/>
    </mc:Choice>
  </mc:AlternateContent>
  <bookViews>
    <workbookView xWindow="0" yWindow="0" windowWidth="28800" windowHeight="12300"/>
  </bookViews>
  <sheets>
    <sheet name="dproduto" sheetId="1" r:id="rId1"/>
    <sheet name="nascimento" sheetId="2" r:id="rId2"/>
  </sheets>
  <definedNames>
    <definedName name="_xlnm._FilterDatabase" localSheetId="0" hidden="1">dproduto!$A$1:$D$25</definedName>
    <definedName name="fator">nascimento!$B$2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I5" i="1" s="1"/>
  <c r="J5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G12" i="1"/>
  <c r="G13" i="1"/>
  <c r="G14" i="1"/>
  <c r="G15" i="1"/>
  <c r="G16" i="1"/>
  <c r="I16" i="1" s="1"/>
  <c r="J16" i="1" s="1"/>
  <c r="G17" i="1"/>
  <c r="I17" i="1" s="1"/>
  <c r="J17" i="1" s="1"/>
  <c r="G18" i="1"/>
  <c r="I18" i="1" s="1"/>
  <c r="J18" i="1" s="1"/>
  <c r="G19" i="1"/>
  <c r="G20" i="1"/>
  <c r="G21" i="1"/>
  <c r="G22" i="1"/>
  <c r="G23" i="1"/>
  <c r="G24" i="1"/>
  <c r="G25" i="1"/>
  <c r="I4" i="1"/>
  <c r="J4" i="1" s="1"/>
  <c r="I12" i="1"/>
  <c r="J12" i="1" s="1"/>
  <c r="I14" i="1"/>
  <c r="J14" i="1" s="1"/>
  <c r="I15" i="1"/>
  <c r="J15" i="1" s="1"/>
  <c r="I20" i="1"/>
  <c r="J20" i="1" s="1"/>
  <c r="I22" i="1"/>
  <c r="J22" i="1" s="1"/>
  <c r="I23" i="1"/>
  <c r="J23" i="1" s="1"/>
  <c r="I24" i="1"/>
  <c r="J24" i="1" s="1"/>
  <c r="I25" i="1"/>
  <c r="J25" i="1" s="1"/>
  <c r="I3" i="1"/>
  <c r="J3" i="1" s="1"/>
  <c r="I11" i="1"/>
  <c r="J11" i="1" s="1"/>
  <c r="I13" i="1"/>
  <c r="I19" i="1"/>
  <c r="J19" i="1" s="1"/>
  <c r="I21" i="1"/>
  <c r="J21" i="1" s="1"/>
  <c r="J13" i="1"/>
  <c r="J2" i="1"/>
  <c r="I2" i="1"/>
  <c r="G2" i="1"/>
  <c r="E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<sst xmlns="http://schemas.openxmlformats.org/spreadsheetml/2006/main" count="107" uniqueCount="76">
  <si>
    <t>Notebook</t>
  </si>
  <si>
    <t>Televisão</t>
  </si>
  <si>
    <t>Tablet</t>
  </si>
  <si>
    <t>Câmera</t>
  </si>
  <si>
    <t>iPhone 7</t>
  </si>
  <si>
    <t>Smart TV 50' 4K</t>
  </si>
  <si>
    <t>TV LED 32'</t>
  </si>
  <si>
    <t>LG</t>
  </si>
  <si>
    <t>Samsung</t>
  </si>
  <si>
    <t>Philco</t>
  </si>
  <si>
    <t>Smart TV LED Full HD 55'</t>
  </si>
  <si>
    <t>Smart TV 75' 4K</t>
  </si>
  <si>
    <t>iPhone 6S</t>
  </si>
  <si>
    <t>iPhone XS</t>
  </si>
  <si>
    <t>Apple</t>
  </si>
  <si>
    <t>Celular</t>
  </si>
  <si>
    <t>Galaxy S8</t>
  </si>
  <si>
    <t>Galaxy J8</t>
  </si>
  <si>
    <t>Moto G7</t>
  </si>
  <si>
    <t>Motorola</t>
  </si>
  <si>
    <t>Galaxy S10</t>
  </si>
  <si>
    <t>Moto Z</t>
  </si>
  <si>
    <t>Apple Watch</t>
  </si>
  <si>
    <t>Smart Watch Galaxy</t>
  </si>
  <si>
    <t>Smart Watch MI</t>
  </si>
  <si>
    <t>Xiaomi</t>
  </si>
  <si>
    <t>Câmera Digital Rebel T6</t>
  </si>
  <si>
    <t>Canon</t>
  </si>
  <si>
    <t>Câmera Coolpix L340</t>
  </si>
  <si>
    <t>Nikon</t>
  </si>
  <si>
    <t>Câmera Digital Sony Cyber</t>
  </si>
  <si>
    <t>Sony</t>
  </si>
  <si>
    <t>Inspiron 15</t>
  </si>
  <si>
    <t>Dell</t>
  </si>
  <si>
    <t>Dell G7</t>
  </si>
  <si>
    <t>Samsung Dual Core</t>
  </si>
  <si>
    <t>Aspire 5</t>
  </si>
  <si>
    <t>Acer</t>
  </si>
  <si>
    <t>Tablet M10 Android</t>
  </si>
  <si>
    <t>iPad 32GB Wifi</t>
  </si>
  <si>
    <t>Smart Watch</t>
  </si>
  <si>
    <t>HL1001</t>
  </si>
  <si>
    <t>HL1002</t>
  </si>
  <si>
    <t>HL1003</t>
  </si>
  <si>
    <t>HL1004</t>
  </si>
  <si>
    <t>HL1005</t>
  </si>
  <si>
    <t>HL1006</t>
  </si>
  <si>
    <t>HL1007</t>
  </si>
  <si>
    <t>HL1008</t>
  </si>
  <si>
    <t>HL1009</t>
  </si>
  <si>
    <t>HL1010</t>
  </si>
  <si>
    <t>HL1011</t>
  </si>
  <si>
    <t>HL1012</t>
  </si>
  <si>
    <t>HL1013</t>
  </si>
  <si>
    <t>HL1014</t>
  </si>
  <si>
    <t>HL1015</t>
  </si>
  <si>
    <t>HL1016</t>
  </si>
  <si>
    <t>HL1017</t>
  </si>
  <si>
    <t>HL1018</t>
  </si>
  <si>
    <t>HL1019</t>
  </si>
  <si>
    <t>HL1020</t>
  </si>
  <si>
    <t>HL1021</t>
  </si>
  <si>
    <t>HL1022</t>
  </si>
  <si>
    <t>HL1023</t>
  </si>
  <si>
    <t>HL1024</t>
  </si>
  <si>
    <t>produto_SKU</t>
  </si>
  <si>
    <t>produto_produto</t>
  </si>
  <si>
    <t>produto_marca</t>
  </si>
  <si>
    <t>produto_categoria</t>
  </si>
  <si>
    <t>produto_preco_venda_unitario</t>
  </si>
  <si>
    <t>produto_despesas_variaveis_venda_unitario</t>
  </si>
  <si>
    <t>produto_custo_variavel_producao_unitario</t>
  </si>
  <si>
    <t>MCU</t>
  </si>
  <si>
    <t>IMCU</t>
  </si>
  <si>
    <t>Data nascimento</t>
  </si>
  <si>
    <t>OLD_produto_preco_venda_unitario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</si>
</sst>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164" fontId="0" fillId="0" borderId="1" xfId="0" applyNumberFormat="1" applyFont="1" applyBorder="1"/>
    <xf numFmtId="0" fontId="1" fillId="2" borderId="4" xfId="0" applyFont="1" applyFill="1" applyBorder="1"/>
    <xf numFmtId="0" fontId="1" fillId="2" borderId="3" xfId="0" applyFont="1" applyFill="1" applyBorder="1"/>
    <xf numFmtId="0" fontId="0" fillId="3" borderId="4" xfId="0" applyFont="1" applyFill="1" applyBorder="1"/>
    <xf numFmtId="164" fontId="0" fillId="3" borderId="4" xfId="0" applyNumberFormat="1" applyFont="1" applyFill="1" applyBorder="1"/>
    <xf numFmtId="164" fontId="0" fillId="3" borderId="3" xfId="0" applyNumberFormat="1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164" fontId="0" fillId="0" borderId="3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1" fillId="2" borderId="1" xfId="0" applyFont="1" applyFill="1" applyBorder="1"/>
    <xf numFmtId="164" fontId="0" fillId="4" borderId="1" xfId="0" applyNumberFormat="1" applyFill="1" applyBorder="1"/>
    <xf numFmtId="9" fontId="0" fillId="4" borderId="1" xfId="1" applyFont="1" applyFill="1" applyBorder="1"/>
    <xf numFmtId="0" fontId="0" fillId="0" borderId="0" xfId="0"/>
    <xf numFmtId="14" fontId="0" fillId="5" borderId="1" xfId="0" applyNumberFormat="1" applyFill="1" applyBorder="1"/>
    <xf numFmtId="8" fontId="0" fillId="0" borderId="0" xfId="0" applyNumberFormat="1"/>
    <xf numFmtId="0" fontId="0" fillId="0" borderId="0" xfId="0"/>
    <xf numFmtId="165" fontId="2" fillId="5" borderId="0" xfId="2" applyNumberFormat="1" applyFont="1" applyFill="1"/>
  </cellXfs>
  <cellStyles count="4">
    <cellStyle name="Moeda 2" xfId="3"/>
    <cellStyle name="Normal" xfId="0" builtinId="0"/>
    <cellStyle name="Porcentagem" xfId="1" builtinId="5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D1" zoomScaleNormal="100" workbookViewId="0">
      <selection activeCell="J2" sqref="J2"/>
    </sheetView>
  </sheetViews>
  <sheetFormatPr defaultRowHeight="15" x14ac:dyDescent="0.25"/>
  <cols>
    <col min="1" max="1" width="10" customWidth="1"/>
    <col min="2" max="2" width="26.85546875" bestFit="1" customWidth="1"/>
    <col min="3" max="3" width="15.28515625" customWidth="1"/>
    <col min="4" max="4" width="13.85546875" bestFit="1" customWidth="1"/>
    <col min="5" max="5" width="37.5703125" style="18" customWidth="1"/>
    <col min="6" max="6" width="29" customWidth="1"/>
    <col min="7" max="7" width="23.85546875" customWidth="1"/>
    <col min="8" max="8" width="22.28515625" customWidth="1"/>
    <col min="9" max="9" width="13.28515625" customWidth="1"/>
  </cols>
  <sheetData>
    <row r="1" spans="1:10" x14ac:dyDescent="0.25">
      <c r="A1" s="2" t="s">
        <v>65</v>
      </c>
      <c r="B1" s="2" t="s">
        <v>66</v>
      </c>
      <c r="C1" s="2" t="s">
        <v>67</v>
      </c>
      <c r="D1" s="2" t="s">
        <v>68</v>
      </c>
      <c r="E1" s="2" t="s">
        <v>69</v>
      </c>
      <c r="F1" s="2" t="s">
        <v>75</v>
      </c>
      <c r="G1" s="2" t="s">
        <v>70</v>
      </c>
      <c r="H1" s="3" t="s">
        <v>71</v>
      </c>
      <c r="I1" s="12" t="s">
        <v>72</v>
      </c>
      <c r="J1" s="12" t="s">
        <v>73</v>
      </c>
    </row>
    <row r="2" spans="1:10" x14ac:dyDescent="0.25">
      <c r="A2" s="4" t="s">
        <v>41</v>
      </c>
      <c r="B2" s="4" t="s">
        <v>5</v>
      </c>
      <c r="C2" s="4" t="s">
        <v>7</v>
      </c>
      <c r="D2" s="4" t="s">
        <v>1</v>
      </c>
      <c r="E2" s="5">
        <f>F2*fator</f>
        <v>3959.15</v>
      </c>
      <c r="F2" s="5">
        <v>2600</v>
      </c>
      <c r="G2" s="5">
        <f>E2*0.1</f>
        <v>395.91500000000002</v>
      </c>
      <c r="H2" s="6">
        <v>1700</v>
      </c>
      <c r="I2" s="13">
        <f>E2-G2-H2</f>
        <v>1863.2350000000001</v>
      </c>
      <c r="J2" s="14">
        <f>I2/E2</f>
        <v>0.47061490471439577</v>
      </c>
    </row>
    <row r="3" spans="1:10" x14ac:dyDescent="0.25">
      <c r="A3" s="7" t="s">
        <v>42</v>
      </c>
      <c r="B3" s="7" t="s">
        <v>4</v>
      </c>
      <c r="C3" s="7" t="s">
        <v>14</v>
      </c>
      <c r="D3" s="7" t="s">
        <v>15</v>
      </c>
      <c r="E3" s="5">
        <f t="shared" ref="E3:E25" si="0">F3*fator</f>
        <v>3806.875</v>
      </c>
      <c r="F3" s="8">
        <v>2500</v>
      </c>
      <c r="G3" s="5">
        <f t="shared" ref="G3:G25" si="1">F3*0.1</f>
        <v>250</v>
      </c>
      <c r="H3" s="9">
        <v>1500</v>
      </c>
      <c r="I3" s="13">
        <f t="shared" ref="I3:I25" si="2">E3-G3-H3</f>
        <v>2056.875</v>
      </c>
      <c r="J3" s="14">
        <f t="shared" ref="J3:J25" si="3">I3/E3</f>
        <v>0.5403053685765884</v>
      </c>
    </row>
    <row r="4" spans="1:10" x14ac:dyDescent="0.25">
      <c r="A4" s="4" t="s">
        <v>43</v>
      </c>
      <c r="B4" s="4" t="s">
        <v>20</v>
      </c>
      <c r="C4" s="4" t="s">
        <v>8</v>
      </c>
      <c r="D4" s="4" t="s">
        <v>15</v>
      </c>
      <c r="E4" s="5">
        <f t="shared" si="0"/>
        <v>6852.375</v>
      </c>
      <c r="F4" s="5">
        <v>4500</v>
      </c>
      <c r="G4" s="5">
        <f t="shared" si="1"/>
        <v>450</v>
      </c>
      <c r="H4" s="6">
        <v>2800</v>
      </c>
      <c r="I4" s="13">
        <f t="shared" si="2"/>
        <v>3602.375</v>
      </c>
      <c r="J4" s="14">
        <f t="shared" si="3"/>
        <v>0.52571188821394044</v>
      </c>
    </row>
    <row r="5" spans="1:10" x14ac:dyDescent="0.25">
      <c r="A5" s="7" t="s">
        <v>44</v>
      </c>
      <c r="B5" s="7" t="s">
        <v>22</v>
      </c>
      <c r="C5" s="7" t="s">
        <v>14</v>
      </c>
      <c r="D5" s="7" t="s">
        <v>40</v>
      </c>
      <c r="E5" s="5">
        <f t="shared" si="0"/>
        <v>2664.8125</v>
      </c>
      <c r="F5" s="8">
        <v>1750</v>
      </c>
      <c r="G5" s="5">
        <f t="shared" si="1"/>
        <v>175</v>
      </c>
      <c r="H5" s="9">
        <v>900</v>
      </c>
      <c r="I5" s="13">
        <f t="shared" si="2"/>
        <v>1589.8125</v>
      </c>
      <c r="J5" s="14">
        <f t="shared" si="3"/>
        <v>0.5965945071182307</v>
      </c>
    </row>
    <row r="6" spans="1:10" x14ac:dyDescent="0.25">
      <c r="A6" s="4" t="s">
        <v>45</v>
      </c>
      <c r="B6" s="4" t="s">
        <v>26</v>
      </c>
      <c r="C6" s="4" t="s">
        <v>27</v>
      </c>
      <c r="D6" s="4" t="s">
        <v>3</v>
      </c>
      <c r="E6" s="5">
        <f t="shared" si="0"/>
        <v>2284.125</v>
      </c>
      <c r="F6" s="5">
        <v>1500</v>
      </c>
      <c r="G6" s="5">
        <f t="shared" si="1"/>
        <v>150</v>
      </c>
      <c r="H6" s="6">
        <v>850</v>
      </c>
      <c r="I6" s="13">
        <f t="shared" si="2"/>
        <v>1284.125</v>
      </c>
      <c r="J6" s="14">
        <f t="shared" si="3"/>
        <v>0.56219558912056034</v>
      </c>
    </row>
    <row r="7" spans="1:10" x14ac:dyDescent="0.25">
      <c r="A7" s="7" t="s">
        <v>46</v>
      </c>
      <c r="B7" s="7" t="s">
        <v>6</v>
      </c>
      <c r="C7" s="7" t="s">
        <v>8</v>
      </c>
      <c r="D7" s="7" t="s">
        <v>1</v>
      </c>
      <c r="E7" s="5">
        <f t="shared" si="0"/>
        <v>2131.85</v>
      </c>
      <c r="F7" s="8">
        <v>1400</v>
      </c>
      <c r="G7" s="5">
        <f t="shared" si="1"/>
        <v>140</v>
      </c>
      <c r="H7" s="9">
        <v>900</v>
      </c>
      <c r="I7" s="13">
        <f t="shared" si="2"/>
        <v>1091.8499999999999</v>
      </c>
      <c r="J7" s="14">
        <f t="shared" si="3"/>
        <v>0.5121607993057673</v>
      </c>
    </row>
    <row r="8" spans="1:10" x14ac:dyDescent="0.25">
      <c r="A8" s="4" t="s">
        <v>47</v>
      </c>
      <c r="B8" s="4" t="s">
        <v>32</v>
      </c>
      <c r="C8" s="4" t="s">
        <v>33</v>
      </c>
      <c r="D8" s="4" t="s">
        <v>0</v>
      </c>
      <c r="E8" s="5">
        <f t="shared" si="0"/>
        <v>3502.3250000000003</v>
      </c>
      <c r="F8" s="5">
        <v>2300</v>
      </c>
      <c r="G8" s="5">
        <f t="shared" si="1"/>
        <v>230</v>
      </c>
      <c r="H8" s="6">
        <v>1200</v>
      </c>
      <c r="I8" s="13">
        <f t="shared" si="2"/>
        <v>2072.3250000000003</v>
      </c>
      <c r="J8" s="14">
        <f t="shared" si="3"/>
        <v>0.59169979941895745</v>
      </c>
    </row>
    <row r="9" spans="1:10" x14ac:dyDescent="0.25">
      <c r="A9" s="7" t="s">
        <v>48</v>
      </c>
      <c r="B9" s="7" t="s">
        <v>10</v>
      </c>
      <c r="C9" s="7" t="s">
        <v>9</v>
      </c>
      <c r="D9" s="7" t="s">
        <v>1</v>
      </c>
      <c r="E9" s="5">
        <f t="shared" si="0"/>
        <v>3045.5</v>
      </c>
      <c r="F9" s="8">
        <v>2000</v>
      </c>
      <c r="G9" s="5">
        <f t="shared" si="1"/>
        <v>200</v>
      </c>
      <c r="H9" s="9">
        <v>1250</v>
      </c>
      <c r="I9" s="13">
        <f t="shared" si="2"/>
        <v>1595.5</v>
      </c>
      <c r="J9" s="14">
        <f t="shared" si="3"/>
        <v>0.52388770316860944</v>
      </c>
    </row>
    <row r="10" spans="1:10" x14ac:dyDescent="0.25">
      <c r="A10" s="4" t="s">
        <v>49</v>
      </c>
      <c r="B10" s="4" t="s">
        <v>18</v>
      </c>
      <c r="C10" s="4" t="s">
        <v>19</v>
      </c>
      <c r="D10" s="4" t="s">
        <v>15</v>
      </c>
      <c r="E10" s="5">
        <f t="shared" si="0"/>
        <v>2131.85</v>
      </c>
      <c r="F10" s="5">
        <v>1400</v>
      </c>
      <c r="G10" s="5">
        <f t="shared" si="1"/>
        <v>140</v>
      </c>
      <c r="H10" s="6">
        <v>750</v>
      </c>
      <c r="I10" s="13">
        <f t="shared" si="2"/>
        <v>1241.8499999999999</v>
      </c>
      <c r="J10" s="14">
        <f t="shared" si="3"/>
        <v>0.58252222248282004</v>
      </c>
    </row>
    <row r="11" spans="1:10" x14ac:dyDescent="0.25">
      <c r="A11" s="7" t="s">
        <v>50</v>
      </c>
      <c r="B11" s="7" t="s">
        <v>12</v>
      </c>
      <c r="C11" s="7" t="s">
        <v>14</v>
      </c>
      <c r="D11" s="7" t="s">
        <v>15</v>
      </c>
      <c r="E11" s="5">
        <f t="shared" si="0"/>
        <v>2893.2249999999999</v>
      </c>
      <c r="F11" s="8">
        <v>1900</v>
      </c>
      <c r="G11" s="5">
        <f t="shared" si="1"/>
        <v>190</v>
      </c>
      <c r="H11" s="9">
        <v>1150</v>
      </c>
      <c r="I11" s="13">
        <f t="shared" si="2"/>
        <v>1553.2249999999999</v>
      </c>
      <c r="J11" s="14">
        <f t="shared" si="3"/>
        <v>0.53684901796438234</v>
      </c>
    </row>
    <row r="12" spans="1:10" x14ac:dyDescent="0.25">
      <c r="A12" s="4" t="s">
        <v>51</v>
      </c>
      <c r="B12" s="4" t="s">
        <v>38</v>
      </c>
      <c r="C12" s="4" t="s">
        <v>8</v>
      </c>
      <c r="D12" s="4" t="s">
        <v>2</v>
      </c>
      <c r="E12" s="5">
        <f t="shared" si="0"/>
        <v>3045.5</v>
      </c>
      <c r="F12" s="5">
        <v>2000</v>
      </c>
      <c r="G12" s="5">
        <f t="shared" si="1"/>
        <v>200</v>
      </c>
      <c r="H12" s="6">
        <v>1100</v>
      </c>
      <c r="I12" s="13">
        <f t="shared" si="2"/>
        <v>1745.5</v>
      </c>
      <c r="J12" s="14">
        <f t="shared" si="3"/>
        <v>0.57314069939254642</v>
      </c>
    </row>
    <row r="13" spans="1:10" x14ac:dyDescent="0.25">
      <c r="A13" s="7" t="s">
        <v>52</v>
      </c>
      <c r="B13" s="7" t="s">
        <v>34</v>
      </c>
      <c r="C13" s="7" t="s">
        <v>33</v>
      </c>
      <c r="D13" s="7" t="s">
        <v>0</v>
      </c>
      <c r="E13" s="5">
        <f t="shared" si="0"/>
        <v>8375.125</v>
      </c>
      <c r="F13" s="8">
        <v>5500</v>
      </c>
      <c r="G13" s="5">
        <f t="shared" si="1"/>
        <v>550</v>
      </c>
      <c r="H13" s="9">
        <v>3200</v>
      </c>
      <c r="I13" s="13">
        <f t="shared" si="2"/>
        <v>4625.125</v>
      </c>
      <c r="J13" s="14">
        <f t="shared" si="3"/>
        <v>0.55224548887330038</v>
      </c>
    </row>
    <row r="14" spans="1:10" x14ac:dyDescent="0.25">
      <c r="A14" s="4" t="s">
        <v>53</v>
      </c>
      <c r="B14" s="4" t="s">
        <v>28</v>
      </c>
      <c r="C14" s="4" t="s">
        <v>29</v>
      </c>
      <c r="D14" s="4" t="s">
        <v>3</v>
      </c>
      <c r="E14" s="5">
        <f t="shared" si="0"/>
        <v>2360.2625000000003</v>
      </c>
      <c r="F14" s="5">
        <v>1550</v>
      </c>
      <c r="G14" s="5">
        <f t="shared" si="1"/>
        <v>155</v>
      </c>
      <c r="H14" s="6">
        <v>700</v>
      </c>
      <c r="I14" s="13">
        <f t="shared" si="2"/>
        <v>1505.2625000000003</v>
      </c>
      <c r="J14" s="14">
        <f t="shared" si="3"/>
        <v>0.63775215680459274</v>
      </c>
    </row>
    <row r="15" spans="1:10" x14ac:dyDescent="0.25">
      <c r="A15" s="7" t="s">
        <v>54</v>
      </c>
      <c r="B15" s="7" t="s">
        <v>17</v>
      </c>
      <c r="C15" s="7" t="s">
        <v>8</v>
      </c>
      <c r="D15" s="7" t="s">
        <v>15</v>
      </c>
      <c r="E15" s="5">
        <f t="shared" si="0"/>
        <v>1675.0250000000001</v>
      </c>
      <c r="F15" s="8">
        <v>1100</v>
      </c>
      <c r="G15" s="5">
        <f t="shared" si="1"/>
        <v>110</v>
      </c>
      <c r="H15" s="9">
        <v>550</v>
      </c>
      <c r="I15" s="13">
        <f t="shared" si="2"/>
        <v>1015.0250000000001</v>
      </c>
      <c r="J15" s="14">
        <f t="shared" si="3"/>
        <v>0.60597603020850432</v>
      </c>
    </row>
    <row r="16" spans="1:10" x14ac:dyDescent="0.25">
      <c r="A16" s="4" t="s">
        <v>55</v>
      </c>
      <c r="B16" s="4" t="s">
        <v>30</v>
      </c>
      <c r="C16" s="4" t="s">
        <v>31</v>
      </c>
      <c r="D16" s="4" t="s">
        <v>3</v>
      </c>
      <c r="E16" s="5">
        <f t="shared" si="0"/>
        <v>1065.925</v>
      </c>
      <c r="F16" s="5">
        <v>700</v>
      </c>
      <c r="G16" s="5">
        <f t="shared" si="1"/>
        <v>70</v>
      </c>
      <c r="H16" s="6">
        <v>300</v>
      </c>
      <c r="I16" s="13">
        <f t="shared" si="2"/>
        <v>695.92499999999995</v>
      </c>
      <c r="J16" s="14">
        <f t="shared" si="3"/>
        <v>0.65288364565987289</v>
      </c>
    </row>
    <row r="17" spans="1:10" x14ac:dyDescent="0.25">
      <c r="A17" s="7" t="s">
        <v>56</v>
      </c>
      <c r="B17" s="7" t="s">
        <v>23</v>
      </c>
      <c r="C17" s="7" t="s">
        <v>8</v>
      </c>
      <c r="D17" s="7" t="s">
        <v>40</v>
      </c>
      <c r="E17" s="5">
        <f t="shared" si="0"/>
        <v>2207.9875000000002</v>
      </c>
      <c r="F17" s="8">
        <v>1450</v>
      </c>
      <c r="G17" s="5">
        <f t="shared" si="1"/>
        <v>145</v>
      </c>
      <c r="H17" s="9">
        <v>700</v>
      </c>
      <c r="I17" s="13">
        <f t="shared" si="2"/>
        <v>1362.9875000000002</v>
      </c>
      <c r="J17" s="14">
        <f t="shared" si="3"/>
        <v>0.61729855807607614</v>
      </c>
    </row>
    <row r="18" spans="1:10" x14ac:dyDescent="0.25">
      <c r="A18" s="4" t="s">
        <v>57</v>
      </c>
      <c r="B18" s="4" t="s">
        <v>11</v>
      </c>
      <c r="C18" s="4" t="s">
        <v>8</v>
      </c>
      <c r="D18" s="4" t="s">
        <v>1</v>
      </c>
      <c r="E18" s="5">
        <f t="shared" si="0"/>
        <v>7918.3</v>
      </c>
      <c r="F18" s="5">
        <v>5200</v>
      </c>
      <c r="G18" s="5">
        <f t="shared" si="1"/>
        <v>520</v>
      </c>
      <c r="H18" s="6">
        <v>3500</v>
      </c>
      <c r="I18" s="13">
        <f t="shared" si="2"/>
        <v>3898.3</v>
      </c>
      <c r="J18" s="14">
        <f t="shared" si="3"/>
        <v>0.49231526969172679</v>
      </c>
    </row>
    <row r="19" spans="1:10" x14ac:dyDescent="0.25">
      <c r="A19" s="7" t="s">
        <v>58</v>
      </c>
      <c r="B19" s="7" t="s">
        <v>24</v>
      </c>
      <c r="C19" s="7" t="s">
        <v>25</v>
      </c>
      <c r="D19" s="7" t="s">
        <v>40</v>
      </c>
      <c r="E19" s="5">
        <f t="shared" si="0"/>
        <v>1827.3</v>
      </c>
      <c r="F19" s="8">
        <v>1200</v>
      </c>
      <c r="G19" s="5">
        <f t="shared" si="1"/>
        <v>120</v>
      </c>
      <c r="H19" s="9">
        <v>650</v>
      </c>
      <c r="I19" s="13">
        <f t="shared" si="2"/>
        <v>1057.3</v>
      </c>
      <c r="J19" s="14">
        <f t="shared" si="3"/>
        <v>0.5786132545285394</v>
      </c>
    </row>
    <row r="20" spans="1:10" x14ac:dyDescent="0.25">
      <c r="A20" s="4" t="s">
        <v>59</v>
      </c>
      <c r="B20" s="4" t="s">
        <v>13</v>
      </c>
      <c r="C20" s="4" t="s">
        <v>14</v>
      </c>
      <c r="D20" s="4" t="s">
        <v>15</v>
      </c>
      <c r="E20" s="5">
        <f t="shared" si="0"/>
        <v>9897.875</v>
      </c>
      <c r="F20" s="5">
        <v>6500</v>
      </c>
      <c r="G20" s="5">
        <f t="shared" si="1"/>
        <v>650</v>
      </c>
      <c r="H20" s="6">
        <v>2800</v>
      </c>
      <c r="I20" s="13">
        <f t="shared" si="2"/>
        <v>6447.875</v>
      </c>
      <c r="J20" s="14">
        <f t="shared" si="3"/>
        <v>0.65144033441521543</v>
      </c>
    </row>
    <row r="21" spans="1:10" x14ac:dyDescent="0.25">
      <c r="A21" s="7" t="s">
        <v>60</v>
      </c>
      <c r="B21" s="7" t="s">
        <v>21</v>
      </c>
      <c r="C21" s="7" t="s">
        <v>19</v>
      </c>
      <c r="D21" s="7" t="s">
        <v>15</v>
      </c>
      <c r="E21" s="5">
        <f t="shared" si="0"/>
        <v>2284.125</v>
      </c>
      <c r="F21" s="8">
        <v>1500</v>
      </c>
      <c r="G21" s="5">
        <f t="shared" si="1"/>
        <v>150</v>
      </c>
      <c r="H21" s="9">
        <v>650</v>
      </c>
      <c r="I21" s="13">
        <f t="shared" si="2"/>
        <v>1484.125</v>
      </c>
      <c r="J21" s="14">
        <f t="shared" si="3"/>
        <v>0.64975647129644831</v>
      </c>
    </row>
    <row r="22" spans="1:10" x14ac:dyDescent="0.25">
      <c r="A22" s="4" t="s">
        <v>61</v>
      </c>
      <c r="B22" s="4" t="s">
        <v>16</v>
      </c>
      <c r="C22" s="4" t="s">
        <v>8</v>
      </c>
      <c r="D22" s="4" t="s">
        <v>15</v>
      </c>
      <c r="E22" s="5">
        <f t="shared" si="0"/>
        <v>4568.25</v>
      </c>
      <c r="F22" s="5">
        <v>3000</v>
      </c>
      <c r="G22" s="5">
        <f t="shared" si="1"/>
        <v>300</v>
      </c>
      <c r="H22" s="6">
        <v>1400</v>
      </c>
      <c r="I22" s="13">
        <f t="shared" si="2"/>
        <v>2868.25</v>
      </c>
      <c r="J22" s="14">
        <f t="shared" si="3"/>
        <v>0.62786625075247637</v>
      </c>
    </row>
    <row r="23" spans="1:10" x14ac:dyDescent="0.25">
      <c r="A23" s="7" t="s">
        <v>62</v>
      </c>
      <c r="B23" s="7" t="s">
        <v>39</v>
      </c>
      <c r="C23" s="7" t="s">
        <v>14</v>
      </c>
      <c r="D23" s="7" t="s">
        <v>2</v>
      </c>
      <c r="E23" s="5">
        <f t="shared" si="0"/>
        <v>1142.0625</v>
      </c>
      <c r="F23" s="8">
        <v>750</v>
      </c>
      <c r="G23" s="5">
        <f t="shared" si="1"/>
        <v>75</v>
      </c>
      <c r="H23" s="9">
        <v>350</v>
      </c>
      <c r="I23" s="13">
        <f t="shared" si="2"/>
        <v>717.0625</v>
      </c>
      <c r="J23" s="14">
        <f t="shared" si="3"/>
        <v>0.62786625075247637</v>
      </c>
    </row>
    <row r="24" spans="1:10" x14ac:dyDescent="0.25">
      <c r="A24" s="4" t="s">
        <v>63</v>
      </c>
      <c r="B24" s="4" t="s">
        <v>35</v>
      </c>
      <c r="C24" s="4" t="s">
        <v>8</v>
      </c>
      <c r="D24" s="4" t="s">
        <v>0</v>
      </c>
      <c r="E24" s="5">
        <f t="shared" si="0"/>
        <v>2284.125</v>
      </c>
      <c r="F24" s="5">
        <v>1500</v>
      </c>
      <c r="G24" s="5">
        <f t="shared" si="1"/>
        <v>150</v>
      </c>
      <c r="H24" s="6">
        <v>550</v>
      </c>
      <c r="I24" s="13">
        <f t="shared" si="2"/>
        <v>1584.125</v>
      </c>
      <c r="J24" s="14">
        <f t="shared" si="3"/>
        <v>0.6935369123843923</v>
      </c>
    </row>
    <row r="25" spans="1:10" x14ac:dyDescent="0.25">
      <c r="A25" s="10" t="s">
        <v>64</v>
      </c>
      <c r="B25" s="10" t="s">
        <v>36</v>
      </c>
      <c r="C25" s="10" t="s">
        <v>37</v>
      </c>
      <c r="D25" s="10" t="s">
        <v>0</v>
      </c>
      <c r="E25" s="5">
        <f t="shared" si="0"/>
        <v>3654.6</v>
      </c>
      <c r="F25" s="11">
        <v>2400</v>
      </c>
      <c r="G25" s="5">
        <f t="shared" si="1"/>
        <v>240</v>
      </c>
      <c r="H25" s="1">
        <v>1150</v>
      </c>
      <c r="I25" s="13">
        <f t="shared" si="2"/>
        <v>2264.6</v>
      </c>
      <c r="J25" s="14">
        <f t="shared" si="3"/>
        <v>0.61965741804848684</v>
      </c>
    </row>
    <row r="27" spans="1:10" x14ac:dyDescent="0.25">
      <c r="F27" s="17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1" max="1" width="13.85546875" customWidth="1"/>
    <col min="2" max="2" width="17.140625" customWidth="1"/>
  </cols>
  <sheetData>
    <row r="1" spans="1:2" x14ac:dyDescent="0.25">
      <c r="A1" s="15" t="s">
        <v>74</v>
      </c>
      <c r="B1" s="15"/>
    </row>
    <row r="2" spans="1:2" x14ac:dyDescent="0.25">
      <c r="A2" s="16">
        <v>38393</v>
      </c>
      <c r="B2" s="19">
        <v>1.52275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dproduto</vt:lpstr>
      <vt:lpstr>nascimento</vt:lpstr>
      <vt:lpstr>fator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Sabino</dc:creator>
  <cp:lastModifiedBy>Jose Dutra de Oliveira Neto</cp:lastModifiedBy>
  <dcterms:created xsi:type="dcterms:W3CDTF">2019-03-21T11:37:02Z</dcterms:created>
  <dcterms:modified xsi:type="dcterms:W3CDTF">2021-10-27T10:35:22Z</dcterms:modified>
</cp:coreProperties>
</file>