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BI\PBI04_sab\"/>
    </mc:Choice>
  </mc:AlternateContent>
  <bookViews>
    <workbookView xWindow="0" yWindow="0" windowWidth="28800" windowHeight="12300"/>
  </bookViews>
  <sheets>
    <sheet name="funcionarios" sheetId="1" r:id="rId1"/>
    <sheet name="nascimento" sheetId="2" r:id="rId2"/>
  </sheets>
  <definedNames>
    <definedName name="_xlnm._FilterDatabase" localSheetId="0" hidden="1">funcionarios!#REF!</definedName>
    <definedName name="fator">nascimento!$B$2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I2" i="1" s="1"/>
  <c r="I209" i="1" l="1"/>
  <c r="I185" i="1"/>
  <c r="I177" i="1"/>
  <c r="I169" i="1"/>
  <c r="I161" i="1"/>
  <c r="I153" i="1"/>
  <c r="I145" i="1"/>
  <c r="I137" i="1"/>
  <c r="I129" i="1"/>
  <c r="I121" i="1"/>
  <c r="I113" i="1"/>
  <c r="I105" i="1"/>
  <c r="I97" i="1"/>
  <c r="I89" i="1"/>
  <c r="I81" i="1"/>
  <c r="I73" i="1"/>
  <c r="I65" i="1"/>
  <c r="I57" i="1"/>
  <c r="I49" i="1"/>
  <c r="I41" i="1"/>
  <c r="I33" i="1"/>
  <c r="I25" i="1"/>
  <c r="I17" i="1"/>
  <c r="I9" i="1"/>
  <c r="I193" i="1"/>
  <c r="I200" i="1"/>
  <c r="I160" i="1"/>
  <c r="I128" i="1"/>
  <c r="I96" i="1"/>
  <c r="I56" i="1"/>
  <c r="I40" i="1"/>
  <c r="I199" i="1"/>
  <c r="I183" i="1"/>
  <c r="I175" i="1"/>
  <c r="I167" i="1"/>
  <c r="I159" i="1"/>
  <c r="I151" i="1"/>
  <c r="I143" i="1"/>
  <c r="I135" i="1"/>
  <c r="I127" i="1"/>
  <c r="I119" i="1"/>
  <c r="I111" i="1"/>
  <c r="I103" i="1"/>
  <c r="I95" i="1"/>
  <c r="I87" i="1"/>
  <c r="I79" i="1"/>
  <c r="I71" i="1"/>
  <c r="I63" i="1"/>
  <c r="I55" i="1"/>
  <c r="I47" i="1"/>
  <c r="I39" i="1"/>
  <c r="I31" i="1"/>
  <c r="I23" i="1"/>
  <c r="I15" i="1"/>
  <c r="I7" i="1"/>
  <c r="I217" i="1"/>
  <c r="I216" i="1"/>
  <c r="I176" i="1"/>
  <c r="I136" i="1"/>
  <c r="I80" i="1"/>
  <c r="I24" i="1"/>
  <c r="I223" i="1"/>
  <c r="I190" i="1"/>
  <c r="I158" i="1"/>
  <c r="I134" i="1"/>
  <c r="I118" i="1"/>
  <c r="I110" i="1"/>
  <c r="I102" i="1"/>
  <c r="I94" i="1"/>
  <c r="I86" i="1"/>
  <c r="I78" i="1"/>
  <c r="I70" i="1"/>
  <c r="I62" i="1"/>
  <c r="I54" i="1"/>
  <c r="I46" i="1"/>
  <c r="I38" i="1"/>
  <c r="I30" i="1"/>
  <c r="I22" i="1"/>
  <c r="I14" i="1"/>
  <c r="I6" i="1"/>
  <c r="I201" i="1"/>
  <c r="I208" i="1"/>
  <c r="I168" i="1"/>
  <c r="I120" i="1"/>
  <c r="I88" i="1"/>
  <c r="I48" i="1"/>
  <c r="I32" i="1"/>
  <c r="I231" i="1"/>
  <c r="I191" i="1"/>
  <c r="I214" i="1"/>
  <c r="I174" i="1"/>
  <c r="I142" i="1"/>
  <c r="I229" i="1"/>
  <c r="I221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I5" i="1"/>
  <c r="I228" i="1"/>
  <c r="I220" i="1"/>
  <c r="I212" i="1"/>
  <c r="I204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12" i="1"/>
  <c r="I4" i="1"/>
  <c r="I225" i="1"/>
  <c r="I224" i="1"/>
  <c r="I184" i="1"/>
  <c r="I144" i="1"/>
  <c r="I104" i="1"/>
  <c r="I64" i="1"/>
  <c r="I16" i="1"/>
  <c r="I215" i="1"/>
  <c r="I230" i="1"/>
  <c r="I206" i="1"/>
  <c r="I182" i="1"/>
  <c r="I150" i="1"/>
  <c r="I126" i="1"/>
  <c r="I235" i="1"/>
  <c r="I227" i="1"/>
  <c r="I219" i="1"/>
  <c r="I211" i="1"/>
  <c r="I203" i="1"/>
  <c r="I195" i="1"/>
  <c r="I187" i="1"/>
  <c r="I179" i="1"/>
  <c r="I171" i="1"/>
  <c r="I163" i="1"/>
  <c r="I155" i="1"/>
  <c r="I147" i="1"/>
  <c r="I139" i="1"/>
  <c r="I131" i="1"/>
  <c r="I123" i="1"/>
  <c r="I115" i="1"/>
  <c r="I107" i="1"/>
  <c r="I99" i="1"/>
  <c r="I91" i="1"/>
  <c r="I83" i="1"/>
  <c r="I75" i="1"/>
  <c r="I67" i="1"/>
  <c r="I59" i="1"/>
  <c r="I51" i="1"/>
  <c r="I43" i="1"/>
  <c r="I35" i="1"/>
  <c r="I27" i="1"/>
  <c r="I19" i="1"/>
  <c r="I11" i="1"/>
  <c r="I3" i="1"/>
  <c r="I233" i="1"/>
  <c r="I232" i="1"/>
  <c r="I192" i="1"/>
  <c r="I152" i="1"/>
  <c r="I112" i="1"/>
  <c r="I72" i="1"/>
  <c r="I8" i="1"/>
  <c r="I207" i="1"/>
  <c r="I222" i="1"/>
  <c r="I198" i="1"/>
  <c r="I166" i="1"/>
  <c r="I234" i="1"/>
  <c r="I226" i="1"/>
  <c r="I218" i="1"/>
  <c r="I210" i="1"/>
  <c r="I202" i="1"/>
  <c r="I194" i="1"/>
  <c r="I186" i="1"/>
  <c r="I178" i="1"/>
  <c r="I170" i="1"/>
  <c r="I162" i="1"/>
  <c r="I154" i="1"/>
  <c r="I146" i="1"/>
  <c r="I138" i="1"/>
  <c r="I130" i="1"/>
  <c r="I122" i="1"/>
  <c r="I114" i="1"/>
  <c r="I106" i="1"/>
  <c r="I98" i="1"/>
  <c r="I90" i="1"/>
  <c r="I82" i="1"/>
  <c r="I74" i="1"/>
  <c r="I66" i="1"/>
  <c r="I58" i="1"/>
  <c r="I50" i="1"/>
  <c r="I42" i="1"/>
  <c r="I34" i="1"/>
  <c r="I26" i="1"/>
  <c r="I18" i="1"/>
  <c r="I10" i="1"/>
  <c r="L2" i="1"/>
  <c r="L228" i="1"/>
  <c r="L172" i="1"/>
  <c r="L132" i="1"/>
  <c r="L84" i="1"/>
  <c r="L44" i="1"/>
  <c r="L28" i="1"/>
  <c r="L233" i="1"/>
  <c r="L225" i="1"/>
  <c r="L217" i="1"/>
  <c r="L209" i="1"/>
  <c r="L201" i="1"/>
  <c r="L193" i="1"/>
  <c r="L185" i="1"/>
  <c r="L177" i="1"/>
  <c r="L169" i="1"/>
  <c r="L161" i="1"/>
  <c r="L153" i="1"/>
  <c r="L145" i="1"/>
  <c r="L137" i="1"/>
  <c r="L129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196" i="1"/>
  <c r="L140" i="1"/>
  <c r="L60" i="1"/>
  <c r="L232" i="1"/>
  <c r="L216" i="1"/>
  <c r="L200" i="1"/>
  <c r="L192" i="1"/>
  <c r="L184" i="1"/>
  <c r="L176" i="1"/>
  <c r="L168" i="1"/>
  <c r="L160" i="1"/>
  <c r="L152" i="1"/>
  <c r="L144" i="1"/>
  <c r="L136" i="1"/>
  <c r="L128" i="1"/>
  <c r="L120" i="1"/>
  <c r="L112" i="1"/>
  <c r="L104" i="1"/>
  <c r="L96" i="1"/>
  <c r="L88" i="1"/>
  <c r="L80" i="1"/>
  <c r="L72" i="1"/>
  <c r="L64" i="1"/>
  <c r="L56" i="1"/>
  <c r="L48" i="1"/>
  <c r="L40" i="1"/>
  <c r="L32" i="1"/>
  <c r="L24" i="1"/>
  <c r="L16" i="1"/>
  <c r="L8" i="1"/>
  <c r="L204" i="1"/>
  <c r="L148" i="1"/>
  <c r="L108" i="1"/>
  <c r="L36" i="1"/>
  <c r="L224" i="1"/>
  <c r="L208" i="1"/>
  <c r="L231" i="1"/>
  <c r="L223" i="1"/>
  <c r="L215" i="1"/>
  <c r="L207" i="1"/>
  <c r="L199" i="1"/>
  <c r="L191" i="1"/>
  <c r="L183" i="1"/>
  <c r="L175" i="1"/>
  <c r="L167" i="1"/>
  <c r="L159" i="1"/>
  <c r="L151" i="1"/>
  <c r="L143" i="1"/>
  <c r="L135" i="1"/>
  <c r="L127" i="1"/>
  <c r="L119" i="1"/>
  <c r="L111" i="1"/>
  <c r="L103" i="1"/>
  <c r="L95" i="1"/>
  <c r="L87" i="1"/>
  <c r="L79" i="1"/>
  <c r="L71" i="1"/>
  <c r="L63" i="1"/>
  <c r="L55" i="1"/>
  <c r="L47" i="1"/>
  <c r="L39" i="1"/>
  <c r="L31" i="1"/>
  <c r="L23" i="1"/>
  <c r="L15" i="1"/>
  <c r="L7" i="1"/>
  <c r="L180" i="1"/>
  <c r="L92" i="1"/>
  <c r="L230" i="1"/>
  <c r="L222" i="1"/>
  <c r="L214" i="1"/>
  <c r="L206" i="1"/>
  <c r="L198" i="1"/>
  <c r="L190" i="1"/>
  <c r="L182" i="1"/>
  <c r="L174" i="1"/>
  <c r="L166" i="1"/>
  <c r="L158" i="1"/>
  <c r="L150" i="1"/>
  <c r="L142" i="1"/>
  <c r="L134" i="1"/>
  <c r="L12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L6" i="1"/>
  <c r="L188" i="1"/>
  <c r="L100" i="1"/>
  <c r="L229" i="1"/>
  <c r="L221" i="1"/>
  <c r="L213" i="1"/>
  <c r="L205" i="1"/>
  <c r="L197" i="1"/>
  <c r="L189" i="1"/>
  <c r="L181" i="1"/>
  <c r="L173" i="1"/>
  <c r="L165" i="1"/>
  <c r="L157" i="1"/>
  <c r="L149" i="1"/>
  <c r="L141" i="1"/>
  <c r="L133" i="1"/>
  <c r="L125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5" i="1"/>
  <c r="L4" i="1"/>
  <c r="L212" i="1"/>
  <c r="L164" i="1"/>
  <c r="L124" i="1"/>
  <c r="L68" i="1"/>
  <c r="L12" i="1"/>
  <c r="L235" i="1"/>
  <c r="L227" i="1"/>
  <c r="L219" i="1"/>
  <c r="L211" i="1"/>
  <c r="L203" i="1"/>
  <c r="L195" i="1"/>
  <c r="L187" i="1"/>
  <c r="L179" i="1"/>
  <c r="L171" i="1"/>
  <c r="L163" i="1"/>
  <c r="L155" i="1"/>
  <c r="L147" i="1"/>
  <c r="L139" i="1"/>
  <c r="L131" i="1"/>
  <c r="L123" i="1"/>
  <c r="L115" i="1"/>
  <c r="L107" i="1"/>
  <c r="L99" i="1"/>
  <c r="L91" i="1"/>
  <c r="L83" i="1"/>
  <c r="L75" i="1"/>
  <c r="L67" i="1"/>
  <c r="L59" i="1"/>
  <c r="L51" i="1"/>
  <c r="L43" i="1"/>
  <c r="L35" i="1"/>
  <c r="L27" i="1"/>
  <c r="L19" i="1"/>
  <c r="L11" i="1"/>
  <c r="L3" i="1"/>
  <c r="L220" i="1"/>
  <c r="L156" i="1"/>
  <c r="L116" i="1"/>
  <c r="L76" i="1"/>
  <c r="L52" i="1"/>
  <c r="L20" i="1"/>
  <c r="L234" i="1"/>
  <c r="L226" i="1"/>
  <c r="L218" i="1"/>
  <c r="L210" i="1"/>
  <c r="L202" i="1"/>
  <c r="L194" i="1"/>
  <c r="L186" i="1"/>
  <c r="L178" i="1"/>
  <c r="L170" i="1"/>
  <c r="L162" i="1"/>
  <c r="L154" i="1"/>
  <c r="L146" i="1"/>
  <c r="L138" i="1"/>
  <c r="L130" i="1"/>
  <c r="L122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</calcChain>
</file>

<file path=xl/sharedStrings.xml><?xml version="1.0" encoding="utf-8"?>
<sst xmlns="http://schemas.openxmlformats.org/spreadsheetml/2006/main" count="1421" uniqueCount="274">
  <si>
    <t>C</t>
  </si>
  <si>
    <t>Guilherme Nunez</t>
  </si>
  <si>
    <t>Audir de Avila Goulart</t>
  </si>
  <si>
    <t>S</t>
  </si>
  <si>
    <t>Andre Campos</t>
  </si>
  <si>
    <t>Vinicius Freitas</t>
  </si>
  <si>
    <t>Isabella Bernardo</t>
  </si>
  <si>
    <t>Felipe Sousa Melo</t>
  </si>
  <si>
    <t>Pedro Fontes</t>
  </si>
  <si>
    <t>Bruno Vargas</t>
  </si>
  <si>
    <t>Bárbara Spenchutt Vieira</t>
  </si>
  <si>
    <t>Jéssica Neves Heimlich</t>
  </si>
  <si>
    <t>Carolina Monteiro</t>
  </si>
  <si>
    <t>Gabriela Coutinho</t>
  </si>
  <si>
    <t>Luana Lopes</t>
  </si>
  <si>
    <t>Vitor Cordovil de Maglhães</t>
  </si>
  <si>
    <t>Marcos Almeida Albuquerque Faria</t>
  </si>
  <si>
    <t>Marcelo Amaral Coelho</t>
  </si>
  <si>
    <t>Leticia Mota</t>
  </si>
  <si>
    <t>Mariana Martins</t>
  </si>
  <si>
    <t>Marianna Pereira da Silva</t>
  </si>
  <si>
    <t>Matheus Sepúlveda</t>
  </si>
  <si>
    <t>Jéssica de Morais Silva</t>
  </si>
  <si>
    <t xml:space="preserve">Patrick da Silva Farias </t>
  </si>
  <si>
    <t>Lorena Marinho</t>
  </si>
  <si>
    <t>Fillipe Tupini</t>
  </si>
  <si>
    <t>Michelle Zerbinato</t>
  </si>
  <si>
    <t>Luiz Guarçoni Migueis</t>
  </si>
  <si>
    <t>João Monteiro</t>
  </si>
  <si>
    <t>Poline Limp</t>
  </si>
  <si>
    <t>Leonardo Valença Castro</t>
  </si>
  <si>
    <t>Átila Godoy de Melo</t>
  </si>
  <si>
    <t>Nicole Marquito de Paiva Torres</t>
  </si>
  <si>
    <t>Bruno de Souza</t>
  </si>
  <si>
    <t>Gabriel Castro Cerqueira</t>
  </si>
  <si>
    <t>Frederico Vidal</t>
  </si>
  <si>
    <t>Giuseppe Fernandes</t>
  </si>
  <si>
    <t>Aline de Souza</t>
  </si>
  <si>
    <t>Roberto Leite</t>
  </si>
  <si>
    <t>Bruna Tavares Vasconcelos</t>
  </si>
  <si>
    <t>Rafael Hollander</t>
  </si>
  <si>
    <t>Amanda Ferreira</t>
  </si>
  <si>
    <t>João Fagundes</t>
  </si>
  <si>
    <t>Brenda Lopes</t>
  </si>
  <si>
    <t>Rafael Viana Santos</t>
  </si>
  <si>
    <t>Adriano de Souza</t>
  </si>
  <si>
    <t>Roberta Vaz</t>
  </si>
  <si>
    <t>José Cardeman</t>
  </si>
  <si>
    <t>Higor Frossard</t>
  </si>
  <si>
    <t>Aline Santos Silva</t>
  </si>
  <si>
    <t>Pedro Wermelinger Santos</t>
  </si>
  <si>
    <t>Bruno Cunha Felippe</t>
  </si>
  <si>
    <t>Flávio Jacques Gamboa Fernandez de Oliveira Netto</t>
  </si>
  <si>
    <t>Lucas Martins</t>
  </si>
  <si>
    <t>Thaís Lisboa</t>
  </si>
  <si>
    <t>Carolina Gonçalves Lixa Fontoura</t>
  </si>
  <si>
    <t>Isabelle de Sá Foly</t>
  </si>
  <si>
    <t>Renan Taylor</t>
  </si>
  <si>
    <t xml:space="preserve">Caroline Gaspar de Mattos      </t>
  </si>
  <si>
    <t>Maria Lopes de Almeida</t>
  </si>
  <si>
    <t>Gabriel Mello</t>
  </si>
  <si>
    <t>Renan Scharnhorst Ott</t>
  </si>
  <si>
    <t>Lucas Brum Pereira</t>
  </si>
  <si>
    <t>Arnôr Penedo</t>
  </si>
  <si>
    <t>Carolina da Silva</t>
  </si>
  <si>
    <t>Caio Stellet</t>
  </si>
  <si>
    <t>Carolina Croix Barros</t>
  </si>
  <si>
    <t>Izabel Costa</t>
  </si>
  <si>
    <t>Amanda Rodrigues</t>
  </si>
  <si>
    <t>Hannah de Oliveira</t>
  </si>
  <si>
    <t>Eduardo Ramos</t>
  </si>
  <si>
    <t>Yasmini de Almeida Richa</t>
  </si>
  <si>
    <t>Lígia Fernandes Filardi</t>
  </si>
  <si>
    <t xml:space="preserve">Guilherme Lopes da Silveira </t>
  </si>
  <si>
    <t>Luis Guimarães</t>
  </si>
  <si>
    <t>Giovana Marinho</t>
  </si>
  <si>
    <t>Filipe Tabet</t>
  </si>
  <si>
    <t>Tiago de Araújo Júnior</t>
  </si>
  <si>
    <t>Joāo Leite Ursulino</t>
  </si>
  <si>
    <t>Jaqueline Rimolo de Menezes</t>
  </si>
  <si>
    <t>Clarissa Ferreira</t>
  </si>
  <si>
    <t>Raíza Barbosa</t>
  </si>
  <si>
    <t>Rafael Carrera</t>
  </si>
  <si>
    <t>Leonardo de Paula</t>
  </si>
  <si>
    <t>Rômulo Knudsen</t>
  </si>
  <si>
    <t>Bernard Mello</t>
  </si>
  <si>
    <t>Eduardo Ota Hirose</t>
  </si>
  <si>
    <t>Adelino Werneck</t>
  </si>
  <si>
    <t>Marina Lobo Meira</t>
  </si>
  <si>
    <t>Leticia Orichio</t>
  </si>
  <si>
    <t>Leandro Coutinho</t>
  </si>
  <si>
    <t>Isabella de Azevedo Alves</t>
  </si>
  <si>
    <t>Manuela Brum</t>
  </si>
  <si>
    <t>Matheus Matta Marques</t>
  </si>
  <si>
    <t>Ana de Almeida Fournier de Assis</t>
  </si>
  <si>
    <t>Paula de Sousa Leite</t>
  </si>
  <si>
    <t>Amanda Pessanha</t>
  </si>
  <si>
    <t>Pedro Correa Rodriguez</t>
  </si>
  <si>
    <t>Patricia Vieira Branco de Matos</t>
  </si>
  <si>
    <t>Diego Limp</t>
  </si>
  <si>
    <t>Rômulo Pedrazza</t>
  </si>
  <si>
    <t>Lucas Luca Lima Barbosa</t>
  </si>
  <si>
    <t>Nathalia Bach</t>
  </si>
  <si>
    <t>Maryanna Ferraz</t>
  </si>
  <si>
    <t>Luis Morgado</t>
  </si>
  <si>
    <t>Ananda Garcia Soares</t>
  </si>
  <si>
    <t>Carolina Venceslau Santos de Gusmão</t>
  </si>
  <si>
    <t>Paula Mota</t>
  </si>
  <si>
    <t>Juliana Rodrigues</t>
  </si>
  <si>
    <t>Lorena de Moraes Junior</t>
  </si>
  <si>
    <t>Priscila de Oliveira</t>
  </si>
  <si>
    <t>Rodrigo da Silva</t>
  </si>
  <si>
    <t>Catarina Virginio</t>
  </si>
  <si>
    <t>Manuela Tavares</t>
  </si>
  <si>
    <t>Bruna Ferreira</t>
  </si>
  <si>
    <t>Eduarda Chagas</t>
  </si>
  <si>
    <t>Luiza Castro Guimarães</t>
  </si>
  <si>
    <t>José Guimarães</t>
  </si>
  <si>
    <t>Isabella Delgado Fernandes</t>
  </si>
  <si>
    <t>Luiz Ladogano</t>
  </si>
  <si>
    <t>Luiz Viana</t>
  </si>
  <si>
    <t>Andressa Queiroz Israel</t>
  </si>
  <si>
    <t>Andre Ribeiro da Costa</t>
  </si>
  <si>
    <t>Beatriz Machado Araujo</t>
  </si>
  <si>
    <t>Bruna Jimenez Jimbo</t>
  </si>
  <si>
    <t>Amanda de Lacerda</t>
  </si>
  <si>
    <t>Flávio Fontes</t>
  </si>
  <si>
    <t>Isabella Meirelles</t>
  </si>
  <si>
    <t>Renata Pinheiro</t>
  </si>
  <si>
    <t xml:space="preserve">Matheus Andrade Machado </t>
  </si>
  <si>
    <t>Júlia Oliveira de Mello Silva</t>
  </si>
  <si>
    <t>Milena Brum</t>
  </si>
  <si>
    <t>Camila Fonseca Martinez</t>
  </si>
  <si>
    <t>Flávia Jordao</t>
  </si>
  <si>
    <t>Gabriel Pereira</t>
  </si>
  <si>
    <t>Jeferson Ramos</t>
  </si>
  <si>
    <t>Paulo Souza</t>
  </si>
  <si>
    <t>Aline da Silva</t>
  </si>
  <si>
    <t>Bruna Mello Varela</t>
  </si>
  <si>
    <t>Luiza Sobrinho Pereira</t>
  </si>
  <si>
    <t>Rafael Rodrigues de Sousa</t>
  </si>
  <si>
    <t>Camila Regis Ivo</t>
  </si>
  <si>
    <t>Karine Cardoso das Chagas</t>
  </si>
  <si>
    <t>Myllena Nacif</t>
  </si>
  <si>
    <t>Flávio Barbosa</t>
  </si>
  <si>
    <t>Igor Feijo</t>
  </si>
  <si>
    <t>João Pereira Da Silva</t>
  </si>
  <si>
    <t>Gabriela Costa</t>
  </si>
  <si>
    <t>Luíza Roussef</t>
  </si>
  <si>
    <t>Juan Santos Rosa</t>
  </si>
  <si>
    <t>Ana de Sá Foly</t>
  </si>
  <si>
    <t>Raquel Tavares</t>
  </si>
  <si>
    <t>Eduardo Paes Leme</t>
  </si>
  <si>
    <t>Rodrigo Funcke</t>
  </si>
  <si>
    <t>Alfredo Machado Araujo</t>
  </si>
  <si>
    <t>Matheus Monteiro</t>
  </si>
  <si>
    <t>Thalles Jordão Teixeira</t>
  </si>
  <si>
    <t>Daniel Alvarenga dos Santos</t>
  </si>
  <si>
    <t>Suelen Lander Regasso</t>
  </si>
  <si>
    <t>Lorena Freire</t>
  </si>
  <si>
    <t>Lucas Short Santa Cecilia</t>
  </si>
  <si>
    <t>Juliana Stockler</t>
  </si>
  <si>
    <t>Larissa Leal Pedrosa</t>
  </si>
  <si>
    <t>Bárbara Rodrigues</t>
  </si>
  <si>
    <t>Arthur Vaz</t>
  </si>
  <si>
    <t>Bernardo de Lima Oliveira</t>
  </si>
  <si>
    <t>Luiz Costa Vasconcellos</t>
  </si>
  <si>
    <t>Mariana Schwenck Gullo</t>
  </si>
  <si>
    <t>Carlos Amorim</t>
  </si>
  <si>
    <t>Bianca Aguiar</t>
  </si>
  <si>
    <t>Renan Steiner Costa</t>
  </si>
  <si>
    <t>Jeferson Pinheiro Mariano</t>
  </si>
  <si>
    <t>Saranna Lepore Pinheiro</t>
  </si>
  <si>
    <t>Cynthia Ribeiro</t>
  </si>
  <si>
    <t>Ana Bernardo</t>
  </si>
  <si>
    <t>Matheus Rubio</t>
  </si>
  <si>
    <t>Fernanda do Nascimento Rocha</t>
  </si>
  <si>
    <t>Gabriela e Alves</t>
  </si>
  <si>
    <t>Camilla Ferraz</t>
  </si>
  <si>
    <t>Nathalia Melo Eiras</t>
  </si>
  <si>
    <t>Lucas Alvarenga dos Santos</t>
  </si>
  <si>
    <t>Carolina Araujo Sagrillo</t>
  </si>
  <si>
    <t>Matheus Rodrigues Luiz</t>
  </si>
  <si>
    <t>Giovanna Fahrnholz</t>
  </si>
  <si>
    <t>Rafael Oliveira Leite Silva</t>
  </si>
  <si>
    <t xml:space="preserve">João de Araújo  </t>
  </si>
  <si>
    <t>Ighor Araujo Kelly</t>
  </si>
  <si>
    <t>Amanda Marinho</t>
  </si>
  <si>
    <t>Julia Freitas</t>
  </si>
  <si>
    <t>Emilaine Oliveira de Mello Silva</t>
  </si>
  <si>
    <t>Vitor Almeida da Silveira</t>
  </si>
  <si>
    <t>Juan Fernandes de Araújo</t>
  </si>
  <si>
    <t>Maria Freire de Souza</t>
  </si>
  <si>
    <t>Guilherme Johnson</t>
  </si>
  <si>
    <t>Ana Fernandes Filardi</t>
  </si>
  <si>
    <t>José do Vale Lisboa</t>
  </si>
  <si>
    <t>Rodrigo Venceslau Santos de Gusmão</t>
  </si>
  <si>
    <t>Milena Cândido Xavier Ferreira</t>
  </si>
  <si>
    <t>Beatriz Barrozo</t>
  </si>
  <si>
    <t>Luiza Garcia Soares</t>
  </si>
  <si>
    <t>Marcelo Monnerat</t>
  </si>
  <si>
    <t>Vinicius Monteiro</t>
  </si>
  <si>
    <t>Lucas Procaci</t>
  </si>
  <si>
    <t>Wesley de Melo Teixeira</t>
  </si>
  <si>
    <t>Luis Figueiredo Gabriel</t>
  </si>
  <si>
    <t>Luiza Monnerat</t>
  </si>
  <si>
    <t>Luiz de Mattos</t>
  </si>
  <si>
    <t>André dos Santos Pereira Brito</t>
  </si>
  <si>
    <t>Lucas Alvim</t>
  </si>
  <si>
    <t>Bruna Santos Oliveira</t>
  </si>
  <si>
    <t>Daniel Pinto Anastácio Machado</t>
  </si>
  <si>
    <t>Breno Franklin da Silva</t>
  </si>
  <si>
    <t xml:space="preserve">Luisa da Costa  </t>
  </si>
  <si>
    <t>Stefan Silva</t>
  </si>
  <si>
    <t>Pedro Jardim</t>
  </si>
  <si>
    <t>Thomaz Campelo da Silva</t>
  </si>
  <si>
    <t>Carolina Marques</t>
  </si>
  <si>
    <t>Nicolas Conceição Leite</t>
  </si>
  <si>
    <t>João Resinente</t>
  </si>
  <si>
    <t>Luize da Costa</t>
  </si>
  <si>
    <t xml:space="preserve">Bárbara Gonçalves </t>
  </si>
  <si>
    <t>Carolina Calafate</t>
  </si>
  <si>
    <t>Bruna Rocha de Carvalho</t>
  </si>
  <si>
    <t>Bruno Paes Leme</t>
  </si>
  <si>
    <t>Yago Oliveira</t>
  </si>
  <si>
    <t>Maria Mello</t>
  </si>
  <si>
    <t>Nuno de Oliveira Sampaio</t>
  </si>
  <si>
    <t>Manuela Abreu Braga Martins</t>
  </si>
  <si>
    <t>Flávio Silva Mendonça</t>
  </si>
  <si>
    <t>Ébio Velucci</t>
  </si>
  <si>
    <t>Victor Fonseca</t>
  </si>
  <si>
    <t>Bernardo Silva</t>
  </si>
  <si>
    <t>Nathália Fernandes de Araújo</t>
  </si>
  <si>
    <t>Daniele Blumberg</t>
  </si>
  <si>
    <t>Julia Novaes Silva</t>
  </si>
  <si>
    <t>Arthur Bispo</t>
  </si>
  <si>
    <t>M</t>
  </si>
  <si>
    <t>F</t>
  </si>
  <si>
    <t>Coordenador</t>
  </si>
  <si>
    <t>Operações</t>
  </si>
  <si>
    <t>Gerente</t>
  </si>
  <si>
    <t>Analista</t>
  </si>
  <si>
    <t>Administrativo</t>
  </si>
  <si>
    <t>Logística</t>
  </si>
  <si>
    <t>Comercial</t>
  </si>
  <si>
    <t>Financeiro</t>
  </si>
  <si>
    <t>Diretor</t>
  </si>
  <si>
    <t>Estagiário</t>
  </si>
  <si>
    <t>Rua Antônio Lumack do Monte, 203 - 1 - Boa Viagem, Recife - PE, 51020-350</t>
  </si>
  <si>
    <t>R. Dr. Antônio Castro Prado, 422 - Vila Rossi e Borchi, Campinas - SP, 13076-130</t>
  </si>
  <si>
    <t>Av. Borges de Medeiros, 3120 - Praia de Belas, Porto Alegre - RS, 90110-150</t>
  </si>
  <si>
    <t>R. Teodoro Sampaio, 954 - Pinheiros, São Paulo - SP, 05406-050</t>
  </si>
  <si>
    <t>Av. Barão Homem de Melo, 1389 - Nova Granada, Belo Horizonte - MG, 30431-425</t>
  </si>
  <si>
    <t>R. Brasílio Itiberê, 3279 - Água Verde, Curitiba - PR, 80250-160</t>
  </si>
  <si>
    <t>R. Visc. de Pirajá, 136 - Ipanema, Rio de Janeiro - RJ, 22410-000</t>
  </si>
  <si>
    <t>Av. Goiás Norte, 3.592 - quadra 2.1 - St. Mal. Rondon, Goiânia - GO, 74063-010</t>
  </si>
  <si>
    <t>Shopping Barra - Av. Centenário, 2992 - Barra, Salvador - BA, 40155-150</t>
  </si>
  <si>
    <t>funcionarios_ID_rh</t>
  </si>
  <si>
    <t>funcionarios_nome_completo</t>
  </si>
  <si>
    <t>funcionarios_estado_civil</t>
  </si>
  <si>
    <t>funcionarios_genero</t>
  </si>
  <si>
    <t>funcionarios_data_nascimento</t>
  </si>
  <si>
    <t>funcionarios_endereco</t>
  </si>
  <si>
    <t>funcionarios_categoria</t>
  </si>
  <si>
    <t>funcionarios_data_contratacao</t>
  </si>
  <si>
    <t>funcionarios_data_demissao</t>
  </si>
  <si>
    <t>funcionarios_salario</t>
  </si>
  <si>
    <t>funcionarios_cargo</t>
  </si>
  <si>
    <t>funcionarios_area</t>
  </si>
  <si>
    <t>funcionarios_horas_extras</t>
  </si>
  <si>
    <t>funcionarios_avaliacao_funcionario</t>
  </si>
  <si>
    <t>Data nascimento</t>
  </si>
  <si>
    <t>OLD_funcionarios_salario</t>
  </si>
  <si>
    <t>OLD_funcionarios_data_contratacao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</si>
</sst>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4" fontId="0" fillId="2" borderId="1" xfId="0" applyNumberFormat="1" applyFill="1" applyBorder="1"/>
    <xf numFmtId="44" fontId="0" fillId="0" borderId="0" xfId="2" applyFont="1"/>
    <xf numFmtId="165" fontId="1" fillId="2" borderId="0" xfId="1" applyNumberFormat="1" applyFont="1" applyFill="1"/>
  </cellXfs>
  <cellStyles count="3">
    <cellStyle name="Moeda" xfId="2" builtinId="4"/>
    <cellStyle name="Normal" xfId="0" builtinId="0"/>
    <cellStyle name="Vírgula" xfId="1" builtinId="3"/>
  </cellStyles>
  <dxfs count="6">
    <dxf>
      <numFmt numFmtId="19" formatCode="dd/mm/yyyy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BaseFuncionarios" displayName="BaseFuncionarios" ref="A1:P235" totalsRowShown="0">
  <autoFilter ref="A1:P235"/>
  <tableColumns count="16">
    <tableColumn id="1" name="funcionarios_ID_rh"/>
    <tableColumn id="2" name="funcionarios_nome_completo"/>
    <tableColumn id="3" name="funcionarios_estado_civil"/>
    <tableColumn id="16" name="funcionarios_genero"/>
    <tableColumn id="4" name="funcionarios_data_nascimento" dataDxfId="5"/>
    <tableColumn id="5" name="funcionarios_endereco"/>
    <tableColumn id="9" name="funcionarios_categoria"/>
    <tableColumn id="6" name="OLD_funcionarios_data_contratacao" dataDxfId="4"/>
    <tableColumn id="11" name="funcionarios_data_contratacao" dataDxfId="0">
      <calculatedColumnFormula>BaseFuncionarios[[#This Row],[OLD_funcionarios_data_contratacao]]-fator*10</calculatedColumnFormula>
    </tableColumn>
    <tableColumn id="7" name="funcionarios_data_demissao" dataDxfId="3"/>
    <tableColumn id="8" name="OLD_funcionarios_salario"/>
    <tableColumn id="10" name="funcionarios_salario" dataCellStyle="Moeda">
      <calculatedColumnFormula>BaseFuncionarios[[#This Row],[OLD_funcionarios_salario]]*fator</calculatedColumnFormula>
    </tableColumn>
    <tableColumn id="19" name="funcionarios_cargo" dataDxfId="2"/>
    <tableColumn id="20" name="funcionarios_area" dataDxfId="1"/>
    <tableColumn id="13" name="funcionarios_horas_extras"/>
    <tableColumn id="15" name="funcionarios_avaliacao_funcionario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showGridLines="0" tabSelected="1" zoomScale="85" zoomScaleNormal="85" workbookViewId="0">
      <pane xSplit="5" topLeftCell="G1" activePane="topRight" state="frozen"/>
      <selection pane="topRight" activeCell="I3" sqref="I3"/>
    </sheetView>
  </sheetViews>
  <sheetFormatPr defaultRowHeight="15" x14ac:dyDescent="0.25"/>
  <cols>
    <col min="2" max="2" width="49.140625" bestFit="1" customWidth="1"/>
    <col min="3" max="3" width="13.28515625" customWidth="1"/>
    <col min="4" max="4" width="20.85546875" customWidth="1"/>
    <col min="5" max="5" width="31" customWidth="1"/>
    <col min="6" max="6" width="73.85546875" bestFit="1" customWidth="1"/>
    <col min="7" max="7" width="18.85546875" customWidth="1"/>
    <col min="8" max="9" width="23.42578125" customWidth="1"/>
    <col min="10" max="10" width="11.28515625" customWidth="1"/>
    <col min="11" max="11" width="12.42578125" customWidth="1"/>
    <col min="12" max="12" width="13.85546875" style="3" bestFit="1" customWidth="1"/>
    <col min="15" max="15" width="29.28515625" customWidth="1"/>
    <col min="16" max="16" width="35.7109375" customWidth="1"/>
    <col min="17" max="17" width="24.42578125" bestFit="1" customWidth="1"/>
    <col min="18" max="18" width="20.5703125" customWidth="1"/>
    <col min="19" max="19" width="24.85546875" bestFit="1" customWidth="1"/>
  </cols>
  <sheetData>
    <row r="1" spans="1:16" x14ac:dyDescent="0.25">
      <c r="A1" t="s">
        <v>257</v>
      </c>
      <c r="B1" t="s">
        <v>258</v>
      </c>
      <c r="C1" t="s">
        <v>259</v>
      </c>
      <c r="D1" t="s">
        <v>260</v>
      </c>
      <c r="E1" t="s">
        <v>261</v>
      </c>
      <c r="F1" t="s">
        <v>262</v>
      </c>
      <c r="G1" t="s">
        <v>263</v>
      </c>
      <c r="H1" t="s">
        <v>273</v>
      </c>
      <c r="I1" t="s">
        <v>264</v>
      </c>
      <c r="J1" t="s">
        <v>265</v>
      </c>
      <c r="K1" t="s">
        <v>272</v>
      </c>
      <c r="L1" s="3" t="s">
        <v>266</v>
      </c>
      <c r="M1" t="s">
        <v>267</v>
      </c>
      <c r="N1" t="s">
        <v>268</v>
      </c>
      <c r="O1" t="s">
        <v>269</v>
      </c>
      <c r="P1" t="s">
        <v>270</v>
      </c>
    </row>
    <row r="2" spans="1:16" x14ac:dyDescent="0.25">
      <c r="A2">
        <v>195</v>
      </c>
      <c r="B2" t="s">
        <v>87</v>
      </c>
      <c r="C2" t="s">
        <v>3</v>
      </c>
      <c r="D2" t="s">
        <v>236</v>
      </c>
      <c r="E2" s="1">
        <v>35547</v>
      </c>
      <c r="F2" t="s">
        <v>250</v>
      </c>
      <c r="G2">
        <v>1</v>
      </c>
      <c r="H2" s="1">
        <v>42117</v>
      </c>
      <c r="I2" s="1">
        <f ca="1">BaseFuncionarios[[#This Row],[OLD_funcionarios_data_contratacao]]-fator*10</f>
        <v>42101.772499999999</v>
      </c>
      <c r="J2" s="1"/>
      <c r="K2">
        <v>11566</v>
      </c>
      <c r="L2" s="3">
        <f ca="1">BaseFuncionarios[[#This Row],[OLD_funcionarios_salario]]*fator</f>
        <v>17612.126500000002</v>
      </c>
      <c r="M2" t="s">
        <v>238</v>
      </c>
      <c r="N2" t="s">
        <v>242</v>
      </c>
      <c r="O2">
        <v>123</v>
      </c>
      <c r="P2">
        <v>9.6</v>
      </c>
    </row>
    <row r="3" spans="1:16" x14ac:dyDescent="0.25">
      <c r="A3">
        <v>102</v>
      </c>
      <c r="B3" t="s">
        <v>45</v>
      </c>
      <c r="C3" t="s">
        <v>0</v>
      </c>
      <c r="D3" t="s">
        <v>236</v>
      </c>
      <c r="E3" s="1">
        <v>34312</v>
      </c>
      <c r="F3" t="s">
        <v>253</v>
      </c>
      <c r="G3">
        <v>2</v>
      </c>
      <c r="H3" s="1">
        <v>40882</v>
      </c>
      <c r="I3" s="1">
        <f ca="1">BaseFuncionarios[[#This Row],[OLD_funcionarios_data_contratacao]]-fator*10</f>
        <v>40866.772499999999</v>
      </c>
      <c r="J3" s="1"/>
      <c r="K3">
        <v>1459</v>
      </c>
      <c r="L3" s="3">
        <f ca="1">BaseFuncionarios[[#This Row],[OLD_funcionarios_salario]]*fator</f>
        <v>2221.6922500000001</v>
      </c>
      <c r="M3" t="s">
        <v>247</v>
      </c>
      <c r="N3" t="s">
        <v>244</v>
      </c>
      <c r="O3">
        <v>158</v>
      </c>
      <c r="P3">
        <v>8.4</v>
      </c>
    </row>
    <row r="4" spans="1:16" x14ac:dyDescent="0.25">
      <c r="A4">
        <v>342</v>
      </c>
      <c r="B4" t="s">
        <v>154</v>
      </c>
      <c r="C4" t="s">
        <v>3</v>
      </c>
      <c r="D4" t="s">
        <v>236</v>
      </c>
      <c r="E4" s="1">
        <v>31638</v>
      </c>
      <c r="F4" t="s">
        <v>249</v>
      </c>
      <c r="G4">
        <v>3</v>
      </c>
      <c r="H4" s="1">
        <v>40635</v>
      </c>
      <c r="I4" s="1">
        <f ca="1">BaseFuncionarios[[#This Row],[OLD_funcionarios_data_contratacao]]-fator*10</f>
        <v>40619.772499999999</v>
      </c>
      <c r="J4" s="1"/>
      <c r="K4">
        <v>9958</v>
      </c>
      <c r="L4" s="3">
        <f ca="1">BaseFuncionarios[[#This Row],[OLD_funcionarios_salario]]*fator</f>
        <v>15163.5445</v>
      </c>
      <c r="M4" t="s">
        <v>238</v>
      </c>
      <c r="N4" t="s">
        <v>242</v>
      </c>
      <c r="O4">
        <v>200</v>
      </c>
      <c r="P4">
        <v>7.4</v>
      </c>
    </row>
    <row r="5" spans="1:16" x14ac:dyDescent="0.25">
      <c r="A5">
        <v>320</v>
      </c>
      <c r="B5" t="s">
        <v>137</v>
      </c>
      <c r="C5" t="s">
        <v>3</v>
      </c>
      <c r="D5" t="s">
        <v>237</v>
      </c>
      <c r="E5" s="1">
        <v>27933</v>
      </c>
      <c r="F5" t="s">
        <v>251</v>
      </c>
      <c r="G5">
        <v>4</v>
      </c>
      <c r="H5" s="1">
        <v>42229</v>
      </c>
      <c r="I5" s="1">
        <f ca="1">BaseFuncionarios[[#This Row],[OLD_funcionarios_data_contratacao]]-fator*10</f>
        <v>42213.772499999999</v>
      </c>
      <c r="J5" s="1"/>
      <c r="K5">
        <v>801</v>
      </c>
      <c r="L5" s="3">
        <f ca="1">BaseFuncionarios[[#This Row],[OLD_funcionarios_salario]]*fator</f>
        <v>1219.7227500000001</v>
      </c>
      <c r="M5" t="s">
        <v>247</v>
      </c>
      <c r="N5" t="s">
        <v>239</v>
      </c>
      <c r="O5">
        <v>120</v>
      </c>
      <c r="P5">
        <v>9.4</v>
      </c>
    </row>
    <row r="6" spans="1:16" x14ac:dyDescent="0.25">
      <c r="A6">
        <v>88</v>
      </c>
      <c r="B6" t="s">
        <v>37</v>
      </c>
      <c r="C6" t="s">
        <v>3</v>
      </c>
      <c r="D6" t="s">
        <v>237</v>
      </c>
      <c r="E6" s="1">
        <v>29833</v>
      </c>
      <c r="F6" t="s">
        <v>256</v>
      </c>
      <c r="G6">
        <v>5</v>
      </c>
      <c r="H6" s="1">
        <v>40631</v>
      </c>
      <c r="I6" s="1">
        <f ca="1">BaseFuncionarios[[#This Row],[OLD_funcionarios_data_contratacao]]-fator*10</f>
        <v>40615.772499999999</v>
      </c>
      <c r="J6" s="1"/>
      <c r="K6">
        <v>16855</v>
      </c>
      <c r="L6" s="3">
        <f ca="1">BaseFuncionarios[[#This Row],[OLD_funcionarios_salario]]*fator</f>
        <v>25665.951250000002</v>
      </c>
      <c r="M6" t="s">
        <v>240</v>
      </c>
      <c r="N6" t="s">
        <v>242</v>
      </c>
      <c r="O6">
        <v>93</v>
      </c>
      <c r="P6">
        <v>8.1999999999999993</v>
      </c>
    </row>
    <row r="7" spans="1:16" x14ac:dyDescent="0.25">
      <c r="A7">
        <v>113</v>
      </c>
      <c r="B7" t="s">
        <v>49</v>
      </c>
      <c r="C7" t="s">
        <v>0</v>
      </c>
      <c r="D7" t="s">
        <v>237</v>
      </c>
      <c r="E7" s="1">
        <v>29815</v>
      </c>
      <c r="F7" t="s">
        <v>252</v>
      </c>
      <c r="G7">
        <v>1</v>
      </c>
      <c r="H7" s="1">
        <v>42050</v>
      </c>
      <c r="I7" s="1">
        <f ca="1">BaseFuncionarios[[#This Row],[OLD_funcionarios_data_contratacao]]-fator*10</f>
        <v>42034.772499999999</v>
      </c>
      <c r="J7" s="1"/>
      <c r="K7">
        <v>8816</v>
      </c>
      <c r="L7" s="3">
        <f ca="1">BaseFuncionarios[[#This Row],[OLD_funcionarios_salario]]*fator</f>
        <v>13424.564</v>
      </c>
      <c r="M7" t="s">
        <v>241</v>
      </c>
      <c r="N7" t="s">
        <v>244</v>
      </c>
      <c r="O7">
        <v>64</v>
      </c>
      <c r="P7">
        <v>8.4</v>
      </c>
    </row>
    <row r="8" spans="1:16" x14ac:dyDescent="0.25">
      <c r="A8">
        <v>291</v>
      </c>
      <c r="B8" t="s">
        <v>125</v>
      </c>
      <c r="C8" t="s">
        <v>3</v>
      </c>
      <c r="D8" t="s">
        <v>237</v>
      </c>
      <c r="E8" s="1">
        <v>33931</v>
      </c>
      <c r="F8" t="s">
        <v>248</v>
      </c>
      <c r="G8">
        <v>2</v>
      </c>
      <c r="H8" s="1">
        <v>41136</v>
      </c>
      <c r="I8" s="1">
        <f ca="1">BaseFuncionarios[[#This Row],[OLD_funcionarios_data_contratacao]]-fator*10</f>
        <v>41120.772499999999</v>
      </c>
      <c r="J8" s="1"/>
      <c r="K8">
        <v>5694</v>
      </c>
      <c r="L8" s="3">
        <f ca="1">BaseFuncionarios[[#This Row],[OLD_funcionarios_salario]]*fator</f>
        <v>8670.5385000000006</v>
      </c>
      <c r="M8" t="s">
        <v>241</v>
      </c>
      <c r="N8" t="s">
        <v>239</v>
      </c>
      <c r="O8">
        <v>43</v>
      </c>
      <c r="P8">
        <v>8.8000000000000007</v>
      </c>
    </row>
    <row r="9" spans="1:16" x14ac:dyDescent="0.25">
      <c r="A9">
        <v>95</v>
      </c>
      <c r="B9" t="s">
        <v>41</v>
      </c>
      <c r="C9" t="s">
        <v>0</v>
      </c>
      <c r="D9" t="s">
        <v>237</v>
      </c>
      <c r="E9" s="1">
        <v>36339</v>
      </c>
      <c r="F9" t="s">
        <v>251</v>
      </c>
      <c r="G9">
        <v>3</v>
      </c>
      <c r="H9" s="1">
        <v>42909</v>
      </c>
      <c r="I9" s="1">
        <f ca="1">BaseFuncionarios[[#This Row],[OLD_funcionarios_data_contratacao]]-fator*10</f>
        <v>42893.772499999999</v>
      </c>
      <c r="J9" s="1"/>
      <c r="K9">
        <v>11838</v>
      </c>
      <c r="L9" s="3">
        <f ca="1">BaseFuncionarios[[#This Row],[OLD_funcionarios_salario]]*fator</f>
        <v>18026.3145</v>
      </c>
      <c r="M9" t="s">
        <v>238</v>
      </c>
      <c r="N9" t="s">
        <v>239</v>
      </c>
      <c r="O9">
        <v>124</v>
      </c>
      <c r="P9">
        <v>9.4</v>
      </c>
    </row>
    <row r="10" spans="1:16" x14ac:dyDescent="0.25">
      <c r="A10">
        <v>425</v>
      </c>
      <c r="B10" t="s">
        <v>187</v>
      </c>
      <c r="C10" t="s">
        <v>3</v>
      </c>
      <c r="D10" t="s">
        <v>237</v>
      </c>
      <c r="E10" s="1">
        <v>30369</v>
      </c>
      <c r="F10" t="s">
        <v>255</v>
      </c>
      <c r="G10">
        <v>4</v>
      </c>
      <c r="H10" s="1">
        <v>40438</v>
      </c>
      <c r="I10" s="1">
        <f ca="1">BaseFuncionarios[[#This Row],[OLD_funcionarios_data_contratacao]]-fator*10</f>
        <v>40422.772499999999</v>
      </c>
      <c r="J10" s="1"/>
      <c r="K10">
        <v>1931</v>
      </c>
      <c r="L10" s="3">
        <f ca="1">BaseFuncionarios[[#This Row],[OLD_funcionarios_salario]]*fator</f>
        <v>2940.4302499999999</v>
      </c>
      <c r="M10" t="s">
        <v>247</v>
      </c>
      <c r="N10" t="s">
        <v>244</v>
      </c>
      <c r="O10">
        <v>158</v>
      </c>
      <c r="P10">
        <v>9.4</v>
      </c>
    </row>
    <row r="11" spans="1:16" x14ac:dyDescent="0.25">
      <c r="A11">
        <v>217</v>
      </c>
      <c r="B11" t="s">
        <v>96</v>
      </c>
      <c r="C11" t="s">
        <v>3</v>
      </c>
      <c r="D11" t="s">
        <v>237</v>
      </c>
      <c r="E11" s="1">
        <v>32627</v>
      </c>
      <c r="F11" t="s">
        <v>249</v>
      </c>
      <c r="G11">
        <v>5</v>
      </c>
      <c r="H11" s="1">
        <v>41748</v>
      </c>
      <c r="I11" s="1">
        <f ca="1">BaseFuncionarios[[#This Row],[OLD_funcionarios_data_contratacao]]-fator*10</f>
        <v>41732.772499999999</v>
      </c>
      <c r="J11" s="1"/>
      <c r="K11">
        <v>1113</v>
      </c>
      <c r="L11" s="3">
        <f ca="1">BaseFuncionarios[[#This Row],[OLD_funcionarios_salario]]*fator</f>
        <v>1694.8207500000001</v>
      </c>
      <c r="M11" t="s">
        <v>247</v>
      </c>
      <c r="N11" t="s">
        <v>245</v>
      </c>
      <c r="O11">
        <v>63</v>
      </c>
      <c r="P11">
        <v>9.6</v>
      </c>
    </row>
    <row r="12" spans="1:16" x14ac:dyDescent="0.25">
      <c r="A12">
        <v>158</v>
      </c>
      <c r="B12" t="s">
        <v>68</v>
      </c>
      <c r="C12" t="s">
        <v>3</v>
      </c>
      <c r="D12" t="s">
        <v>237</v>
      </c>
      <c r="E12" s="1">
        <v>30820</v>
      </c>
      <c r="F12" t="s">
        <v>249</v>
      </c>
      <c r="G12">
        <v>1</v>
      </c>
      <c r="H12" s="1">
        <v>40367</v>
      </c>
      <c r="I12" s="1">
        <f ca="1">BaseFuncionarios[[#This Row],[OLD_funcionarios_data_contratacao]]-fator*10</f>
        <v>40351.772499999999</v>
      </c>
      <c r="J12" s="1"/>
      <c r="K12">
        <v>8334</v>
      </c>
      <c r="L12" s="3">
        <f ca="1">BaseFuncionarios[[#This Row],[OLD_funcionarios_salario]]*fator</f>
        <v>12690.5985</v>
      </c>
      <c r="M12" t="s">
        <v>241</v>
      </c>
      <c r="N12" t="s">
        <v>243</v>
      </c>
      <c r="O12">
        <v>59</v>
      </c>
      <c r="P12">
        <v>8.6</v>
      </c>
    </row>
    <row r="13" spans="1:16" x14ac:dyDescent="0.25">
      <c r="A13">
        <v>405</v>
      </c>
      <c r="B13" t="s">
        <v>174</v>
      </c>
      <c r="C13" t="s">
        <v>3</v>
      </c>
      <c r="D13" t="s">
        <v>237</v>
      </c>
      <c r="E13" s="1">
        <v>29468</v>
      </c>
      <c r="F13" t="s">
        <v>254</v>
      </c>
      <c r="G13">
        <v>2</v>
      </c>
      <c r="H13" s="1">
        <v>41997</v>
      </c>
      <c r="I13" s="1">
        <f ca="1">BaseFuncionarios[[#This Row],[OLD_funcionarios_data_contratacao]]-fator*10</f>
        <v>41981.772499999999</v>
      </c>
      <c r="J13" s="1"/>
      <c r="K13">
        <v>827</v>
      </c>
      <c r="L13" s="3">
        <f ca="1">BaseFuncionarios[[#This Row],[OLD_funcionarios_salario]]*fator</f>
        <v>1259.3142500000001</v>
      </c>
      <c r="M13" t="s">
        <v>247</v>
      </c>
      <c r="N13" t="s">
        <v>244</v>
      </c>
      <c r="O13">
        <v>140</v>
      </c>
      <c r="P13">
        <v>7.2</v>
      </c>
    </row>
    <row r="14" spans="1:16" x14ac:dyDescent="0.25">
      <c r="A14">
        <v>209</v>
      </c>
      <c r="B14" t="s">
        <v>94</v>
      </c>
      <c r="C14" t="s">
        <v>3</v>
      </c>
      <c r="D14" t="s">
        <v>237</v>
      </c>
      <c r="E14" s="1">
        <v>35823</v>
      </c>
      <c r="F14" t="s">
        <v>255</v>
      </c>
      <c r="G14">
        <v>3</v>
      </c>
      <c r="H14" s="1">
        <v>42393</v>
      </c>
      <c r="I14" s="1">
        <f ca="1">BaseFuncionarios[[#This Row],[OLD_funcionarios_data_contratacao]]-fator*10</f>
        <v>42377.772499999999</v>
      </c>
      <c r="J14" s="1"/>
      <c r="K14">
        <v>10378</v>
      </c>
      <c r="L14" s="3">
        <f ca="1">BaseFuncionarios[[#This Row],[OLD_funcionarios_salario]]*fator</f>
        <v>15803.0995</v>
      </c>
      <c r="M14" t="s">
        <v>238</v>
      </c>
      <c r="N14" t="s">
        <v>244</v>
      </c>
      <c r="O14">
        <v>143</v>
      </c>
      <c r="P14">
        <v>8.1999999999999993</v>
      </c>
    </row>
    <row r="15" spans="1:16" x14ac:dyDescent="0.25">
      <c r="A15">
        <v>334</v>
      </c>
      <c r="B15" t="s">
        <v>150</v>
      </c>
      <c r="C15" t="s">
        <v>3</v>
      </c>
      <c r="D15" t="s">
        <v>237</v>
      </c>
      <c r="E15" s="1">
        <v>36144</v>
      </c>
      <c r="F15" t="s">
        <v>250</v>
      </c>
      <c r="G15">
        <v>4</v>
      </c>
      <c r="H15" s="1">
        <v>42714</v>
      </c>
      <c r="I15" s="1">
        <f ca="1">BaseFuncionarios[[#This Row],[OLD_funcionarios_data_contratacao]]-fator*10</f>
        <v>42698.772499999999</v>
      </c>
      <c r="J15" s="1"/>
      <c r="K15">
        <v>1107</v>
      </c>
      <c r="L15" s="3">
        <f ca="1">BaseFuncionarios[[#This Row],[OLD_funcionarios_salario]]*fator</f>
        <v>1685.68425</v>
      </c>
      <c r="M15" t="s">
        <v>247</v>
      </c>
      <c r="N15" t="s">
        <v>242</v>
      </c>
      <c r="O15">
        <v>1</v>
      </c>
      <c r="P15">
        <v>7.4</v>
      </c>
    </row>
    <row r="16" spans="1:16" x14ac:dyDescent="0.25">
      <c r="A16">
        <v>448</v>
      </c>
      <c r="B16" t="s">
        <v>194</v>
      </c>
      <c r="C16" t="s">
        <v>3</v>
      </c>
      <c r="D16" t="s">
        <v>237</v>
      </c>
      <c r="E16" s="1">
        <v>27693</v>
      </c>
      <c r="F16" t="s">
        <v>248</v>
      </c>
      <c r="G16">
        <v>5</v>
      </c>
      <c r="H16" s="1">
        <v>41138</v>
      </c>
      <c r="I16" s="1">
        <f ca="1">BaseFuncionarios[[#This Row],[OLD_funcionarios_data_contratacao]]-fator*10</f>
        <v>41122.772499999999</v>
      </c>
      <c r="J16" s="1"/>
      <c r="K16">
        <v>16700</v>
      </c>
      <c r="L16" s="3">
        <f ca="1">BaseFuncionarios[[#This Row],[OLD_funcionarios_salario]]*fator</f>
        <v>25429.924999999999</v>
      </c>
      <c r="M16" t="s">
        <v>240</v>
      </c>
      <c r="N16" t="s">
        <v>243</v>
      </c>
      <c r="O16">
        <v>28</v>
      </c>
      <c r="P16">
        <v>9</v>
      </c>
    </row>
    <row r="17" spans="1:16" x14ac:dyDescent="0.25">
      <c r="A17">
        <v>237</v>
      </c>
      <c r="B17" t="s">
        <v>105</v>
      </c>
      <c r="C17" t="s">
        <v>0</v>
      </c>
      <c r="D17" t="s">
        <v>237</v>
      </c>
      <c r="E17" s="1">
        <v>29084</v>
      </c>
      <c r="F17" t="s">
        <v>252</v>
      </c>
      <c r="G17">
        <v>1</v>
      </c>
      <c r="H17" s="1">
        <v>41843</v>
      </c>
      <c r="I17" s="1">
        <f ca="1">BaseFuncionarios[[#This Row],[OLD_funcionarios_data_contratacao]]-fator*10</f>
        <v>41827.772499999999</v>
      </c>
      <c r="J17" s="1"/>
      <c r="K17">
        <v>1386</v>
      </c>
      <c r="L17" s="3">
        <f ca="1">BaseFuncionarios[[#This Row],[OLD_funcionarios_salario]]*fator</f>
        <v>2110.5315000000001</v>
      </c>
      <c r="M17" t="s">
        <v>247</v>
      </c>
      <c r="N17" t="s">
        <v>242</v>
      </c>
      <c r="O17">
        <v>45</v>
      </c>
      <c r="P17">
        <v>8.1999999999999993</v>
      </c>
    </row>
    <row r="18" spans="1:16" x14ac:dyDescent="0.25">
      <c r="A18">
        <v>10</v>
      </c>
      <c r="B18" t="s">
        <v>4</v>
      </c>
      <c r="C18" t="s">
        <v>3</v>
      </c>
      <c r="D18" t="s">
        <v>236</v>
      </c>
      <c r="E18" s="1">
        <v>32690</v>
      </c>
      <c r="F18" t="s">
        <v>251</v>
      </c>
      <c r="G18">
        <v>2</v>
      </c>
      <c r="H18" s="1">
        <v>41330</v>
      </c>
      <c r="I18" s="1">
        <f ca="1">BaseFuncionarios[[#This Row],[OLD_funcionarios_data_contratacao]]-fator*10</f>
        <v>41314.772499999999</v>
      </c>
      <c r="J18" s="1"/>
      <c r="K18">
        <v>10746</v>
      </c>
      <c r="L18" s="3">
        <f ca="1">BaseFuncionarios[[#This Row],[OLD_funcionarios_salario]]*fator</f>
        <v>16363.4715</v>
      </c>
      <c r="M18" t="s">
        <v>238</v>
      </c>
      <c r="N18" t="s">
        <v>242</v>
      </c>
      <c r="O18">
        <v>164</v>
      </c>
      <c r="P18">
        <v>8.8000000000000007</v>
      </c>
    </row>
    <row r="19" spans="1:16" x14ac:dyDescent="0.25">
      <c r="A19">
        <v>469</v>
      </c>
      <c r="B19" t="s">
        <v>207</v>
      </c>
      <c r="C19" t="s">
        <v>3</v>
      </c>
      <c r="D19" t="s">
        <v>236</v>
      </c>
      <c r="E19" s="1">
        <v>33693</v>
      </c>
      <c r="F19" t="s">
        <v>250</v>
      </c>
      <c r="G19">
        <v>3</v>
      </c>
      <c r="H19" s="1">
        <v>42363</v>
      </c>
      <c r="I19" s="1">
        <f ca="1">BaseFuncionarios[[#This Row],[OLD_funcionarios_data_contratacao]]-fator*10</f>
        <v>42347.772499999999</v>
      </c>
      <c r="J19" s="1"/>
      <c r="K19">
        <v>850</v>
      </c>
      <c r="L19" s="3">
        <f ca="1">BaseFuncionarios[[#This Row],[OLD_funcionarios_salario]]*fator</f>
        <v>1294.3375000000001</v>
      </c>
      <c r="M19" t="s">
        <v>247</v>
      </c>
      <c r="N19" t="s">
        <v>239</v>
      </c>
      <c r="O19">
        <v>196</v>
      </c>
      <c r="P19">
        <v>8.4</v>
      </c>
    </row>
    <row r="20" spans="1:16" x14ac:dyDescent="0.25">
      <c r="A20">
        <v>287</v>
      </c>
      <c r="B20" t="s">
        <v>122</v>
      </c>
      <c r="C20" t="s">
        <v>3</v>
      </c>
      <c r="D20" t="s">
        <v>236</v>
      </c>
      <c r="E20" s="1">
        <v>35916</v>
      </c>
      <c r="F20" t="s">
        <v>255</v>
      </c>
      <c r="G20">
        <v>4</v>
      </c>
      <c r="H20" s="1">
        <v>42486</v>
      </c>
      <c r="I20" s="1">
        <f ca="1">BaseFuncionarios[[#This Row],[OLD_funcionarios_data_contratacao]]-fator*10</f>
        <v>42470.772499999999</v>
      </c>
      <c r="J20" s="1"/>
      <c r="K20">
        <v>1279</v>
      </c>
      <c r="L20" s="3">
        <f ca="1">BaseFuncionarios[[#This Row],[OLD_funcionarios_salario]]*fator</f>
        <v>1947.59725</v>
      </c>
      <c r="M20" t="s">
        <v>247</v>
      </c>
      <c r="N20" t="s">
        <v>245</v>
      </c>
      <c r="O20">
        <v>145</v>
      </c>
      <c r="P20">
        <v>9.4</v>
      </c>
    </row>
    <row r="21" spans="1:16" x14ac:dyDescent="0.25">
      <c r="A21">
        <v>286</v>
      </c>
      <c r="B21" t="s">
        <v>121</v>
      </c>
      <c r="C21" t="s">
        <v>3</v>
      </c>
      <c r="D21" t="s">
        <v>237</v>
      </c>
      <c r="E21" s="1">
        <v>29515</v>
      </c>
      <c r="F21" t="s">
        <v>253</v>
      </c>
      <c r="G21">
        <v>5</v>
      </c>
      <c r="H21" s="1">
        <v>42913</v>
      </c>
      <c r="I21" s="1">
        <f ca="1">BaseFuncionarios[[#This Row],[OLD_funcionarios_data_contratacao]]-fator*10</f>
        <v>42897.772499999999</v>
      </c>
      <c r="J21" s="1"/>
      <c r="K21">
        <v>6441</v>
      </c>
      <c r="L21" s="3">
        <f ca="1">BaseFuncionarios[[#This Row],[OLD_funcionarios_salario]]*fator</f>
        <v>9808.0327500000003</v>
      </c>
      <c r="M21" t="s">
        <v>241</v>
      </c>
      <c r="N21" t="s">
        <v>243</v>
      </c>
      <c r="O21">
        <v>69</v>
      </c>
      <c r="P21">
        <v>8.8000000000000007</v>
      </c>
    </row>
    <row r="22" spans="1:16" x14ac:dyDescent="0.25">
      <c r="A22">
        <v>145</v>
      </c>
      <c r="B22" t="s">
        <v>63</v>
      </c>
      <c r="C22" t="s">
        <v>3</v>
      </c>
      <c r="D22" t="s">
        <v>236</v>
      </c>
      <c r="E22" s="1">
        <v>35119</v>
      </c>
      <c r="F22" t="s">
        <v>251</v>
      </c>
      <c r="G22">
        <v>1</v>
      </c>
      <c r="H22" s="1">
        <v>41689</v>
      </c>
      <c r="I22" s="1">
        <f ca="1">BaseFuncionarios[[#This Row],[OLD_funcionarios_data_contratacao]]-fator*10</f>
        <v>41673.772499999999</v>
      </c>
      <c r="J22" s="1"/>
      <c r="K22">
        <v>7761</v>
      </c>
      <c r="L22" s="3">
        <f ca="1">BaseFuncionarios[[#This Row],[OLD_funcionarios_salario]]*fator</f>
        <v>11818.062750000001</v>
      </c>
      <c r="M22" t="s">
        <v>241</v>
      </c>
      <c r="N22" t="s">
        <v>244</v>
      </c>
      <c r="O22">
        <v>94</v>
      </c>
      <c r="P22">
        <v>8.6</v>
      </c>
    </row>
    <row r="23" spans="1:16" x14ac:dyDescent="0.25">
      <c r="A23">
        <v>537</v>
      </c>
      <c r="B23" t="s">
        <v>235</v>
      </c>
      <c r="C23" t="s">
        <v>3</v>
      </c>
      <c r="D23" t="s">
        <v>236</v>
      </c>
      <c r="E23" s="1">
        <v>34170</v>
      </c>
      <c r="F23" t="s">
        <v>248</v>
      </c>
      <c r="G23">
        <v>2</v>
      </c>
      <c r="H23" s="1">
        <v>40740</v>
      </c>
      <c r="I23" s="1">
        <f ca="1">BaseFuncionarios[[#This Row],[OLD_funcionarios_data_contratacao]]-fator*10</f>
        <v>40724.772499999999</v>
      </c>
      <c r="J23" s="1"/>
      <c r="K23">
        <v>6583</v>
      </c>
      <c r="L23" s="3">
        <f ca="1">BaseFuncionarios[[#This Row],[OLD_funcionarios_salario]]*fator</f>
        <v>10024.26325</v>
      </c>
      <c r="M23" t="s">
        <v>241</v>
      </c>
      <c r="N23" t="s">
        <v>244</v>
      </c>
      <c r="O23">
        <v>4</v>
      </c>
      <c r="P23">
        <v>8.8000000000000007</v>
      </c>
    </row>
    <row r="24" spans="1:16" x14ac:dyDescent="0.25">
      <c r="A24">
        <v>371</v>
      </c>
      <c r="B24" t="s">
        <v>164</v>
      </c>
      <c r="C24" t="s">
        <v>0</v>
      </c>
      <c r="D24" t="s">
        <v>236</v>
      </c>
      <c r="E24" s="1">
        <v>35630</v>
      </c>
      <c r="F24" t="s">
        <v>256</v>
      </c>
      <c r="G24">
        <v>3</v>
      </c>
      <c r="H24" s="1">
        <v>42768</v>
      </c>
      <c r="I24" s="1">
        <f ca="1">BaseFuncionarios[[#This Row],[OLD_funcionarios_data_contratacao]]-fator*10</f>
        <v>42752.772499999999</v>
      </c>
      <c r="J24" s="1"/>
      <c r="K24">
        <v>13982</v>
      </c>
      <c r="L24" s="3">
        <f ca="1">BaseFuncionarios[[#This Row],[OLD_funcionarios_salario]]*fator</f>
        <v>21291.090500000002</v>
      </c>
      <c r="M24" t="s">
        <v>240</v>
      </c>
      <c r="N24" t="s">
        <v>245</v>
      </c>
      <c r="O24">
        <v>15</v>
      </c>
      <c r="P24">
        <v>7.2</v>
      </c>
    </row>
    <row r="25" spans="1:16" x14ac:dyDescent="0.25">
      <c r="A25">
        <v>74</v>
      </c>
      <c r="B25" t="s">
        <v>31</v>
      </c>
      <c r="C25" t="s">
        <v>3</v>
      </c>
      <c r="D25" t="s">
        <v>236</v>
      </c>
      <c r="E25" s="1">
        <v>31088</v>
      </c>
      <c r="F25" t="s">
        <v>248</v>
      </c>
      <c r="G25">
        <v>4</v>
      </c>
      <c r="H25" s="1">
        <v>40962</v>
      </c>
      <c r="I25" s="1">
        <f ca="1">BaseFuncionarios[[#This Row],[OLD_funcionarios_data_contratacao]]-fator*10</f>
        <v>40946.772499999999</v>
      </c>
      <c r="J25" s="1"/>
      <c r="K25">
        <v>834</v>
      </c>
      <c r="L25" s="3">
        <f ca="1">BaseFuncionarios[[#This Row],[OLD_funcionarios_salario]]*fator</f>
        <v>1269.9735000000001</v>
      </c>
      <c r="M25" t="s">
        <v>247</v>
      </c>
      <c r="N25" t="s">
        <v>245</v>
      </c>
      <c r="O25">
        <v>12</v>
      </c>
      <c r="P25">
        <v>7.2</v>
      </c>
    </row>
    <row r="26" spans="1:16" x14ac:dyDescent="0.25">
      <c r="A26">
        <v>6</v>
      </c>
      <c r="B26" t="s">
        <v>2</v>
      </c>
      <c r="C26" t="s">
        <v>0</v>
      </c>
      <c r="D26" t="s">
        <v>236</v>
      </c>
      <c r="E26" s="1">
        <v>36299</v>
      </c>
      <c r="F26" t="s">
        <v>251</v>
      </c>
      <c r="G26">
        <v>5</v>
      </c>
      <c r="H26" s="1">
        <v>42898</v>
      </c>
      <c r="I26" s="1">
        <f ca="1">BaseFuncionarios[[#This Row],[OLD_funcionarios_data_contratacao]]-fator*10</f>
        <v>42882.772499999999</v>
      </c>
      <c r="J26" s="1"/>
      <c r="K26">
        <v>7324</v>
      </c>
      <c r="L26" s="3">
        <f ca="1">BaseFuncionarios[[#This Row],[OLD_funcionarios_salario]]*fator</f>
        <v>11152.621000000001</v>
      </c>
      <c r="M26" t="s">
        <v>241</v>
      </c>
      <c r="N26" t="s">
        <v>239</v>
      </c>
      <c r="O26">
        <v>55</v>
      </c>
      <c r="P26">
        <v>9.1999999999999993</v>
      </c>
    </row>
    <row r="27" spans="1:16" x14ac:dyDescent="0.25">
      <c r="A27">
        <v>499</v>
      </c>
      <c r="B27" t="s">
        <v>220</v>
      </c>
      <c r="C27" t="s">
        <v>0</v>
      </c>
      <c r="D27" t="s">
        <v>237</v>
      </c>
      <c r="E27" s="1">
        <v>33866</v>
      </c>
      <c r="F27" t="s">
        <v>249</v>
      </c>
      <c r="G27">
        <v>1</v>
      </c>
      <c r="H27" s="1">
        <v>40436</v>
      </c>
      <c r="I27" s="1">
        <f ca="1">BaseFuncionarios[[#This Row],[OLD_funcionarios_data_contratacao]]-fator*10</f>
        <v>40420.772499999999</v>
      </c>
      <c r="J27" s="1"/>
      <c r="K27">
        <v>1091</v>
      </c>
      <c r="L27" s="3">
        <f ca="1">BaseFuncionarios[[#This Row],[OLD_funcionarios_salario]]*fator</f>
        <v>1661.32025</v>
      </c>
      <c r="M27" t="s">
        <v>247</v>
      </c>
      <c r="N27" t="s">
        <v>244</v>
      </c>
      <c r="O27">
        <v>1</v>
      </c>
      <c r="P27">
        <v>8.6</v>
      </c>
    </row>
    <row r="28" spans="1:16" x14ac:dyDescent="0.25">
      <c r="A28">
        <v>370</v>
      </c>
      <c r="B28" t="s">
        <v>163</v>
      </c>
      <c r="C28" t="s">
        <v>3</v>
      </c>
      <c r="D28" t="s">
        <v>237</v>
      </c>
      <c r="E28" s="1">
        <v>36233</v>
      </c>
      <c r="F28" t="s">
        <v>248</v>
      </c>
      <c r="G28">
        <v>2</v>
      </c>
      <c r="H28" s="1">
        <v>42803</v>
      </c>
      <c r="I28" s="1">
        <f ca="1">BaseFuncionarios[[#This Row],[OLD_funcionarios_data_contratacao]]-fator*10</f>
        <v>42787.772499999999</v>
      </c>
      <c r="J28" s="1"/>
      <c r="K28">
        <v>11589</v>
      </c>
      <c r="L28" s="3">
        <f ca="1">BaseFuncionarios[[#This Row],[OLD_funcionarios_salario]]*fator</f>
        <v>17647.14975</v>
      </c>
      <c r="M28" t="s">
        <v>238</v>
      </c>
      <c r="N28" t="s">
        <v>245</v>
      </c>
      <c r="O28">
        <v>103</v>
      </c>
      <c r="P28">
        <v>8</v>
      </c>
    </row>
    <row r="29" spans="1:16" x14ac:dyDescent="0.25">
      <c r="A29">
        <v>23</v>
      </c>
      <c r="B29" t="s">
        <v>10</v>
      </c>
      <c r="C29" t="s">
        <v>3</v>
      </c>
      <c r="D29" t="s">
        <v>237</v>
      </c>
      <c r="E29" s="1">
        <v>35703</v>
      </c>
      <c r="F29" t="s">
        <v>254</v>
      </c>
      <c r="G29">
        <v>3</v>
      </c>
      <c r="H29" s="1">
        <v>42906</v>
      </c>
      <c r="I29" s="1">
        <f ca="1">BaseFuncionarios[[#This Row],[OLD_funcionarios_data_contratacao]]-fator*10</f>
        <v>42890.772499999999</v>
      </c>
      <c r="J29" s="1"/>
      <c r="K29">
        <v>1795</v>
      </c>
      <c r="L29" s="3">
        <f ca="1">BaseFuncionarios[[#This Row],[OLD_funcionarios_salario]]*fator</f>
        <v>2733.3362500000003</v>
      </c>
      <c r="M29" t="s">
        <v>247</v>
      </c>
      <c r="N29" t="s">
        <v>242</v>
      </c>
      <c r="O29">
        <v>196</v>
      </c>
      <c r="P29">
        <v>9</v>
      </c>
    </row>
    <row r="30" spans="1:16" x14ac:dyDescent="0.25">
      <c r="A30">
        <v>455</v>
      </c>
      <c r="B30" t="s">
        <v>198</v>
      </c>
      <c r="C30" t="s">
        <v>3</v>
      </c>
      <c r="D30" t="s">
        <v>237</v>
      </c>
      <c r="E30" s="1">
        <v>32281</v>
      </c>
      <c r="F30" t="s">
        <v>253</v>
      </c>
      <c r="G30">
        <v>4</v>
      </c>
      <c r="H30" s="1">
        <v>41674</v>
      </c>
      <c r="I30" s="1">
        <f ca="1">BaseFuncionarios[[#This Row],[OLD_funcionarios_data_contratacao]]-fator*10</f>
        <v>41658.772499999999</v>
      </c>
      <c r="J30" s="1"/>
      <c r="K30">
        <v>5279</v>
      </c>
      <c r="L30" s="3">
        <f ca="1">BaseFuncionarios[[#This Row],[OLD_funcionarios_salario]]*fator</f>
        <v>8038.5972499999998</v>
      </c>
      <c r="M30" t="s">
        <v>241</v>
      </c>
      <c r="N30" t="s">
        <v>244</v>
      </c>
      <c r="O30">
        <v>38</v>
      </c>
      <c r="P30">
        <v>8.8000000000000007</v>
      </c>
    </row>
    <row r="31" spans="1:16" x14ac:dyDescent="0.25">
      <c r="A31">
        <v>288</v>
      </c>
      <c r="B31" t="s">
        <v>123</v>
      </c>
      <c r="C31" t="s">
        <v>0</v>
      </c>
      <c r="D31" t="s">
        <v>237</v>
      </c>
      <c r="E31" s="1">
        <v>31241</v>
      </c>
      <c r="F31" t="s">
        <v>255</v>
      </c>
      <c r="G31">
        <v>5</v>
      </c>
      <c r="H31" s="1">
        <v>40483</v>
      </c>
      <c r="I31" s="1">
        <f ca="1">BaseFuncionarios[[#This Row],[OLD_funcionarios_data_contratacao]]-fator*10</f>
        <v>40467.772499999999</v>
      </c>
      <c r="J31" s="1"/>
      <c r="K31">
        <v>1297</v>
      </c>
      <c r="L31" s="3">
        <f ca="1">BaseFuncionarios[[#This Row],[OLD_funcionarios_salario]]*fator</f>
        <v>1975.00675</v>
      </c>
      <c r="M31" t="s">
        <v>247</v>
      </c>
      <c r="N31" t="s">
        <v>242</v>
      </c>
      <c r="O31">
        <v>75</v>
      </c>
      <c r="P31">
        <v>8.8000000000000007</v>
      </c>
    </row>
    <row r="32" spans="1:16" x14ac:dyDescent="0.25">
      <c r="A32">
        <v>192</v>
      </c>
      <c r="B32" t="s">
        <v>85</v>
      </c>
      <c r="C32" t="s">
        <v>3</v>
      </c>
      <c r="D32" t="s">
        <v>236</v>
      </c>
      <c r="E32" s="1">
        <v>34258</v>
      </c>
      <c r="F32" t="s">
        <v>248</v>
      </c>
      <c r="G32">
        <v>1</v>
      </c>
      <c r="H32" s="1">
        <v>40828</v>
      </c>
      <c r="I32" s="1">
        <f ca="1">BaseFuncionarios[[#This Row],[OLD_funcionarios_data_contratacao]]-fator*10</f>
        <v>40812.772499999999</v>
      </c>
      <c r="J32" s="1"/>
      <c r="K32">
        <v>16080</v>
      </c>
      <c r="L32" s="3">
        <f ca="1">BaseFuncionarios[[#This Row],[OLD_funcionarios_salario]]*fator</f>
        <v>24485.82</v>
      </c>
      <c r="M32" t="s">
        <v>240</v>
      </c>
      <c r="N32" t="s">
        <v>244</v>
      </c>
      <c r="O32">
        <v>177</v>
      </c>
      <c r="P32">
        <v>8.1999999999999993</v>
      </c>
    </row>
    <row r="33" spans="1:16" x14ac:dyDescent="0.25">
      <c r="A33">
        <v>374</v>
      </c>
      <c r="B33" t="s">
        <v>165</v>
      </c>
      <c r="C33" t="s">
        <v>3</v>
      </c>
      <c r="D33" t="s">
        <v>236</v>
      </c>
      <c r="E33" s="1">
        <v>34887</v>
      </c>
      <c r="F33" t="s">
        <v>251</v>
      </c>
      <c r="G33">
        <v>2</v>
      </c>
      <c r="H33" s="1">
        <v>41928</v>
      </c>
      <c r="I33" s="1">
        <f ca="1">BaseFuncionarios[[#This Row],[OLD_funcionarios_data_contratacao]]-fator*10</f>
        <v>41912.772499999999</v>
      </c>
      <c r="J33" s="1"/>
      <c r="K33">
        <v>9553</v>
      </c>
      <c r="L33" s="3">
        <f ca="1">BaseFuncionarios[[#This Row],[OLD_funcionarios_salario]]*fator</f>
        <v>14546.830750000001</v>
      </c>
      <c r="M33" t="s">
        <v>238</v>
      </c>
      <c r="N33" t="s">
        <v>239</v>
      </c>
      <c r="O33">
        <v>153</v>
      </c>
      <c r="P33">
        <v>7.6</v>
      </c>
    </row>
    <row r="34" spans="1:16" x14ac:dyDescent="0.25">
      <c r="A34">
        <v>523</v>
      </c>
      <c r="B34" t="s">
        <v>231</v>
      </c>
      <c r="C34" t="s">
        <v>0</v>
      </c>
      <c r="D34" t="s">
        <v>236</v>
      </c>
      <c r="E34" s="1">
        <v>30119</v>
      </c>
      <c r="F34" t="s">
        <v>254</v>
      </c>
      <c r="G34">
        <v>3</v>
      </c>
      <c r="H34" s="1">
        <v>41623</v>
      </c>
      <c r="I34" s="1">
        <f ca="1">BaseFuncionarios[[#This Row],[OLD_funcionarios_data_contratacao]]-fator*10</f>
        <v>41607.772499999999</v>
      </c>
      <c r="J34" s="1"/>
      <c r="K34">
        <v>5233</v>
      </c>
      <c r="L34" s="3">
        <f ca="1">BaseFuncionarios[[#This Row],[OLD_funcionarios_salario]]*fator</f>
        <v>7968.5507500000003</v>
      </c>
      <c r="M34" t="s">
        <v>241</v>
      </c>
      <c r="N34" t="s">
        <v>239</v>
      </c>
      <c r="O34">
        <v>3</v>
      </c>
      <c r="P34">
        <v>6.8</v>
      </c>
    </row>
    <row r="35" spans="1:16" x14ac:dyDescent="0.25">
      <c r="A35">
        <v>396</v>
      </c>
      <c r="B35" t="s">
        <v>169</v>
      </c>
      <c r="C35" t="s">
        <v>3</v>
      </c>
      <c r="D35" t="s">
        <v>237</v>
      </c>
      <c r="E35" s="1">
        <v>31880</v>
      </c>
      <c r="F35" t="s">
        <v>254</v>
      </c>
      <c r="G35">
        <v>4</v>
      </c>
      <c r="H35" s="1">
        <v>42434</v>
      </c>
      <c r="I35" s="1">
        <f ca="1">BaseFuncionarios[[#This Row],[OLD_funcionarios_data_contratacao]]-fator*10</f>
        <v>42418.772499999999</v>
      </c>
      <c r="J35" s="1"/>
      <c r="K35">
        <v>6979</v>
      </c>
      <c r="L35" s="3">
        <f ca="1">BaseFuncionarios[[#This Row],[OLD_funcionarios_salario]]*fator</f>
        <v>10627.27225</v>
      </c>
      <c r="M35" t="s">
        <v>241</v>
      </c>
      <c r="N35" t="s">
        <v>242</v>
      </c>
      <c r="O35">
        <v>53</v>
      </c>
      <c r="P35">
        <v>8.4</v>
      </c>
    </row>
    <row r="36" spans="1:16" x14ac:dyDescent="0.25">
      <c r="A36">
        <v>98</v>
      </c>
      <c r="B36" t="s">
        <v>43</v>
      </c>
      <c r="C36" t="s">
        <v>0</v>
      </c>
      <c r="D36" t="s">
        <v>237</v>
      </c>
      <c r="E36" s="1">
        <v>27113</v>
      </c>
      <c r="F36" t="s">
        <v>251</v>
      </c>
      <c r="G36">
        <v>5</v>
      </c>
      <c r="H36" s="1">
        <v>40540</v>
      </c>
      <c r="I36" s="1">
        <f ca="1">BaseFuncionarios[[#This Row],[OLD_funcionarios_data_contratacao]]-fator*10</f>
        <v>40524.772499999999</v>
      </c>
      <c r="J36" s="1"/>
      <c r="K36">
        <v>15305</v>
      </c>
      <c r="L36" s="3">
        <f ca="1">BaseFuncionarios[[#This Row],[OLD_funcionarios_salario]]*fator</f>
        <v>23305.688750000001</v>
      </c>
      <c r="M36" t="s">
        <v>240</v>
      </c>
      <c r="N36" t="s">
        <v>244</v>
      </c>
      <c r="O36">
        <v>195</v>
      </c>
      <c r="P36">
        <v>9.4</v>
      </c>
    </row>
    <row r="37" spans="1:16" x14ac:dyDescent="0.25">
      <c r="A37">
        <v>475</v>
      </c>
      <c r="B37" t="s">
        <v>211</v>
      </c>
      <c r="C37" t="s">
        <v>0</v>
      </c>
      <c r="D37" t="s">
        <v>236</v>
      </c>
      <c r="E37" s="1">
        <v>32166</v>
      </c>
      <c r="F37" t="s">
        <v>252</v>
      </c>
      <c r="G37">
        <v>1</v>
      </c>
      <c r="H37" s="1">
        <v>41421</v>
      </c>
      <c r="I37" s="1">
        <f ca="1">BaseFuncionarios[[#This Row],[OLD_funcionarios_data_contratacao]]-fator*10</f>
        <v>41405.772499999999</v>
      </c>
      <c r="J37" s="1"/>
      <c r="K37">
        <v>7969</v>
      </c>
      <c r="L37" s="3">
        <f ca="1">BaseFuncionarios[[#This Row],[OLD_funcionarios_salario]]*fator</f>
        <v>12134.794750000001</v>
      </c>
      <c r="M37" t="s">
        <v>241</v>
      </c>
      <c r="N37" t="s">
        <v>243</v>
      </c>
      <c r="O37">
        <v>50</v>
      </c>
      <c r="P37">
        <v>8.1999999999999993</v>
      </c>
    </row>
    <row r="38" spans="1:16" x14ac:dyDescent="0.25">
      <c r="A38">
        <v>258</v>
      </c>
      <c r="B38" t="s">
        <v>114</v>
      </c>
      <c r="C38" t="s">
        <v>0</v>
      </c>
      <c r="D38" t="s">
        <v>237</v>
      </c>
      <c r="E38" s="1">
        <v>35835</v>
      </c>
      <c r="F38" t="s">
        <v>250</v>
      </c>
      <c r="G38">
        <v>2</v>
      </c>
      <c r="H38" s="1">
        <v>42405</v>
      </c>
      <c r="I38" s="1">
        <f ca="1">BaseFuncionarios[[#This Row],[OLD_funcionarios_data_contratacao]]-fator*10</f>
        <v>42389.772499999999</v>
      </c>
      <c r="J38" s="1"/>
      <c r="K38">
        <v>12307</v>
      </c>
      <c r="L38" s="3">
        <f ca="1">BaseFuncionarios[[#This Row],[OLD_funcionarios_salario]]*fator</f>
        <v>18740.484250000001</v>
      </c>
      <c r="M38" t="s">
        <v>238</v>
      </c>
      <c r="N38" t="s">
        <v>239</v>
      </c>
      <c r="O38">
        <v>78</v>
      </c>
      <c r="P38">
        <v>7</v>
      </c>
    </row>
    <row r="39" spans="1:16" x14ac:dyDescent="0.25">
      <c r="A39">
        <v>290</v>
      </c>
      <c r="B39" t="s">
        <v>124</v>
      </c>
      <c r="C39" t="s">
        <v>0</v>
      </c>
      <c r="D39" t="s">
        <v>237</v>
      </c>
      <c r="E39" s="1">
        <v>34600</v>
      </c>
      <c r="F39" t="s">
        <v>249</v>
      </c>
      <c r="G39">
        <v>3</v>
      </c>
      <c r="H39" s="1">
        <v>41170</v>
      </c>
      <c r="I39" s="1">
        <f ca="1">BaseFuncionarios[[#This Row],[OLD_funcionarios_data_contratacao]]-fator*10</f>
        <v>41154.772499999999</v>
      </c>
      <c r="J39" s="1"/>
      <c r="K39">
        <v>14223</v>
      </c>
      <c r="L39" s="3">
        <f ca="1">BaseFuncionarios[[#This Row],[OLD_funcionarios_salario]]*fator</f>
        <v>21658.073250000001</v>
      </c>
      <c r="M39" t="s">
        <v>240</v>
      </c>
      <c r="N39" t="s">
        <v>242</v>
      </c>
      <c r="O39">
        <v>29</v>
      </c>
      <c r="P39">
        <v>9</v>
      </c>
    </row>
    <row r="40" spans="1:16" x14ac:dyDescent="0.25">
      <c r="A40">
        <v>321</v>
      </c>
      <c r="B40" t="s">
        <v>138</v>
      </c>
      <c r="C40" t="s">
        <v>3</v>
      </c>
      <c r="D40" t="s">
        <v>237</v>
      </c>
      <c r="E40" s="1">
        <v>32724</v>
      </c>
      <c r="F40" t="s">
        <v>251</v>
      </c>
      <c r="G40">
        <v>4</v>
      </c>
      <c r="H40" s="1">
        <v>41756</v>
      </c>
      <c r="I40" s="1">
        <f ca="1">BaseFuncionarios[[#This Row],[OLD_funcionarios_data_contratacao]]-fator*10</f>
        <v>41740.772499999999</v>
      </c>
      <c r="J40" s="1"/>
      <c r="K40">
        <v>11007</v>
      </c>
      <c r="L40" s="3">
        <f ca="1">BaseFuncionarios[[#This Row],[OLD_funcionarios_salario]]*fator</f>
        <v>16760.909250000001</v>
      </c>
      <c r="M40" t="s">
        <v>238</v>
      </c>
      <c r="N40" t="s">
        <v>245</v>
      </c>
      <c r="O40">
        <v>22</v>
      </c>
      <c r="P40">
        <v>7.8</v>
      </c>
    </row>
    <row r="41" spans="1:16" x14ac:dyDescent="0.25">
      <c r="A41">
        <v>510</v>
      </c>
      <c r="B41" t="s">
        <v>222</v>
      </c>
      <c r="C41" t="s">
        <v>3</v>
      </c>
      <c r="D41" t="s">
        <v>237</v>
      </c>
      <c r="E41" s="1">
        <v>36308</v>
      </c>
      <c r="F41" t="s">
        <v>256</v>
      </c>
      <c r="G41">
        <v>1</v>
      </c>
      <c r="H41" s="1">
        <v>42878</v>
      </c>
      <c r="I41" s="1">
        <f ca="1">BaseFuncionarios[[#This Row],[OLD_funcionarios_data_contratacao]]-fator*10</f>
        <v>42862.772499999999</v>
      </c>
      <c r="J41" s="1"/>
      <c r="K41">
        <v>1685</v>
      </c>
      <c r="L41" s="3">
        <f ca="1">BaseFuncionarios[[#This Row],[OLD_funcionarios_salario]]*fator</f>
        <v>2565.8337500000002</v>
      </c>
      <c r="M41" t="s">
        <v>247</v>
      </c>
      <c r="N41" t="s">
        <v>244</v>
      </c>
      <c r="O41">
        <v>131</v>
      </c>
      <c r="P41">
        <v>6.6</v>
      </c>
    </row>
    <row r="42" spans="1:16" x14ac:dyDescent="0.25">
      <c r="A42">
        <v>472</v>
      </c>
      <c r="B42" t="s">
        <v>209</v>
      </c>
      <c r="C42" t="s">
        <v>3</v>
      </c>
      <c r="D42" t="s">
        <v>237</v>
      </c>
      <c r="E42" s="1">
        <v>27339</v>
      </c>
      <c r="F42" t="s">
        <v>251</v>
      </c>
      <c r="G42">
        <v>2</v>
      </c>
      <c r="H42" s="1">
        <v>40463</v>
      </c>
      <c r="I42" s="1">
        <f ca="1">BaseFuncionarios[[#This Row],[OLD_funcionarios_data_contratacao]]-fator*10</f>
        <v>40447.772499999999</v>
      </c>
      <c r="J42" s="1">
        <v>41070</v>
      </c>
      <c r="K42">
        <v>5755</v>
      </c>
      <c r="L42" s="3">
        <f ca="1">BaseFuncionarios[[#This Row],[OLD_funcionarios_salario]]*fator</f>
        <v>8763.4262500000004</v>
      </c>
      <c r="M42" t="s">
        <v>241</v>
      </c>
      <c r="N42" t="s">
        <v>244</v>
      </c>
      <c r="O42">
        <v>30</v>
      </c>
      <c r="P42">
        <v>8.6</v>
      </c>
    </row>
    <row r="43" spans="1:16" x14ac:dyDescent="0.25">
      <c r="A43">
        <v>90</v>
      </c>
      <c r="B43" t="s">
        <v>39</v>
      </c>
      <c r="C43" t="s">
        <v>3</v>
      </c>
      <c r="D43" t="s">
        <v>237</v>
      </c>
      <c r="E43" s="1">
        <v>29493</v>
      </c>
      <c r="F43" t="s">
        <v>254</v>
      </c>
      <c r="G43">
        <v>3</v>
      </c>
      <c r="H43" s="1">
        <v>42973</v>
      </c>
      <c r="I43" s="1">
        <f ca="1">BaseFuncionarios[[#This Row],[OLD_funcionarios_data_contratacao]]-fator*10</f>
        <v>42957.772499999999</v>
      </c>
      <c r="J43" s="1"/>
      <c r="K43">
        <v>812</v>
      </c>
      <c r="L43" s="3">
        <f ca="1">BaseFuncionarios[[#This Row],[OLD_funcionarios_salario]]*fator</f>
        <v>1236.473</v>
      </c>
      <c r="M43" t="s">
        <v>247</v>
      </c>
      <c r="N43" t="s">
        <v>242</v>
      </c>
      <c r="O43">
        <v>103</v>
      </c>
      <c r="P43">
        <v>8.4</v>
      </c>
    </row>
    <row r="44" spans="1:16" x14ac:dyDescent="0.25">
      <c r="A44">
        <v>116</v>
      </c>
      <c r="B44" t="s">
        <v>51</v>
      </c>
      <c r="C44" t="s">
        <v>0</v>
      </c>
      <c r="D44" t="s">
        <v>236</v>
      </c>
      <c r="E44" s="1">
        <v>36064</v>
      </c>
      <c r="F44" t="s">
        <v>249</v>
      </c>
      <c r="G44">
        <v>4</v>
      </c>
      <c r="H44" s="1">
        <v>42634</v>
      </c>
      <c r="I44" s="1">
        <f ca="1">BaseFuncionarios[[#This Row],[OLD_funcionarios_data_contratacao]]-fator*10</f>
        <v>42618.772499999999</v>
      </c>
      <c r="J44" s="1"/>
      <c r="K44">
        <v>8258</v>
      </c>
      <c r="L44" s="3">
        <f ca="1">BaseFuncionarios[[#This Row],[OLD_funcionarios_salario]]*fator</f>
        <v>12574.869500000001</v>
      </c>
      <c r="M44" t="s">
        <v>241</v>
      </c>
      <c r="N44" t="s">
        <v>243</v>
      </c>
      <c r="O44">
        <v>34</v>
      </c>
      <c r="P44">
        <v>9</v>
      </c>
    </row>
    <row r="45" spans="1:16" x14ac:dyDescent="0.25">
      <c r="A45">
        <v>77</v>
      </c>
      <c r="B45" t="s">
        <v>33</v>
      </c>
      <c r="C45" t="s">
        <v>3</v>
      </c>
      <c r="D45" t="s">
        <v>236</v>
      </c>
      <c r="E45" s="1">
        <v>26981</v>
      </c>
      <c r="F45" t="s">
        <v>248</v>
      </c>
      <c r="G45">
        <v>5</v>
      </c>
      <c r="H45" s="1">
        <v>41334</v>
      </c>
      <c r="I45" s="1">
        <f ca="1">BaseFuncionarios[[#This Row],[OLD_funcionarios_data_contratacao]]-fator*10</f>
        <v>41318.772499999999</v>
      </c>
      <c r="J45" s="1"/>
      <c r="K45">
        <v>6834</v>
      </c>
      <c r="L45" s="3">
        <f ca="1">BaseFuncionarios[[#This Row],[OLD_funcionarios_salario]]*fator</f>
        <v>10406.4735</v>
      </c>
      <c r="M45" t="s">
        <v>241</v>
      </c>
      <c r="N45" t="s">
        <v>242</v>
      </c>
      <c r="O45">
        <v>9</v>
      </c>
      <c r="P45">
        <v>6.4</v>
      </c>
    </row>
    <row r="46" spans="1:16" x14ac:dyDescent="0.25">
      <c r="A46">
        <v>512</v>
      </c>
      <c r="B46" t="s">
        <v>223</v>
      </c>
      <c r="C46" t="s">
        <v>3</v>
      </c>
      <c r="D46" t="s">
        <v>236</v>
      </c>
      <c r="E46" s="1">
        <v>30573</v>
      </c>
      <c r="F46" t="s">
        <v>248</v>
      </c>
      <c r="G46">
        <v>1</v>
      </c>
      <c r="H46" s="1">
        <v>41886</v>
      </c>
      <c r="I46" s="1">
        <f ca="1">BaseFuncionarios[[#This Row],[OLD_funcionarios_data_contratacao]]-fator*10</f>
        <v>41870.772499999999</v>
      </c>
      <c r="J46" s="1"/>
      <c r="K46">
        <v>6218</v>
      </c>
      <c r="L46" s="3">
        <f ca="1">BaseFuncionarios[[#This Row],[OLD_funcionarios_salario]]*fator</f>
        <v>9468.4595000000008</v>
      </c>
      <c r="M46" t="s">
        <v>241</v>
      </c>
      <c r="N46" t="s">
        <v>245</v>
      </c>
      <c r="O46">
        <v>94</v>
      </c>
      <c r="P46">
        <v>6</v>
      </c>
    </row>
    <row r="47" spans="1:16" x14ac:dyDescent="0.25">
      <c r="A47">
        <v>22</v>
      </c>
      <c r="B47" t="s">
        <v>9</v>
      </c>
      <c r="C47" t="s">
        <v>3</v>
      </c>
      <c r="D47" t="s">
        <v>236</v>
      </c>
      <c r="E47" s="1">
        <v>31851</v>
      </c>
      <c r="F47" t="s">
        <v>253</v>
      </c>
      <c r="G47">
        <v>2</v>
      </c>
      <c r="H47" s="1">
        <v>41346</v>
      </c>
      <c r="I47" s="1">
        <f ca="1">BaseFuncionarios[[#This Row],[OLD_funcionarios_data_contratacao]]-fator*10</f>
        <v>41330.772499999999</v>
      </c>
      <c r="J47" s="1"/>
      <c r="K47">
        <v>14147</v>
      </c>
      <c r="L47" s="3">
        <f ca="1">BaseFuncionarios[[#This Row],[OLD_funcionarios_salario]]*fator</f>
        <v>21542.344250000002</v>
      </c>
      <c r="M47" t="s">
        <v>240</v>
      </c>
      <c r="N47" t="s">
        <v>244</v>
      </c>
      <c r="O47">
        <v>2</v>
      </c>
      <c r="P47">
        <v>8.6</v>
      </c>
    </row>
    <row r="48" spans="1:16" x14ac:dyDescent="0.25">
      <c r="A48">
        <v>148</v>
      </c>
      <c r="B48" t="s">
        <v>65</v>
      </c>
      <c r="C48" t="s">
        <v>3</v>
      </c>
      <c r="D48" t="s">
        <v>236</v>
      </c>
      <c r="E48" s="1">
        <v>33276</v>
      </c>
      <c r="F48" t="s">
        <v>249</v>
      </c>
      <c r="G48">
        <v>3</v>
      </c>
      <c r="H48" s="1">
        <v>40808</v>
      </c>
      <c r="I48" s="1">
        <f ca="1">BaseFuncionarios[[#This Row],[OLD_funcionarios_data_contratacao]]-fator*10</f>
        <v>40792.772499999999</v>
      </c>
      <c r="J48" s="1"/>
      <c r="K48">
        <v>5210</v>
      </c>
      <c r="L48" s="3">
        <f ca="1">BaseFuncionarios[[#This Row],[OLD_funcionarios_salario]]*fator</f>
        <v>7933.5275000000001</v>
      </c>
      <c r="M48" t="s">
        <v>241</v>
      </c>
      <c r="N48" t="s">
        <v>242</v>
      </c>
      <c r="O48">
        <v>199</v>
      </c>
      <c r="P48">
        <v>9.6</v>
      </c>
    </row>
    <row r="49" spans="1:16" x14ac:dyDescent="0.25">
      <c r="A49">
        <v>308</v>
      </c>
      <c r="B49" t="s">
        <v>132</v>
      </c>
      <c r="C49" t="s">
        <v>3</v>
      </c>
      <c r="D49" t="s">
        <v>237</v>
      </c>
      <c r="E49" s="1">
        <v>35584</v>
      </c>
      <c r="F49" t="s">
        <v>251</v>
      </c>
      <c r="G49">
        <v>4</v>
      </c>
      <c r="H49" s="1">
        <v>42154</v>
      </c>
      <c r="I49" s="1">
        <f ca="1">BaseFuncionarios[[#This Row],[OLD_funcionarios_data_contratacao]]-fator*10</f>
        <v>42138.772499999999</v>
      </c>
      <c r="J49" s="1"/>
      <c r="K49">
        <v>2052</v>
      </c>
      <c r="L49" s="3">
        <f ca="1">BaseFuncionarios[[#This Row],[OLD_funcionarios_salario]]*fator</f>
        <v>3124.683</v>
      </c>
      <c r="M49" t="s">
        <v>247</v>
      </c>
      <c r="N49" t="s">
        <v>244</v>
      </c>
      <c r="O49">
        <v>119</v>
      </c>
      <c r="P49">
        <v>8</v>
      </c>
    </row>
    <row r="50" spans="1:16" x14ac:dyDescent="0.25">
      <c r="A50">
        <v>324</v>
      </c>
      <c r="B50" t="s">
        <v>141</v>
      </c>
      <c r="C50" t="s">
        <v>3</v>
      </c>
      <c r="D50" t="s">
        <v>237</v>
      </c>
      <c r="E50" s="1">
        <v>33786</v>
      </c>
      <c r="F50" t="s">
        <v>251</v>
      </c>
      <c r="G50">
        <v>5</v>
      </c>
      <c r="H50" s="1">
        <v>42387</v>
      </c>
      <c r="I50" s="1">
        <f ca="1">BaseFuncionarios[[#This Row],[OLD_funcionarios_data_contratacao]]-fator*10</f>
        <v>42371.772499999999</v>
      </c>
      <c r="J50" s="1"/>
      <c r="K50">
        <v>1599</v>
      </c>
      <c r="L50" s="3">
        <f ca="1">BaseFuncionarios[[#This Row],[OLD_funcionarios_salario]]*fator</f>
        <v>2434.87725</v>
      </c>
      <c r="M50" t="s">
        <v>247</v>
      </c>
      <c r="N50" t="s">
        <v>245</v>
      </c>
      <c r="O50">
        <v>94</v>
      </c>
      <c r="P50">
        <v>9.8000000000000007</v>
      </c>
    </row>
    <row r="51" spans="1:16" x14ac:dyDescent="0.25">
      <c r="A51">
        <v>412</v>
      </c>
      <c r="B51" t="s">
        <v>178</v>
      </c>
      <c r="C51" t="s">
        <v>0</v>
      </c>
      <c r="D51" t="s">
        <v>237</v>
      </c>
      <c r="E51" s="1">
        <v>33788</v>
      </c>
      <c r="F51" t="s">
        <v>248</v>
      </c>
      <c r="G51">
        <v>1</v>
      </c>
      <c r="H51" s="1">
        <v>40702</v>
      </c>
      <c r="I51" s="1">
        <f ca="1">BaseFuncionarios[[#This Row],[OLD_funcionarios_data_contratacao]]-fator*10</f>
        <v>40686.772499999999</v>
      </c>
      <c r="J51" s="1">
        <v>41377</v>
      </c>
      <c r="K51">
        <v>8167</v>
      </c>
      <c r="L51" s="3">
        <f ca="1">BaseFuncionarios[[#This Row],[OLD_funcionarios_salario]]*fator</f>
        <v>12436.29925</v>
      </c>
      <c r="M51" t="s">
        <v>241</v>
      </c>
      <c r="N51" t="s">
        <v>243</v>
      </c>
      <c r="O51">
        <v>170</v>
      </c>
      <c r="P51">
        <v>7.4</v>
      </c>
    </row>
    <row r="52" spans="1:16" x14ac:dyDescent="0.25">
      <c r="A52">
        <v>392</v>
      </c>
      <c r="B52" t="s">
        <v>168</v>
      </c>
      <c r="C52" t="s">
        <v>0</v>
      </c>
      <c r="D52" t="s">
        <v>236</v>
      </c>
      <c r="E52" s="1">
        <v>29624</v>
      </c>
      <c r="F52" t="s">
        <v>253</v>
      </c>
      <c r="G52">
        <v>2</v>
      </c>
      <c r="H52" s="1">
        <v>41552</v>
      </c>
      <c r="I52" s="1">
        <f ca="1">BaseFuncionarios[[#This Row],[OLD_funcionarios_data_contratacao]]-fator*10</f>
        <v>41536.772499999999</v>
      </c>
      <c r="J52" s="1"/>
      <c r="K52">
        <v>1844</v>
      </c>
      <c r="L52" s="3">
        <f ca="1">BaseFuncionarios[[#This Row],[OLD_funcionarios_salario]]*fator</f>
        <v>2807.951</v>
      </c>
      <c r="M52" t="s">
        <v>247</v>
      </c>
      <c r="N52" t="s">
        <v>242</v>
      </c>
      <c r="O52">
        <v>167</v>
      </c>
      <c r="P52">
        <v>8.6</v>
      </c>
    </row>
    <row r="53" spans="1:16" x14ac:dyDescent="0.25">
      <c r="A53">
        <v>417</v>
      </c>
      <c r="B53" t="s">
        <v>181</v>
      </c>
      <c r="C53" t="s">
        <v>0</v>
      </c>
      <c r="D53" t="s">
        <v>237</v>
      </c>
      <c r="E53" s="1">
        <v>35044</v>
      </c>
      <c r="F53" t="s">
        <v>254</v>
      </c>
      <c r="G53">
        <v>3</v>
      </c>
      <c r="H53" s="1">
        <v>41614</v>
      </c>
      <c r="I53" s="1">
        <f ca="1">BaseFuncionarios[[#This Row],[OLD_funcionarios_data_contratacao]]-fator*10</f>
        <v>41598.772499999999</v>
      </c>
      <c r="J53" s="1"/>
      <c r="K53">
        <v>6800</v>
      </c>
      <c r="L53" s="3">
        <f ca="1">BaseFuncionarios[[#This Row],[OLD_funcionarios_salario]]*fator</f>
        <v>10354.700000000001</v>
      </c>
      <c r="M53" t="s">
        <v>241</v>
      </c>
      <c r="N53" t="s">
        <v>239</v>
      </c>
      <c r="O53">
        <v>186</v>
      </c>
      <c r="P53">
        <v>8.8000000000000007</v>
      </c>
    </row>
    <row r="54" spans="1:16" x14ac:dyDescent="0.25">
      <c r="A54">
        <v>500</v>
      </c>
      <c r="B54" t="s">
        <v>221</v>
      </c>
      <c r="C54" t="s">
        <v>0</v>
      </c>
      <c r="D54" t="s">
        <v>237</v>
      </c>
      <c r="E54" s="1">
        <v>33987</v>
      </c>
      <c r="F54" t="s">
        <v>253</v>
      </c>
      <c r="G54">
        <v>4</v>
      </c>
      <c r="H54" s="1">
        <v>40557</v>
      </c>
      <c r="I54" s="1">
        <f ca="1">BaseFuncionarios[[#This Row],[OLD_funcionarios_data_contratacao]]-fator*10</f>
        <v>40541.772499999999</v>
      </c>
      <c r="J54" s="1">
        <v>42797</v>
      </c>
      <c r="K54">
        <v>5763</v>
      </c>
      <c r="L54" s="3">
        <f ca="1">BaseFuncionarios[[#This Row],[OLD_funcionarios_salario]]*fator</f>
        <v>8775.6082500000011</v>
      </c>
      <c r="M54" t="s">
        <v>241</v>
      </c>
      <c r="N54" t="s">
        <v>243</v>
      </c>
      <c r="O54">
        <v>166</v>
      </c>
      <c r="P54">
        <v>9.6</v>
      </c>
    </row>
    <row r="55" spans="1:16" x14ac:dyDescent="0.25">
      <c r="A55">
        <v>152</v>
      </c>
      <c r="B55" t="s">
        <v>66</v>
      </c>
      <c r="C55" t="s">
        <v>0</v>
      </c>
      <c r="D55" t="s">
        <v>237</v>
      </c>
      <c r="E55" s="1">
        <v>29931</v>
      </c>
      <c r="F55" t="s">
        <v>252</v>
      </c>
      <c r="G55">
        <v>5</v>
      </c>
      <c r="H55" s="1">
        <v>42935</v>
      </c>
      <c r="I55" s="1">
        <f ca="1">BaseFuncionarios[[#This Row],[OLD_funcionarios_data_contratacao]]-fator*10</f>
        <v>42919.772499999999</v>
      </c>
      <c r="J55" s="1"/>
      <c r="K55">
        <v>10628</v>
      </c>
      <c r="L55" s="3">
        <f ca="1">BaseFuncionarios[[#This Row],[OLD_funcionarios_salario]]*fator</f>
        <v>16183.787</v>
      </c>
      <c r="M55" t="s">
        <v>238</v>
      </c>
      <c r="N55" t="s">
        <v>239</v>
      </c>
      <c r="O55">
        <v>6</v>
      </c>
      <c r="P55">
        <v>8.1999999999999993</v>
      </c>
    </row>
    <row r="56" spans="1:16" x14ac:dyDescent="0.25">
      <c r="A56">
        <v>146</v>
      </c>
      <c r="B56" t="s">
        <v>64</v>
      </c>
      <c r="C56" t="s">
        <v>3</v>
      </c>
      <c r="D56" t="s">
        <v>237</v>
      </c>
      <c r="E56" s="1">
        <v>35534</v>
      </c>
      <c r="F56" t="s">
        <v>252</v>
      </c>
      <c r="G56">
        <v>1</v>
      </c>
      <c r="H56" s="1">
        <v>42104</v>
      </c>
      <c r="I56" s="1">
        <f ca="1">BaseFuncionarios[[#This Row],[OLD_funcionarios_data_contratacao]]-fator*10</f>
        <v>42088.772499999999</v>
      </c>
      <c r="J56" s="1">
        <v>42530</v>
      </c>
      <c r="K56">
        <v>10085</v>
      </c>
      <c r="L56" s="3">
        <f ca="1">BaseFuncionarios[[#This Row],[OLD_funcionarios_salario]]*fator</f>
        <v>15356.93375</v>
      </c>
      <c r="M56" t="s">
        <v>238</v>
      </c>
      <c r="N56" t="s">
        <v>245</v>
      </c>
      <c r="O56">
        <v>20</v>
      </c>
      <c r="P56">
        <v>8</v>
      </c>
    </row>
    <row r="57" spans="1:16" x14ac:dyDescent="0.25">
      <c r="A57">
        <v>124</v>
      </c>
      <c r="B57" t="s">
        <v>55</v>
      </c>
      <c r="C57" t="s">
        <v>3</v>
      </c>
      <c r="D57" t="s">
        <v>237</v>
      </c>
      <c r="E57" s="1">
        <v>30820</v>
      </c>
      <c r="F57" t="s">
        <v>253</v>
      </c>
      <c r="G57">
        <v>2</v>
      </c>
      <c r="H57" s="1">
        <v>41434</v>
      </c>
      <c r="I57" s="1">
        <f ca="1">BaseFuncionarios[[#This Row],[OLD_funcionarios_data_contratacao]]-fator*10</f>
        <v>41418.772499999999</v>
      </c>
      <c r="J57" s="1"/>
      <c r="K57">
        <v>7929</v>
      </c>
      <c r="L57" s="3">
        <f ca="1">BaseFuncionarios[[#This Row],[OLD_funcionarios_salario]]*fator</f>
        <v>12073.884750000001</v>
      </c>
      <c r="M57" t="s">
        <v>241</v>
      </c>
      <c r="N57" t="s">
        <v>244</v>
      </c>
      <c r="O57">
        <v>6</v>
      </c>
      <c r="P57">
        <v>9.6</v>
      </c>
    </row>
    <row r="58" spans="1:16" x14ac:dyDescent="0.25">
      <c r="A58">
        <v>495</v>
      </c>
      <c r="B58" t="s">
        <v>216</v>
      </c>
      <c r="C58" t="s">
        <v>0</v>
      </c>
      <c r="D58" t="s">
        <v>237</v>
      </c>
      <c r="E58" s="1">
        <v>34661</v>
      </c>
      <c r="F58" t="s">
        <v>253</v>
      </c>
      <c r="G58">
        <v>3</v>
      </c>
      <c r="H58" s="1">
        <v>41956</v>
      </c>
      <c r="I58" s="1">
        <f ca="1">BaseFuncionarios[[#This Row],[OLD_funcionarios_data_contratacao]]-fator*10</f>
        <v>41940.772499999999</v>
      </c>
      <c r="J58" s="1"/>
      <c r="K58">
        <v>13165</v>
      </c>
      <c r="L58" s="3">
        <f ca="1">BaseFuncionarios[[#This Row],[OLD_funcionarios_salario]]*fator</f>
        <v>20047.00375</v>
      </c>
      <c r="M58" t="s">
        <v>238</v>
      </c>
      <c r="N58" t="s">
        <v>243</v>
      </c>
      <c r="O58">
        <v>34</v>
      </c>
      <c r="P58">
        <v>7.8</v>
      </c>
    </row>
    <row r="59" spans="1:16" x14ac:dyDescent="0.25">
      <c r="A59">
        <v>27</v>
      </c>
      <c r="B59" t="s">
        <v>12</v>
      </c>
      <c r="C59" t="s">
        <v>0</v>
      </c>
      <c r="D59" t="s">
        <v>237</v>
      </c>
      <c r="E59" s="1">
        <v>33314</v>
      </c>
      <c r="F59" t="s">
        <v>248</v>
      </c>
      <c r="G59">
        <v>4</v>
      </c>
      <c r="H59" s="1">
        <v>40392</v>
      </c>
      <c r="I59" s="1">
        <f ca="1">BaseFuncionarios[[#This Row],[OLD_funcionarios_data_contratacao]]-fator*10</f>
        <v>40376.772499999999</v>
      </c>
      <c r="J59" s="1"/>
      <c r="K59">
        <v>10486</v>
      </c>
      <c r="L59" s="3">
        <f ca="1">BaseFuncionarios[[#This Row],[OLD_funcionarios_salario]]*fator</f>
        <v>15967.556500000001</v>
      </c>
      <c r="M59" t="s">
        <v>238</v>
      </c>
      <c r="N59" t="s">
        <v>245</v>
      </c>
      <c r="O59">
        <v>9</v>
      </c>
      <c r="P59">
        <v>9</v>
      </c>
    </row>
    <row r="60" spans="1:16" x14ac:dyDescent="0.25">
      <c r="A60">
        <v>238</v>
      </c>
      <c r="B60" t="s">
        <v>106</v>
      </c>
      <c r="C60" t="s">
        <v>0</v>
      </c>
      <c r="D60" t="s">
        <v>237</v>
      </c>
      <c r="E60" s="1">
        <v>31966</v>
      </c>
      <c r="F60" t="s">
        <v>251</v>
      </c>
      <c r="G60">
        <v>5</v>
      </c>
      <c r="H60" s="1">
        <v>42870</v>
      </c>
      <c r="I60" s="1">
        <f ca="1">BaseFuncionarios[[#This Row],[OLD_funcionarios_data_contratacao]]-fator*10</f>
        <v>42854.772499999999</v>
      </c>
      <c r="J60" s="1"/>
      <c r="K60">
        <v>1200</v>
      </c>
      <c r="L60" s="3">
        <f ca="1">BaseFuncionarios[[#This Row],[OLD_funcionarios_salario]]*fator</f>
        <v>1827.3</v>
      </c>
      <c r="M60" t="s">
        <v>247</v>
      </c>
      <c r="N60" t="s">
        <v>244</v>
      </c>
      <c r="O60">
        <v>2</v>
      </c>
      <c r="P60">
        <v>9.1999999999999993</v>
      </c>
    </row>
    <row r="61" spans="1:16" x14ac:dyDescent="0.25">
      <c r="A61">
        <v>134</v>
      </c>
      <c r="B61" t="s">
        <v>58</v>
      </c>
      <c r="C61" t="s">
        <v>3</v>
      </c>
      <c r="D61" t="s">
        <v>237</v>
      </c>
      <c r="E61" s="1">
        <v>34903</v>
      </c>
      <c r="F61" t="s">
        <v>254</v>
      </c>
      <c r="G61">
        <v>1</v>
      </c>
      <c r="H61" s="1">
        <v>41743</v>
      </c>
      <c r="I61" s="1">
        <f ca="1">BaseFuncionarios[[#This Row],[OLD_funcionarios_data_contratacao]]-fator*10</f>
        <v>41727.772499999999</v>
      </c>
      <c r="J61" s="1">
        <v>42165</v>
      </c>
      <c r="K61">
        <v>12185</v>
      </c>
      <c r="L61" s="3">
        <f ca="1">BaseFuncionarios[[#This Row],[OLD_funcionarios_salario]]*fator</f>
        <v>18554.708750000002</v>
      </c>
      <c r="M61" t="s">
        <v>238</v>
      </c>
      <c r="N61" t="s">
        <v>239</v>
      </c>
      <c r="O61">
        <v>71</v>
      </c>
      <c r="P61">
        <v>9.6</v>
      </c>
    </row>
    <row r="62" spans="1:16" x14ac:dyDescent="0.25">
      <c r="A62">
        <v>255</v>
      </c>
      <c r="B62" t="s">
        <v>112</v>
      </c>
      <c r="C62" t="s">
        <v>3</v>
      </c>
      <c r="D62" t="s">
        <v>237</v>
      </c>
      <c r="E62" s="1">
        <v>30024</v>
      </c>
      <c r="F62" t="s">
        <v>248</v>
      </c>
      <c r="G62">
        <v>2</v>
      </c>
      <c r="H62" s="1">
        <v>40694</v>
      </c>
      <c r="I62" s="1">
        <f ca="1">BaseFuncionarios[[#This Row],[OLD_funcionarios_data_contratacao]]-fator*10</f>
        <v>40678.772499999999</v>
      </c>
      <c r="J62" s="1"/>
      <c r="K62">
        <v>5479</v>
      </c>
      <c r="L62" s="3">
        <f ca="1">BaseFuncionarios[[#This Row],[OLD_funcionarios_salario]]*fator</f>
        <v>8343.14725</v>
      </c>
      <c r="M62" t="s">
        <v>241</v>
      </c>
      <c r="N62" t="s">
        <v>239</v>
      </c>
      <c r="O62">
        <v>51</v>
      </c>
      <c r="P62">
        <v>9</v>
      </c>
    </row>
    <row r="63" spans="1:16" x14ac:dyDescent="0.25">
      <c r="A63">
        <v>185</v>
      </c>
      <c r="B63" t="s">
        <v>80</v>
      </c>
      <c r="C63" t="s">
        <v>0</v>
      </c>
      <c r="D63" t="s">
        <v>237</v>
      </c>
      <c r="E63" s="1">
        <v>29397</v>
      </c>
      <c r="F63" t="s">
        <v>253</v>
      </c>
      <c r="G63">
        <v>3</v>
      </c>
      <c r="H63" s="1">
        <v>41510</v>
      </c>
      <c r="I63" s="1">
        <f ca="1">BaseFuncionarios[[#This Row],[OLD_funcionarios_data_contratacao]]-fator*10</f>
        <v>41494.772499999999</v>
      </c>
      <c r="J63" s="1"/>
      <c r="K63">
        <v>2081</v>
      </c>
      <c r="L63" s="3">
        <f ca="1">BaseFuncionarios[[#This Row],[OLD_funcionarios_salario]]*fator</f>
        <v>3168.8427500000003</v>
      </c>
      <c r="M63" t="s">
        <v>247</v>
      </c>
      <c r="N63" t="s">
        <v>242</v>
      </c>
      <c r="O63">
        <v>187</v>
      </c>
      <c r="P63">
        <v>8.8000000000000007</v>
      </c>
    </row>
    <row r="64" spans="1:16" x14ac:dyDescent="0.25">
      <c r="A64">
        <v>400</v>
      </c>
      <c r="B64" t="s">
        <v>173</v>
      </c>
      <c r="C64" t="s">
        <v>0</v>
      </c>
      <c r="D64" t="s">
        <v>237</v>
      </c>
      <c r="E64" s="1">
        <v>34785</v>
      </c>
      <c r="F64" t="s">
        <v>248</v>
      </c>
      <c r="G64">
        <v>4</v>
      </c>
      <c r="H64" s="1">
        <v>41355</v>
      </c>
      <c r="I64" s="1">
        <f ca="1">BaseFuncionarios[[#This Row],[OLD_funcionarios_data_contratacao]]-fator*10</f>
        <v>41339.772499999999</v>
      </c>
      <c r="J64" s="1"/>
      <c r="K64">
        <v>16571</v>
      </c>
      <c r="L64" s="3">
        <f ca="1">BaseFuncionarios[[#This Row],[OLD_funcionarios_salario]]*fator</f>
        <v>25233.490250000003</v>
      </c>
      <c r="M64" t="s">
        <v>240</v>
      </c>
      <c r="N64" t="s">
        <v>245</v>
      </c>
      <c r="O64">
        <v>57</v>
      </c>
      <c r="P64">
        <v>6</v>
      </c>
    </row>
    <row r="65" spans="1:16" x14ac:dyDescent="0.25">
      <c r="A65">
        <v>347</v>
      </c>
      <c r="B65" t="s">
        <v>157</v>
      </c>
      <c r="C65" t="s">
        <v>0</v>
      </c>
      <c r="D65" t="s">
        <v>236</v>
      </c>
      <c r="E65" s="1">
        <v>35731</v>
      </c>
      <c r="F65" t="s">
        <v>256</v>
      </c>
      <c r="G65">
        <v>5</v>
      </c>
      <c r="H65" s="1">
        <v>42301</v>
      </c>
      <c r="I65" s="1">
        <f ca="1">BaseFuncionarios[[#This Row],[OLD_funcionarios_data_contratacao]]-fator*10</f>
        <v>42285.772499999999</v>
      </c>
      <c r="J65" s="1"/>
      <c r="K65">
        <v>1698</v>
      </c>
      <c r="L65" s="3">
        <f ca="1">BaseFuncionarios[[#This Row],[OLD_funcionarios_salario]]*fator</f>
        <v>2585.6295</v>
      </c>
      <c r="M65" t="s">
        <v>247</v>
      </c>
      <c r="N65" t="s">
        <v>242</v>
      </c>
      <c r="O65">
        <v>147</v>
      </c>
      <c r="P65">
        <v>9</v>
      </c>
    </row>
    <row r="66" spans="1:16" x14ac:dyDescent="0.25">
      <c r="A66">
        <v>474</v>
      </c>
      <c r="B66" t="s">
        <v>210</v>
      </c>
      <c r="C66" t="s">
        <v>0</v>
      </c>
      <c r="D66" t="s">
        <v>236</v>
      </c>
      <c r="E66" s="1">
        <v>33152</v>
      </c>
      <c r="F66" t="s">
        <v>256</v>
      </c>
      <c r="G66">
        <v>1</v>
      </c>
      <c r="H66" s="1">
        <v>41757</v>
      </c>
      <c r="I66" s="1">
        <f ca="1">BaseFuncionarios[[#This Row],[OLD_funcionarios_data_contratacao]]-fator*10</f>
        <v>41741.772499999999</v>
      </c>
      <c r="J66" s="1"/>
      <c r="K66">
        <v>6657</v>
      </c>
      <c r="L66" s="3">
        <f ca="1">BaseFuncionarios[[#This Row],[OLD_funcionarios_salario]]*fator</f>
        <v>10136.946750000001</v>
      </c>
      <c r="M66" t="s">
        <v>241</v>
      </c>
      <c r="N66" t="s">
        <v>242</v>
      </c>
      <c r="O66">
        <v>196</v>
      </c>
      <c r="P66">
        <v>7.6</v>
      </c>
    </row>
    <row r="67" spans="1:16" x14ac:dyDescent="0.25">
      <c r="A67">
        <v>529</v>
      </c>
      <c r="B67" t="s">
        <v>233</v>
      </c>
      <c r="C67" t="s">
        <v>0</v>
      </c>
      <c r="D67" t="s">
        <v>237</v>
      </c>
      <c r="E67" s="1">
        <v>30211</v>
      </c>
      <c r="F67" t="s">
        <v>255</v>
      </c>
      <c r="G67">
        <v>2</v>
      </c>
      <c r="H67" s="1">
        <v>42825</v>
      </c>
      <c r="I67" s="1">
        <f ca="1">BaseFuncionarios[[#This Row],[OLD_funcionarios_data_contratacao]]-fator*10</f>
        <v>42809.772499999999</v>
      </c>
      <c r="J67" s="1"/>
      <c r="K67">
        <v>1153</v>
      </c>
      <c r="L67" s="3">
        <f ca="1">BaseFuncionarios[[#This Row],[OLD_funcionarios_salario]]*fator</f>
        <v>1755.7307499999999</v>
      </c>
      <c r="M67" t="s">
        <v>247</v>
      </c>
      <c r="N67" t="s">
        <v>242</v>
      </c>
      <c r="O67">
        <v>147</v>
      </c>
      <c r="P67">
        <v>8.8000000000000007</v>
      </c>
    </row>
    <row r="68" spans="1:16" x14ac:dyDescent="0.25">
      <c r="A68">
        <v>224</v>
      </c>
      <c r="B68" t="s">
        <v>99</v>
      </c>
      <c r="C68" t="s">
        <v>3</v>
      </c>
      <c r="D68" t="s">
        <v>236</v>
      </c>
      <c r="E68" s="1">
        <v>35992</v>
      </c>
      <c r="F68" t="s">
        <v>256</v>
      </c>
      <c r="G68">
        <v>3</v>
      </c>
      <c r="H68" s="1">
        <v>42562</v>
      </c>
      <c r="I68" s="1">
        <f ca="1">BaseFuncionarios[[#This Row],[OLD_funcionarios_data_contratacao]]-fator*10</f>
        <v>42546.772499999999</v>
      </c>
      <c r="J68" s="1"/>
      <c r="K68">
        <v>12050</v>
      </c>
      <c r="L68" s="3">
        <f ca="1">BaseFuncionarios[[#This Row],[OLD_funcionarios_salario]]*fator</f>
        <v>18349.137500000001</v>
      </c>
      <c r="M68" t="s">
        <v>238</v>
      </c>
      <c r="N68" t="s">
        <v>244</v>
      </c>
      <c r="O68">
        <v>179</v>
      </c>
      <c r="P68">
        <v>9.4</v>
      </c>
    </row>
    <row r="69" spans="1:16" x14ac:dyDescent="0.25">
      <c r="A69">
        <v>521</v>
      </c>
      <c r="B69" t="s">
        <v>229</v>
      </c>
      <c r="C69" t="s">
        <v>0</v>
      </c>
      <c r="D69" t="s">
        <v>236</v>
      </c>
      <c r="E69" s="1">
        <v>34604</v>
      </c>
      <c r="F69" t="s">
        <v>251</v>
      </c>
      <c r="G69">
        <v>4</v>
      </c>
      <c r="H69" s="1">
        <v>41174</v>
      </c>
      <c r="I69" s="1">
        <f ca="1">BaseFuncionarios[[#This Row],[OLD_funcionarios_data_contratacao]]-fator*10</f>
        <v>41158.772499999999</v>
      </c>
      <c r="J69" s="1"/>
      <c r="K69">
        <v>1335</v>
      </c>
      <c r="L69" s="3">
        <f ca="1">BaseFuncionarios[[#This Row],[OLD_funcionarios_salario]]*fator</f>
        <v>2032.8712500000001</v>
      </c>
      <c r="M69" t="s">
        <v>247</v>
      </c>
      <c r="N69" t="s">
        <v>242</v>
      </c>
      <c r="O69">
        <v>83</v>
      </c>
      <c r="P69">
        <v>8.4</v>
      </c>
    </row>
    <row r="70" spans="1:16" x14ac:dyDescent="0.25">
      <c r="A70">
        <v>261</v>
      </c>
      <c r="B70" t="s">
        <v>115</v>
      </c>
      <c r="C70" t="s">
        <v>0</v>
      </c>
      <c r="D70" t="s">
        <v>237</v>
      </c>
      <c r="E70" s="1">
        <v>28061</v>
      </c>
      <c r="F70" t="s">
        <v>250</v>
      </c>
      <c r="G70">
        <v>5</v>
      </c>
      <c r="H70" s="1">
        <v>42624</v>
      </c>
      <c r="I70" s="1">
        <f ca="1">BaseFuncionarios[[#This Row],[OLD_funcionarios_data_contratacao]]-fator*10</f>
        <v>42608.772499999999</v>
      </c>
      <c r="J70" s="1"/>
      <c r="K70">
        <v>1940</v>
      </c>
      <c r="L70" s="3">
        <f ca="1">BaseFuncionarios[[#This Row],[OLD_funcionarios_salario]]*fator</f>
        <v>2954.1350000000002</v>
      </c>
      <c r="M70" t="s">
        <v>247</v>
      </c>
      <c r="N70" t="s">
        <v>242</v>
      </c>
      <c r="O70">
        <v>149</v>
      </c>
      <c r="P70">
        <v>8.1999999999999993</v>
      </c>
    </row>
    <row r="71" spans="1:16" x14ac:dyDescent="0.25">
      <c r="A71">
        <v>193</v>
      </c>
      <c r="B71" t="s">
        <v>86</v>
      </c>
      <c r="C71" t="s">
        <v>0</v>
      </c>
      <c r="D71" t="s">
        <v>236</v>
      </c>
      <c r="E71" s="1">
        <v>33641</v>
      </c>
      <c r="F71" t="s">
        <v>255</v>
      </c>
      <c r="G71">
        <v>1</v>
      </c>
      <c r="H71" s="1">
        <v>42355</v>
      </c>
      <c r="I71" s="1">
        <f ca="1">BaseFuncionarios[[#This Row],[OLD_funcionarios_data_contratacao]]-fator*10</f>
        <v>42339.772499999999</v>
      </c>
      <c r="J71" s="1"/>
      <c r="K71">
        <v>1194</v>
      </c>
      <c r="L71" s="3">
        <f ca="1">BaseFuncionarios[[#This Row],[OLD_funcionarios_salario]]*fator</f>
        <v>1818.1635000000001</v>
      </c>
      <c r="M71" t="s">
        <v>247</v>
      </c>
      <c r="N71" t="s">
        <v>239</v>
      </c>
      <c r="O71">
        <v>190</v>
      </c>
      <c r="P71">
        <v>8.8000000000000007</v>
      </c>
    </row>
    <row r="72" spans="1:16" x14ac:dyDescent="0.25">
      <c r="A72">
        <v>338</v>
      </c>
      <c r="B72" t="s">
        <v>152</v>
      </c>
      <c r="C72" t="s">
        <v>3</v>
      </c>
      <c r="D72" t="s">
        <v>236</v>
      </c>
      <c r="E72" s="1">
        <v>36197</v>
      </c>
      <c r="F72" t="s">
        <v>248</v>
      </c>
      <c r="G72">
        <v>2</v>
      </c>
      <c r="H72" s="1">
        <v>42767</v>
      </c>
      <c r="I72" s="1">
        <f ca="1">BaseFuncionarios[[#This Row],[OLD_funcionarios_data_contratacao]]-fator*10</f>
        <v>42751.772499999999</v>
      </c>
      <c r="J72" s="1"/>
      <c r="K72">
        <v>7876</v>
      </c>
      <c r="L72" s="3">
        <f ca="1">BaseFuncionarios[[#This Row],[OLD_funcionarios_salario]]*fator</f>
        <v>11993.179</v>
      </c>
      <c r="M72" t="s">
        <v>241</v>
      </c>
      <c r="N72" t="s">
        <v>239</v>
      </c>
      <c r="O72">
        <v>188</v>
      </c>
      <c r="P72">
        <v>6</v>
      </c>
    </row>
    <row r="73" spans="1:16" x14ac:dyDescent="0.25">
      <c r="A73">
        <v>160</v>
      </c>
      <c r="B73" t="s">
        <v>70</v>
      </c>
      <c r="C73" t="s">
        <v>3</v>
      </c>
      <c r="D73" t="s">
        <v>236</v>
      </c>
      <c r="E73" s="1">
        <v>26267</v>
      </c>
      <c r="F73" t="s">
        <v>251</v>
      </c>
      <c r="G73">
        <v>3</v>
      </c>
      <c r="H73" s="1">
        <v>40314</v>
      </c>
      <c r="I73" s="1">
        <f ca="1">BaseFuncionarios[[#This Row],[OLD_funcionarios_data_contratacao]]-fator*10</f>
        <v>40298.772499999999</v>
      </c>
      <c r="J73" s="1"/>
      <c r="K73">
        <v>823</v>
      </c>
      <c r="L73" s="3">
        <f ca="1">BaseFuncionarios[[#This Row],[OLD_funcionarios_salario]]*fator</f>
        <v>1253.22325</v>
      </c>
      <c r="M73" t="s">
        <v>247</v>
      </c>
      <c r="N73" t="s">
        <v>242</v>
      </c>
      <c r="O73">
        <v>180</v>
      </c>
      <c r="P73">
        <v>7.8</v>
      </c>
    </row>
    <row r="74" spans="1:16" x14ac:dyDescent="0.25">
      <c r="A74">
        <v>436</v>
      </c>
      <c r="B74" t="s">
        <v>189</v>
      </c>
      <c r="C74" t="s">
        <v>0</v>
      </c>
      <c r="D74" t="s">
        <v>237</v>
      </c>
      <c r="E74" s="1">
        <v>26991</v>
      </c>
      <c r="F74" t="s">
        <v>251</v>
      </c>
      <c r="G74">
        <v>4</v>
      </c>
      <c r="H74" s="1">
        <v>41049</v>
      </c>
      <c r="I74" s="1">
        <f ca="1">BaseFuncionarios[[#This Row],[OLD_funcionarios_data_contratacao]]-fator*10</f>
        <v>41033.772499999999</v>
      </c>
      <c r="J74" s="1"/>
      <c r="K74">
        <v>2057</v>
      </c>
      <c r="L74" s="3">
        <f ca="1">BaseFuncionarios[[#This Row],[OLD_funcionarios_salario]]*fator</f>
        <v>3132.29675</v>
      </c>
      <c r="M74" t="s">
        <v>247</v>
      </c>
      <c r="N74" t="s">
        <v>243</v>
      </c>
      <c r="O74">
        <v>160</v>
      </c>
      <c r="P74">
        <v>8.4</v>
      </c>
    </row>
    <row r="75" spans="1:16" x14ac:dyDescent="0.25">
      <c r="A75">
        <v>19</v>
      </c>
      <c r="B75" t="s">
        <v>7</v>
      </c>
      <c r="C75" t="s">
        <v>3</v>
      </c>
      <c r="D75" t="s">
        <v>236</v>
      </c>
      <c r="E75" s="1">
        <v>35634</v>
      </c>
      <c r="F75" t="s">
        <v>251</v>
      </c>
      <c r="G75">
        <v>5</v>
      </c>
      <c r="H75" s="1">
        <v>42204</v>
      </c>
      <c r="I75" s="1">
        <f ca="1">BaseFuncionarios[[#This Row],[OLD_funcionarios_data_contratacao]]-fator*10</f>
        <v>42188.772499999999</v>
      </c>
      <c r="J75" s="1"/>
      <c r="K75">
        <v>5480</v>
      </c>
      <c r="L75" s="3">
        <f ca="1">BaseFuncionarios[[#This Row],[OLD_funcionarios_salario]]*fator</f>
        <v>8344.67</v>
      </c>
      <c r="M75" t="s">
        <v>241</v>
      </c>
      <c r="N75" t="s">
        <v>239</v>
      </c>
      <c r="O75">
        <v>55</v>
      </c>
      <c r="P75">
        <v>7.8</v>
      </c>
    </row>
    <row r="76" spans="1:16" x14ac:dyDescent="0.25">
      <c r="A76">
        <v>408</v>
      </c>
      <c r="B76" t="s">
        <v>176</v>
      </c>
      <c r="C76" t="s">
        <v>0</v>
      </c>
      <c r="D76" t="s">
        <v>237</v>
      </c>
      <c r="E76" s="1">
        <v>34687</v>
      </c>
      <c r="F76" t="s">
        <v>254</v>
      </c>
      <c r="G76">
        <v>1</v>
      </c>
      <c r="H76" s="1">
        <v>42973</v>
      </c>
      <c r="I76" s="1">
        <f ca="1">BaseFuncionarios[[#This Row],[OLD_funcionarios_data_contratacao]]-fator*10</f>
        <v>42957.772499999999</v>
      </c>
      <c r="J76" s="1"/>
      <c r="K76">
        <v>1814</v>
      </c>
      <c r="L76" s="3">
        <f ca="1">BaseFuncionarios[[#This Row],[OLD_funcionarios_salario]]*fator</f>
        <v>2762.2685000000001</v>
      </c>
      <c r="M76" t="s">
        <v>247</v>
      </c>
      <c r="N76" t="s">
        <v>239</v>
      </c>
      <c r="O76">
        <v>20</v>
      </c>
      <c r="P76">
        <v>6.6</v>
      </c>
    </row>
    <row r="77" spans="1:16" x14ac:dyDescent="0.25">
      <c r="A77">
        <v>180</v>
      </c>
      <c r="B77" t="s">
        <v>76</v>
      </c>
      <c r="C77" t="s">
        <v>0</v>
      </c>
      <c r="D77" t="s">
        <v>236</v>
      </c>
      <c r="E77" s="1">
        <v>29684</v>
      </c>
      <c r="F77" t="s">
        <v>251</v>
      </c>
      <c r="G77">
        <v>2</v>
      </c>
      <c r="H77" s="1">
        <v>42782</v>
      </c>
      <c r="I77" s="1">
        <f ca="1">BaseFuncionarios[[#This Row],[OLD_funcionarios_data_contratacao]]-fator*10</f>
        <v>42766.772499999999</v>
      </c>
      <c r="J77" s="1"/>
      <c r="K77">
        <v>1108</v>
      </c>
      <c r="L77" s="3">
        <f ca="1">BaseFuncionarios[[#This Row],[OLD_funcionarios_salario]]*fator</f>
        <v>1687.2070000000001</v>
      </c>
      <c r="M77" t="s">
        <v>247</v>
      </c>
      <c r="N77" t="s">
        <v>243</v>
      </c>
      <c r="O77">
        <v>98</v>
      </c>
      <c r="P77">
        <v>6.8</v>
      </c>
    </row>
    <row r="78" spans="1:16" x14ac:dyDescent="0.25">
      <c r="A78">
        <v>60</v>
      </c>
      <c r="B78" t="s">
        <v>25</v>
      </c>
      <c r="C78" t="s">
        <v>3</v>
      </c>
      <c r="D78" t="s">
        <v>236</v>
      </c>
      <c r="E78" s="1">
        <v>34408</v>
      </c>
      <c r="F78" t="s">
        <v>248</v>
      </c>
      <c r="G78">
        <v>3</v>
      </c>
      <c r="H78" s="1">
        <v>40978</v>
      </c>
      <c r="I78" s="1">
        <f ca="1">BaseFuncionarios[[#This Row],[OLD_funcionarios_data_contratacao]]-fator*10</f>
        <v>40962.772499999999</v>
      </c>
      <c r="J78" s="1"/>
      <c r="K78">
        <v>5994</v>
      </c>
      <c r="L78" s="3">
        <f ca="1">BaseFuncionarios[[#This Row],[OLD_funcionarios_salario]]*fator</f>
        <v>9127.3634999999995</v>
      </c>
      <c r="M78" t="s">
        <v>241</v>
      </c>
      <c r="N78" t="s">
        <v>243</v>
      </c>
      <c r="O78">
        <v>174</v>
      </c>
      <c r="P78">
        <v>8.8000000000000007</v>
      </c>
    </row>
    <row r="79" spans="1:16" x14ac:dyDescent="0.25">
      <c r="A79">
        <v>311</v>
      </c>
      <c r="B79" t="s">
        <v>133</v>
      </c>
      <c r="C79" t="s">
        <v>3</v>
      </c>
      <c r="D79" t="s">
        <v>237</v>
      </c>
      <c r="E79" s="1">
        <v>33385</v>
      </c>
      <c r="F79" t="s">
        <v>254</v>
      </c>
      <c r="G79">
        <v>4</v>
      </c>
      <c r="H79" s="1">
        <v>42094</v>
      </c>
      <c r="I79" s="1">
        <f ca="1">BaseFuncionarios[[#This Row],[OLD_funcionarios_data_contratacao]]-fator*10</f>
        <v>42078.772499999999</v>
      </c>
      <c r="J79" s="1"/>
      <c r="K79">
        <v>9053</v>
      </c>
      <c r="L79" s="3">
        <f ca="1">BaseFuncionarios[[#This Row],[OLD_funcionarios_salario]]*fator</f>
        <v>13785.455750000001</v>
      </c>
      <c r="M79" t="s">
        <v>241</v>
      </c>
      <c r="N79" t="s">
        <v>242</v>
      </c>
      <c r="O79">
        <v>134</v>
      </c>
      <c r="P79">
        <v>7.4</v>
      </c>
    </row>
    <row r="80" spans="1:16" x14ac:dyDescent="0.25">
      <c r="A80">
        <v>327</v>
      </c>
      <c r="B80" t="s">
        <v>144</v>
      </c>
      <c r="C80" t="s">
        <v>0</v>
      </c>
      <c r="D80" t="s">
        <v>236</v>
      </c>
      <c r="E80" s="1">
        <v>26429</v>
      </c>
      <c r="F80" t="s">
        <v>254</v>
      </c>
      <c r="G80">
        <v>5</v>
      </c>
      <c r="H80" s="1">
        <v>40213</v>
      </c>
      <c r="I80" s="1">
        <f ca="1">BaseFuncionarios[[#This Row],[OLD_funcionarios_data_contratacao]]-fator*10</f>
        <v>40197.772499999999</v>
      </c>
      <c r="J80" s="1"/>
      <c r="K80">
        <v>7112</v>
      </c>
      <c r="L80" s="3">
        <f ca="1">BaseFuncionarios[[#This Row],[OLD_funcionarios_salario]]*fator</f>
        <v>10829.798000000001</v>
      </c>
      <c r="M80" t="s">
        <v>241</v>
      </c>
      <c r="N80" t="s">
        <v>242</v>
      </c>
      <c r="O80">
        <v>190</v>
      </c>
      <c r="P80">
        <v>9.6</v>
      </c>
    </row>
    <row r="81" spans="1:16" x14ac:dyDescent="0.25">
      <c r="A81">
        <v>292</v>
      </c>
      <c r="B81" t="s">
        <v>126</v>
      </c>
      <c r="C81" t="s">
        <v>3</v>
      </c>
      <c r="D81" t="s">
        <v>236</v>
      </c>
      <c r="E81" s="1">
        <v>31664</v>
      </c>
      <c r="F81" t="s">
        <v>249</v>
      </c>
      <c r="G81">
        <v>1</v>
      </c>
      <c r="H81" s="1">
        <v>42222</v>
      </c>
      <c r="I81" s="1">
        <f ca="1">BaseFuncionarios[[#This Row],[OLD_funcionarios_data_contratacao]]-fator*10</f>
        <v>42206.772499999999</v>
      </c>
      <c r="J81" s="1"/>
      <c r="K81">
        <v>7583</v>
      </c>
      <c r="L81" s="3">
        <f ca="1">BaseFuncionarios[[#This Row],[OLD_funcionarios_salario]]*fator</f>
        <v>11547.01325</v>
      </c>
      <c r="M81" t="s">
        <v>241</v>
      </c>
      <c r="N81" t="s">
        <v>243</v>
      </c>
      <c r="O81">
        <v>165</v>
      </c>
      <c r="P81">
        <v>9.1999999999999993</v>
      </c>
    </row>
    <row r="82" spans="1:16" x14ac:dyDescent="0.25">
      <c r="A82">
        <v>117</v>
      </c>
      <c r="B82" t="s">
        <v>52</v>
      </c>
      <c r="C82" t="s">
        <v>0</v>
      </c>
      <c r="D82" t="s">
        <v>236</v>
      </c>
      <c r="E82" s="1">
        <v>34605</v>
      </c>
      <c r="F82" t="s">
        <v>251</v>
      </c>
      <c r="G82">
        <v>2</v>
      </c>
      <c r="H82" s="1">
        <v>41175</v>
      </c>
      <c r="I82" s="1">
        <f ca="1">BaseFuncionarios[[#This Row],[OLD_funcionarios_data_contratacao]]-fator*10</f>
        <v>41159.772499999999</v>
      </c>
      <c r="J82" s="1"/>
      <c r="K82">
        <v>2013</v>
      </c>
      <c r="L82" s="3">
        <f ca="1">BaseFuncionarios[[#This Row],[OLD_funcionarios_salario]]*fator</f>
        <v>3065.2957500000002</v>
      </c>
      <c r="M82" t="s">
        <v>247</v>
      </c>
      <c r="N82" t="s">
        <v>245</v>
      </c>
      <c r="O82">
        <v>111</v>
      </c>
      <c r="P82">
        <v>8.6</v>
      </c>
    </row>
    <row r="83" spans="1:16" x14ac:dyDescent="0.25">
      <c r="A83">
        <v>520</v>
      </c>
      <c r="B83" t="s">
        <v>228</v>
      </c>
      <c r="C83" t="s">
        <v>3</v>
      </c>
      <c r="D83" t="s">
        <v>236</v>
      </c>
      <c r="E83" s="1">
        <v>35399</v>
      </c>
      <c r="F83" t="s">
        <v>248</v>
      </c>
      <c r="G83">
        <v>3</v>
      </c>
      <c r="H83" s="1">
        <v>41969</v>
      </c>
      <c r="I83" s="1">
        <f ca="1">BaseFuncionarios[[#This Row],[OLD_funcionarios_data_contratacao]]-fator*10</f>
        <v>41953.772499999999</v>
      </c>
      <c r="J83" s="1"/>
      <c r="K83">
        <v>6987</v>
      </c>
      <c r="L83" s="3">
        <f ca="1">BaseFuncionarios[[#This Row],[OLD_funcionarios_salario]]*fator</f>
        <v>10639.454250000001</v>
      </c>
      <c r="M83" t="s">
        <v>241</v>
      </c>
      <c r="N83" t="s">
        <v>242</v>
      </c>
      <c r="O83">
        <v>166</v>
      </c>
      <c r="P83">
        <v>8.4</v>
      </c>
    </row>
    <row r="84" spans="1:16" x14ac:dyDescent="0.25">
      <c r="A84">
        <v>80</v>
      </c>
      <c r="B84" t="s">
        <v>35</v>
      </c>
      <c r="C84" t="s">
        <v>3</v>
      </c>
      <c r="D84" t="s">
        <v>236</v>
      </c>
      <c r="E84" s="1">
        <v>31188</v>
      </c>
      <c r="F84" t="s">
        <v>253</v>
      </c>
      <c r="G84">
        <v>4</v>
      </c>
      <c r="H84" s="1">
        <v>40327</v>
      </c>
      <c r="I84" s="1">
        <f ca="1">BaseFuncionarios[[#This Row],[OLD_funcionarios_data_contratacao]]-fator*10</f>
        <v>40311.772499999999</v>
      </c>
      <c r="J84" s="1"/>
      <c r="K84">
        <v>4763</v>
      </c>
      <c r="L84" s="3">
        <f ca="1">BaseFuncionarios[[#This Row],[OLD_funcionarios_salario]]*fator</f>
        <v>7252.8582500000002</v>
      </c>
      <c r="M84" t="s">
        <v>241</v>
      </c>
      <c r="N84" t="s">
        <v>244</v>
      </c>
      <c r="O84">
        <v>86</v>
      </c>
      <c r="P84">
        <v>8</v>
      </c>
    </row>
    <row r="85" spans="1:16" x14ac:dyDescent="0.25">
      <c r="A85">
        <v>78</v>
      </c>
      <c r="B85" t="s">
        <v>34</v>
      </c>
      <c r="C85" t="s">
        <v>3</v>
      </c>
      <c r="D85" t="s">
        <v>236</v>
      </c>
      <c r="E85" s="1">
        <v>35207</v>
      </c>
      <c r="F85" t="s">
        <v>255</v>
      </c>
      <c r="G85">
        <v>5</v>
      </c>
      <c r="H85" s="1">
        <v>41777</v>
      </c>
      <c r="I85" s="1">
        <f ca="1">BaseFuncionarios[[#This Row],[OLD_funcionarios_data_contratacao]]-fator*10</f>
        <v>41761.772499999999</v>
      </c>
      <c r="J85" s="1"/>
      <c r="K85">
        <v>8034</v>
      </c>
      <c r="L85" s="3">
        <f ca="1">BaseFuncionarios[[#This Row],[OLD_funcionarios_salario]]*fator</f>
        <v>12233.773500000001</v>
      </c>
      <c r="M85" t="s">
        <v>241</v>
      </c>
      <c r="N85" t="s">
        <v>244</v>
      </c>
      <c r="O85">
        <v>12</v>
      </c>
      <c r="P85">
        <v>8.6</v>
      </c>
    </row>
    <row r="86" spans="1:16" x14ac:dyDescent="0.25">
      <c r="A86">
        <v>142</v>
      </c>
      <c r="B86" t="s">
        <v>60</v>
      </c>
      <c r="C86" t="s">
        <v>3</v>
      </c>
      <c r="D86" t="s">
        <v>236</v>
      </c>
      <c r="E86" s="1">
        <v>27764</v>
      </c>
      <c r="F86" t="s">
        <v>254</v>
      </c>
      <c r="G86">
        <v>1</v>
      </c>
      <c r="H86" s="1">
        <v>40799</v>
      </c>
      <c r="I86" s="1">
        <f ca="1">BaseFuncionarios[[#This Row],[OLD_funcionarios_data_contratacao]]-fator*10</f>
        <v>40783.772499999999</v>
      </c>
      <c r="J86" s="1"/>
      <c r="K86">
        <v>1668</v>
      </c>
      <c r="L86" s="3">
        <f ca="1">BaseFuncionarios[[#This Row],[OLD_funcionarios_salario]]*fator</f>
        <v>2539.9470000000001</v>
      </c>
      <c r="M86" t="s">
        <v>247</v>
      </c>
      <c r="N86" t="s">
        <v>243</v>
      </c>
      <c r="O86">
        <v>23</v>
      </c>
      <c r="P86">
        <v>8.8000000000000007</v>
      </c>
    </row>
    <row r="87" spans="1:16" x14ac:dyDescent="0.25">
      <c r="A87">
        <v>313</v>
      </c>
      <c r="B87" t="s">
        <v>134</v>
      </c>
      <c r="C87" t="s">
        <v>3</v>
      </c>
      <c r="D87" t="s">
        <v>236</v>
      </c>
      <c r="E87" s="1">
        <v>33757</v>
      </c>
      <c r="F87" t="s">
        <v>250</v>
      </c>
      <c r="G87">
        <v>2</v>
      </c>
      <c r="H87" s="1">
        <v>40327</v>
      </c>
      <c r="I87" s="1">
        <f ca="1">BaseFuncionarios[[#This Row],[OLD_funcionarios_data_contratacao]]-fator*10</f>
        <v>40311.772499999999</v>
      </c>
      <c r="J87" s="1">
        <v>40758</v>
      </c>
      <c r="K87">
        <v>9739</v>
      </c>
      <c r="L87" s="3">
        <f ca="1">BaseFuncionarios[[#This Row],[OLD_funcionarios_salario]]*fator</f>
        <v>14830.062250000001</v>
      </c>
      <c r="M87" t="s">
        <v>238</v>
      </c>
      <c r="N87" t="s">
        <v>239</v>
      </c>
      <c r="O87">
        <v>35</v>
      </c>
      <c r="P87">
        <v>7.2</v>
      </c>
    </row>
    <row r="88" spans="1:16" x14ac:dyDescent="0.25">
      <c r="A88">
        <v>330</v>
      </c>
      <c r="B88" t="s">
        <v>147</v>
      </c>
      <c r="C88" t="s">
        <v>0</v>
      </c>
      <c r="D88" t="s">
        <v>237</v>
      </c>
      <c r="E88" s="1">
        <v>32702</v>
      </c>
      <c r="F88" t="s">
        <v>251</v>
      </c>
      <c r="G88">
        <v>3</v>
      </c>
      <c r="H88" s="1">
        <v>41073</v>
      </c>
      <c r="I88" s="1">
        <f ca="1">BaseFuncionarios[[#This Row],[OLD_funcionarios_data_contratacao]]-fator*10</f>
        <v>41057.772499999999</v>
      </c>
      <c r="J88" s="1"/>
      <c r="K88">
        <v>25340</v>
      </c>
      <c r="L88" s="3">
        <f ca="1">BaseFuncionarios[[#This Row],[OLD_funcionarios_salario]]*fator</f>
        <v>38586.485000000001</v>
      </c>
      <c r="M88" t="s">
        <v>246</v>
      </c>
      <c r="N88" t="s">
        <v>243</v>
      </c>
      <c r="O88">
        <v>33</v>
      </c>
      <c r="P88">
        <v>9</v>
      </c>
    </row>
    <row r="89" spans="1:16" x14ac:dyDescent="0.25">
      <c r="A89">
        <v>30</v>
      </c>
      <c r="B89" t="s">
        <v>13</v>
      </c>
      <c r="C89" t="s">
        <v>3</v>
      </c>
      <c r="D89" t="s">
        <v>237</v>
      </c>
      <c r="E89" s="1">
        <v>30197</v>
      </c>
      <c r="F89" t="s">
        <v>255</v>
      </c>
      <c r="G89">
        <v>4</v>
      </c>
      <c r="H89" s="1">
        <v>40283</v>
      </c>
      <c r="I89" s="1">
        <f ca="1">BaseFuncionarios[[#This Row],[OLD_funcionarios_data_contratacao]]-fator*10</f>
        <v>40267.772499999999</v>
      </c>
      <c r="J89" s="1">
        <v>43005</v>
      </c>
      <c r="K89">
        <v>11888</v>
      </c>
      <c r="L89" s="3">
        <f ca="1">BaseFuncionarios[[#This Row],[OLD_funcionarios_salario]]*fator</f>
        <v>18102.452000000001</v>
      </c>
      <c r="M89" t="s">
        <v>238</v>
      </c>
      <c r="N89" t="s">
        <v>243</v>
      </c>
      <c r="O89">
        <v>14</v>
      </c>
      <c r="P89">
        <v>7.2</v>
      </c>
    </row>
    <row r="90" spans="1:16" x14ac:dyDescent="0.25">
      <c r="A90">
        <v>409</v>
      </c>
      <c r="B90" t="s">
        <v>177</v>
      </c>
      <c r="C90" t="s">
        <v>3</v>
      </c>
      <c r="D90" t="s">
        <v>237</v>
      </c>
      <c r="E90" s="1">
        <v>36289</v>
      </c>
      <c r="F90" t="s">
        <v>252</v>
      </c>
      <c r="G90">
        <v>5</v>
      </c>
      <c r="H90" s="1">
        <v>42859</v>
      </c>
      <c r="I90" s="1">
        <f ca="1">BaseFuncionarios[[#This Row],[OLD_funcionarios_data_contratacao]]-fator*10</f>
        <v>42843.772499999999</v>
      </c>
      <c r="J90" s="1"/>
      <c r="K90">
        <v>1797</v>
      </c>
      <c r="L90" s="3">
        <f ca="1">BaseFuncionarios[[#This Row],[OLD_funcionarios_salario]]*fator</f>
        <v>2736.38175</v>
      </c>
      <c r="M90" t="s">
        <v>247</v>
      </c>
      <c r="N90" t="s">
        <v>245</v>
      </c>
      <c r="O90">
        <v>124</v>
      </c>
      <c r="P90">
        <v>7.6</v>
      </c>
    </row>
    <row r="91" spans="1:16" x14ac:dyDescent="0.25">
      <c r="A91">
        <v>175</v>
      </c>
      <c r="B91" t="s">
        <v>75</v>
      </c>
      <c r="C91" t="s">
        <v>0</v>
      </c>
      <c r="D91" t="s">
        <v>237</v>
      </c>
      <c r="E91" s="1">
        <v>28993</v>
      </c>
      <c r="F91" t="s">
        <v>250</v>
      </c>
      <c r="G91">
        <v>1</v>
      </c>
      <c r="H91" s="1">
        <v>42490</v>
      </c>
      <c r="I91" s="1">
        <f ca="1">BaseFuncionarios[[#This Row],[OLD_funcionarios_data_contratacao]]-fator*10</f>
        <v>42474.772499999999</v>
      </c>
      <c r="J91" s="1"/>
      <c r="K91">
        <v>15246</v>
      </c>
      <c r="L91" s="3">
        <f ca="1">BaseFuncionarios[[#This Row],[OLD_funcionarios_salario]]*fator</f>
        <v>23215.8465</v>
      </c>
      <c r="M91" t="s">
        <v>240</v>
      </c>
      <c r="N91" t="s">
        <v>239</v>
      </c>
      <c r="O91">
        <v>96</v>
      </c>
      <c r="P91">
        <v>7.8</v>
      </c>
    </row>
    <row r="92" spans="1:16" x14ac:dyDescent="0.25">
      <c r="A92">
        <v>420</v>
      </c>
      <c r="B92" t="s">
        <v>183</v>
      </c>
      <c r="C92" t="s">
        <v>0</v>
      </c>
      <c r="D92" t="s">
        <v>237</v>
      </c>
      <c r="E92" s="1">
        <v>36307</v>
      </c>
      <c r="F92" t="s">
        <v>256</v>
      </c>
      <c r="G92">
        <v>2</v>
      </c>
      <c r="H92" s="1">
        <v>42877</v>
      </c>
      <c r="I92" s="1">
        <f ca="1">BaseFuncionarios[[#This Row],[OLD_funcionarios_data_contratacao]]-fator*10</f>
        <v>42861.772499999999</v>
      </c>
      <c r="J92" s="1"/>
      <c r="K92">
        <v>15249</v>
      </c>
      <c r="L92" s="3">
        <f ca="1">BaseFuncionarios[[#This Row],[OLD_funcionarios_salario]]*fator</f>
        <v>23220.41475</v>
      </c>
      <c r="M92" t="s">
        <v>240</v>
      </c>
      <c r="N92" t="s">
        <v>242</v>
      </c>
      <c r="O92">
        <v>183</v>
      </c>
      <c r="P92">
        <v>9</v>
      </c>
    </row>
    <row r="93" spans="1:16" x14ac:dyDescent="0.25">
      <c r="A93">
        <v>81</v>
      </c>
      <c r="B93" t="s">
        <v>36</v>
      </c>
      <c r="C93" t="s">
        <v>0</v>
      </c>
      <c r="D93" t="s">
        <v>236</v>
      </c>
      <c r="E93" s="1">
        <v>29585</v>
      </c>
      <c r="F93" t="s">
        <v>248</v>
      </c>
      <c r="G93">
        <v>3</v>
      </c>
      <c r="H93" s="1">
        <v>40220</v>
      </c>
      <c r="I93" s="1">
        <f ca="1">BaseFuncionarios[[#This Row],[OLD_funcionarios_data_contratacao]]-fator*10</f>
        <v>40204.772499999999</v>
      </c>
      <c r="J93" s="1"/>
      <c r="K93">
        <v>10021</v>
      </c>
      <c r="L93" s="3">
        <f ca="1">BaseFuncionarios[[#This Row],[OLD_funcionarios_salario]]*fator</f>
        <v>15259.47775</v>
      </c>
      <c r="M93" t="s">
        <v>238</v>
      </c>
      <c r="N93" t="s">
        <v>243</v>
      </c>
      <c r="O93">
        <v>60</v>
      </c>
      <c r="P93">
        <v>6.4</v>
      </c>
    </row>
    <row r="94" spans="1:16" x14ac:dyDescent="0.25">
      <c r="A94">
        <v>446</v>
      </c>
      <c r="B94" t="s">
        <v>193</v>
      </c>
      <c r="C94" t="s">
        <v>0</v>
      </c>
      <c r="D94" t="s">
        <v>236</v>
      </c>
      <c r="E94" s="1">
        <v>34088</v>
      </c>
      <c r="F94" t="s">
        <v>248</v>
      </c>
      <c r="G94">
        <v>4</v>
      </c>
      <c r="H94" s="1">
        <v>40658</v>
      </c>
      <c r="I94" s="1">
        <f ca="1">BaseFuncionarios[[#This Row],[OLD_funcionarios_data_contratacao]]-fator*10</f>
        <v>40642.772499999999</v>
      </c>
      <c r="J94" s="1"/>
      <c r="K94">
        <v>10489</v>
      </c>
      <c r="L94" s="3">
        <f ca="1">BaseFuncionarios[[#This Row],[OLD_funcionarios_salario]]*fator</f>
        <v>15972.124750000001</v>
      </c>
      <c r="M94" t="s">
        <v>238</v>
      </c>
      <c r="N94" t="s">
        <v>242</v>
      </c>
      <c r="O94">
        <v>101</v>
      </c>
      <c r="P94">
        <v>6.6</v>
      </c>
    </row>
    <row r="95" spans="1:16" x14ac:dyDescent="0.25">
      <c r="A95">
        <v>171</v>
      </c>
      <c r="B95" t="s">
        <v>73</v>
      </c>
      <c r="C95" t="s">
        <v>3</v>
      </c>
      <c r="D95" t="s">
        <v>236</v>
      </c>
      <c r="E95" s="1">
        <v>36494</v>
      </c>
      <c r="F95" t="s">
        <v>254</v>
      </c>
      <c r="G95">
        <v>5</v>
      </c>
      <c r="H95" s="1">
        <v>43202</v>
      </c>
      <c r="I95" s="1">
        <f ca="1">BaseFuncionarios[[#This Row],[OLD_funcionarios_data_contratacao]]-fator*10</f>
        <v>43186.772499999999</v>
      </c>
      <c r="J95" s="1"/>
      <c r="K95">
        <v>1269</v>
      </c>
      <c r="L95" s="3">
        <f ca="1">BaseFuncionarios[[#This Row],[OLD_funcionarios_salario]]*fator</f>
        <v>1932.3697500000001</v>
      </c>
      <c r="M95" t="s">
        <v>247</v>
      </c>
      <c r="N95" t="s">
        <v>243</v>
      </c>
      <c r="O95">
        <v>82</v>
      </c>
      <c r="P95">
        <v>8.1999999999999993</v>
      </c>
    </row>
    <row r="96" spans="1:16" x14ac:dyDescent="0.25">
      <c r="A96">
        <v>4</v>
      </c>
      <c r="B96" t="s">
        <v>1</v>
      </c>
      <c r="C96" t="s">
        <v>0</v>
      </c>
      <c r="D96" t="s">
        <v>236</v>
      </c>
      <c r="E96" s="1">
        <v>34096</v>
      </c>
      <c r="F96" t="s">
        <v>252</v>
      </c>
      <c r="G96">
        <v>1</v>
      </c>
      <c r="H96" s="1">
        <v>40666</v>
      </c>
      <c r="I96" s="1">
        <f ca="1">BaseFuncionarios[[#This Row],[OLD_funcionarios_data_contratacao]]-fator*10</f>
        <v>40650.772499999999</v>
      </c>
      <c r="J96" s="1"/>
      <c r="K96">
        <v>7415</v>
      </c>
      <c r="L96" s="3">
        <f ca="1">BaseFuncionarios[[#This Row],[OLD_funcionarios_salario]]*fator</f>
        <v>11291.19125</v>
      </c>
      <c r="M96" t="s">
        <v>241</v>
      </c>
      <c r="N96" t="s">
        <v>242</v>
      </c>
      <c r="O96">
        <v>176</v>
      </c>
      <c r="P96">
        <v>8.4</v>
      </c>
    </row>
    <row r="97" spans="1:16" x14ac:dyDescent="0.25">
      <c r="A97">
        <v>159</v>
      </c>
      <c r="B97" t="s">
        <v>69</v>
      </c>
      <c r="C97" t="s">
        <v>0</v>
      </c>
      <c r="D97" t="s">
        <v>237</v>
      </c>
      <c r="E97" s="1">
        <v>36466</v>
      </c>
      <c r="F97" t="s">
        <v>250</v>
      </c>
      <c r="G97">
        <v>2</v>
      </c>
      <c r="H97" s="1">
        <v>43036</v>
      </c>
      <c r="I97" s="1">
        <f ca="1">BaseFuncionarios[[#This Row],[OLD_funcionarios_data_contratacao]]-fator*10</f>
        <v>43020.772499999999</v>
      </c>
      <c r="J97" s="1"/>
      <c r="K97">
        <v>1576</v>
      </c>
      <c r="L97" s="3">
        <f ca="1">BaseFuncionarios[[#This Row],[OLD_funcionarios_salario]]*fator</f>
        <v>2399.8540000000003</v>
      </c>
      <c r="M97" t="s">
        <v>247</v>
      </c>
      <c r="N97" t="s">
        <v>242</v>
      </c>
      <c r="O97">
        <v>161</v>
      </c>
      <c r="P97">
        <v>9</v>
      </c>
    </row>
    <row r="98" spans="1:16" x14ac:dyDescent="0.25">
      <c r="A98">
        <v>110</v>
      </c>
      <c r="B98" t="s">
        <v>48</v>
      </c>
      <c r="C98" t="s">
        <v>3</v>
      </c>
      <c r="D98" t="s">
        <v>236</v>
      </c>
      <c r="E98" s="1">
        <v>36002</v>
      </c>
      <c r="F98" t="s">
        <v>248</v>
      </c>
      <c r="G98">
        <v>3</v>
      </c>
      <c r="H98" s="1">
        <v>42572</v>
      </c>
      <c r="I98" s="1">
        <f ca="1">BaseFuncionarios[[#This Row],[OLD_funcionarios_data_contratacao]]-fator*10</f>
        <v>42556.772499999999</v>
      </c>
      <c r="J98" s="1"/>
      <c r="K98">
        <v>1941</v>
      </c>
      <c r="L98" s="3">
        <f ca="1">BaseFuncionarios[[#This Row],[OLD_funcionarios_salario]]*fator</f>
        <v>2955.6577500000003</v>
      </c>
      <c r="M98" t="s">
        <v>247</v>
      </c>
      <c r="N98" t="s">
        <v>239</v>
      </c>
      <c r="O98">
        <v>79</v>
      </c>
      <c r="P98">
        <v>9.1999999999999993</v>
      </c>
    </row>
    <row r="99" spans="1:16" x14ac:dyDescent="0.25">
      <c r="A99">
        <v>423</v>
      </c>
      <c r="B99" t="s">
        <v>186</v>
      </c>
      <c r="C99" t="s">
        <v>3</v>
      </c>
      <c r="D99" t="s">
        <v>236</v>
      </c>
      <c r="E99" s="1">
        <v>28875</v>
      </c>
      <c r="F99" t="s">
        <v>251</v>
      </c>
      <c r="G99">
        <v>4</v>
      </c>
      <c r="H99" s="1">
        <v>42483</v>
      </c>
      <c r="I99" s="1">
        <f ca="1">BaseFuncionarios[[#This Row],[OLD_funcionarios_data_contratacao]]-fator*10</f>
        <v>42467.772499999999</v>
      </c>
      <c r="J99" s="1"/>
      <c r="K99">
        <v>8446</v>
      </c>
      <c r="L99" s="3">
        <f ca="1">BaseFuncionarios[[#This Row],[OLD_funcionarios_salario]]*fator</f>
        <v>12861.146500000001</v>
      </c>
      <c r="M99" t="s">
        <v>241</v>
      </c>
      <c r="N99" t="s">
        <v>244</v>
      </c>
      <c r="O99">
        <v>109</v>
      </c>
      <c r="P99">
        <v>9</v>
      </c>
    </row>
    <row r="100" spans="1:16" x14ac:dyDescent="0.25">
      <c r="A100">
        <v>328</v>
      </c>
      <c r="B100" t="s">
        <v>145</v>
      </c>
      <c r="C100" t="s">
        <v>0</v>
      </c>
      <c r="D100" t="s">
        <v>236</v>
      </c>
      <c r="E100" s="1">
        <v>28680</v>
      </c>
      <c r="F100" t="s">
        <v>248</v>
      </c>
      <c r="G100">
        <v>5</v>
      </c>
      <c r="H100" s="1">
        <v>42915</v>
      </c>
      <c r="I100" s="1">
        <f ca="1">BaseFuncionarios[[#This Row],[OLD_funcionarios_data_contratacao]]-fator*10</f>
        <v>42899.772499999999</v>
      </c>
      <c r="J100" s="1"/>
      <c r="K100">
        <v>3785</v>
      </c>
      <c r="L100" s="3">
        <f ca="1">BaseFuncionarios[[#This Row],[OLD_funcionarios_salario]]*fator</f>
        <v>5763.6087500000003</v>
      </c>
      <c r="M100" t="s">
        <v>241</v>
      </c>
      <c r="N100" t="s">
        <v>245</v>
      </c>
      <c r="O100">
        <v>153</v>
      </c>
      <c r="P100">
        <v>8.1999999999999993</v>
      </c>
    </row>
    <row r="101" spans="1:16" x14ac:dyDescent="0.25">
      <c r="A101">
        <v>18</v>
      </c>
      <c r="B101" t="s">
        <v>6</v>
      </c>
      <c r="C101" t="s">
        <v>3</v>
      </c>
      <c r="D101" t="s">
        <v>237</v>
      </c>
      <c r="E101" s="1">
        <v>28618</v>
      </c>
      <c r="F101" t="s">
        <v>251</v>
      </c>
      <c r="G101">
        <v>1</v>
      </c>
      <c r="H101" s="1">
        <v>43033</v>
      </c>
      <c r="I101" s="1">
        <f ca="1">BaseFuncionarios[[#This Row],[OLD_funcionarios_data_contratacao]]-fator*10</f>
        <v>43017.772499999999</v>
      </c>
      <c r="J101" s="1"/>
      <c r="K101">
        <v>11278</v>
      </c>
      <c r="L101" s="3">
        <f ca="1">BaseFuncionarios[[#This Row],[OLD_funcionarios_salario]]*fator</f>
        <v>17173.574499999999</v>
      </c>
      <c r="M101" t="s">
        <v>238</v>
      </c>
      <c r="N101" t="s">
        <v>244</v>
      </c>
      <c r="O101">
        <v>98</v>
      </c>
      <c r="P101">
        <v>8.4</v>
      </c>
    </row>
    <row r="102" spans="1:16" x14ac:dyDescent="0.25">
      <c r="A102">
        <v>203</v>
      </c>
      <c r="B102" t="s">
        <v>91</v>
      </c>
      <c r="C102" t="s">
        <v>3</v>
      </c>
      <c r="D102" t="s">
        <v>237</v>
      </c>
      <c r="E102" s="1">
        <v>35890</v>
      </c>
      <c r="F102" t="s">
        <v>252</v>
      </c>
      <c r="G102">
        <v>2</v>
      </c>
      <c r="H102" s="1">
        <v>42460</v>
      </c>
      <c r="I102" s="1">
        <f ca="1">BaseFuncionarios[[#This Row],[OLD_funcionarios_data_contratacao]]-fator*10</f>
        <v>42444.772499999999</v>
      </c>
      <c r="J102" s="1"/>
      <c r="K102">
        <v>14984</v>
      </c>
      <c r="L102" s="3">
        <f ca="1">BaseFuncionarios[[#This Row],[OLD_funcionarios_salario]]*fator</f>
        <v>22816.886000000002</v>
      </c>
      <c r="M102" t="s">
        <v>240</v>
      </c>
      <c r="N102" t="s">
        <v>244</v>
      </c>
      <c r="O102">
        <v>43</v>
      </c>
      <c r="P102">
        <v>8.4</v>
      </c>
    </row>
    <row r="103" spans="1:16" x14ac:dyDescent="0.25">
      <c r="A103">
        <v>274</v>
      </c>
      <c r="B103" t="s">
        <v>118</v>
      </c>
      <c r="C103" t="s">
        <v>3</v>
      </c>
      <c r="D103" t="s">
        <v>237</v>
      </c>
      <c r="E103" s="1">
        <v>33720</v>
      </c>
      <c r="F103" t="s">
        <v>255</v>
      </c>
      <c r="G103">
        <v>3</v>
      </c>
      <c r="H103" s="1">
        <v>42994</v>
      </c>
      <c r="I103" s="1">
        <f ca="1">BaseFuncionarios[[#This Row],[OLD_funcionarios_data_contratacao]]-fator*10</f>
        <v>42978.772499999999</v>
      </c>
      <c r="J103" s="1"/>
      <c r="K103">
        <v>8252</v>
      </c>
      <c r="L103" s="3">
        <f ca="1">BaseFuncionarios[[#This Row],[OLD_funcionarios_salario]]*fator</f>
        <v>12565.733</v>
      </c>
      <c r="M103" t="s">
        <v>241</v>
      </c>
      <c r="N103" t="s">
        <v>244</v>
      </c>
      <c r="O103">
        <v>148</v>
      </c>
      <c r="P103">
        <v>9.6</v>
      </c>
    </row>
    <row r="104" spans="1:16" x14ac:dyDescent="0.25">
      <c r="A104">
        <v>298</v>
      </c>
      <c r="B104" t="s">
        <v>127</v>
      </c>
      <c r="C104" t="s">
        <v>3</v>
      </c>
      <c r="D104" t="s">
        <v>237</v>
      </c>
      <c r="E104" s="1">
        <v>29327</v>
      </c>
      <c r="F104" t="s">
        <v>248</v>
      </c>
      <c r="G104">
        <v>4</v>
      </c>
      <c r="H104" s="1">
        <v>40391</v>
      </c>
      <c r="I104" s="1">
        <f ca="1">BaseFuncionarios[[#This Row],[OLD_funcionarios_data_contratacao]]-fator*10</f>
        <v>40375.772499999999</v>
      </c>
      <c r="J104" s="1"/>
      <c r="K104">
        <v>1656</v>
      </c>
      <c r="L104" s="3">
        <f ca="1">BaseFuncionarios[[#This Row],[OLD_funcionarios_salario]]*fator</f>
        <v>2521.674</v>
      </c>
      <c r="M104" t="s">
        <v>247</v>
      </c>
      <c r="N104" t="s">
        <v>242</v>
      </c>
      <c r="O104">
        <v>20</v>
      </c>
      <c r="P104">
        <v>7.4</v>
      </c>
    </row>
    <row r="105" spans="1:16" x14ac:dyDescent="0.25">
      <c r="A105">
        <v>127</v>
      </c>
      <c r="B105" t="s">
        <v>56</v>
      </c>
      <c r="C105" t="s">
        <v>0</v>
      </c>
      <c r="D105" t="s">
        <v>237</v>
      </c>
      <c r="E105" s="1">
        <v>25790</v>
      </c>
      <c r="F105" t="s">
        <v>248</v>
      </c>
      <c r="G105">
        <v>5</v>
      </c>
      <c r="H105" s="1">
        <v>40219</v>
      </c>
      <c r="I105" s="1">
        <f ca="1">BaseFuncionarios[[#This Row],[OLD_funcionarios_data_contratacao]]-fator*10</f>
        <v>40203.772499999999</v>
      </c>
      <c r="J105" s="1"/>
      <c r="K105">
        <v>8765</v>
      </c>
      <c r="L105" s="3">
        <f ca="1">BaseFuncionarios[[#This Row],[OLD_funcionarios_salario]]*fator</f>
        <v>13346.903750000001</v>
      </c>
      <c r="M105" t="s">
        <v>241</v>
      </c>
      <c r="N105" t="s">
        <v>242</v>
      </c>
      <c r="O105">
        <v>183</v>
      </c>
      <c r="P105">
        <v>9.6</v>
      </c>
    </row>
    <row r="106" spans="1:16" x14ac:dyDescent="0.25">
      <c r="A106">
        <v>153</v>
      </c>
      <c r="B106" t="s">
        <v>67</v>
      </c>
      <c r="C106" t="s">
        <v>0</v>
      </c>
      <c r="D106" t="s">
        <v>237</v>
      </c>
      <c r="E106" s="1">
        <v>28626</v>
      </c>
      <c r="F106" t="s">
        <v>251</v>
      </c>
      <c r="G106">
        <v>1</v>
      </c>
      <c r="H106" s="1">
        <v>41457</v>
      </c>
      <c r="I106" s="1">
        <f ca="1">BaseFuncionarios[[#This Row],[OLD_funcionarios_data_contratacao]]-fator*10</f>
        <v>41441.772499999999</v>
      </c>
      <c r="J106" s="1">
        <v>41998</v>
      </c>
      <c r="K106">
        <v>14206</v>
      </c>
      <c r="L106" s="3">
        <f ca="1">BaseFuncionarios[[#This Row],[OLD_funcionarios_salario]]*fator</f>
        <v>21632.1865</v>
      </c>
      <c r="M106" t="s">
        <v>240</v>
      </c>
      <c r="N106" t="s">
        <v>243</v>
      </c>
      <c r="O106">
        <v>198</v>
      </c>
      <c r="P106">
        <v>8.1999999999999993</v>
      </c>
    </row>
    <row r="107" spans="1:16" x14ac:dyDescent="0.25">
      <c r="A107">
        <v>183</v>
      </c>
      <c r="B107" t="s">
        <v>79</v>
      </c>
      <c r="C107" t="s">
        <v>0</v>
      </c>
      <c r="D107" t="s">
        <v>237</v>
      </c>
      <c r="E107" s="1">
        <v>34824</v>
      </c>
      <c r="F107" t="s">
        <v>255</v>
      </c>
      <c r="G107">
        <v>2</v>
      </c>
      <c r="H107" s="1">
        <v>41394</v>
      </c>
      <c r="I107" s="1">
        <f ca="1">BaseFuncionarios[[#This Row],[OLD_funcionarios_data_contratacao]]-fator*10</f>
        <v>41378.772499999999</v>
      </c>
      <c r="J107" s="1"/>
      <c r="K107">
        <v>7684</v>
      </c>
      <c r="L107" s="3">
        <f ca="1">BaseFuncionarios[[#This Row],[OLD_funcionarios_salario]]*fator</f>
        <v>11700.811</v>
      </c>
      <c r="M107" t="s">
        <v>241</v>
      </c>
      <c r="N107" t="s">
        <v>239</v>
      </c>
      <c r="O107">
        <v>107</v>
      </c>
      <c r="P107">
        <v>6.2</v>
      </c>
    </row>
    <row r="108" spans="1:16" x14ac:dyDescent="0.25">
      <c r="A108">
        <v>398</v>
      </c>
      <c r="B108" t="s">
        <v>171</v>
      </c>
      <c r="C108" t="s">
        <v>0</v>
      </c>
      <c r="D108" t="s">
        <v>236</v>
      </c>
      <c r="E108" s="1">
        <v>35818</v>
      </c>
      <c r="F108" t="s">
        <v>251</v>
      </c>
      <c r="G108">
        <v>3</v>
      </c>
      <c r="H108" s="1">
        <v>42388</v>
      </c>
      <c r="I108" s="1">
        <f ca="1">BaseFuncionarios[[#This Row],[OLD_funcionarios_data_contratacao]]-fator*10</f>
        <v>42372.772499999999</v>
      </c>
      <c r="J108" s="1"/>
      <c r="K108">
        <v>10967</v>
      </c>
      <c r="L108" s="3">
        <f ca="1">BaseFuncionarios[[#This Row],[OLD_funcionarios_salario]]*fator</f>
        <v>16699.999250000001</v>
      </c>
      <c r="M108" t="s">
        <v>238</v>
      </c>
      <c r="N108" t="s">
        <v>242</v>
      </c>
      <c r="O108">
        <v>39</v>
      </c>
      <c r="P108">
        <v>7.2</v>
      </c>
    </row>
    <row r="109" spans="1:16" x14ac:dyDescent="0.25">
      <c r="A109">
        <v>315</v>
      </c>
      <c r="B109" t="s">
        <v>135</v>
      </c>
      <c r="C109" t="s">
        <v>3</v>
      </c>
      <c r="D109" t="s">
        <v>236</v>
      </c>
      <c r="E109" s="1">
        <v>34826</v>
      </c>
      <c r="F109" t="s">
        <v>254</v>
      </c>
      <c r="G109">
        <v>4</v>
      </c>
      <c r="H109" s="1">
        <v>41396</v>
      </c>
      <c r="I109" s="1">
        <f ca="1">BaseFuncionarios[[#This Row],[OLD_funcionarios_data_contratacao]]-fator*10</f>
        <v>41380.772499999999</v>
      </c>
      <c r="J109" s="1"/>
      <c r="K109">
        <v>11382</v>
      </c>
      <c r="L109" s="3">
        <f ca="1">BaseFuncionarios[[#This Row],[OLD_funcionarios_salario]]*fator</f>
        <v>17331.940500000001</v>
      </c>
      <c r="M109" t="s">
        <v>238</v>
      </c>
      <c r="N109" t="s">
        <v>242</v>
      </c>
      <c r="O109">
        <v>145</v>
      </c>
      <c r="P109">
        <v>9.6</v>
      </c>
    </row>
    <row r="110" spans="1:16" x14ac:dyDescent="0.25">
      <c r="A110">
        <v>52</v>
      </c>
      <c r="B110" t="s">
        <v>22</v>
      </c>
      <c r="C110" t="s">
        <v>3</v>
      </c>
      <c r="D110" t="s">
        <v>237</v>
      </c>
      <c r="E110" s="1">
        <v>29114</v>
      </c>
      <c r="F110" t="s">
        <v>256</v>
      </c>
      <c r="G110">
        <v>5</v>
      </c>
      <c r="H110" s="1">
        <v>41948</v>
      </c>
      <c r="I110" s="1">
        <f ca="1">BaseFuncionarios[[#This Row],[OLD_funcionarios_data_contratacao]]-fator*10</f>
        <v>41932.772499999999</v>
      </c>
      <c r="J110" s="1"/>
      <c r="K110">
        <v>11518</v>
      </c>
      <c r="L110" s="3">
        <f ca="1">BaseFuncionarios[[#This Row],[OLD_funcionarios_salario]]*fator</f>
        <v>17539.034500000002</v>
      </c>
      <c r="M110" t="s">
        <v>238</v>
      </c>
      <c r="N110" t="s">
        <v>243</v>
      </c>
      <c r="O110">
        <v>114</v>
      </c>
      <c r="P110">
        <v>7.4</v>
      </c>
    </row>
    <row r="111" spans="1:16" x14ac:dyDescent="0.25">
      <c r="A111">
        <v>26</v>
      </c>
      <c r="B111" t="s">
        <v>11</v>
      </c>
      <c r="C111" t="s">
        <v>0</v>
      </c>
      <c r="D111" t="s">
        <v>237</v>
      </c>
      <c r="E111" s="1">
        <v>33289</v>
      </c>
      <c r="F111" t="s">
        <v>256</v>
      </c>
      <c r="G111">
        <v>1</v>
      </c>
      <c r="H111" s="1">
        <v>41461</v>
      </c>
      <c r="I111" s="1">
        <f ca="1">BaseFuncionarios[[#This Row],[OLD_funcionarios_data_contratacao]]-fator*10</f>
        <v>41445.772499999999</v>
      </c>
      <c r="J111" s="1"/>
      <c r="K111">
        <v>12312</v>
      </c>
      <c r="L111" s="3">
        <f ca="1">BaseFuncionarios[[#This Row],[OLD_funcionarios_salario]]*fator</f>
        <v>18748.098000000002</v>
      </c>
      <c r="M111" t="s">
        <v>238</v>
      </c>
      <c r="N111" t="s">
        <v>244</v>
      </c>
      <c r="O111">
        <v>2</v>
      </c>
      <c r="P111">
        <v>8.6</v>
      </c>
    </row>
    <row r="112" spans="1:16" x14ac:dyDescent="0.25">
      <c r="A112">
        <v>422</v>
      </c>
      <c r="B112" t="s">
        <v>185</v>
      </c>
      <c r="C112" t="s">
        <v>3</v>
      </c>
      <c r="D112" t="s">
        <v>236</v>
      </c>
      <c r="E112" s="1">
        <v>34339</v>
      </c>
      <c r="F112" t="s">
        <v>255</v>
      </c>
      <c r="G112">
        <v>2</v>
      </c>
      <c r="H112" s="1">
        <v>40909</v>
      </c>
      <c r="I112" s="1">
        <f ca="1">BaseFuncionarios[[#This Row],[OLD_funcionarios_data_contratacao]]-fator*10</f>
        <v>40893.772499999999</v>
      </c>
      <c r="J112" s="1">
        <v>41500</v>
      </c>
      <c r="K112">
        <v>8952</v>
      </c>
      <c r="L112" s="3">
        <f ca="1">BaseFuncionarios[[#This Row],[OLD_funcionarios_salario]]*fator</f>
        <v>13631.658000000001</v>
      </c>
      <c r="M112" t="s">
        <v>238</v>
      </c>
      <c r="N112" t="s">
        <v>242</v>
      </c>
      <c r="O112">
        <v>59</v>
      </c>
      <c r="P112">
        <v>8.1999999999999993</v>
      </c>
    </row>
    <row r="113" spans="1:16" x14ac:dyDescent="0.25">
      <c r="A113">
        <v>97</v>
      </c>
      <c r="B113" t="s">
        <v>42</v>
      </c>
      <c r="C113" t="s">
        <v>0</v>
      </c>
      <c r="D113" t="s">
        <v>236</v>
      </c>
      <c r="E113" s="1">
        <v>35584</v>
      </c>
      <c r="F113" t="s">
        <v>253</v>
      </c>
      <c r="G113">
        <v>3</v>
      </c>
      <c r="H113" s="1">
        <v>42154</v>
      </c>
      <c r="I113" s="1">
        <f ca="1">BaseFuncionarios[[#This Row],[OLD_funcionarios_data_contratacao]]-fator*10</f>
        <v>42138.772499999999</v>
      </c>
      <c r="J113" s="1"/>
      <c r="K113">
        <v>1269</v>
      </c>
      <c r="L113" s="3">
        <f ca="1">BaseFuncionarios[[#This Row],[OLD_funcionarios_salario]]*fator</f>
        <v>1932.3697500000001</v>
      </c>
      <c r="M113" t="s">
        <v>247</v>
      </c>
      <c r="N113" t="s">
        <v>239</v>
      </c>
      <c r="O113">
        <v>54</v>
      </c>
      <c r="P113">
        <v>9.1999999999999993</v>
      </c>
    </row>
    <row r="114" spans="1:16" x14ac:dyDescent="0.25">
      <c r="A114">
        <v>182</v>
      </c>
      <c r="B114" t="s">
        <v>78</v>
      </c>
      <c r="C114" t="s">
        <v>0</v>
      </c>
      <c r="D114" t="s">
        <v>236</v>
      </c>
      <c r="E114" s="1">
        <v>35875</v>
      </c>
      <c r="F114" t="s">
        <v>250</v>
      </c>
      <c r="G114">
        <v>4</v>
      </c>
      <c r="H114" s="1">
        <v>42445</v>
      </c>
      <c r="I114" s="1">
        <f ca="1">BaseFuncionarios[[#This Row],[OLD_funcionarios_data_contratacao]]-fator*10</f>
        <v>42429.772499999999</v>
      </c>
      <c r="J114" s="1"/>
      <c r="K114">
        <v>3864</v>
      </c>
      <c r="L114" s="3">
        <f ca="1">BaseFuncionarios[[#This Row],[OLD_funcionarios_salario]]*fator</f>
        <v>5883.9059999999999</v>
      </c>
      <c r="M114" t="s">
        <v>241</v>
      </c>
      <c r="N114" t="s">
        <v>245</v>
      </c>
      <c r="O114">
        <v>30</v>
      </c>
      <c r="P114">
        <v>8</v>
      </c>
    </row>
    <row r="115" spans="1:16" x14ac:dyDescent="0.25">
      <c r="A115">
        <v>63</v>
      </c>
      <c r="B115" t="s">
        <v>28</v>
      </c>
      <c r="C115" t="s">
        <v>3</v>
      </c>
      <c r="D115" t="s">
        <v>236</v>
      </c>
      <c r="E115" s="1">
        <v>32259</v>
      </c>
      <c r="F115" t="s">
        <v>255</v>
      </c>
      <c r="G115">
        <v>5</v>
      </c>
      <c r="H115" s="1">
        <v>41445</v>
      </c>
      <c r="I115" s="1">
        <f ca="1">BaseFuncionarios[[#This Row],[OLD_funcionarios_data_contratacao]]-fator*10</f>
        <v>41429.772499999999</v>
      </c>
      <c r="J115" s="1"/>
      <c r="K115">
        <v>7505</v>
      </c>
      <c r="L115" s="3">
        <f ca="1">BaseFuncionarios[[#This Row],[OLD_funcionarios_salario]]*fator</f>
        <v>11428.23875</v>
      </c>
      <c r="M115" t="s">
        <v>241</v>
      </c>
      <c r="N115" t="s">
        <v>242</v>
      </c>
      <c r="O115">
        <v>174</v>
      </c>
      <c r="P115">
        <v>6.8</v>
      </c>
    </row>
    <row r="116" spans="1:16" x14ac:dyDescent="0.25">
      <c r="A116">
        <v>329</v>
      </c>
      <c r="B116" t="s">
        <v>146</v>
      </c>
      <c r="C116" t="s">
        <v>3</v>
      </c>
      <c r="D116" t="s">
        <v>236</v>
      </c>
      <c r="E116" s="1">
        <v>34016</v>
      </c>
      <c r="F116" t="s">
        <v>253</v>
      </c>
      <c r="G116">
        <v>1</v>
      </c>
      <c r="H116" s="1">
        <v>40586</v>
      </c>
      <c r="I116" s="1">
        <f ca="1">BaseFuncionarios[[#This Row],[OLD_funcionarios_data_contratacao]]-fator*10</f>
        <v>40570.772499999999</v>
      </c>
      <c r="J116" s="1">
        <v>40731</v>
      </c>
      <c r="K116">
        <v>854</v>
      </c>
      <c r="L116" s="3">
        <f ca="1">BaseFuncionarios[[#This Row],[OLD_funcionarios_salario]]*fator</f>
        <v>1300.4285</v>
      </c>
      <c r="M116" t="s">
        <v>247</v>
      </c>
      <c r="N116" t="s">
        <v>244</v>
      </c>
      <c r="O116">
        <v>186</v>
      </c>
      <c r="P116">
        <v>7.4</v>
      </c>
    </row>
    <row r="117" spans="1:16" x14ac:dyDescent="0.25">
      <c r="A117">
        <v>497</v>
      </c>
      <c r="B117" t="s">
        <v>218</v>
      </c>
      <c r="C117" t="s">
        <v>3</v>
      </c>
      <c r="D117" t="s">
        <v>236</v>
      </c>
      <c r="E117" s="1">
        <v>35323</v>
      </c>
      <c r="F117" t="s">
        <v>255</v>
      </c>
      <c r="G117">
        <v>2</v>
      </c>
      <c r="H117" s="1">
        <v>41893</v>
      </c>
      <c r="I117" s="1">
        <f ca="1">BaseFuncionarios[[#This Row],[OLD_funcionarios_data_contratacao]]-fator*10</f>
        <v>41877.772499999999</v>
      </c>
      <c r="J117" s="1"/>
      <c r="K117">
        <v>7632</v>
      </c>
      <c r="L117" s="3">
        <f ca="1">BaseFuncionarios[[#This Row],[OLD_funcionarios_salario]]*fator</f>
        <v>11621.628000000001</v>
      </c>
      <c r="M117" t="s">
        <v>241</v>
      </c>
      <c r="N117" t="s">
        <v>242</v>
      </c>
      <c r="O117">
        <v>132</v>
      </c>
      <c r="P117">
        <v>6.4</v>
      </c>
    </row>
    <row r="118" spans="1:16" x14ac:dyDescent="0.25">
      <c r="A118">
        <v>106</v>
      </c>
      <c r="B118" t="s">
        <v>47</v>
      </c>
      <c r="C118" t="s">
        <v>0</v>
      </c>
      <c r="D118" t="s">
        <v>236</v>
      </c>
      <c r="E118" s="1">
        <v>35767</v>
      </c>
      <c r="F118" t="s">
        <v>249</v>
      </c>
      <c r="G118">
        <v>3</v>
      </c>
      <c r="H118" s="1">
        <v>42337</v>
      </c>
      <c r="I118" s="1">
        <f ca="1">BaseFuncionarios[[#This Row],[OLD_funcionarios_data_contratacao]]-fator*10</f>
        <v>42321.772499999999</v>
      </c>
      <c r="J118" s="1"/>
      <c r="K118">
        <v>11609</v>
      </c>
      <c r="L118" s="3">
        <f ca="1">BaseFuncionarios[[#This Row],[OLD_funcionarios_salario]]*fator</f>
        <v>17677.604750000002</v>
      </c>
      <c r="M118" t="s">
        <v>238</v>
      </c>
      <c r="N118" t="s">
        <v>245</v>
      </c>
      <c r="O118">
        <v>175</v>
      </c>
      <c r="P118">
        <v>5.8</v>
      </c>
    </row>
    <row r="119" spans="1:16" x14ac:dyDescent="0.25">
      <c r="A119">
        <v>449</v>
      </c>
      <c r="B119" t="s">
        <v>195</v>
      </c>
      <c r="C119" t="s">
        <v>3</v>
      </c>
      <c r="D119" t="s">
        <v>236</v>
      </c>
      <c r="E119" s="1">
        <v>32830</v>
      </c>
      <c r="F119" t="s">
        <v>248</v>
      </c>
      <c r="G119">
        <v>4</v>
      </c>
      <c r="H119" s="1">
        <v>41279</v>
      </c>
      <c r="I119" s="1">
        <f ca="1">BaseFuncionarios[[#This Row],[OLD_funcionarios_data_contratacao]]-fator*10</f>
        <v>41263.772499999999</v>
      </c>
      <c r="J119" s="1"/>
      <c r="K119">
        <v>10661</v>
      </c>
      <c r="L119" s="3">
        <f ca="1">BaseFuncionarios[[#This Row],[OLD_funcionarios_salario]]*fator</f>
        <v>16234.037750000001</v>
      </c>
      <c r="M119" t="s">
        <v>238</v>
      </c>
      <c r="N119" t="s">
        <v>245</v>
      </c>
      <c r="O119">
        <v>122</v>
      </c>
      <c r="P119">
        <v>9.6</v>
      </c>
    </row>
    <row r="120" spans="1:16" x14ac:dyDescent="0.25">
      <c r="A120">
        <v>269</v>
      </c>
      <c r="B120" t="s">
        <v>117</v>
      </c>
      <c r="C120" t="s">
        <v>3</v>
      </c>
      <c r="D120" t="s">
        <v>236</v>
      </c>
      <c r="E120" s="1">
        <v>29499</v>
      </c>
      <c r="F120" t="s">
        <v>248</v>
      </c>
      <c r="G120">
        <v>1</v>
      </c>
      <c r="H120" s="1">
        <v>40386</v>
      </c>
      <c r="I120" s="1">
        <f ca="1">BaseFuncionarios[[#This Row],[OLD_funcionarios_data_contratacao]]-fator*10</f>
        <v>40370.772499999999</v>
      </c>
      <c r="J120" s="1"/>
      <c r="K120">
        <v>6907</v>
      </c>
      <c r="L120" s="3">
        <f ca="1">BaseFuncionarios[[#This Row],[OLD_funcionarios_salario]]*fator</f>
        <v>10517.634250000001</v>
      </c>
      <c r="M120" t="s">
        <v>241</v>
      </c>
      <c r="N120" t="s">
        <v>239</v>
      </c>
      <c r="O120">
        <v>156</v>
      </c>
      <c r="P120">
        <v>7</v>
      </c>
    </row>
    <row r="121" spans="1:16" x14ac:dyDescent="0.25">
      <c r="A121">
        <v>440</v>
      </c>
      <c r="B121" t="s">
        <v>191</v>
      </c>
      <c r="C121" t="s">
        <v>3</v>
      </c>
      <c r="D121" t="s">
        <v>236</v>
      </c>
      <c r="E121" s="1">
        <v>28509</v>
      </c>
      <c r="F121" t="s">
        <v>251</v>
      </c>
      <c r="G121">
        <v>2</v>
      </c>
      <c r="H121" s="1">
        <v>42614</v>
      </c>
      <c r="I121" s="1">
        <f ca="1">BaseFuncionarios[[#This Row],[OLD_funcionarios_data_contratacao]]-fator*10</f>
        <v>42598.772499999999</v>
      </c>
      <c r="J121" s="1"/>
      <c r="K121">
        <v>6256</v>
      </c>
      <c r="L121" s="3">
        <f ca="1">BaseFuncionarios[[#This Row],[OLD_funcionarios_salario]]*fator</f>
        <v>9526.3240000000005</v>
      </c>
      <c r="M121" t="s">
        <v>241</v>
      </c>
      <c r="N121" t="s">
        <v>243</v>
      </c>
      <c r="O121">
        <v>82</v>
      </c>
      <c r="P121">
        <v>8.4</v>
      </c>
    </row>
    <row r="122" spans="1:16" x14ac:dyDescent="0.25">
      <c r="A122">
        <v>333</v>
      </c>
      <c r="B122" t="s">
        <v>149</v>
      </c>
      <c r="C122" t="s">
        <v>3</v>
      </c>
      <c r="D122" t="s">
        <v>236</v>
      </c>
      <c r="E122" s="1">
        <v>35901</v>
      </c>
      <c r="F122" t="s">
        <v>255</v>
      </c>
      <c r="G122">
        <v>3</v>
      </c>
      <c r="H122" s="1">
        <v>42471</v>
      </c>
      <c r="I122" s="1">
        <f ca="1">BaseFuncionarios[[#This Row],[OLD_funcionarios_data_contratacao]]-fator*10</f>
        <v>42455.772499999999</v>
      </c>
      <c r="J122" s="1"/>
      <c r="K122">
        <v>2032</v>
      </c>
      <c r="L122" s="3">
        <f ca="1">BaseFuncionarios[[#This Row],[OLD_funcionarios_salario]]*fator</f>
        <v>3094.2280000000001</v>
      </c>
      <c r="M122" t="s">
        <v>247</v>
      </c>
      <c r="N122" t="s">
        <v>239</v>
      </c>
      <c r="O122">
        <v>0</v>
      </c>
      <c r="P122">
        <v>9.1999999999999993</v>
      </c>
    </row>
    <row r="123" spans="1:16" x14ac:dyDescent="0.25">
      <c r="A123">
        <v>433</v>
      </c>
      <c r="B123" t="s">
        <v>188</v>
      </c>
      <c r="C123" t="s">
        <v>3</v>
      </c>
      <c r="D123" t="s">
        <v>237</v>
      </c>
      <c r="E123" s="1">
        <v>35335</v>
      </c>
      <c r="F123" t="s">
        <v>251</v>
      </c>
      <c r="G123">
        <v>4</v>
      </c>
      <c r="H123" s="1">
        <v>41905</v>
      </c>
      <c r="I123" s="1">
        <f ca="1">BaseFuncionarios[[#This Row],[OLD_funcionarios_data_contratacao]]-fator*10</f>
        <v>41889.772499999999</v>
      </c>
      <c r="J123" s="1"/>
      <c r="K123">
        <v>959</v>
      </c>
      <c r="L123" s="3">
        <f ca="1">BaseFuncionarios[[#This Row],[OLD_funcionarios_salario]]*fator</f>
        <v>1460.3172500000001</v>
      </c>
      <c r="M123" t="s">
        <v>247</v>
      </c>
      <c r="N123" t="s">
        <v>243</v>
      </c>
      <c r="O123">
        <v>81</v>
      </c>
      <c r="P123">
        <v>5.8</v>
      </c>
    </row>
    <row r="124" spans="1:16" x14ac:dyDescent="0.25">
      <c r="A124">
        <v>536</v>
      </c>
      <c r="B124" t="s">
        <v>234</v>
      </c>
      <c r="C124" t="s">
        <v>0</v>
      </c>
      <c r="D124" t="s">
        <v>237</v>
      </c>
      <c r="E124" s="1">
        <v>33916</v>
      </c>
      <c r="F124" t="s">
        <v>250</v>
      </c>
      <c r="G124">
        <v>5</v>
      </c>
      <c r="H124" s="1">
        <v>41578</v>
      </c>
      <c r="I124" s="1">
        <f ca="1">BaseFuncionarios[[#This Row],[OLD_funcionarios_data_contratacao]]-fator*10</f>
        <v>41562.772499999999</v>
      </c>
      <c r="J124" s="1"/>
      <c r="K124">
        <v>7552</v>
      </c>
      <c r="L124" s="3">
        <f ca="1">BaseFuncionarios[[#This Row],[OLD_funcionarios_salario]]*fator</f>
        <v>11499.808000000001</v>
      </c>
      <c r="M124" t="s">
        <v>241</v>
      </c>
      <c r="N124" t="s">
        <v>244</v>
      </c>
      <c r="O124">
        <v>44</v>
      </c>
      <c r="P124">
        <v>8.4</v>
      </c>
    </row>
    <row r="125" spans="1:16" x14ac:dyDescent="0.25">
      <c r="A125">
        <v>304</v>
      </c>
      <c r="B125" t="s">
        <v>130</v>
      </c>
      <c r="C125" t="s">
        <v>0</v>
      </c>
      <c r="D125" t="s">
        <v>237</v>
      </c>
      <c r="E125" s="1">
        <v>34368</v>
      </c>
      <c r="F125" t="s">
        <v>254</v>
      </c>
      <c r="G125">
        <v>1</v>
      </c>
      <c r="H125" s="1">
        <v>41339</v>
      </c>
      <c r="I125" s="1">
        <f ca="1">BaseFuncionarios[[#This Row],[OLD_funcionarios_data_contratacao]]-fator*10</f>
        <v>41323.772499999999</v>
      </c>
      <c r="J125" s="1"/>
      <c r="K125">
        <v>11874</v>
      </c>
      <c r="L125" s="3">
        <f ca="1">BaseFuncionarios[[#This Row],[OLD_funcionarios_salario]]*fator</f>
        <v>18081.1335</v>
      </c>
      <c r="M125" t="s">
        <v>238</v>
      </c>
      <c r="N125" t="s">
        <v>242</v>
      </c>
      <c r="O125">
        <v>136</v>
      </c>
      <c r="P125">
        <v>6.8</v>
      </c>
    </row>
    <row r="126" spans="1:16" x14ac:dyDescent="0.25">
      <c r="A126">
        <v>243</v>
      </c>
      <c r="B126" t="s">
        <v>108</v>
      </c>
      <c r="C126" t="s">
        <v>0</v>
      </c>
      <c r="D126" t="s">
        <v>237</v>
      </c>
      <c r="E126" s="1">
        <v>28316</v>
      </c>
      <c r="F126" t="s">
        <v>255</v>
      </c>
      <c r="G126">
        <v>2</v>
      </c>
      <c r="H126" s="1">
        <v>42186</v>
      </c>
      <c r="I126" s="1">
        <f ca="1">BaseFuncionarios[[#This Row],[OLD_funcionarios_data_contratacao]]-fator*10</f>
        <v>42170.772499999999</v>
      </c>
      <c r="J126" s="1"/>
      <c r="K126">
        <v>841</v>
      </c>
      <c r="L126" s="3">
        <f ca="1">BaseFuncionarios[[#This Row],[OLD_funcionarios_salario]]*fator</f>
        <v>1280.63275</v>
      </c>
      <c r="M126" t="s">
        <v>247</v>
      </c>
      <c r="N126" t="s">
        <v>245</v>
      </c>
      <c r="O126">
        <v>15</v>
      </c>
      <c r="P126">
        <v>9.4</v>
      </c>
    </row>
    <row r="127" spans="1:16" x14ac:dyDescent="0.25">
      <c r="A127">
        <v>362</v>
      </c>
      <c r="B127" t="s">
        <v>161</v>
      </c>
      <c r="C127" t="s">
        <v>0</v>
      </c>
      <c r="D127" t="s">
        <v>237</v>
      </c>
      <c r="E127" s="1">
        <v>31472</v>
      </c>
      <c r="F127" t="s">
        <v>249</v>
      </c>
      <c r="G127">
        <v>3</v>
      </c>
      <c r="H127" s="1">
        <v>41772</v>
      </c>
      <c r="I127" s="1">
        <f ca="1">BaseFuncionarios[[#This Row],[OLD_funcionarios_data_contratacao]]-fator*10</f>
        <v>41756.772499999999</v>
      </c>
      <c r="J127" s="1"/>
      <c r="K127">
        <v>13100</v>
      </c>
      <c r="L127" s="3">
        <f ca="1">BaseFuncionarios[[#This Row],[OLD_funcionarios_salario]]*fator</f>
        <v>19948.025000000001</v>
      </c>
      <c r="M127" t="s">
        <v>238</v>
      </c>
      <c r="N127" t="s">
        <v>244</v>
      </c>
      <c r="O127">
        <v>29</v>
      </c>
      <c r="P127">
        <v>6.4</v>
      </c>
    </row>
    <row r="128" spans="1:16" x14ac:dyDescent="0.25">
      <c r="A128">
        <v>325</v>
      </c>
      <c r="B128" t="s">
        <v>142</v>
      </c>
      <c r="C128" t="s">
        <v>0</v>
      </c>
      <c r="D128" t="s">
        <v>237</v>
      </c>
      <c r="E128" s="1">
        <v>36507</v>
      </c>
      <c r="F128" t="s">
        <v>254</v>
      </c>
      <c r="G128">
        <v>4</v>
      </c>
      <c r="H128" s="1">
        <v>43351</v>
      </c>
      <c r="I128" s="1">
        <f ca="1">BaseFuncionarios[[#This Row],[OLD_funcionarios_data_contratacao]]-fator*10</f>
        <v>43335.772499999999</v>
      </c>
      <c r="J128" s="1"/>
      <c r="K128">
        <v>10452</v>
      </c>
      <c r="L128" s="3">
        <f ca="1">BaseFuncionarios[[#This Row],[OLD_funcionarios_salario]]*fator</f>
        <v>15915.783000000001</v>
      </c>
      <c r="M128" t="s">
        <v>238</v>
      </c>
      <c r="N128" t="s">
        <v>239</v>
      </c>
      <c r="O128">
        <v>94</v>
      </c>
      <c r="P128">
        <v>8.8000000000000007</v>
      </c>
    </row>
    <row r="129" spans="1:16" x14ac:dyDescent="0.25">
      <c r="A129">
        <v>369</v>
      </c>
      <c r="B129" t="s">
        <v>162</v>
      </c>
      <c r="C129" t="s">
        <v>0</v>
      </c>
      <c r="D129" t="s">
        <v>237</v>
      </c>
      <c r="E129" s="1">
        <v>35515</v>
      </c>
      <c r="F129" t="s">
        <v>252</v>
      </c>
      <c r="G129">
        <v>5</v>
      </c>
      <c r="H129" s="1">
        <v>42085</v>
      </c>
      <c r="I129" s="1">
        <f ca="1">BaseFuncionarios[[#This Row],[OLD_funcionarios_data_contratacao]]-fator*10</f>
        <v>42069.772499999999</v>
      </c>
      <c r="J129" s="1"/>
      <c r="K129">
        <v>1470</v>
      </c>
      <c r="L129" s="3">
        <f ca="1">BaseFuncionarios[[#This Row],[OLD_funcionarios_salario]]*fator</f>
        <v>2238.4425000000001</v>
      </c>
      <c r="M129" t="s">
        <v>247</v>
      </c>
      <c r="N129" t="s">
        <v>242</v>
      </c>
      <c r="O129">
        <v>11</v>
      </c>
      <c r="P129">
        <v>7.8</v>
      </c>
    </row>
    <row r="130" spans="1:16" x14ac:dyDescent="0.25">
      <c r="A130">
        <v>202</v>
      </c>
      <c r="B130" t="s">
        <v>90</v>
      </c>
      <c r="C130" t="s">
        <v>0</v>
      </c>
      <c r="D130" t="s">
        <v>236</v>
      </c>
      <c r="E130" s="1">
        <v>34677</v>
      </c>
      <c r="F130" t="s">
        <v>256</v>
      </c>
      <c r="G130">
        <v>1</v>
      </c>
      <c r="H130" s="1">
        <v>41247</v>
      </c>
      <c r="I130" s="1">
        <f ca="1">BaseFuncionarios[[#This Row],[OLD_funcionarios_data_contratacao]]-fator*10</f>
        <v>41231.772499999999</v>
      </c>
      <c r="J130" s="1"/>
      <c r="K130">
        <v>1912</v>
      </c>
      <c r="L130" s="3">
        <f ca="1">BaseFuncionarios[[#This Row],[OLD_funcionarios_salario]]*fator</f>
        <v>2911.498</v>
      </c>
      <c r="M130" t="s">
        <v>247</v>
      </c>
      <c r="N130" t="s">
        <v>244</v>
      </c>
      <c r="O130">
        <v>56</v>
      </c>
      <c r="P130">
        <v>9</v>
      </c>
    </row>
    <row r="131" spans="1:16" x14ac:dyDescent="0.25">
      <c r="A131">
        <v>190</v>
      </c>
      <c r="B131" t="s">
        <v>83</v>
      </c>
      <c r="C131" t="s">
        <v>0</v>
      </c>
      <c r="D131" t="s">
        <v>236</v>
      </c>
      <c r="E131" s="1">
        <v>34033</v>
      </c>
      <c r="F131" t="s">
        <v>248</v>
      </c>
      <c r="G131">
        <v>2</v>
      </c>
      <c r="H131" s="1">
        <v>41418</v>
      </c>
      <c r="I131" s="1">
        <f ca="1">BaseFuncionarios[[#This Row],[OLD_funcionarios_data_contratacao]]-fator*10</f>
        <v>41402.772499999999</v>
      </c>
      <c r="J131" s="1"/>
      <c r="K131">
        <v>1115</v>
      </c>
      <c r="L131" s="3">
        <f ca="1">BaseFuncionarios[[#This Row],[OLD_funcionarios_salario]]*fator</f>
        <v>1697.86625</v>
      </c>
      <c r="M131" t="s">
        <v>247</v>
      </c>
      <c r="N131" t="s">
        <v>243</v>
      </c>
      <c r="O131">
        <v>145</v>
      </c>
      <c r="P131">
        <v>9.8000000000000007</v>
      </c>
    </row>
    <row r="132" spans="1:16" x14ac:dyDescent="0.25">
      <c r="A132">
        <v>71</v>
      </c>
      <c r="B132" t="s">
        <v>30</v>
      </c>
      <c r="C132" t="s">
        <v>3</v>
      </c>
      <c r="D132" t="s">
        <v>236</v>
      </c>
      <c r="E132" s="1">
        <v>32601</v>
      </c>
      <c r="F132" t="s">
        <v>253</v>
      </c>
      <c r="G132">
        <v>3</v>
      </c>
      <c r="H132" s="1">
        <v>42001</v>
      </c>
      <c r="I132" s="1">
        <f ca="1">BaseFuncionarios[[#This Row],[OLD_funcionarios_data_contratacao]]-fator*10</f>
        <v>41985.772499999999</v>
      </c>
      <c r="J132" s="1"/>
      <c r="K132">
        <v>6318</v>
      </c>
      <c r="L132" s="3">
        <f ca="1">BaseFuncionarios[[#This Row],[OLD_funcionarios_salario]]*fator</f>
        <v>9620.7345000000005</v>
      </c>
      <c r="M132" t="s">
        <v>241</v>
      </c>
      <c r="N132" t="s">
        <v>239</v>
      </c>
      <c r="O132">
        <v>107</v>
      </c>
      <c r="P132">
        <v>8.1999999999999993</v>
      </c>
    </row>
    <row r="133" spans="1:16" x14ac:dyDescent="0.25">
      <c r="A133">
        <v>41</v>
      </c>
      <c r="B133" t="s">
        <v>18</v>
      </c>
      <c r="C133" t="s">
        <v>0</v>
      </c>
      <c r="D133" t="s">
        <v>237</v>
      </c>
      <c r="E133" s="1">
        <v>27415</v>
      </c>
      <c r="F133" t="s">
        <v>256</v>
      </c>
      <c r="G133">
        <v>4</v>
      </c>
      <c r="H133" s="1">
        <v>40881</v>
      </c>
      <c r="I133" s="1">
        <f ca="1">BaseFuncionarios[[#This Row],[OLD_funcionarios_data_contratacao]]-fator*10</f>
        <v>40865.772499999999</v>
      </c>
      <c r="J133" s="1">
        <v>42676</v>
      </c>
      <c r="K133">
        <v>8363</v>
      </c>
      <c r="L133" s="3">
        <f ca="1">BaseFuncionarios[[#This Row],[OLD_funcionarios_salario]]*fator</f>
        <v>12734.758250000001</v>
      </c>
      <c r="M133" t="s">
        <v>241</v>
      </c>
      <c r="N133" t="s">
        <v>244</v>
      </c>
      <c r="O133">
        <v>63</v>
      </c>
      <c r="P133">
        <v>8.8000000000000007</v>
      </c>
    </row>
    <row r="134" spans="1:16" x14ac:dyDescent="0.25">
      <c r="A134">
        <v>200</v>
      </c>
      <c r="B134" t="s">
        <v>89</v>
      </c>
      <c r="C134" t="s">
        <v>3</v>
      </c>
      <c r="D134" t="s">
        <v>237</v>
      </c>
      <c r="E134" s="1">
        <v>28769</v>
      </c>
      <c r="F134" t="s">
        <v>256</v>
      </c>
      <c r="G134">
        <v>5</v>
      </c>
      <c r="H134" s="1">
        <v>41443</v>
      </c>
      <c r="I134" s="1">
        <f ca="1">BaseFuncionarios[[#This Row],[OLD_funcionarios_data_contratacao]]-fator*10</f>
        <v>41427.772499999999</v>
      </c>
      <c r="J134" s="1"/>
      <c r="K134">
        <v>9114</v>
      </c>
      <c r="L134" s="3">
        <f ca="1">BaseFuncionarios[[#This Row],[OLD_funcionarios_salario]]*fator</f>
        <v>13878.343500000001</v>
      </c>
      <c r="M134" t="s">
        <v>241</v>
      </c>
      <c r="N134" t="s">
        <v>244</v>
      </c>
      <c r="O134">
        <v>134</v>
      </c>
      <c r="P134">
        <v>9.6</v>
      </c>
    </row>
    <row r="135" spans="1:16" x14ac:dyDescent="0.25">
      <c r="A135">
        <v>170</v>
      </c>
      <c r="B135" t="s">
        <v>72</v>
      </c>
      <c r="C135" t="s">
        <v>3</v>
      </c>
      <c r="D135" t="s">
        <v>237</v>
      </c>
      <c r="E135" s="1">
        <v>35052</v>
      </c>
      <c r="F135" t="s">
        <v>251</v>
      </c>
      <c r="G135">
        <v>1</v>
      </c>
      <c r="H135" s="1">
        <v>41622</v>
      </c>
      <c r="I135" s="1">
        <f ca="1">BaseFuncionarios[[#This Row],[OLD_funcionarios_data_contratacao]]-fator*10</f>
        <v>41606.772499999999</v>
      </c>
      <c r="J135" s="1"/>
      <c r="K135">
        <v>965</v>
      </c>
      <c r="L135" s="3">
        <f ca="1">BaseFuncionarios[[#This Row],[OLD_funcionarios_salario]]*fator</f>
        <v>1469.4537500000001</v>
      </c>
      <c r="M135" t="s">
        <v>247</v>
      </c>
      <c r="N135" t="s">
        <v>245</v>
      </c>
      <c r="O135">
        <v>153</v>
      </c>
      <c r="P135">
        <v>8.4</v>
      </c>
    </row>
    <row r="136" spans="1:16" x14ac:dyDescent="0.25">
      <c r="A136">
        <v>247</v>
      </c>
      <c r="B136" t="s">
        <v>109</v>
      </c>
      <c r="C136" t="s">
        <v>0</v>
      </c>
      <c r="D136" t="s">
        <v>237</v>
      </c>
      <c r="E136" s="1">
        <v>27374</v>
      </c>
      <c r="F136" t="s">
        <v>251</v>
      </c>
      <c r="G136">
        <v>2</v>
      </c>
      <c r="H136" s="1">
        <v>41119</v>
      </c>
      <c r="I136" s="1">
        <f ca="1">BaseFuncionarios[[#This Row],[OLD_funcionarios_data_contratacao]]-fator*10</f>
        <v>41103.772499999999</v>
      </c>
      <c r="J136" s="1"/>
      <c r="K136">
        <v>6434</v>
      </c>
      <c r="L136" s="3">
        <f ca="1">BaseFuncionarios[[#This Row],[OLD_funcionarios_salario]]*fator</f>
        <v>9797.3734999999997</v>
      </c>
      <c r="M136" t="s">
        <v>241</v>
      </c>
      <c r="N136" t="s">
        <v>242</v>
      </c>
      <c r="O136">
        <v>23</v>
      </c>
      <c r="P136">
        <v>9.1999999999999993</v>
      </c>
    </row>
    <row r="137" spans="1:16" x14ac:dyDescent="0.25">
      <c r="A137">
        <v>351</v>
      </c>
      <c r="B137" t="s">
        <v>159</v>
      </c>
      <c r="C137" t="s">
        <v>0</v>
      </c>
      <c r="D137" t="s">
        <v>237</v>
      </c>
      <c r="E137" s="1">
        <v>29468</v>
      </c>
      <c r="F137" t="s">
        <v>251</v>
      </c>
      <c r="G137">
        <v>3</v>
      </c>
      <c r="H137" s="1">
        <v>40670</v>
      </c>
      <c r="I137" s="1">
        <f ca="1">BaseFuncionarios[[#This Row],[OLD_funcionarios_data_contratacao]]-fator*10</f>
        <v>40654.772499999999</v>
      </c>
      <c r="J137" s="1"/>
      <c r="K137">
        <v>1983</v>
      </c>
      <c r="L137" s="3">
        <f ca="1">BaseFuncionarios[[#This Row],[OLD_funcionarios_salario]]*fator</f>
        <v>3019.6132499999999</v>
      </c>
      <c r="M137" t="s">
        <v>247</v>
      </c>
      <c r="N137" t="s">
        <v>244</v>
      </c>
      <c r="O137">
        <v>168</v>
      </c>
      <c r="P137">
        <v>7.6</v>
      </c>
    </row>
    <row r="138" spans="1:16" x14ac:dyDescent="0.25">
      <c r="A138">
        <v>58</v>
      </c>
      <c r="B138" t="s">
        <v>24</v>
      </c>
      <c r="C138" t="s">
        <v>0</v>
      </c>
      <c r="D138" t="s">
        <v>237</v>
      </c>
      <c r="E138" s="1">
        <v>34378</v>
      </c>
      <c r="F138" t="s">
        <v>252</v>
      </c>
      <c r="G138">
        <v>4</v>
      </c>
      <c r="H138" s="1">
        <v>40948</v>
      </c>
      <c r="I138" s="1">
        <f ca="1">BaseFuncionarios[[#This Row],[OLD_funcionarios_data_contratacao]]-fator*10</f>
        <v>40932.772499999999</v>
      </c>
      <c r="J138" s="1"/>
      <c r="K138">
        <v>6188</v>
      </c>
      <c r="L138" s="3">
        <f ca="1">BaseFuncionarios[[#This Row],[OLD_funcionarios_salario]]*fator</f>
        <v>9422.777</v>
      </c>
      <c r="M138" t="s">
        <v>241</v>
      </c>
      <c r="N138" t="s">
        <v>243</v>
      </c>
      <c r="O138">
        <v>162</v>
      </c>
      <c r="P138">
        <v>7</v>
      </c>
    </row>
    <row r="139" spans="1:16" x14ac:dyDescent="0.25">
      <c r="A139">
        <v>33</v>
      </c>
      <c r="B139" t="s">
        <v>14</v>
      </c>
      <c r="C139" t="s">
        <v>0</v>
      </c>
      <c r="D139" t="s">
        <v>237</v>
      </c>
      <c r="E139" s="1">
        <v>30119</v>
      </c>
      <c r="F139" t="s">
        <v>248</v>
      </c>
      <c r="G139">
        <v>5</v>
      </c>
      <c r="H139" s="1">
        <v>42400</v>
      </c>
      <c r="I139" s="1">
        <f ca="1">BaseFuncionarios[[#This Row],[OLD_funcionarios_data_contratacao]]-fator*10</f>
        <v>42384.772499999999</v>
      </c>
      <c r="J139" s="1"/>
      <c r="K139">
        <v>13182</v>
      </c>
      <c r="L139" s="3">
        <f ca="1">BaseFuncionarios[[#This Row],[OLD_funcionarios_salario]]*fator</f>
        <v>20072.890500000001</v>
      </c>
      <c r="M139" t="s">
        <v>238</v>
      </c>
      <c r="N139" t="s">
        <v>242</v>
      </c>
      <c r="O139">
        <v>68</v>
      </c>
      <c r="P139">
        <v>8</v>
      </c>
    </row>
    <row r="140" spans="1:16" x14ac:dyDescent="0.25">
      <c r="A140">
        <v>415</v>
      </c>
      <c r="B140" t="s">
        <v>180</v>
      </c>
      <c r="C140" t="s">
        <v>0</v>
      </c>
      <c r="D140" t="s">
        <v>236</v>
      </c>
      <c r="E140" s="1">
        <v>34510</v>
      </c>
      <c r="F140" t="s">
        <v>256</v>
      </c>
      <c r="G140">
        <v>1</v>
      </c>
      <c r="H140" s="1">
        <v>41080</v>
      </c>
      <c r="I140" s="1">
        <f ca="1">BaseFuncionarios[[#This Row],[OLD_funcionarios_data_contratacao]]-fator*10</f>
        <v>41064.772499999999</v>
      </c>
      <c r="J140" s="1"/>
      <c r="K140">
        <v>1164</v>
      </c>
      <c r="L140" s="3">
        <f ca="1">BaseFuncionarios[[#This Row],[OLD_funcionarios_salario]]*fator</f>
        <v>1772.481</v>
      </c>
      <c r="M140" t="s">
        <v>247</v>
      </c>
      <c r="N140" t="s">
        <v>242</v>
      </c>
      <c r="O140">
        <v>132</v>
      </c>
      <c r="P140">
        <v>8</v>
      </c>
    </row>
    <row r="141" spans="1:16" x14ac:dyDescent="0.25">
      <c r="A141">
        <v>470</v>
      </c>
      <c r="B141" t="s">
        <v>208</v>
      </c>
      <c r="C141" t="s">
        <v>3</v>
      </c>
      <c r="D141" t="s">
        <v>236</v>
      </c>
      <c r="E141" s="1">
        <v>33752</v>
      </c>
      <c r="F141" t="s">
        <v>256</v>
      </c>
      <c r="G141">
        <v>2</v>
      </c>
      <c r="H141" s="1">
        <v>40322</v>
      </c>
      <c r="I141" s="1">
        <f ca="1">BaseFuncionarios[[#This Row],[OLD_funcionarios_data_contratacao]]-fator*10</f>
        <v>40306.772499999999</v>
      </c>
      <c r="J141" s="1"/>
      <c r="K141">
        <v>14751</v>
      </c>
      <c r="L141" s="3">
        <f ca="1">BaseFuncionarios[[#This Row],[OLD_funcionarios_salario]]*fator</f>
        <v>22462.08525</v>
      </c>
      <c r="M141" t="s">
        <v>240</v>
      </c>
      <c r="N141" t="s">
        <v>239</v>
      </c>
      <c r="O141">
        <v>42</v>
      </c>
      <c r="P141">
        <v>5.8</v>
      </c>
    </row>
    <row r="142" spans="1:16" x14ac:dyDescent="0.25">
      <c r="A142">
        <v>144</v>
      </c>
      <c r="B142" t="s">
        <v>62</v>
      </c>
      <c r="C142" t="s">
        <v>3</v>
      </c>
      <c r="D142" t="s">
        <v>236</v>
      </c>
      <c r="E142" s="1">
        <v>33531</v>
      </c>
      <c r="F142" t="s">
        <v>248</v>
      </c>
      <c r="G142">
        <v>3</v>
      </c>
      <c r="H142" s="1">
        <v>42164</v>
      </c>
      <c r="I142" s="1">
        <f ca="1">BaseFuncionarios[[#This Row],[OLD_funcionarios_data_contratacao]]-fator*10</f>
        <v>42148.772499999999</v>
      </c>
      <c r="J142" s="1"/>
      <c r="K142">
        <v>1150</v>
      </c>
      <c r="L142" s="3">
        <f ca="1">BaseFuncionarios[[#This Row],[OLD_funcionarios_salario]]*fator</f>
        <v>1751.1625000000001</v>
      </c>
      <c r="M142" t="s">
        <v>247</v>
      </c>
      <c r="N142" t="s">
        <v>244</v>
      </c>
      <c r="O142">
        <v>5</v>
      </c>
      <c r="P142">
        <v>8.8000000000000007</v>
      </c>
    </row>
    <row r="143" spans="1:16" x14ac:dyDescent="0.25">
      <c r="A143">
        <v>228</v>
      </c>
      <c r="B143" t="s">
        <v>101</v>
      </c>
      <c r="C143" t="s">
        <v>3</v>
      </c>
      <c r="D143" t="s">
        <v>236</v>
      </c>
      <c r="E143" s="1">
        <v>34960</v>
      </c>
      <c r="F143" t="s">
        <v>250</v>
      </c>
      <c r="G143">
        <v>4</v>
      </c>
      <c r="H143" s="1">
        <v>41530</v>
      </c>
      <c r="I143" s="1">
        <f ca="1">BaseFuncionarios[[#This Row],[OLD_funcionarios_data_contratacao]]-fator*10</f>
        <v>41514.772499999999</v>
      </c>
      <c r="J143" s="1"/>
      <c r="K143">
        <v>978</v>
      </c>
      <c r="L143" s="3">
        <f ca="1">BaseFuncionarios[[#This Row],[OLD_funcionarios_salario]]*fator</f>
        <v>1489.2495000000001</v>
      </c>
      <c r="M143" t="s">
        <v>247</v>
      </c>
      <c r="N143" t="s">
        <v>245</v>
      </c>
      <c r="O143">
        <v>74</v>
      </c>
      <c r="P143">
        <v>8.1999999999999993</v>
      </c>
    </row>
    <row r="144" spans="1:16" x14ac:dyDescent="0.25">
      <c r="A144">
        <v>118</v>
      </c>
      <c r="B144" t="s">
        <v>53</v>
      </c>
      <c r="C144" t="s">
        <v>0</v>
      </c>
      <c r="D144" t="s">
        <v>236</v>
      </c>
      <c r="E144" s="1">
        <v>32152</v>
      </c>
      <c r="F144" t="s">
        <v>249</v>
      </c>
      <c r="G144">
        <v>5</v>
      </c>
      <c r="H144" s="1">
        <v>42789</v>
      </c>
      <c r="I144" s="1">
        <f ca="1">BaseFuncionarios[[#This Row],[OLD_funcionarios_data_contratacao]]-fator*10</f>
        <v>42773.772499999999</v>
      </c>
      <c r="J144" s="1"/>
      <c r="K144">
        <v>10229</v>
      </c>
      <c r="L144" s="3">
        <f ca="1">BaseFuncionarios[[#This Row],[OLD_funcionarios_salario]]*fator</f>
        <v>15576.20975</v>
      </c>
      <c r="M144" t="s">
        <v>238</v>
      </c>
      <c r="N144" t="s">
        <v>239</v>
      </c>
      <c r="O144">
        <v>133</v>
      </c>
      <c r="P144">
        <v>8.1999999999999993</v>
      </c>
    </row>
    <row r="145" spans="1:16" x14ac:dyDescent="0.25">
      <c r="A145">
        <v>462</v>
      </c>
      <c r="B145" t="s">
        <v>202</v>
      </c>
      <c r="C145" t="s">
        <v>3</v>
      </c>
      <c r="D145" t="s">
        <v>236</v>
      </c>
      <c r="E145" s="1">
        <v>33682</v>
      </c>
      <c r="F145" t="s">
        <v>248</v>
      </c>
      <c r="G145">
        <v>1</v>
      </c>
      <c r="H145" s="1">
        <v>40252</v>
      </c>
      <c r="I145" s="1">
        <f ca="1">BaseFuncionarios[[#This Row],[OLD_funcionarios_data_contratacao]]-fator*10</f>
        <v>40236.772499999999</v>
      </c>
      <c r="J145" s="1"/>
      <c r="K145">
        <v>6828</v>
      </c>
      <c r="L145" s="3">
        <f ca="1">BaseFuncionarios[[#This Row],[OLD_funcionarios_salario]]*fator</f>
        <v>10397.337</v>
      </c>
      <c r="M145" t="s">
        <v>241</v>
      </c>
      <c r="N145" t="s">
        <v>242</v>
      </c>
      <c r="O145">
        <v>38</v>
      </c>
      <c r="P145">
        <v>9.6</v>
      </c>
    </row>
    <row r="146" spans="1:16" x14ac:dyDescent="0.25">
      <c r="A146">
        <v>360</v>
      </c>
      <c r="B146" t="s">
        <v>160</v>
      </c>
      <c r="C146" t="s">
        <v>0</v>
      </c>
      <c r="D146" t="s">
        <v>236</v>
      </c>
      <c r="E146" s="1">
        <v>36494</v>
      </c>
      <c r="F146" t="s">
        <v>254</v>
      </c>
      <c r="G146">
        <v>2</v>
      </c>
      <c r="H146" s="1">
        <v>43156</v>
      </c>
      <c r="I146" s="1">
        <f ca="1">BaseFuncionarios[[#This Row],[OLD_funcionarios_data_contratacao]]-fator*10</f>
        <v>43140.772499999999</v>
      </c>
      <c r="J146" s="1">
        <v>43445</v>
      </c>
      <c r="K146">
        <v>880</v>
      </c>
      <c r="L146" s="3">
        <f ca="1">BaseFuncionarios[[#This Row],[OLD_funcionarios_salario]]*fator</f>
        <v>1340.02</v>
      </c>
      <c r="M146" t="s">
        <v>247</v>
      </c>
      <c r="N146" t="s">
        <v>245</v>
      </c>
      <c r="O146">
        <v>172</v>
      </c>
      <c r="P146">
        <v>8.8000000000000007</v>
      </c>
    </row>
    <row r="147" spans="1:16" x14ac:dyDescent="0.25">
      <c r="A147">
        <v>465</v>
      </c>
      <c r="B147" t="s">
        <v>204</v>
      </c>
      <c r="C147" t="s">
        <v>3</v>
      </c>
      <c r="D147" t="s">
        <v>236</v>
      </c>
      <c r="E147" s="1">
        <v>32335</v>
      </c>
      <c r="F147" t="s">
        <v>252</v>
      </c>
      <c r="G147">
        <v>3</v>
      </c>
      <c r="H147" s="1">
        <v>41285</v>
      </c>
      <c r="I147" s="1">
        <f ca="1">BaseFuncionarios[[#This Row],[OLD_funcionarios_data_contratacao]]-fator*10</f>
        <v>41269.772499999999</v>
      </c>
      <c r="J147" s="1"/>
      <c r="K147">
        <v>1996</v>
      </c>
      <c r="L147" s="3">
        <f ca="1">BaseFuncionarios[[#This Row],[OLD_funcionarios_salario]]*fator</f>
        <v>3039.4090000000001</v>
      </c>
      <c r="M147" t="s">
        <v>247</v>
      </c>
      <c r="N147" t="s">
        <v>244</v>
      </c>
      <c r="O147">
        <v>126</v>
      </c>
      <c r="P147">
        <v>8</v>
      </c>
    </row>
    <row r="148" spans="1:16" x14ac:dyDescent="0.25">
      <c r="A148">
        <v>172</v>
      </c>
      <c r="B148" t="s">
        <v>74</v>
      </c>
      <c r="C148" t="s">
        <v>3</v>
      </c>
      <c r="D148" t="s">
        <v>236</v>
      </c>
      <c r="E148" s="1">
        <v>27131</v>
      </c>
      <c r="F148" t="s">
        <v>256</v>
      </c>
      <c r="G148">
        <v>4</v>
      </c>
      <c r="H148" s="1">
        <v>40763</v>
      </c>
      <c r="I148" s="1">
        <f ca="1">BaseFuncionarios[[#This Row],[OLD_funcionarios_data_contratacao]]-fator*10</f>
        <v>40747.772499999999</v>
      </c>
      <c r="J148" s="1"/>
      <c r="K148">
        <v>6180</v>
      </c>
      <c r="L148" s="3">
        <f ca="1">BaseFuncionarios[[#This Row],[OLD_funcionarios_salario]]*fator</f>
        <v>9410.5950000000012</v>
      </c>
      <c r="M148" t="s">
        <v>241</v>
      </c>
      <c r="N148" t="s">
        <v>244</v>
      </c>
      <c r="O148">
        <v>17</v>
      </c>
      <c r="P148">
        <v>8.8000000000000007</v>
      </c>
    </row>
    <row r="149" spans="1:16" x14ac:dyDescent="0.25">
      <c r="A149">
        <v>235</v>
      </c>
      <c r="B149" t="s">
        <v>104</v>
      </c>
      <c r="C149" t="s">
        <v>3</v>
      </c>
      <c r="D149" t="s">
        <v>236</v>
      </c>
      <c r="E149" s="1">
        <v>34331</v>
      </c>
      <c r="F149" t="s">
        <v>248</v>
      </c>
      <c r="G149">
        <v>5</v>
      </c>
      <c r="H149" s="1">
        <v>40901</v>
      </c>
      <c r="I149" s="1">
        <f ca="1">BaseFuncionarios[[#This Row],[OLD_funcionarios_data_contratacao]]-fator*10</f>
        <v>40885.772499999999</v>
      </c>
      <c r="J149" s="1"/>
      <c r="K149">
        <v>808</v>
      </c>
      <c r="L149" s="3">
        <f ca="1">BaseFuncionarios[[#This Row],[OLD_funcionarios_salario]]*fator</f>
        <v>1230.3820000000001</v>
      </c>
      <c r="M149" t="s">
        <v>247</v>
      </c>
      <c r="N149" t="s">
        <v>239</v>
      </c>
      <c r="O149">
        <v>21</v>
      </c>
      <c r="P149">
        <v>7.8</v>
      </c>
    </row>
    <row r="150" spans="1:16" x14ac:dyDescent="0.25">
      <c r="A150">
        <v>485</v>
      </c>
      <c r="B150" t="s">
        <v>212</v>
      </c>
      <c r="C150" t="s">
        <v>0</v>
      </c>
      <c r="D150" t="s">
        <v>237</v>
      </c>
      <c r="E150" s="1">
        <v>30420</v>
      </c>
      <c r="F150" t="s">
        <v>256</v>
      </c>
      <c r="G150">
        <v>1</v>
      </c>
      <c r="H150" s="1">
        <v>42134</v>
      </c>
      <c r="I150" s="1">
        <f ca="1">BaseFuncionarios[[#This Row],[OLD_funcionarios_data_contratacao]]-fator*10</f>
        <v>42118.772499999999</v>
      </c>
      <c r="J150" s="1"/>
      <c r="K150">
        <v>1979</v>
      </c>
      <c r="L150" s="3">
        <f ca="1">BaseFuncionarios[[#This Row],[OLD_funcionarios_salario]]*fator</f>
        <v>3013.52225</v>
      </c>
      <c r="M150" t="s">
        <v>247</v>
      </c>
      <c r="N150" t="s">
        <v>239</v>
      </c>
      <c r="O150">
        <v>106</v>
      </c>
      <c r="P150">
        <v>8</v>
      </c>
    </row>
    <row r="151" spans="1:16" x14ac:dyDescent="0.25">
      <c r="A151">
        <v>381</v>
      </c>
      <c r="B151" t="s">
        <v>166</v>
      </c>
      <c r="C151" t="s">
        <v>0</v>
      </c>
      <c r="D151" t="s">
        <v>236</v>
      </c>
      <c r="E151" s="1">
        <v>34059</v>
      </c>
      <c r="F151" t="s">
        <v>251</v>
      </c>
      <c r="G151">
        <v>2</v>
      </c>
      <c r="H151" s="1">
        <v>40629</v>
      </c>
      <c r="I151" s="1">
        <f ca="1">BaseFuncionarios[[#This Row],[OLD_funcionarios_data_contratacao]]-fator*10</f>
        <v>40613.772499999999</v>
      </c>
      <c r="J151" s="1"/>
      <c r="K151">
        <v>10328</v>
      </c>
      <c r="L151" s="3">
        <f ca="1">BaseFuncionarios[[#This Row],[OLD_funcionarios_salario]]*fator</f>
        <v>15726.962000000001</v>
      </c>
      <c r="M151" t="s">
        <v>238</v>
      </c>
      <c r="N151" t="s">
        <v>239</v>
      </c>
      <c r="O151">
        <v>79</v>
      </c>
      <c r="P151">
        <v>6.8</v>
      </c>
    </row>
    <row r="152" spans="1:16" x14ac:dyDescent="0.25">
      <c r="A152">
        <v>468</v>
      </c>
      <c r="B152" t="s">
        <v>206</v>
      </c>
      <c r="C152" t="s">
        <v>0</v>
      </c>
      <c r="D152" t="s">
        <v>236</v>
      </c>
      <c r="E152" s="1">
        <v>33878</v>
      </c>
      <c r="F152" t="s">
        <v>254</v>
      </c>
      <c r="G152">
        <v>3</v>
      </c>
      <c r="H152" s="1">
        <v>40448</v>
      </c>
      <c r="I152" s="1">
        <f ca="1">BaseFuncionarios[[#This Row],[OLD_funcionarios_data_contratacao]]-fator*10</f>
        <v>40432.772499999999</v>
      </c>
      <c r="J152" s="1"/>
      <c r="K152">
        <v>12005</v>
      </c>
      <c r="L152" s="3">
        <f ca="1">BaseFuncionarios[[#This Row],[OLD_funcionarios_salario]]*fator</f>
        <v>18280.61375</v>
      </c>
      <c r="M152" t="s">
        <v>238</v>
      </c>
      <c r="N152" t="s">
        <v>243</v>
      </c>
      <c r="O152">
        <v>38</v>
      </c>
      <c r="P152">
        <v>6</v>
      </c>
    </row>
    <row r="153" spans="1:16" x14ac:dyDescent="0.25">
      <c r="A153">
        <v>62</v>
      </c>
      <c r="B153" t="s">
        <v>27</v>
      </c>
      <c r="C153" t="s">
        <v>0</v>
      </c>
      <c r="D153" t="s">
        <v>236</v>
      </c>
      <c r="E153" s="1">
        <v>29466</v>
      </c>
      <c r="F153" t="s">
        <v>248</v>
      </c>
      <c r="G153">
        <v>4</v>
      </c>
      <c r="H153" s="1">
        <v>41693</v>
      </c>
      <c r="I153" s="1">
        <f ca="1">BaseFuncionarios[[#This Row],[OLD_funcionarios_data_contratacao]]-fator*10</f>
        <v>41677.772499999999</v>
      </c>
      <c r="J153" s="1"/>
      <c r="K153">
        <v>10656</v>
      </c>
      <c r="L153" s="3">
        <f ca="1">BaseFuncionarios[[#This Row],[OLD_funcionarios_salario]]*fator</f>
        <v>16226.424000000001</v>
      </c>
      <c r="M153" t="s">
        <v>238</v>
      </c>
      <c r="N153" t="s">
        <v>244</v>
      </c>
      <c r="O153">
        <v>193</v>
      </c>
      <c r="P153">
        <v>7.2</v>
      </c>
    </row>
    <row r="154" spans="1:16" x14ac:dyDescent="0.25">
      <c r="A154">
        <v>280</v>
      </c>
      <c r="B154" t="s">
        <v>119</v>
      </c>
      <c r="C154" t="s">
        <v>3</v>
      </c>
      <c r="D154" t="s">
        <v>236</v>
      </c>
      <c r="E154" s="1">
        <v>29728</v>
      </c>
      <c r="F154" t="s">
        <v>251</v>
      </c>
      <c r="G154">
        <v>5</v>
      </c>
      <c r="H154" s="1">
        <v>40222</v>
      </c>
      <c r="I154" s="1">
        <f ca="1">BaseFuncionarios[[#This Row],[OLD_funcionarios_data_contratacao]]-fator*10</f>
        <v>40206.772499999999</v>
      </c>
      <c r="J154" s="1"/>
      <c r="K154">
        <v>7015</v>
      </c>
      <c r="L154" s="3">
        <f ca="1">BaseFuncionarios[[#This Row],[OLD_funcionarios_salario]]*fator</f>
        <v>10682.091249999999</v>
      </c>
      <c r="M154" t="s">
        <v>241</v>
      </c>
      <c r="N154" t="s">
        <v>245</v>
      </c>
      <c r="O154">
        <v>87</v>
      </c>
      <c r="P154">
        <v>6.8</v>
      </c>
    </row>
    <row r="155" spans="1:16" x14ac:dyDescent="0.25">
      <c r="A155">
        <v>284</v>
      </c>
      <c r="B155" t="s">
        <v>120</v>
      </c>
      <c r="C155" t="s">
        <v>3</v>
      </c>
      <c r="D155" t="s">
        <v>236</v>
      </c>
      <c r="E155" s="1">
        <v>30670</v>
      </c>
      <c r="F155" t="s">
        <v>251</v>
      </c>
      <c r="G155">
        <v>1</v>
      </c>
      <c r="H155" s="1">
        <v>40482</v>
      </c>
      <c r="I155" s="1">
        <f ca="1">BaseFuncionarios[[#This Row],[OLD_funcionarios_data_contratacao]]-fator*10</f>
        <v>40466.772499999999</v>
      </c>
      <c r="J155" s="1"/>
      <c r="K155">
        <v>1197</v>
      </c>
      <c r="L155" s="3">
        <f ca="1">BaseFuncionarios[[#This Row],[OLD_funcionarios_salario]]*fator</f>
        <v>1822.7317500000001</v>
      </c>
      <c r="M155" t="s">
        <v>247</v>
      </c>
      <c r="N155" t="s">
        <v>243</v>
      </c>
      <c r="O155">
        <v>172</v>
      </c>
      <c r="P155">
        <v>7.4</v>
      </c>
    </row>
    <row r="156" spans="1:16" x14ac:dyDescent="0.25">
      <c r="A156">
        <v>263</v>
      </c>
      <c r="B156" t="s">
        <v>116</v>
      </c>
      <c r="C156" t="s">
        <v>0</v>
      </c>
      <c r="D156" t="s">
        <v>237</v>
      </c>
      <c r="E156" s="1">
        <v>30352</v>
      </c>
      <c r="F156" t="s">
        <v>248</v>
      </c>
      <c r="G156">
        <v>2</v>
      </c>
      <c r="H156" s="1">
        <v>41442</v>
      </c>
      <c r="I156" s="1">
        <f ca="1">BaseFuncionarios[[#This Row],[OLD_funcionarios_data_contratacao]]-fator*10</f>
        <v>41426.772499999999</v>
      </c>
      <c r="J156" s="1"/>
      <c r="K156">
        <v>11273</v>
      </c>
      <c r="L156" s="3">
        <f ca="1">BaseFuncionarios[[#This Row],[OLD_funcionarios_salario]]*fator</f>
        <v>17165.960750000002</v>
      </c>
      <c r="M156" t="s">
        <v>238</v>
      </c>
      <c r="N156" t="s">
        <v>244</v>
      </c>
      <c r="O156">
        <v>140</v>
      </c>
      <c r="P156">
        <v>8.6</v>
      </c>
    </row>
    <row r="157" spans="1:16" x14ac:dyDescent="0.25">
      <c r="A157">
        <v>456</v>
      </c>
      <c r="B157" t="s">
        <v>199</v>
      </c>
      <c r="C157" t="s">
        <v>3</v>
      </c>
      <c r="D157" t="s">
        <v>237</v>
      </c>
      <c r="E157" s="1">
        <v>34749</v>
      </c>
      <c r="F157" t="s">
        <v>251</v>
      </c>
      <c r="G157">
        <v>3</v>
      </c>
      <c r="H157" s="1">
        <v>41319</v>
      </c>
      <c r="I157" s="1">
        <f ca="1">BaseFuncionarios[[#This Row],[OLD_funcionarios_data_contratacao]]-fator*10</f>
        <v>41303.772499999999</v>
      </c>
      <c r="J157" s="1"/>
      <c r="K157">
        <v>7046</v>
      </c>
      <c r="L157" s="3">
        <f ca="1">BaseFuncionarios[[#This Row],[OLD_funcionarios_salario]]*fator</f>
        <v>10729.2965</v>
      </c>
      <c r="M157" t="s">
        <v>241</v>
      </c>
      <c r="N157" t="s">
        <v>239</v>
      </c>
      <c r="O157">
        <v>140</v>
      </c>
      <c r="P157">
        <v>9</v>
      </c>
    </row>
    <row r="158" spans="1:16" x14ac:dyDescent="0.25">
      <c r="A158">
        <v>466</v>
      </c>
      <c r="B158" t="s">
        <v>205</v>
      </c>
      <c r="C158" t="s">
        <v>0</v>
      </c>
      <c r="D158" t="s">
        <v>237</v>
      </c>
      <c r="E158" s="1">
        <v>34593</v>
      </c>
      <c r="F158" t="s">
        <v>252</v>
      </c>
      <c r="G158">
        <v>4</v>
      </c>
      <c r="H158" s="1">
        <v>41163</v>
      </c>
      <c r="I158" s="1">
        <f ca="1">BaseFuncionarios[[#This Row],[OLD_funcionarios_data_contratacao]]-fator*10</f>
        <v>41147.772499999999</v>
      </c>
      <c r="J158" s="1"/>
      <c r="K158">
        <v>12467</v>
      </c>
      <c r="L158" s="3">
        <f ca="1">BaseFuncionarios[[#This Row],[OLD_funcionarios_salario]]*fator</f>
        <v>18984.124250000001</v>
      </c>
      <c r="M158" t="s">
        <v>238</v>
      </c>
      <c r="N158" t="s">
        <v>242</v>
      </c>
      <c r="O158">
        <v>123</v>
      </c>
      <c r="P158">
        <v>9.1999999999999993</v>
      </c>
    </row>
    <row r="159" spans="1:16" x14ac:dyDescent="0.25">
      <c r="A159">
        <v>332</v>
      </c>
      <c r="B159" t="s">
        <v>148</v>
      </c>
      <c r="C159" t="s">
        <v>0</v>
      </c>
      <c r="D159" t="s">
        <v>237</v>
      </c>
      <c r="E159" s="1">
        <v>33644</v>
      </c>
      <c r="F159" t="s">
        <v>249</v>
      </c>
      <c r="G159">
        <v>5</v>
      </c>
      <c r="H159" s="1">
        <v>40214</v>
      </c>
      <c r="I159" s="1">
        <f ca="1">BaseFuncionarios[[#This Row],[OLD_funcionarios_data_contratacao]]-fator*10</f>
        <v>40198.772499999999</v>
      </c>
      <c r="J159" s="1"/>
      <c r="K159">
        <v>1420</v>
      </c>
      <c r="L159" s="3">
        <f ca="1">BaseFuncionarios[[#This Row],[OLD_funcionarios_salario]]*fator</f>
        <v>2162.3050000000003</v>
      </c>
      <c r="M159" t="s">
        <v>247</v>
      </c>
      <c r="N159" t="s">
        <v>242</v>
      </c>
      <c r="O159">
        <v>95</v>
      </c>
      <c r="P159">
        <v>8.4</v>
      </c>
    </row>
    <row r="160" spans="1:16" x14ac:dyDescent="0.25">
      <c r="A160">
        <v>322</v>
      </c>
      <c r="B160" t="s">
        <v>139</v>
      </c>
      <c r="C160" t="s">
        <v>0</v>
      </c>
      <c r="D160" t="s">
        <v>237</v>
      </c>
      <c r="E160" s="1">
        <v>34973</v>
      </c>
      <c r="F160" t="s">
        <v>250</v>
      </c>
      <c r="G160">
        <v>1</v>
      </c>
      <c r="H160" s="1">
        <v>42436</v>
      </c>
      <c r="I160" s="1">
        <f ca="1">BaseFuncionarios[[#This Row],[OLD_funcionarios_data_contratacao]]-fator*10</f>
        <v>42420.772499999999</v>
      </c>
      <c r="J160" s="1"/>
      <c r="K160">
        <v>1738</v>
      </c>
      <c r="L160" s="3">
        <f ca="1">BaseFuncionarios[[#This Row],[OLD_funcionarios_salario]]*fator</f>
        <v>2646.5394999999999</v>
      </c>
      <c r="M160" t="s">
        <v>247</v>
      </c>
      <c r="N160" t="s">
        <v>245</v>
      </c>
      <c r="O160">
        <v>60</v>
      </c>
      <c r="P160">
        <v>9.1999999999999993</v>
      </c>
    </row>
    <row r="161" spans="1:16" x14ac:dyDescent="0.25">
      <c r="A161">
        <v>498</v>
      </c>
      <c r="B161" t="s">
        <v>219</v>
      </c>
      <c r="C161" t="s">
        <v>3</v>
      </c>
      <c r="D161" t="s">
        <v>237</v>
      </c>
      <c r="E161" s="1">
        <v>29553</v>
      </c>
      <c r="F161" t="s">
        <v>254</v>
      </c>
      <c r="G161">
        <v>2</v>
      </c>
      <c r="H161" s="1">
        <v>41286</v>
      </c>
      <c r="I161" s="1">
        <f ca="1">BaseFuncionarios[[#This Row],[OLD_funcionarios_data_contratacao]]-fator*10</f>
        <v>41270.772499999999</v>
      </c>
      <c r="J161" s="1"/>
      <c r="K161">
        <v>10000</v>
      </c>
      <c r="L161" s="3">
        <f ca="1">BaseFuncionarios[[#This Row],[OLD_funcionarios_salario]]*fator</f>
        <v>15227.5</v>
      </c>
      <c r="M161" t="s">
        <v>238</v>
      </c>
      <c r="N161" t="s">
        <v>242</v>
      </c>
      <c r="O161">
        <v>11</v>
      </c>
      <c r="P161">
        <v>8.8000000000000007</v>
      </c>
    </row>
    <row r="162" spans="1:16" x14ac:dyDescent="0.25">
      <c r="A162">
        <v>519</v>
      </c>
      <c r="B162" t="s">
        <v>227</v>
      </c>
      <c r="C162" t="s">
        <v>3</v>
      </c>
      <c r="D162" t="s">
        <v>237</v>
      </c>
      <c r="E162" s="1">
        <v>30989</v>
      </c>
      <c r="F162" t="s">
        <v>250</v>
      </c>
      <c r="G162">
        <v>3</v>
      </c>
      <c r="H162" s="1">
        <v>41343</v>
      </c>
      <c r="I162" s="1">
        <f ca="1">BaseFuncionarios[[#This Row],[OLD_funcionarios_data_contratacao]]-fator*10</f>
        <v>41327.772499999999</v>
      </c>
      <c r="J162" s="1"/>
      <c r="K162">
        <v>16466</v>
      </c>
      <c r="L162" s="3">
        <f ca="1">BaseFuncionarios[[#This Row],[OLD_funcionarios_salario]]*fator</f>
        <v>25073.601500000001</v>
      </c>
      <c r="M162" t="s">
        <v>240</v>
      </c>
      <c r="N162" t="s">
        <v>245</v>
      </c>
      <c r="O162">
        <v>58</v>
      </c>
      <c r="P162">
        <v>7.4</v>
      </c>
    </row>
    <row r="163" spans="1:16" x14ac:dyDescent="0.25">
      <c r="A163">
        <v>206</v>
      </c>
      <c r="B163" t="s">
        <v>92</v>
      </c>
      <c r="C163" t="s">
        <v>3</v>
      </c>
      <c r="D163" t="s">
        <v>237</v>
      </c>
      <c r="E163" s="1">
        <v>26946</v>
      </c>
      <c r="F163" t="s">
        <v>248</v>
      </c>
      <c r="G163">
        <v>4</v>
      </c>
      <c r="H163" s="1">
        <v>40568</v>
      </c>
      <c r="I163" s="1">
        <f ca="1">BaseFuncionarios[[#This Row],[OLD_funcionarios_data_contratacao]]-fator*10</f>
        <v>40552.772499999999</v>
      </c>
      <c r="J163" s="1">
        <v>42787</v>
      </c>
      <c r="K163">
        <v>10283</v>
      </c>
      <c r="L163" s="3">
        <f ca="1">BaseFuncionarios[[#This Row],[OLD_funcionarios_salario]]*fator</f>
        <v>15658.438250000001</v>
      </c>
      <c r="M163" t="s">
        <v>238</v>
      </c>
      <c r="N163" t="s">
        <v>239</v>
      </c>
      <c r="O163">
        <v>52</v>
      </c>
      <c r="P163">
        <v>8.6</v>
      </c>
    </row>
    <row r="164" spans="1:16" x14ac:dyDescent="0.25">
      <c r="A164">
        <v>257</v>
      </c>
      <c r="B164" t="s">
        <v>113</v>
      </c>
      <c r="C164" t="s">
        <v>3</v>
      </c>
      <c r="D164" t="s">
        <v>237</v>
      </c>
      <c r="E164" s="1">
        <v>31798</v>
      </c>
      <c r="F164" t="s">
        <v>251</v>
      </c>
      <c r="G164">
        <v>5</v>
      </c>
      <c r="H164" s="1">
        <v>41740</v>
      </c>
      <c r="I164" s="1">
        <f ca="1">BaseFuncionarios[[#This Row],[OLD_funcionarios_data_contratacao]]-fator*10</f>
        <v>41724.772499999999</v>
      </c>
      <c r="J164" s="1"/>
      <c r="K164">
        <v>12694</v>
      </c>
      <c r="L164" s="3">
        <f ca="1">BaseFuncionarios[[#This Row],[OLD_funcionarios_salario]]*fator</f>
        <v>19329.788500000002</v>
      </c>
      <c r="M164" t="s">
        <v>238</v>
      </c>
      <c r="N164" t="s">
        <v>244</v>
      </c>
      <c r="O164">
        <v>152</v>
      </c>
      <c r="P164">
        <v>8.8000000000000007</v>
      </c>
    </row>
    <row r="165" spans="1:16" x14ac:dyDescent="0.25">
      <c r="A165">
        <v>38</v>
      </c>
      <c r="B165" t="s">
        <v>17</v>
      </c>
      <c r="C165" t="s">
        <v>3</v>
      </c>
      <c r="D165" t="s">
        <v>236</v>
      </c>
      <c r="E165" s="1">
        <v>34818</v>
      </c>
      <c r="F165" t="s">
        <v>251</v>
      </c>
      <c r="G165">
        <v>1</v>
      </c>
      <c r="H165" s="1">
        <v>41388</v>
      </c>
      <c r="I165" s="1">
        <f ca="1">BaseFuncionarios[[#This Row],[OLD_funcionarios_data_contratacao]]-fator*10</f>
        <v>41372.772499999999</v>
      </c>
      <c r="J165" s="1"/>
      <c r="K165">
        <v>891</v>
      </c>
      <c r="L165" s="3">
        <f ca="1">BaseFuncionarios[[#This Row],[OLD_funcionarios_salario]]*fator</f>
        <v>1356.77025</v>
      </c>
      <c r="M165" t="s">
        <v>247</v>
      </c>
      <c r="N165" t="s">
        <v>239</v>
      </c>
      <c r="O165">
        <v>173</v>
      </c>
      <c r="P165">
        <v>8.4</v>
      </c>
    </row>
    <row r="166" spans="1:16" x14ac:dyDescent="0.25">
      <c r="A166">
        <v>459</v>
      </c>
      <c r="B166" t="s">
        <v>200</v>
      </c>
      <c r="C166" t="s">
        <v>3</v>
      </c>
      <c r="D166" t="s">
        <v>236</v>
      </c>
      <c r="E166" s="1">
        <v>31293</v>
      </c>
      <c r="F166" t="s">
        <v>248</v>
      </c>
      <c r="G166">
        <v>2</v>
      </c>
      <c r="H166" s="1">
        <v>41136</v>
      </c>
      <c r="I166" s="1">
        <f ca="1">BaseFuncionarios[[#This Row],[OLD_funcionarios_data_contratacao]]-fator*10</f>
        <v>41120.772499999999</v>
      </c>
      <c r="J166" s="1"/>
      <c r="K166">
        <v>6930</v>
      </c>
      <c r="L166" s="3">
        <f ca="1">BaseFuncionarios[[#This Row],[OLD_funcionarios_salario]]*fator</f>
        <v>10552.657500000001</v>
      </c>
      <c r="M166" t="s">
        <v>241</v>
      </c>
      <c r="N166" t="s">
        <v>244</v>
      </c>
      <c r="O166">
        <v>128</v>
      </c>
      <c r="P166">
        <v>7.6</v>
      </c>
    </row>
    <row r="167" spans="1:16" x14ac:dyDescent="0.25">
      <c r="A167">
        <v>37</v>
      </c>
      <c r="B167" t="s">
        <v>16</v>
      </c>
      <c r="C167" t="s">
        <v>0</v>
      </c>
      <c r="D167" t="s">
        <v>236</v>
      </c>
      <c r="E167" s="1">
        <v>28547</v>
      </c>
      <c r="F167" t="s">
        <v>255</v>
      </c>
      <c r="G167">
        <v>3</v>
      </c>
      <c r="H167" s="1">
        <v>42702</v>
      </c>
      <c r="I167" s="1">
        <f ca="1">BaseFuncionarios[[#This Row],[OLD_funcionarios_data_contratacao]]-fator*10</f>
        <v>42686.772499999999</v>
      </c>
      <c r="J167" s="1"/>
      <c r="K167">
        <v>7169</v>
      </c>
      <c r="L167" s="3">
        <f ca="1">BaseFuncionarios[[#This Row],[OLD_funcionarios_salario]]*fator</f>
        <v>10916.59475</v>
      </c>
      <c r="M167" t="s">
        <v>241</v>
      </c>
      <c r="N167" t="s">
        <v>245</v>
      </c>
      <c r="O167">
        <v>120</v>
      </c>
      <c r="P167">
        <v>7.8</v>
      </c>
    </row>
    <row r="168" spans="1:16" x14ac:dyDescent="0.25">
      <c r="A168">
        <v>444</v>
      </c>
      <c r="B168" t="s">
        <v>192</v>
      </c>
      <c r="C168" t="s">
        <v>3</v>
      </c>
      <c r="D168" t="s">
        <v>237</v>
      </c>
      <c r="E168" s="1">
        <v>31986</v>
      </c>
      <c r="F168" t="s">
        <v>256</v>
      </c>
      <c r="G168">
        <v>4</v>
      </c>
      <c r="H168" s="1">
        <v>40613</v>
      </c>
      <c r="I168" s="1">
        <f ca="1">BaseFuncionarios[[#This Row],[OLD_funcionarios_data_contratacao]]-fator*10</f>
        <v>40597.772499999999</v>
      </c>
      <c r="J168" s="1"/>
      <c r="K168">
        <v>864</v>
      </c>
      <c r="L168" s="3">
        <f ca="1">BaseFuncionarios[[#This Row],[OLD_funcionarios_salario]]*fator</f>
        <v>1315.6559999999999</v>
      </c>
      <c r="M168" t="s">
        <v>247</v>
      </c>
      <c r="N168" t="s">
        <v>239</v>
      </c>
      <c r="O168">
        <v>131</v>
      </c>
      <c r="P168">
        <v>8.4</v>
      </c>
    </row>
    <row r="169" spans="1:16" x14ac:dyDescent="0.25">
      <c r="A169">
        <v>138</v>
      </c>
      <c r="B169" t="s">
        <v>59</v>
      </c>
      <c r="C169" t="s">
        <v>3</v>
      </c>
      <c r="D169" t="s">
        <v>237</v>
      </c>
      <c r="E169" s="1">
        <v>35314</v>
      </c>
      <c r="F169" t="s">
        <v>251</v>
      </c>
      <c r="G169">
        <v>5</v>
      </c>
      <c r="H169" s="1">
        <v>41884</v>
      </c>
      <c r="I169" s="1">
        <f ca="1">BaseFuncionarios[[#This Row],[OLD_funcionarios_data_contratacao]]-fator*10</f>
        <v>41868.772499999999</v>
      </c>
      <c r="J169" s="1"/>
      <c r="K169">
        <v>6503</v>
      </c>
      <c r="L169" s="3">
        <f ca="1">BaseFuncionarios[[#This Row],[OLD_funcionarios_salario]]*fator</f>
        <v>9902.4432500000003</v>
      </c>
      <c r="M169" t="s">
        <v>241</v>
      </c>
      <c r="N169" t="s">
        <v>244</v>
      </c>
      <c r="O169">
        <v>173</v>
      </c>
      <c r="P169">
        <v>8.4</v>
      </c>
    </row>
    <row r="170" spans="1:16" x14ac:dyDescent="0.25">
      <c r="A170">
        <v>517</v>
      </c>
      <c r="B170" t="s">
        <v>225</v>
      </c>
      <c r="C170" t="s">
        <v>0</v>
      </c>
      <c r="D170" t="s">
        <v>237</v>
      </c>
      <c r="E170" s="1">
        <v>35322</v>
      </c>
      <c r="F170" t="s">
        <v>253</v>
      </c>
      <c r="G170">
        <v>1</v>
      </c>
      <c r="H170" s="1">
        <v>41892</v>
      </c>
      <c r="I170" s="1">
        <f ca="1">BaseFuncionarios[[#This Row],[OLD_funcionarios_data_contratacao]]-fator*10</f>
        <v>41876.772499999999</v>
      </c>
      <c r="J170" s="1"/>
      <c r="K170">
        <v>8312</v>
      </c>
      <c r="L170" s="3">
        <f ca="1">BaseFuncionarios[[#This Row],[OLD_funcionarios_salario]]*fator</f>
        <v>12657.098</v>
      </c>
      <c r="M170" t="s">
        <v>241</v>
      </c>
      <c r="N170" t="s">
        <v>243</v>
      </c>
      <c r="O170">
        <v>12</v>
      </c>
      <c r="P170">
        <v>8.6</v>
      </c>
    </row>
    <row r="171" spans="1:16" x14ac:dyDescent="0.25">
      <c r="A171">
        <v>45</v>
      </c>
      <c r="B171" t="s">
        <v>19</v>
      </c>
      <c r="C171" t="s">
        <v>0</v>
      </c>
      <c r="D171" t="s">
        <v>237</v>
      </c>
      <c r="E171" s="1">
        <v>34087</v>
      </c>
      <c r="F171" t="s">
        <v>255</v>
      </c>
      <c r="G171">
        <v>2</v>
      </c>
      <c r="H171" s="1">
        <v>40657</v>
      </c>
      <c r="I171" s="1">
        <f ca="1">BaseFuncionarios[[#This Row],[OLD_funcionarios_data_contratacao]]-fator*10</f>
        <v>40641.772499999999</v>
      </c>
      <c r="J171" s="1"/>
      <c r="K171">
        <v>7559</v>
      </c>
      <c r="L171" s="3">
        <f ca="1">BaseFuncionarios[[#This Row],[OLD_funcionarios_salario]]*fator</f>
        <v>11510.46725</v>
      </c>
      <c r="M171" t="s">
        <v>241</v>
      </c>
      <c r="N171" t="s">
        <v>244</v>
      </c>
      <c r="O171">
        <v>142</v>
      </c>
      <c r="P171">
        <v>8.1999999999999993</v>
      </c>
    </row>
    <row r="172" spans="1:16" x14ac:dyDescent="0.25">
      <c r="A172">
        <v>382</v>
      </c>
      <c r="B172" t="s">
        <v>167</v>
      </c>
      <c r="C172" t="s">
        <v>3</v>
      </c>
      <c r="D172" t="s">
        <v>237</v>
      </c>
      <c r="E172" s="1">
        <v>34749</v>
      </c>
      <c r="F172" t="s">
        <v>252</v>
      </c>
      <c r="G172">
        <v>3</v>
      </c>
      <c r="H172" s="1">
        <v>41319</v>
      </c>
      <c r="I172" s="1">
        <f ca="1">BaseFuncionarios[[#This Row],[OLD_funcionarios_data_contratacao]]-fator*10</f>
        <v>41303.772499999999</v>
      </c>
      <c r="J172" s="1"/>
      <c r="K172">
        <v>14887</v>
      </c>
      <c r="L172" s="3">
        <f ca="1">BaseFuncionarios[[#This Row],[OLD_funcionarios_salario]]*fator</f>
        <v>22669.179250000001</v>
      </c>
      <c r="M172" t="s">
        <v>240</v>
      </c>
      <c r="N172" t="s">
        <v>245</v>
      </c>
      <c r="O172">
        <v>32</v>
      </c>
      <c r="P172">
        <v>7.8</v>
      </c>
    </row>
    <row r="173" spans="1:16" x14ac:dyDescent="0.25">
      <c r="A173">
        <v>48</v>
      </c>
      <c r="B173" t="s">
        <v>20</v>
      </c>
      <c r="C173" t="s">
        <v>3</v>
      </c>
      <c r="D173" t="s">
        <v>237</v>
      </c>
      <c r="E173" s="1">
        <v>35709</v>
      </c>
      <c r="F173" t="s">
        <v>254</v>
      </c>
      <c r="G173">
        <v>4</v>
      </c>
      <c r="H173" s="1">
        <v>42279</v>
      </c>
      <c r="I173" s="1">
        <f ca="1">BaseFuncionarios[[#This Row],[OLD_funcionarios_data_contratacao]]-fator*10</f>
        <v>42263.772499999999</v>
      </c>
      <c r="J173" s="1"/>
      <c r="K173">
        <v>1301</v>
      </c>
      <c r="L173" s="3">
        <f ca="1">BaseFuncionarios[[#This Row],[OLD_funcionarios_salario]]*fator</f>
        <v>1981.0977500000001</v>
      </c>
      <c r="M173" t="s">
        <v>247</v>
      </c>
      <c r="N173" t="s">
        <v>245</v>
      </c>
      <c r="O173">
        <v>160</v>
      </c>
      <c r="P173">
        <v>7.6</v>
      </c>
    </row>
    <row r="174" spans="1:16" x14ac:dyDescent="0.25">
      <c r="A174">
        <v>196</v>
      </c>
      <c r="B174" t="s">
        <v>88</v>
      </c>
      <c r="C174" t="s">
        <v>0</v>
      </c>
      <c r="D174" t="s">
        <v>237</v>
      </c>
      <c r="E174" s="1">
        <v>29355</v>
      </c>
      <c r="F174" t="s">
        <v>254</v>
      </c>
      <c r="G174">
        <v>5</v>
      </c>
      <c r="H174" s="1">
        <v>43092</v>
      </c>
      <c r="I174" s="1">
        <f ca="1">BaseFuncionarios[[#This Row],[OLD_funcionarios_data_contratacao]]-fator*10</f>
        <v>43076.772499999999</v>
      </c>
      <c r="J174" s="1"/>
      <c r="K174">
        <v>7429</v>
      </c>
      <c r="L174" s="3">
        <f ca="1">BaseFuncionarios[[#This Row],[OLD_funcionarios_salario]]*fator</f>
        <v>11312.509750000001</v>
      </c>
      <c r="M174" t="s">
        <v>241</v>
      </c>
      <c r="N174" t="s">
        <v>243</v>
      </c>
      <c r="O174">
        <v>112</v>
      </c>
      <c r="P174">
        <v>5.4</v>
      </c>
    </row>
    <row r="175" spans="1:16" x14ac:dyDescent="0.25">
      <c r="A175">
        <v>234</v>
      </c>
      <c r="B175" t="s">
        <v>103</v>
      </c>
      <c r="C175" t="s">
        <v>0</v>
      </c>
      <c r="D175" t="s">
        <v>237</v>
      </c>
      <c r="E175" s="1">
        <v>35012</v>
      </c>
      <c r="F175" t="s">
        <v>253</v>
      </c>
      <c r="G175">
        <v>1</v>
      </c>
      <c r="H175" s="1">
        <v>41582</v>
      </c>
      <c r="I175" s="1">
        <f ca="1">BaseFuncionarios[[#This Row],[OLD_funcionarios_data_contratacao]]-fator*10</f>
        <v>41566.772499999999</v>
      </c>
      <c r="J175" s="1"/>
      <c r="K175">
        <v>8354</v>
      </c>
      <c r="L175" s="3">
        <f ca="1">BaseFuncionarios[[#This Row],[OLD_funcionarios_salario]]*fator</f>
        <v>12721.0535</v>
      </c>
      <c r="M175" t="s">
        <v>241</v>
      </c>
      <c r="N175" t="s">
        <v>245</v>
      </c>
      <c r="O175">
        <v>36</v>
      </c>
      <c r="P175">
        <v>8.8000000000000007</v>
      </c>
    </row>
    <row r="176" spans="1:16" x14ac:dyDescent="0.25">
      <c r="A176">
        <v>303</v>
      </c>
      <c r="B176" t="s">
        <v>129</v>
      </c>
      <c r="C176" t="s">
        <v>0</v>
      </c>
      <c r="D176" t="s">
        <v>236</v>
      </c>
      <c r="E176" s="1">
        <v>35900</v>
      </c>
      <c r="F176" t="s">
        <v>248</v>
      </c>
      <c r="G176">
        <v>2</v>
      </c>
      <c r="H176" s="1">
        <v>42470</v>
      </c>
      <c r="I176" s="1">
        <f ca="1">BaseFuncionarios[[#This Row],[OLD_funcionarios_data_contratacao]]-fator*10</f>
        <v>42454.772499999999</v>
      </c>
      <c r="J176" s="1"/>
      <c r="K176">
        <v>1444</v>
      </c>
      <c r="L176" s="3">
        <f ca="1">BaseFuncionarios[[#This Row],[OLD_funcionarios_salario]]*fator</f>
        <v>2198.8510000000001</v>
      </c>
      <c r="M176" t="s">
        <v>247</v>
      </c>
      <c r="N176" t="s">
        <v>242</v>
      </c>
      <c r="O176">
        <v>29</v>
      </c>
      <c r="P176">
        <v>8.6</v>
      </c>
    </row>
    <row r="177" spans="1:16" x14ac:dyDescent="0.25">
      <c r="A177">
        <v>208</v>
      </c>
      <c r="B177" t="s">
        <v>93</v>
      </c>
      <c r="C177" t="s">
        <v>3</v>
      </c>
      <c r="D177" t="s">
        <v>236</v>
      </c>
      <c r="E177" s="1">
        <v>32151</v>
      </c>
      <c r="F177" t="s">
        <v>256</v>
      </c>
      <c r="G177">
        <v>3</v>
      </c>
      <c r="H177" s="1">
        <v>41526</v>
      </c>
      <c r="I177" s="1">
        <f ca="1">BaseFuncionarios[[#This Row],[OLD_funcionarios_data_contratacao]]-fator*10</f>
        <v>41510.772499999999</v>
      </c>
      <c r="J177" s="1"/>
      <c r="K177">
        <v>6103</v>
      </c>
      <c r="L177" s="3">
        <f ca="1">BaseFuncionarios[[#This Row],[OLD_funcionarios_salario]]*fator</f>
        <v>9293.3432499999999</v>
      </c>
      <c r="M177" t="s">
        <v>241</v>
      </c>
      <c r="N177" t="s">
        <v>242</v>
      </c>
      <c r="O177">
        <v>154</v>
      </c>
      <c r="P177">
        <v>7.2</v>
      </c>
    </row>
    <row r="178" spans="1:16" x14ac:dyDescent="0.25">
      <c r="A178">
        <v>344</v>
      </c>
      <c r="B178" t="s">
        <v>155</v>
      </c>
      <c r="C178" t="s">
        <v>3</v>
      </c>
      <c r="D178" t="s">
        <v>236</v>
      </c>
      <c r="E178" s="1">
        <v>32299</v>
      </c>
      <c r="F178" t="s">
        <v>252</v>
      </c>
      <c r="G178">
        <v>4</v>
      </c>
      <c r="H178" s="1">
        <v>40857</v>
      </c>
      <c r="I178" s="1">
        <f ca="1">BaseFuncionarios[[#This Row],[OLD_funcionarios_data_contratacao]]-fator*10</f>
        <v>40841.772499999999</v>
      </c>
      <c r="J178" s="1"/>
      <c r="K178">
        <v>1276</v>
      </c>
      <c r="L178" s="3">
        <f ca="1">BaseFuncionarios[[#This Row],[OLD_funcionarios_salario]]*fator</f>
        <v>1943.029</v>
      </c>
      <c r="M178" t="s">
        <v>247</v>
      </c>
      <c r="N178" t="s">
        <v>244</v>
      </c>
      <c r="O178">
        <v>128</v>
      </c>
      <c r="P178">
        <v>8</v>
      </c>
    </row>
    <row r="179" spans="1:16" x14ac:dyDescent="0.25">
      <c r="A179">
        <v>418</v>
      </c>
      <c r="B179" t="s">
        <v>182</v>
      </c>
      <c r="C179" t="s">
        <v>0</v>
      </c>
      <c r="D179" t="s">
        <v>236</v>
      </c>
      <c r="E179" s="1">
        <v>34363</v>
      </c>
      <c r="F179" t="s">
        <v>254</v>
      </c>
      <c r="G179">
        <v>5</v>
      </c>
      <c r="H179" s="1">
        <v>40933</v>
      </c>
      <c r="I179" s="1">
        <f ca="1">BaseFuncionarios[[#This Row],[OLD_funcionarios_data_contratacao]]-fator*10</f>
        <v>40917.772499999999</v>
      </c>
      <c r="J179" s="1"/>
      <c r="K179">
        <v>1406</v>
      </c>
      <c r="L179" s="3">
        <f ca="1">BaseFuncionarios[[#This Row],[OLD_funcionarios_salario]]*fator</f>
        <v>2140.9865</v>
      </c>
      <c r="M179" t="s">
        <v>247</v>
      </c>
      <c r="N179" t="s">
        <v>239</v>
      </c>
      <c r="O179">
        <v>196</v>
      </c>
      <c r="P179">
        <v>7.4</v>
      </c>
    </row>
    <row r="180" spans="1:16" x14ac:dyDescent="0.25">
      <c r="A180">
        <v>407</v>
      </c>
      <c r="B180" t="s">
        <v>175</v>
      </c>
      <c r="C180" t="s">
        <v>3</v>
      </c>
      <c r="D180" t="s">
        <v>236</v>
      </c>
      <c r="E180" s="1">
        <v>35084</v>
      </c>
      <c r="F180" t="s">
        <v>249</v>
      </c>
      <c r="G180">
        <v>1</v>
      </c>
      <c r="H180" s="1">
        <v>41654</v>
      </c>
      <c r="I180" s="1">
        <f ca="1">BaseFuncionarios[[#This Row],[OLD_funcionarios_data_contratacao]]-fator*10</f>
        <v>41638.772499999999</v>
      </c>
      <c r="J180" s="1"/>
      <c r="K180">
        <v>1924</v>
      </c>
      <c r="L180" s="3">
        <f ca="1">BaseFuncionarios[[#This Row],[OLD_funcionarios_salario]]*fator</f>
        <v>2929.7710000000002</v>
      </c>
      <c r="M180" t="s">
        <v>247</v>
      </c>
      <c r="N180" t="s">
        <v>243</v>
      </c>
      <c r="O180">
        <v>183</v>
      </c>
      <c r="P180">
        <v>7.4</v>
      </c>
    </row>
    <row r="181" spans="1:16" x14ac:dyDescent="0.25">
      <c r="A181">
        <v>51</v>
      </c>
      <c r="B181" t="s">
        <v>21</v>
      </c>
      <c r="C181" t="s">
        <v>3</v>
      </c>
      <c r="D181" t="s">
        <v>236</v>
      </c>
      <c r="E181" s="1">
        <v>30682</v>
      </c>
      <c r="F181" t="s">
        <v>251</v>
      </c>
      <c r="G181">
        <v>2</v>
      </c>
      <c r="H181" s="1">
        <v>41426</v>
      </c>
      <c r="I181" s="1">
        <f ca="1">BaseFuncionarios[[#This Row],[OLD_funcionarios_data_contratacao]]-fator*10</f>
        <v>41410.772499999999</v>
      </c>
      <c r="J181" s="1"/>
      <c r="K181">
        <v>940</v>
      </c>
      <c r="L181" s="3">
        <f ca="1">BaseFuncionarios[[#This Row],[OLD_funcionarios_salario]]*fator</f>
        <v>1431.385</v>
      </c>
      <c r="M181" t="s">
        <v>247</v>
      </c>
      <c r="N181" t="s">
        <v>242</v>
      </c>
      <c r="O181">
        <v>44</v>
      </c>
      <c r="P181">
        <v>7.8</v>
      </c>
    </row>
    <row r="182" spans="1:16" x14ac:dyDescent="0.25">
      <c r="A182">
        <v>61</v>
      </c>
      <c r="B182" t="s">
        <v>26</v>
      </c>
      <c r="C182" t="s">
        <v>0</v>
      </c>
      <c r="D182" t="s">
        <v>237</v>
      </c>
      <c r="E182" s="1">
        <v>33943</v>
      </c>
      <c r="F182" t="s">
        <v>249</v>
      </c>
      <c r="G182">
        <v>3</v>
      </c>
      <c r="H182" s="1">
        <v>42070</v>
      </c>
      <c r="I182" s="1">
        <f ca="1">BaseFuncionarios[[#This Row],[OLD_funcionarios_data_contratacao]]-fator*10</f>
        <v>42054.772499999999</v>
      </c>
      <c r="J182" s="1"/>
      <c r="K182">
        <v>1545</v>
      </c>
      <c r="L182" s="3">
        <f ca="1">BaseFuncionarios[[#This Row],[OLD_funcionarios_salario]]*fator</f>
        <v>2352.6487500000003</v>
      </c>
      <c r="M182" t="s">
        <v>247</v>
      </c>
      <c r="N182" t="s">
        <v>243</v>
      </c>
      <c r="O182">
        <v>81</v>
      </c>
      <c r="P182">
        <v>8.4</v>
      </c>
    </row>
    <row r="183" spans="1:16" x14ac:dyDescent="0.25">
      <c r="A183">
        <v>306</v>
      </c>
      <c r="B183" t="s">
        <v>131</v>
      </c>
      <c r="C183" t="s">
        <v>3</v>
      </c>
      <c r="D183" t="s">
        <v>237</v>
      </c>
      <c r="E183" s="1">
        <v>35473</v>
      </c>
      <c r="F183" t="s">
        <v>248</v>
      </c>
      <c r="G183">
        <v>4</v>
      </c>
      <c r="H183" s="1">
        <v>42043</v>
      </c>
      <c r="I183" s="1">
        <f ca="1">BaseFuncionarios[[#This Row],[OLD_funcionarios_data_contratacao]]-fator*10</f>
        <v>42027.772499999999</v>
      </c>
      <c r="J183" s="1"/>
      <c r="K183">
        <v>6286</v>
      </c>
      <c r="L183" s="3">
        <f ca="1">BaseFuncionarios[[#This Row],[OLD_funcionarios_salario]]*fator</f>
        <v>9572.0064999999995</v>
      </c>
      <c r="M183" t="s">
        <v>241</v>
      </c>
      <c r="N183" t="s">
        <v>242</v>
      </c>
      <c r="O183">
        <v>57</v>
      </c>
      <c r="P183">
        <v>8.8000000000000007</v>
      </c>
    </row>
    <row r="184" spans="1:16" x14ac:dyDescent="0.25">
      <c r="A184">
        <v>453</v>
      </c>
      <c r="B184" t="s">
        <v>197</v>
      </c>
      <c r="C184" t="s">
        <v>3</v>
      </c>
      <c r="D184" t="s">
        <v>237</v>
      </c>
      <c r="E184" s="1">
        <v>35670</v>
      </c>
      <c r="F184" t="s">
        <v>251</v>
      </c>
      <c r="G184">
        <v>5</v>
      </c>
      <c r="H184" s="1">
        <v>42240</v>
      </c>
      <c r="I184" s="1">
        <f ca="1">BaseFuncionarios[[#This Row],[OLD_funcionarios_data_contratacao]]-fator*10</f>
        <v>42224.772499999999</v>
      </c>
      <c r="J184" s="1"/>
      <c r="K184">
        <v>1704</v>
      </c>
      <c r="L184" s="3">
        <f ca="1">BaseFuncionarios[[#This Row],[OLD_funcionarios_salario]]*fator</f>
        <v>2594.7660000000001</v>
      </c>
      <c r="M184" t="s">
        <v>247</v>
      </c>
      <c r="N184" t="s">
        <v>244</v>
      </c>
      <c r="O184">
        <v>183</v>
      </c>
      <c r="P184">
        <v>6.8</v>
      </c>
    </row>
    <row r="185" spans="1:16" x14ac:dyDescent="0.25">
      <c r="A185">
        <v>326</v>
      </c>
      <c r="B185" t="s">
        <v>143</v>
      </c>
      <c r="C185" t="s">
        <v>0</v>
      </c>
      <c r="D185" t="s">
        <v>237</v>
      </c>
      <c r="E185" s="1">
        <v>28320</v>
      </c>
      <c r="F185" t="s">
        <v>252</v>
      </c>
      <c r="G185">
        <v>1</v>
      </c>
      <c r="H185" s="1">
        <v>40823</v>
      </c>
      <c r="I185" s="1">
        <f ca="1">BaseFuncionarios[[#This Row],[OLD_funcionarios_data_contratacao]]-fator*10</f>
        <v>40807.772499999999</v>
      </c>
      <c r="J185" s="1"/>
      <c r="K185">
        <v>13073</v>
      </c>
      <c r="L185" s="3">
        <f ca="1">BaseFuncionarios[[#This Row],[OLD_funcionarios_salario]]*fator</f>
        <v>19906.910749999999</v>
      </c>
      <c r="M185" t="s">
        <v>238</v>
      </c>
      <c r="N185" t="s">
        <v>243</v>
      </c>
      <c r="O185">
        <v>185</v>
      </c>
      <c r="P185">
        <v>7.2</v>
      </c>
    </row>
    <row r="186" spans="1:16" x14ac:dyDescent="0.25">
      <c r="A186">
        <v>232</v>
      </c>
      <c r="B186" t="s">
        <v>102</v>
      </c>
      <c r="C186" t="s">
        <v>3</v>
      </c>
      <c r="D186" t="s">
        <v>237</v>
      </c>
      <c r="E186" s="1">
        <v>28775</v>
      </c>
      <c r="F186" t="s">
        <v>251</v>
      </c>
      <c r="G186">
        <v>2</v>
      </c>
      <c r="H186" s="1">
        <v>42269</v>
      </c>
      <c r="I186" s="1">
        <f ca="1">BaseFuncionarios[[#This Row],[OLD_funcionarios_data_contratacao]]-fator*10</f>
        <v>42253.772499999999</v>
      </c>
      <c r="J186" s="1"/>
      <c r="K186">
        <v>7448</v>
      </c>
      <c r="L186" s="3">
        <f ca="1">BaseFuncionarios[[#This Row],[OLD_funcionarios_salario]]*fator</f>
        <v>11341.442000000001</v>
      </c>
      <c r="M186" t="s">
        <v>241</v>
      </c>
      <c r="N186" t="s">
        <v>245</v>
      </c>
      <c r="O186">
        <v>15</v>
      </c>
      <c r="P186">
        <v>8.6</v>
      </c>
    </row>
    <row r="187" spans="1:16" x14ac:dyDescent="0.25">
      <c r="A187">
        <v>525</v>
      </c>
      <c r="B187" t="s">
        <v>232</v>
      </c>
      <c r="C187" t="s">
        <v>0</v>
      </c>
      <c r="D187" t="s">
        <v>237</v>
      </c>
      <c r="E187" s="1">
        <v>28607</v>
      </c>
      <c r="F187" t="s">
        <v>253</v>
      </c>
      <c r="G187">
        <v>3</v>
      </c>
      <c r="H187" s="1">
        <v>43002</v>
      </c>
      <c r="I187" s="1">
        <f ca="1">BaseFuncionarios[[#This Row],[OLD_funcionarios_data_contratacao]]-fator*10</f>
        <v>42986.772499999999</v>
      </c>
      <c r="J187" s="1"/>
      <c r="K187">
        <v>16612</v>
      </c>
      <c r="L187" s="3">
        <f ca="1">BaseFuncionarios[[#This Row],[OLD_funcionarios_salario]]*fator</f>
        <v>25295.923000000003</v>
      </c>
      <c r="M187" t="s">
        <v>240</v>
      </c>
      <c r="N187" t="s">
        <v>242</v>
      </c>
      <c r="O187">
        <v>124</v>
      </c>
      <c r="P187">
        <v>6.6</v>
      </c>
    </row>
    <row r="188" spans="1:16" x14ac:dyDescent="0.25">
      <c r="A188">
        <v>413</v>
      </c>
      <c r="B188" t="s">
        <v>179</v>
      </c>
      <c r="C188" t="s">
        <v>0</v>
      </c>
      <c r="D188" t="s">
        <v>237</v>
      </c>
      <c r="E188" s="1">
        <v>33829</v>
      </c>
      <c r="F188" t="s">
        <v>248</v>
      </c>
      <c r="G188">
        <v>4</v>
      </c>
      <c r="H188" s="1">
        <v>41505</v>
      </c>
      <c r="I188" s="1">
        <f ca="1">BaseFuncionarios[[#This Row],[OLD_funcionarios_data_contratacao]]-fator*10</f>
        <v>41489.772499999999</v>
      </c>
      <c r="J188" s="1"/>
      <c r="K188">
        <v>15133</v>
      </c>
      <c r="L188" s="3">
        <f ca="1">BaseFuncionarios[[#This Row],[OLD_funcionarios_salario]]*fator</f>
        <v>23043.775750000001</v>
      </c>
      <c r="M188" t="s">
        <v>240</v>
      </c>
      <c r="N188" t="s">
        <v>244</v>
      </c>
      <c r="O188">
        <v>170</v>
      </c>
      <c r="P188">
        <v>8.4</v>
      </c>
    </row>
    <row r="189" spans="1:16" x14ac:dyDescent="0.25">
      <c r="A189">
        <v>496</v>
      </c>
      <c r="B189" t="s">
        <v>217</v>
      </c>
      <c r="C189" t="s">
        <v>3</v>
      </c>
      <c r="D189" t="s">
        <v>236</v>
      </c>
      <c r="E189" s="1">
        <v>29437</v>
      </c>
      <c r="F189" t="s">
        <v>248</v>
      </c>
      <c r="G189">
        <v>5</v>
      </c>
      <c r="H189" s="1">
        <v>40616</v>
      </c>
      <c r="I189" s="1">
        <f ca="1">BaseFuncionarios[[#This Row],[OLD_funcionarios_data_contratacao]]-fator*10</f>
        <v>40600.772499999999</v>
      </c>
      <c r="J189" s="1"/>
      <c r="K189">
        <v>1434</v>
      </c>
      <c r="L189" s="3">
        <f ca="1">BaseFuncionarios[[#This Row],[OLD_funcionarios_salario]]*fator</f>
        <v>2183.6235000000001</v>
      </c>
      <c r="M189" t="s">
        <v>247</v>
      </c>
      <c r="N189" t="s">
        <v>244</v>
      </c>
      <c r="O189">
        <v>40</v>
      </c>
      <c r="P189">
        <v>8.4</v>
      </c>
    </row>
    <row r="190" spans="1:16" x14ac:dyDescent="0.25">
      <c r="A190">
        <v>75</v>
      </c>
      <c r="B190" t="s">
        <v>32</v>
      </c>
      <c r="C190" t="s">
        <v>0</v>
      </c>
      <c r="D190" t="s">
        <v>237</v>
      </c>
      <c r="E190" s="1">
        <v>35587</v>
      </c>
      <c r="F190" t="s">
        <v>256</v>
      </c>
      <c r="G190">
        <v>1</v>
      </c>
      <c r="H190" s="1">
        <v>42157</v>
      </c>
      <c r="I190" s="1">
        <f ca="1">BaseFuncionarios[[#This Row],[OLD_funcionarios_data_contratacao]]-fator*10</f>
        <v>42141.772499999999</v>
      </c>
      <c r="J190" s="1">
        <v>42632</v>
      </c>
      <c r="K190">
        <v>7300</v>
      </c>
      <c r="L190" s="3">
        <f ca="1">BaseFuncionarios[[#This Row],[OLD_funcionarios_salario]]*fator</f>
        <v>11116.075000000001</v>
      </c>
      <c r="M190" t="s">
        <v>241</v>
      </c>
      <c r="N190" t="s">
        <v>239</v>
      </c>
      <c r="O190">
        <v>180</v>
      </c>
      <c r="P190">
        <v>8.6</v>
      </c>
    </row>
    <row r="191" spans="1:16" x14ac:dyDescent="0.25">
      <c r="A191">
        <v>518</v>
      </c>
      <c r="B191" t="s">
        <v>226</v>
      </c>
      <c r="C191" t="s">
        <v>3</v>
      </c>
      <c r="D191" t="s">
        <v>236</v>
      </c>
      <c r="E191" s="1">
        <v>35106</v>
      </c>
      <c r="F191" t="s">
        <v>251</v>
      </c>
      <c r="G191">
        <v>2</v>
      </c>
      <c r="H191" s="1">
        <v>41676</v>
      </c>
      <c r="I191" s="1">
        <f ca="1">BaseFuncionarios[[#This Row],[OLD_funcionarios_data_contratacao]]-fator*10</f>
        <v>41660.772499999999</v>
      </c>
      <c r="J191" s="1"/>
      <c r="K191">
        <v>1434</v>
      </c>
      <c r="L191" s="3">
        <f ca="1">BaseFuncionarios[[#This Row],[OLD_funcionarios_salario]]*fator</f>
        <v>2183.6235000000001</v>
      </c>
      <c r="M191" t="s">
        <v>247</v>
      </c>
      <c r="N191" t="s">
        <v>244</v>
      </c>
      <c r="O191">
        <v>14</v>
      </c>
      <c r="P191">
        <v>8.6</v>
      </c>
    </row>
    <row r="192" spans="1:16" x14ac:dyDescent="0.25">
      <c r="A192">
        <v>222</v>
      </c>
      <c r="B192" t="s">
        <v>98</v>
      </c>
      <c r="C192" t="s">
        <v>0</v>
      </c>
      <c r="D192" t="s">
        <v>237</v>
      </c>
      <c r="E192" s="1">
        <v>31706</v>
      </c>
      <c r="F192" t="s">
        <v>256</v>
      </c>
      <c r="G192">
        <v>3</v>
      </c>
      <c r="H192" s="1">
        <v>42207</v>
      </c>
      <c r="I192" s="1">
        <f ca="1">BaseFuncionarios[[#This Row],[OLD_funcionarios_data_contratacao]]-fator*10</f>
        <v>42191.772499999999</v>
      </c>
      <c r="J192" s="1"/>
      <c r="K192">
        <v>10983</v>
      </c>
      <c r="L192" s="3">
        <f ca="1">BaseFuncionarios[[#This Row],[OLD_funcionarios_salario]]*fator</f>
        <v>16724.363250000002</v>
      </c>
      <c r="M192" t="s">
        <v>238</v>
      </c>
      <c r="N192" t="s">
        <v>243</v>
      </c>
      <c r="O192">
        <v>124</v>
      </c>
      <c r="P192">
        <v>7.2</v>
      </c>
    </row>
    <row r="193" spans="1:16" x14ac:dyDescent="0.25">
      <c r="A193">
        <v>54</v>
      </c>
      <c r="B193" t="s">
        <v>23</v>
      </c>
      <c r="C193" t="s">
        <v>0</v>
      </c>
      <c r="D193" t="s">
        <v>236</v>
      </c>
      <c r="E193" s="1">
        <v>34361</v>
      </c>
      <c r="F193" t="s">
        <v>254</v>
      </c>
      <c r="G193">
        <v>4</v>
      </c>
      <c r="H193" s="1">
        <v>40931</v>
      </c>
      <c r="I193" s="1">
        <f ca="1">BaseFuncionarios[[#This Row],[OLD_funcionarios_data_contratacao]]-fator*10</f>
        <v>40915.772499999999</v>
      </c>
      <c r="J193" s="1"/>
      <c r="K193">
        <v>1916</v>
      </c>
      <c r="L193" s="3">
        <f ca="1">BaseFuncionarios[[#This Row],[OLD_funcionarios_salario]]*fator</f>
        <v>2917.5889999999999</v>
      </c>
      <c r="M193" t="s">
        <v>247</v>
      </c>
      <c r="N193" t="s">
        <v>242</v>
      </c>
      <c r="O193">
        <v>76</v>
      </c>
      <c r="P193">
        <v>6.8</v>
      </c>
    </row>
    <row r="194" spans="1:16" x14ac:dyDescent="0.25">
      <c r="A194">
        <v>216</v>
      </c>
      <c r="B194" t="s">
        <v>95</v>
      </c>
      <c r="C194" t="s">
        <v>0</v>
      </c>
      <c r="D194" t="s">
        <v>237</v>
      </c>
      <c r="E194" s="1">
        <v>34829</v>
      </c>
      <c r="F194" t="s">
        <v>255</v>
      </c>
      <c r="G194">
        <v>5</v>
      </c>
      <c r="H194" s="1">
        <v>41399</v>
      </c>
      <c r="I194" s="1">
        <f ca="1">BaseFuncionarios[[#This Row],[OLD_funcionarios_data_contratacao]]-fator*10</f>
        <v>41383.772499999999</v>
      </c>
      <c r="J194" s="1"/>
      <c r="K194">
        <v>6212</v>
      </c>
      <c r="L194" s="3">
        <f ca="1">BaseFuncionarios[[#This Row],[OLD_funcionarios_salario]]*fator</f>
        <v>9459.3230000000003</v>
      </c>
      <c r="M194" t="s">
        <v>241</v>
      </c>
      <c r="N194" t="s">
        <v>244</v>
      </c>
      <c r="O194">
        <v>108</v>
      </c>
      <c r="P194">
        <v>9</v>
      </c>
    </row>
    <row r="195" spans="1:16" x14ac:dyDescent="0.25">
      <c r="A195">
        <v>242</v>
      </c>
      <c r="B195" t="s">
        <v>107</v>
      </c>
      <c r="C195" t="s">
        <v>3</v>
      </c>
      <c r="D195" t="s">
        <v>237</v>
      </c>
      <c r="E195" s="1">
        <v>36498</v>
      </c>
      <c r="F195" t="s">
        <v>251</v>
      </c>
      <c r="G195">
        <v>1</v>
      </c>
      <c r="H195" s="1">
        <v>43280</v>
      </c>
      <c r="I195" s="1">
        <f ca="1">BaseFuncionarios[[#This Row],[OLD_funcionarios_data_contratacao]]-fator*10</f>
        <v>43264.772499999999</v>
      </c>
      <c r="J195" s="1"/>
      <c r="K195">
        <v>12252</v>
      </c>
      <c r="L195" s="3">
        <f ca="1">BaseFuncionarios[[#This Row],[OLD_funcionarios_salario]]*fator</f>
        <v>18656.733</v>
      </c>
      <c r="M195" t="s">
        <v>238</v>
      </c>
      <c r="N195" t="s">
        <v>244</v>
      </c>
      <c r="O195">
        <v>28</v>
      </c>
      <c r="P195">
        <v>8.4</v>
      </c>
    </row>
    <row r="196" spans="1:16" x14ac:dyDescent="0.25">
      <c r="A196">
        <v>318</v>
      </c>
      <c r="B196" t="s">
        <v>136</v>
      </c>
      <c r="C196" t="s">
        <v>0</v>
      </c>
      <c r="D196" t="s">
        <v>236</v>
      </c>
      <c r="E196" s="1">
        <v>31211</v>
      </c>
      <c r="F196" t="s">
        <v>251</v>
      </c>
      <c r="G196">
        <v>2</v>
      </c>
      <c r="H196" s="1">
        <v>41483</v>
      </c>
      <c r="I196" s="1">
        <f ca="1">BaseFuncionarios[[#This Row],[OLD_funcionarios_data_contratacao]]-fator*10</f>
        <v>41467.772499999999</v>
      </c>
      <c r="J196" s="1"/>
      <c r="K196">
        <v>1316</v>
      </c>
      <c r="L196" s="3">
        <f ca="1">BaseFuncionarios[[#This Row],[OLD_funcionarios_salario]]*fator</f>
        <v>2003.9390000000001</v>
      </c>
      <c r="M196" t="s">
        <v>247</v>
      </c>
      <c r="N196" t="s">
        <v>239</v>
      </c>
      <c r="O196">
        <v>103</v>
      </c>
      <c r="P196">
        <v>8</v>
      </c>
    </row>
    <row r="197" spans="1:16" x14ac:dyDescent="0.25">
      <c r="A197">
        <v>221</v>
      </c>
      <c r="B197" t="s">
        <v>97</v>
      </c>
      <c r="C197" t="s">
        <v>0</v>
      </c>
      <c r="D197" t="s">
        <v>236</v>
      </c>
      <c r="E197" s="1">
        <v>32769</v>
      </c>
      <c r="F197" t="s">
        <v>255</v>
      </c>
      <c r="G197">
        <v>3</v>
      </c>
      <c r="H197" s="1">
        <v>42542</v>
      </c>
      <c r="I197" s="1">
        <f ca="1">BaseFuncionarios[[#This Row],[OLD_funcionarios_data_contratacao]]-fator*10</f>
        <v>42526.772499999999</v>
      </c>
      <c r="J197" s="1"/>
      <c r="K197">
        <v>9333</v>
      </c>
      <c r="L197" s="3">
        <f ca="1">BaseFuncionarios[[#This Row],[OLD_funcionarios_salario]]*fator</f>
        <v>14211.82575</v>
      </c>
      <c r="M197" t="s">
        <v>238</v>
      </c>
      <c r="N197" t="s">
        <v>239</v>
      </c>
      <c r="O197">
        <v>108</v>
      </c>
      <c r="P197">
        <v>8.4</v>
      </c>
    </row>
    <row r="198" spans="1:16" x14ac:dyDescent="0.25">
      <c r="A198">
        <v>20</v>
      </c>
      <c r="B198" t="s">
        <v>8</v>
      </c>
      <c r="C198" t="s">
        <v>3</v>
      </c>
      <c r="D198" t="s">
        <v>236</v>
      </c>
      <c r="E198" s="1">
        <v>34000</v>
      </c>
      <c r="F198" t="s">
        <v>249</v>
      </c>
      <c r="G198">
        <v>4</v>
      </c>
      <c r="H198" s="1">
        <v>40570</v>
      </c>
      <c r="I198" s="1">
        <f ca="1">BaseFuncionarios[[#This Row],[OLD_funcionarios_data_contratacao]]-fator*10</f>
        <v>40554.772499999999</v>
      </c>
      <c r="J198" s="1">
        <v>40972</v>
      </c>
      <c r="K198">
        <v>7203</v>
      </c>
      <c r="L198" s="3">
        <f ca="1">BaseFuncionarios[[#This Row],[OLD_funcionarios_salario]]*fator</f>
        <v>10968.36825</v>
      </c>
      <c r="M198" t="s">
        <v>241</v>
      </c>
      <c r="N198" t="s">
        <v>239</v>
      </c>
      <c r="O198">
        <v>11</v>
      </c>
      <c r="P198">
        <v>7.2</v>
      </c>
    </row>
    <row r="199" spans="1:16" x14ac:dyDescent="0.25">
      <c r="A199">
        <v>490</v>
      </c>
      <c r="B199" t="s">
        <v>214</v>
      </c>
      <c r="C199" t="s">
        <v>3</v>
      </c>
      <c r="D199" t="s">
        <v>236</v>
      </c>
      <c r="E199" s="1">
        <v>33671</v>
      </c>
      <c r="F199" t="s">
        <v>254</v>
      </c>
      <c r="G199">
        <v>1</v>
      </c>
      <c r="H199" s="1">
        <v>42016</v>
      </c>
      <c r="I199" s="1">
        <f ca="1">BaseFuncionarios[[#This Row],[OLD_funcionarios_data_contratacao]]-fator*10</f>
        <v>42000.772499999999</v>
      </c>
      <c r="J199" s="1"/>
      <c r="K199">
        <v>10804</v>
      </c>
      <c r="L199" s="3">
        <f ca="1">BaseFuncionarios[[#This Row],[OLD_funcionarios_salario]]*fator</f>
        <v>16451.791000000001</v>
      </c>
      <c r="M199" t="s">
        <v>238</v>
      </c>
      <c r="N199" t="s">
        <v>242</v>
      </c>
      <c r="O199">
        <v>120</v>
      </c>
      <c r="P199">
        <v>9</v>
      </c>
    </row>
    <row r="200" spans="1:16" x14ac:dyDescent="0.25">
      <c r="A200">
        <v>115</v>
      </c>
      <c r="B200" t="s">
        <v>50</v>
      </c>
      <c r="C200" t="s">
        <v>3</v>
      </c>
      <c r="D200" t="s">
        <v>236</v>
      </c>
      <c r="E200" s="1">
        <v>33108</v>
      </c>
      <c r="F200" t="s">
        <v>251</v>
      </c>
      <c r="G200">
        <v>2</v>
      </c>
      <c r="H200" s="1">
        <v>40606</v>
      </c>
      <c r="I200" s="1">
        <f ca="1">BaseFuncionarios[[#This Row],[OLD_funcionarios_data_contratacao]]-fator*10</f>
        <v>40590.772499999999</v>
      </c>
      <c r="J200" s="1">
        <v>42320</v>
      </c>
      <c r="K200">
        <v>1812</v>
      </c>
      <c r="L200" s="3">
        <f ca="1">BaseFuncionarios[[#This Row],[OLD_funcionarios_salario]]*fator</f>
        <v>2759.223</v>
      </c>
      <c r="M200" t="s">
        <v>247</v>
      </c>
      <c r="N200" t="s">
        <v>242</v>
      </c>
      <c r="O200">
        <v>73</v>
      </c>
      <c r="P200">
        <v>9</v>
      </c>
    </row>
    <row r="201" spans="1:16" x14ac:dyDescent="0.25">
      <c r="A201">
        <v>66</v>
      </c>
      <c r="B201" t="s">
        <v>29</v>
      </c>
      <c r="C201" t="s">
        <v>3</v>
      </c>
      <c r="D201" t="s">
        <v>237</v>
      </c>
      <c r="E201" s="1">
        <v>27851</v>
      </c>
      <c r="F201" t="s">
        <v>248</v>
      </c>
      <c r="G201">
        <v>3</v>
      </c>
      <c r="H201" s="1">
        <v>40956</v>
      </c>
      <c r="I201" s="1">
        <f ca="1">BaseFuncionarios[[#This Row],[OLD_funcionarios_data_contratacao]]-fator*10</f>
        <v>40940.772499999999</v>
      </c>
      <c r="J201" s="1"/>
      <c r="K201">
        <v>906</v>
      </c>
      <c r="L201" s="3">
        <f ca="1">BaseFuncionarios[[#This Row],[OLD_funcionarios_salario]]*fator</f>
        <v>1379.6115</v>
      </c>
      <c r="M201" t="s">
        <v>247</v>
      </c>
      <c r="N201" t="s">
        <v>243</v>
      </c>
      <c r="O201">
        <v>162</v>
      </c>
      <c r="P201">
        <v>7.4</v>
      </c>
    </row>
    <row r="202" spans="1:16" x14ac:dyDescent="0.25">
      <c r="A202">
        <v>248</v>
      </c>
      <c r="B202" t="s">
        <v>110</v>
      </c>
      <c r="C202" t="s">
        <v>3</v>
      </c>
      <c r="D202" t="s">
        <v>237</v>
      </c>
      <c r="E202" s="1">
        <v>35593</v>
      </c>
      <c r="F202" t="s">
        <v>254</v>
      </c>
      <c r="G202">
        <v>4</v>
      </c>
      <c r="H202" s="1">
        <v>42163</v>
      </c>
      <c r="I202" s="1">
        <f ca="1">BaseFuncionarios[[#This Row],[OLD_funcionarios_data_contratacao]]-fator*10</f>
        <v>42147.772499999999</v>
      </c>
      <c r="J202" s="1"/>
      <c r="K202">
        <v>5781</v>
      </c>
      <c r="L202" s="3">
        <f ca="1">BaseFuncionarios[[#This Row],[OLD_funcionarios_salario]]*fator</f>
        <v>8803.0177500000009</v>
      </c>
      <c r="M202" t="s">
        <v>241</v>
      </c>
      <c r="N202" t="s">
        <v>245</v>
      </c>
      <c r="O202">
        <v>198</v>
      </c>
      <c r="P202">
        <v>8.4</v>
      </c>
    </row>
    <row r="203" spans="1:16" x14ac:dyDescent="0.25">
      <c r="A203">
        <v>189</v>
      </c>
      <c r="B203" t="s">
        <v>82</v>
      </c>
      <c r="C203" t="s">
        <v>3</v>
      </c>
      <c r="D203" t="s">
        <v>236</v>
      </c>
      <c r="E203" s="1">
        <v>30642</v>
      </c>
      <c r="F203" t="s">
        <v>248</v>
      </c>
      <c r="G203">
        <v>5</v>
      </c>
      <c r="H203" s="1">
        <v>42803</v>
      </c>
      <c r="I203" s="1">
        <f ca="1">BaseFuncionarios[[#This Row],[OLD_funcionarios_data_contratacao]]-fator*10</f>
        <v>42787.772499999999</v>
      </c>
      <c r="J203" s="1"/>
      <c r="K203">
        <v>1612</v>
      </c>
      <c r="L203" s="3">
        <f ca="1">BaseFuncionarios[[#This Row],[OLD_funcionarios_salario]]*fator</f>
        <v>2454.6730000000002</v>
      </c>
      <c r="M203" t="s">
        <v>247</v>
      </c>
      <c r="N203" t="s">
        <v>239</v>
      </c>
      <c r="O203">
        <v>172</v>
      </c>
      <c r="P203">
        <v>9</v>
      </c>
    </row>
    <row r="204" spans="1:16" x14ac:dyDescent="0.25">
      <c r="A204">
        <v>93</v>
      </c>
      <c r="B204" t="s">
        <v>40</v>
      </c>
      <c r="C204" t="s">
        <v>3</v>
      </c>
      <c r="D204" t="s">
        <v>236</v>
      </c>
      <c r="E204" s="1">
        <v>36031</v>
      </c>
      <c r="F204" t="s">
        <v>254</v>
      </c>
      <c r="G204">
        <v>1</v>
      </c>
      <c r="H204" s="1">
        <v>42601</v>
      </c>
      <c r="I204" s="1">
        <f ca="1">BaseFuncionarios[[#This Row],[OLD_funcionarios_data_contratacao]]-fator*10</f>
        <v>42585.772499999999</v>
      </c>
      <c r="J204" s="1"/>
      <c r="K204">
        <v>3860</v>
      </c>
      <c r="L204" s="3">
        <f ca="1">BaseFuncionarios[[#This Row],[OLD_funcionarios_salario]]*fator</f>
        <v>5877.8150000000005</v>
      </c>
      <c r="M204" t="s">
        <v>241</v>
      </c>
      <c r="N204" t="s">
        <v>245</v>
      </c>
      <c r="O204">
        <v>171</v>
      </c>
      <c r="P204">
        <v>8.8000000000000007</v>
      </c>
    </row>
    <row r="205" spans="1:16" x14ac:dyDescent="0.25">
      <c r="A205">
        <v>421</v>
      </c>
      <c r="B205" t="s">
        <v>184</v>
      </c>
      <c r="C205" t="s">
        <v>3</v>
      </c>
      <c r="D205" t="s">
        <v>236</v>
      </c>
      <c r="E205" s="1">
        <v>36507</v>
      </c>
      <c r="F205" t="s">
        <v>252</v>
      </c>
      <c r="G205">
        <v>2</v>
      </c>
      <c r="H205" s="1">
        <v>43442</v>
      </c>
      <c r="I205" s="1">
        <f ca="1">BaseFuncionarios[[#This Row],[OLD_funcionarios_data_contratacao]]-fator*10</f>
        <v>43426.772499999999</v>
      </c>
      <c r="J205" s="1"/>
      <c r="K205">
        <v>11566</v>
      </c>
      <c r="L205" s="3">
        <f ca="1">BaseFuncionarios[[#This Row],[OLD_funcionarios_salario]]*fator</f>
        <v>17612.126500000002</v>
      </c>
      <c r="M205" t="s">
        <v>238</v>
      </c>
      <c r="N205" t="s">
        <v>242</v>
      </c>
      <c r="O205">
        <v>63</v>
      </c>
      <c r="P205">
        <v>8.1999999999999993</v>
      </c>
    </row>
    <row r="206" spans="1:16" x14ac:dyDescent="0.25">
      <c r="A206">
        <v>323</v>
      </c>
      <c r="B206" t="s">
        <v>140</v>
      </c>
      <c r="C206" t="s">
        <v>0</v>
      </c>
      <c r="D206" t="s">
        <v>236</v>
      </c>
      <c r="E206" s="1">
        <v>36284</v>
      </c>
      <c r="F206" t="s">
        <v>251</v>
      </c>
      <c r="G206">
        <v>3</v>
      </c>
      <c r="H206" s="1">
        <v>42854</v>
      </c>
      <c r="I206" s="1">
        <f ca="1">BaseFuncionarios[[#This Row],[OLD_funcionarios_data_contratacao]]-fator*10</f>
        <v>42838.772499999999</v>
      </c>
      <c r="J206" s="1"/>
      <c r="K206">
        <v>1139</v>
      </c>
      <c r="L206" s="3">
        <f ca="1">BaseFuncionarios[[#This Row],[OLD_funcionarios_salario]]*fator</f>
        <v>1734.4122500000001</v>
      </c>
      <c r="M206" t="s">
        <v>247</v>
      </c>
      <c r="N206" t="s">
        <v>242</v>
      </c>
      <c r="O206">
        <v>72</v>
      </c>
      <c r="P206">
        <v>8.8000000000000007</v>
      </c>
    </row>
    <row r="207" spans="1:16" x14ac:dyDescent="0.25">
      <c r="A207">
        <v>99</v>
      </c>
      <c r="B207" t="s">
        <v>44</v>
      </c>
      <c r="C207" t="s">
        <v>0</v>
      </c>
      <c r="D207" t="s">
        <v>236</v>
      </c>
      <c r="E207" s="1">
        <v>32796</v>
      </c>
      <c r="F207" t="s">
        <v>256</v>
      </c>
      <c r="G207">
        <v>4</v>
      </c>
      <c r="H207" s="1">
        <v>40859</v>
      </c>
      <c r="I207" s="1">
        <f ca="1">BaseFuncionarios[[#This Row],[OLD_funcionarios_data_contratacao]]-fator*10</f>
        <v>40843.772499999999</v>
      </c>
      <c r="J207" s="1"/>
      <c r="K207">
        <v>10923</v>
      </c>
      <c r="L207" s="3">
        <f ca="1">BaseFuncionarios[[#This Row],[OLD_funcionarios_salario]]*fator</f>
        <v>16632.998250000001</v>
      </c>
      <c r="M207" t="s">
        <v>238</v>
      </c>
      <c r="N207" t="s">
        <v>242</v>
      </c>
      <c r="O207">
        <v>23</v>
      </c>
      <c r="P207">
        <v>9.4</v>
      </c>
    </row>
    <row r="208" spans="1:16" x14ac:dyDescent="0.25">
      <c r="A208">
        <v>186</v>
      </c>
      <c r="B208" t="s">
        <v>81</v>
      </c>
      <c r="C208" t="s">
        <v>3</v>
      </c>
      <c r="D208" t="s">
        <v>237</v>
      </c>
      <c r="E208" s="1">
        <v>34480</v>
      </c>
      <c r="F208" t="s">
        <v>248</v>
      </c>
      <c r="G208">
        <v>5</v>
      </c>
      <c r="H208" s="1">
        <v>42762</v>
      </c>
      <c r="I208" s="1">
        <f ca="1">BaseFuncionarios[[#This Row],[OLD_funcionarios_data_contratacao]]-fator*10</f>
        <v>42746.772499999999</v>
      </c>
      <c r="J208" s="1"/>
      <c r="K208">
        <v>6637</v>
      </c>
      <c r="L208" s="3">
        <f ca="1">BaseFuncionarios[[#This Row],[OLD_funcionarios_salario]]*fator</f>
        <v>10106.491750000001</v>
      </c>
      <c r="M208" t="s">
        <v>241</v>
      </c>
      <c r="N208" t="s">
        <v>242</v>
      </c>
      <c r="O208">
        <v>189</v>
      </c>
      <c r="P208">
        <v>6.6</v>
      </c>
    </row>
    <row r="209" spans="1:16" x14ac:dyDescent="0.25">
      <c r="A209">
        <v>335</v>
      </c>
      <c r="B209" t="s">
        <v>151</v>
      </c>
      <c r="C209" t="s">
        <v>3</v>
      </c>
      <c r="D209" t="s">
        <v>236</v>
      </c>
      <c r="E209" s="1">
        <v>29103</v>
      </c>
      <c r="F209" t="s">
        <v>254</v>
      </c>
      <c r="G209">
        <v>1</v>
      </c>
      <c r="H209" s="1">
        <v>40966</v>
      </c>
      <c r="I209" s="1">
        <f ca="1">BaseFuncionarios[[#This Row],[OLD_funcionarios_data_contratacao]]-fator*10</f>
        <v>40950.772499999999</v>
      </c>
      <c r="J209" s="1"/>
      <c r="K209">
        <v>11700</v>
      </c>
      <c r="L209" s="3">
        <f ca="1">BaseFuncionarios[[#This Row],[OLD_funcionarios_salario]]*fator</f>
        <v>17816.174999999999</v>
      </c>
      <c r="M209" t="s">
        <v>238</v>
      </c>
      <c r="N209" t="s">
        <v>239</v>
      </c>
      <c r="O209">
        <v>135</v>
      </c>
      <c r="P209">
        <v>7.8</v>
      </c>
    </row>
    <row r="210" spans="1:16" x14ac:dyDescent="0.25">
      <c r="A210">
        <v>143</v>
      </c>
      <c r="B210" t="s">
        <v>61</v>
      </c>
      <c r="C210" t="s">
        <v>0</v>
      </c>
      <c r="D210" t="s">
        <v>236</v>
      </c>
      <c r="E210" s="1">
        <v>34439</v>
      </c>
      <c r="F210" t="s">
        <v>249</v>
      </c>
      <c r="G210">
        <v>2</v>
      </c>
      <c r="H210" s="1">
        <v>42635</v>
      </c>
      <c r="I210" s="1">
        <f ca="1">BaseFuncionarios[[#This Row],[OLD_funcionarios_data_contratacao]]-fator*10</f>
        <v>42619.772499999999</v>
      </c>
      <c r="J210" s="1"/>
      <c r="K210">
        <v>6518</v>
      </c>
      <c r="L210" s="3">
        <f ca="1">BaseFuncionarios[[#This Row],[OLD_funcionarios_salario]]*fator</f>
        <v>9925.2844999999998</v>
      </c>
      <c r="M210" t="s">
        <v>241</v>
      </c>
      <c r="N210" t="s">
        <v>243</v>
      </c>
      <c r="O210">
        <v>136</v>
      </c>
      <c r="P210">
        <v>7.8</v>
      </c>
    </row>
    <row r="211" spans="1:16" x14ac:dyDescent="0.25">
      <c r="A211">
        <v>397</v>
      </c>
      <c r="B211" t="s">
        <v>170</v>
      </c>
      <c r="C211" t="s">
        <v>3</v>
      </c>
      <c r="D211" t="s">
        <v>236</v>
      </c>
      <c r="E211" s="1">
        <v>33985</v>
      </c>
      <c r="F211" t="s">
        <v>254</v>
      </c>
      <c r="G211">
        <v>3</v>
      </c>
      <c r="H211" s="1">
        <v>40555</v>
      </c>
      <c r="I211" s="1">
        <f ca="1">BaseFuncionarios[[#This Row],[OLD_funcionarios_data_contratacao]]-fator*10</f>
        <v>40539.772499999999</v>
      </c>
      <c r="J211" s="1">
        <v>41098</v>
      </c>
      <c r="K211">
        <v>10699</v>
      </c>
      <c r="L211" s="3">
        <f ca="1">BaseFuncionarios[[#This Row],[OLD_funcionarios_salario]]*fator</f>
        <v>16291.902250000001</v>
      </c>
      <c r="M211" t="s">
        <v>238</v>
      </c>
      <c r="N211" t="s">
        <v>245</v>
      </c>
      <c r="O211">
        <v>196</v>
      </c>
      <c r="P211">
        <v>6.4</v>
      </c>
    </row>
    <row r="212" spans="1:16" x14ac:dyDescent="0.25">
      <c r="A212">
        <v>131</v>
      </c>
      <c r="B212" t="s">
        <v>57</v>
      </c>
      <c r="C212" t="s">
        <v>0</v>
      </c>
      <c r="D212" t="s">
        <v>236</v>
      </c>
      <c r="E212" s="1">
        <v>34783</v>
      </c>
      <c r="F212" t="s">
        <v>251</v>
      </c>
      <c r="G212">
        <v>4</v>
      </c>
      <c r="H212" s="1">
        <v>42397</v>
      </c>
      <c r="I212" s="1">
        <f ca="1">BaseFuncionarios[[#This Row],[OLD_funcionarios_data_contratacao]]-fator*10</f>
        <v>42381.772499999999</v>
      </c>
      <c r="J212" s="1"/>
      <c r="K212">
        <v>12952</v>
      </c>
      <c r="L212" s="3">
        <f ca="1">BaseFuncionarios[[#This Row],[OLD_funcionarios_salario]]*fator</f>
        <v>19722.657999999999</v>
      </c>
      <c r="M212" t="s">
        <v>240</v>
      </c>
      <c r="N212" t="s">
        <v>245</v>
      </c>
      <c r="O212">
        <v>174</v>
      </c>
      <c r="P212">
        <v>9.1999999999999993</v>
      </c>
    </row>
    <row r="213" spans="1:16" x14ac:dyDescent="0.25">
      <c r="A213">
        <v>302</v>
      </c>
      <c r="B213" t="s">
        <v>128</v>
      </c>
      <c r="C213" t="s">
        <v>3</v>
      </c>
      <c r="D213" t="s">
        <v>237</v>
      </c>
      <c r="E213" s="1">
        <v>27500</v>
      </c>
      <c r="F213" t="s">
        <v>256</v>
      </c>
      <c r="G213">
        <v>5</v>
      </c>
      <c r="H213" s="1">
        <v>41903</v>
      </c>
      <c r="I213" s="1">
        <f ca="1">BaseFuncionarios[[#This Row],[OLD_funcionarios_data_contratacao]]-fator*10</f>
        <v>41887.772499999999</v>
      </c>
      <c r="J213" s="1"/>
      <c r="K213">
        <v>1430</v>
      </c>
      <c r="L213" s="3">
        <f ca="1">BaseFuncionarios[[#This Row],[OLD_funcionarios_salario]]*fator</f>
        <v>2177.5325000000003</v>
      </c>
      <c r="M213" t="s">
        <v>247</v>
      </c>
      <c r="N213" t="s">
        <v>242</v>
      </c>
      <c r="O213">
        <v>149</v>
      </c>
      <c r="P213">
        <v>8.4</v>
      </c>
    </row>
    <row r="214" spans="1:16" x14ac:dyDescent="0.25">
      <c r="A214">
        <v>105</v>
      </c>
      <c r="B214" t="s">
        <v>46</v>
      </c>
      <c r="C214" t="s">
        <v>3</v>
      </c>
      <c r="D214" t="s">
        <v>237</v>
      </c>
      <c r="E214" s="1">
        <v>33710</v>
      </c>
      <c r="F214" t="s">
        <v>250</v>
      </c>
      <c r="G214">
        <v>1</v>
      </c>
      <c r="H214" s="1">
        <v>40280</v>
      </c>
      <c r="I214" s="1">
        <f ca="1">BaseFuncionarios[[#This Row],[OLD_funcionarios_data_contratacao]]-fator*10</f>
        <v>40264.772499999999</v>
      </c>
      <c r="J214" s="1"/>
      <c r="K214">
        <v>1519</v>
      </c>
      <c r="L214" s="3">
        <f ca="1">BaseFuncionarios[[#This Row],[OLD_funcionarios_salario]]*fator</f>
        <v>2313.0572500000003</v>
      </c>
      <c r="M214" t="s">
        <v>247</v>
      </c>
      <c r="N214" t="s">
        <v>244</v>
      </c>
      <c r="O214">
        <v>161</v>
      </c>
      <c r="P214">
        <v>8.6</v>
      </c>
    </row>
    <row r="215" spans="1:16" x14ac:dyDescent="0.25">
      <c r="A215">
        <v>89</v>
      </c>
      <c r="B215" t="s">
        <v>38</v>
      </c>
      <c r="C215" t="s">
        <v>0</v>
      </c>
      <c r="D215" t="s">
        <v>236</v>
      </c>
      <c r="E215" s="1">
        <v>36450</v>
      </c>
      <c r="F215" t="s">
        <v>251</v>
      </c>
      <c r="G215">
        <v>2</v>
      </c>
      <c r="H215" s="1">
        <v>43020</v>
      </c>
      <c r="I215" s="1">
        <f ca="1">BaseFuncionarios[[#This Row],[OLD_funcionarios_data_contratacao]]-fator*10</f>
        <v>43004.772499999999</v>
      </c>
      <c r="J215" s="1"/>
      <c r="K215">
        <v>11068</v>
      </c>
      <c r="L215" s="3">
        <f ca="1">BaseFuncionarios[[#This Row],[OLD_funcionarios_salario]]*fator</f>
        <v>16853.797000000002</v>
      </c>
      <c r="M215" t="s">
        <v>238</v>
      </c>
      <c r="N215" t="s">
        <v>244</v>
      </c>
      <c r="O215">
        <v>19</v>
      </c>
      <c r="P215">
        <v>8.6</v>
      </c>
    </row>
    <row r="216" spans="1:16" x14ac:dyDescent="0.25">
      <c r="A216">
        <v>250</v>
      </c>
      <c r="B216" t="s">
        <v>111</v>
      </c>
      <c r="C216" t="s">
        <v>3</v>
      </c>
      <c r="D216" t="s">
        <v>236</v>
      </c>
      <c r="E216" s="1">
        <v>36108</v>
      </c>
      <c r="F216" t="s">
        <v>252</v>
      </c>
      <c r="G216">
        <v>3</v>
      </c>
      <c r="H216" s="1">
        <v>42678</v>
      </c>
      <c r="I216" s="1">
        <f ca="1">BaseFuncionarios[[#This Row],[OLD_funcionarios_data_contratacao]]-fator*10</f>
        <v>42662.772499999999</v>
      </c>
      <c r="J216" s="1"/>
      <c r="K216">
        <v>11374</v>
      </c>
      <c r="L216" s="3">
        <f ca="1">BaseFuncionarios[[#This Row],[OLD_funcionarios_salario]]*fator</f>
        <v>17319.7585</v>
      </c>
      <c r="M216" t="s">
        <v>238</v>
      </c>
      <c r="N216" t="s">
        <v>239</v>
      </c>
      <c r="O216">
        <v>195</v>
      </c>
      <c r="P216">
        <v>8.4</v>
      </c>
    </row>
    <row r="217" spans="1:16" x14ac:dyDescent="0.25">
      <c r="A217">
        <v>339</v>
      </c>
      <c r="B217" t="s">
        <v>153</v>
      </c>
      <c r="C217" t="s">
        <v>3</v>
      </c>
      <c r="D217" t="s">
        <v>236</v>
      </c>
      <c r="E217" s="1">
        <v>30011</v>
      </c>
      <c r="F217" t="s">
        <v>254</v>
      </c>
      <c r="G217">
        <v>4</v>
      </c>
      <c r="H217" s="1">
        <v>40835</v>
      </c>
      <c r="I217" s="1">
        <f ca="1">BaseFuncionarios[[#This Row],[OLD_funcionarios_data_contratacao]]-fator*10</f>
        <v>40819.772499999999</v>
      </c>
      <c r="J217" s="1"/>
      <c r="K217">
        <v>14671</v>
      </c>
      <c r="L217" s="3">
        <f ca="1">BaseFuncionarios[[#This Row],[OLD_funcionarios_salario]]*fator</f>
        <v>22340.26525</v>
      </c>
      <c r="M217" t="s">
        <v>240</v>
      </c>
      <c r="N217" t="s">
        <v>243</v>
      </c>
      <c r="O217">
        <v>131</v>
      </c>
      <c r="P217">
        <v>8</v>
      </c>
    </row>
    <row r="218" spans="1:16" x14ac:dyDescent="0.25">
      <c r="A218">
        <v>451</v>
      </c>
      <c r="B218" t="s">
        <v>196</v>
      </c>
      <c r="C218" t="s">
        <v>0</v>
      </c>
      <c r="D218" t="s">
        <v>236</v>
      </c>
      <c r="E218" s="1">
        <v>35291</v>
      </c>
      <c r="F218" t="s">
        <v>248</v>
      </c>
      <c r="G218">
        <v>5</v>
      </c>
      <c r="H218" s="1">
        <v>41861</v>
      </c>
      <c r="I218" s="1">
        <f ca="1">BaseFuncionarios[[#This Row],[OLD_funcionarios_data_contratacao]]-fator*10</f>
        <v>41845.772499999999</v>
      </c>
      <c r="J218" s="1"/>
      <c r="K218">
        <v>8347</v>
      </c>
      <c r="L218" s="3">
        <f ca="1">BaseFuncionarios[[#This Row],[OLD_funcionarios_salario]]*fator</f>
        <v>12710.394250000001</v>
      </c>
      <c r="M218" t="s">
        <v>241</v>
      </c>
      <c r="N218" t="s">
        <v>242</v>
      </c>
      <c r="O218">
        <v>84</v>
      </c>
      <c r="P218">
        <v>8.4</v>
      </c>
    </row>
    <row r="219" spans="1:16" x14ac:dyDescent="0.25">
      <c r="A219">
        <v>191</v>
      </c>
      <c r="B219" t="s">
        <v>84</v>
      </c>
      <c r="C219" t="s">
        <v>3</v>
      </c>
      <c r="D219" t="s">
        <v>236</v>
      </c>
      <c r="E219" s="1">
        <v>35365</v>
      </c>
      <c r="F219" t="s">
        <v>255</v>
      </c>
      <c r="G219">
        <v>1</v>
      </c>
      <c r="H219" s="1">
        <v>42479</v>
      </c>
      <c r="I219" s="1">
        <f ca="1">BaseFuncionarios[[#This Row],[OLD_funcionarios_data_contratacao]]-fator*10</f>
        <v>42463.772499999999</v>
      </c>
      <c r="J219" s="1"/>
      <c r="K219">
        <v>4750</v>
      </c>
      <c r="L219" s="3">
        <f ca="1">BaseFuncionarios[[#This Row],[OLD_funcionarios_salario]]*fator</f>
        <v>7233.0625</v>
      </c>
      <c r="M219" t="s">
        <v>241</v>
      </c>
      <c r="N219" t="s">
        <v>243</v>
      </c>
      <c r="O219">
        <v>141</v>
      </c>
      <c r="P219">
        <v>8.4</v>
      </c>
    </row>
    <row r="220" spans="1:16" x14ac:dyDescent="0.25">
      <c r="A220">
        <v>227</v>
      </c>
      <c r="B220" t="s">
        <v>100</v>
      </c>
      <c r="C220" t="s">
        <v>0</v>
      </c>
      <c r="D220" t="s">
        <v>236</v>
      </c>
      <c r="E220" s="1">
        <v>26868</v>
      </c>
      <c r="F220" t="s">
        <v>254</v>
      </c>
      <c r="G220">
        <v>2</v>
      </c>
      <c r="H220" s="1">
        <v>41233</v>
      </c>
      <c r="I220" s="1">
        <f ca="1">BaseFuncionarios[[#This Row],[OLD_funcionarios_data_contratacao]]-fator*10</f>
        <v>41217.772499999999</v>
      </c>
      <c r="J220" s="1"/>
      <c r="K220">
        <v>1598</v>
      </c>
      <c r="L220" s="3">
        <f ca="1">BaseFuncionarios[[#This Row],[OLD_funcionarios_salario]]*fator</f>
        <v>2433.3544999999999</v>
      </c>
      <c r="M220" t="s">
        <v>247</v>
      </c>
      <c r="N220" t="s">
        <v>244</v>
      </c>
      <c r="O220">
        <v>181</v>
      </c>
      <c r="P220">
        <v>8</v>
      </c>
    </row>
    <row r="221" spans="1:16" x14ac:dyDescent="0.25">
      <c r="A221">
        <v>399</v>
      </c>
      <c r="B221" t="s">
        <v>172</v>
      </c>
      <c r="C221" t="s">
        <v>0</v>
      </c>
      <c r="D221" t="s">
        <v>237</v>
      </c>
      <c r="E221" s="1">
        <v>33757</v>
      </c>
      <c r="F221" t="s">
        <v>248</v>
      </c>
      <c r="G221">
        <v>3</v>
      </c>
      <c r="H221" s="1">
        <v>40733</v>
      </c>
      <c r="I221" s="1">
        <f ca="1">BaseFuncionarios[[#This Row],[OLD_funcionarios_data_contratacao]]-fator*10</f>
        <v>40717.772499999999</v>
      </c>
      <c r="J221" s="1"/>
      <c r="K221">
        <v>8130</v>
      </c>
      <c r="L221" s="3">
        <f ca="1">BaseFuncionarios[[#This Row],[OLD_funcionarios_salario]]*fator</f>
        <v>12379.9575</v>
      </c>
      <c r="M221" t="s">
        <v>241</v>
      </c>
      <c r="N221" t="s">
        <v>243</v>
      </c>
      <c r="O221">
        <v>185</v>
      </c>
      <c r="P221">
        <v>8.1999999999999993</v>
      </c>
    </row>
    <row r="222" spans="1:16" x14ac:dyDescent="0.25">
      <c r="A222">
        <v>488</v>
      </c>
      <c r="B222" t="s">
        <v>213</v>
      </c>
      <c r="C222" t="s">
        <v>0</v>
      </c>
      <c r="D222" t="s">
        <v>236</v>
      </c>
      <c r="E222" s="1">
        <v>34065</v>
      </c>
      <c r="F222" t="s">
        <v>252</v>
      </c>
      <c r="G222">
        <v>4</v>
      </c>
      <c r="H222" s="1">
        <v>40635</v>
      </c>
      <c r="I222" s="1">
        <f ca="1">BaseFuncionarios[[#This Row],[OLD_funcionarios_data_contratacao]]-fator*10</f>
        <v>40619.772499999999</v>
      </c>
      <c r="J222" s="1"/>
      <c r="K222">
        <v>9356</v>
      </c>
      <c r="L222" s="3">
        <f ca="1">BaseFuncionarios[[#This Row],[OLD_funcionarios_salario]]*fator</f>
        <v>14246.849</v>
      </c>
      <c r="M222" t="s">
        <v>238</v>
      </c>
      <c r="N222" t="s">
        <v>245</v>
      </c>
      <c r="O222">
        <v>142</v>
      </c>
      <c r="P222">
        <v>7.6</v>
      </c>
    </row>
    <row r="223" spans="1:16" x14ac:dyDescent="0.25">
      <c r="A223">
        <v>348</v>
      </c>
      <c r="B223" t="s">
        <v>158</v>
      </c>
      <c r="C223" t="s">
        <v>3</v>
      </c>
      <c r="D223" t="s">
        <v>237</v>
      </c>
      <c r="E223" s="1">
        <v>36164</v>
      </c>
      <c r="F223" t="s">
        <v>255</v>
      </c>
      <c r="G223">
        <v>5</v>
      </c>
      <c r="H223" s="1">
        <v>42734</v>
      </c>
      <c r="I223" s="1">
        <f ca="1">BaseFuncionarios[[#This Row],[OLD_funcionarios_data_contratacao]]-fator*10</f>
        <v>42718.772499999999</v>
      </c>
      <c r="J223" s="1"/>
      <c r="K223">
        <v>8039</v>
      </c>
      <c r="L223" s="3">
        <f ca="1">BaseFuncionarios[[#This Row],[OLD_funcionarios_salario]]*fator</f>
        <v>12241.38725</v>
      </c>
      <c r="M223" t="s">
        <v>241</v>
      </c>
      <c r="N223" t="s">
        <v>239</v>
      </c>
      <c r="O223">
        <v>111</v>
      </c>
      <c r="P223">
        <v>7.4</v>
      </c>
    </row>
    <row r="224" spans="1:16" x14ac:dyDescent="0.25">
      <c r="A224">
        <v>122</v>
      </c>
      <c r="B224" t="s">
        <v>54</v>
      </c>
      <c r="C224" t="s">
        <v>3</v>
      </c>
      <c r="D224" t="s">
        <v>237</v>
      </c>
      <c r="E224" s="1">
        <v>30476</v>
      </c>
      <c r="F224" t="s">
        <v>251</v>
      </c>
      <c r="G224">
        <v>1</v>
      </c>
      <c r="H224" s="1">
        <v>42602</v>
      </c>
      <c r="I224" s="1">
        <f ca="1">BaseFuncionarios[[#This Row],[OLD_funcionarios_data_contratacao]]-fator*10</f>
        <v>42586.772499999999</v>
      </c>
      <c r="J224" s="1"/>
      <c r="K224">
        <v>8752</v>
      </c>
      <c r="L224" s="3">
        <f ca="1">BaseFuncionarios[[#This Row],[OLD_funcionarios_salario]]*fator</f>
        <v>13327.108</v>
      </c>
      <c r="M224" t="s">
        <v>241</v>
      </c>
      <c r="N224" t="s">
        <v>245</v>
      </c>
      <c r="O224">
        <v>80</v>
      </c>
      <c r="P224">
        <v>8.6</v>
      </c>
    </row>
    <row r="225" spans="1:16" x14ac:dyDescent="0.25">
      <c r="A225">
        <v>346</v>
      </c>
      <c r="B225" t="s">
        <v>156</v>
      </c>
      <c r="C225" t="s">
        <v>0</v>
      </c>
      <c r="D225" t="s">
        <v>236</v>
      </c>
      <c r="E225" s="1">
        <v>35315</v>
      </c>
      <c r="F225" t="s">
        <v>248</v>
      </c>
      <c r="G225">
        <v>2</v>
      </c>
      <c r="H225" s="1">
        <v>41885</v>
      </c>
      <c r="I225" s="1">
        <f ca="1">BaseFuncionarios[[#This Row],[OLD_funcionarios_data_contratacao]]-fator*10</f>
        <v>41869.772499999999</v>
      </c>
      <c r="J225" s="1"/>
      <c r="K225">
        <v>829</v>
      </c>
      <c r="L225" s="3">
        <f ca="1">BaseFuncionarios[[#This Row],[OLD_funcionarios_salario]]*fator</f>
        <v>1262.3597500000001</v>
      </c>
      <c r="M225" t="s">
        <v>247</v>
      </c>
      <c r="N225" t="s">
        <v>245</v>
      </c>
      <c r="O225">
        <v>125</v>
      </c>
      <c r="P225">
        <v>8.1999999999999993</v>
      </c>
    </row>
    <row r="226" spans="1:16" x14ac:dyDescent="0.25">
      <c r="A226">
        <v>492</v>
      </c>
      <c r="B226" t="s">
        <v>215</v>
      </c>
      <c r="C226" t="s">
        <v>3</v>
      </c>
      <c r="D226" t="s">
        <v>236</v>
      </c>
      <c r="E226" s="1">
        <v>34743</v>
      </c>
      <c r="F226" t="s">
        <v>251</v>
      </c>
      <c r="G226">
        <v>3</v>
      </c>
      <c r="H226" s="1">
        <v>41313</v>
      </c>
      <c r="I226" s="1">
        <f ca="1">BaseFuncionarios[[#This Row],[OLD_funcionarios_data_contratacao]]-fator*10</f>
        <v>41297.772499999999</v>
      </c>
      <c r="J226" s="1"/>
      <c r="K226">
        <v>983</v>
      </c>
      <c r="L226" s="3">
        <f ca="1">BaseFuncionarios[[#This Row],[OLD_funcionarios_salario]]*fator</f>
        <v>1496.8632500000001</v>
      </c>
      <c r="M226" t="s">
        <v>247</v>
      </c>
      <c r="N226" t="s">
        <v>244</v>
      </c>
      <c r="O226">
        <v>182</v>
      </c>
      <c r="P226">
        <v>8.6</v>
      </c>
    </row>
    <row r="227" spans="1:16" x14ac:dyDescent="0.25">
      <c r="A227">
        <v>181</v>
      </c>
      <c r="B227" t="s">
        <v>77</v>
      </c>
      <c r="C227" t="s">
        <v>3</v>
      </c>
      <c r="D227" t="s">
        <v>236</v>
      </c>
      <c r="E227" s="1">
        <v>32226</v>
      </c>
      <c r="F227" t="s">
        <v>251</v>
      </c>
      <c r="G227">
        <v>4</v>
      </c>
      <c r="H227" s="1">
        <v>41318</v>
      </c>
      <c r="I227" s="1">
        <f ca="1">BaseFuncionarios[[#This Row],[OLD_funcionarios_data_contratacao]]-fator*10</f>
        <v>41302.772499999999</v>
      </c>
      <c r="J227" s="1"/>
      <c r="K227">
        <v>5795</v>
      </c>
      <c r="L227" s="3">
        <f ca="1">BaseFuncionarios[[#This Row],[OLD_funcionarios_salario]]*fator</f>
        <v>8824.3362500000003</v>
      </c>
      <c r="M227" t="s">
        <v>241</v>
      </c>
      <c r="N227" t="s">
        <v>239</v>
      </c>
      <c r="O227">
        <v>167</v>
      </c>
      <c r="P227">
        <v>7.2</v>
      </c>
    </row>
    <row r="228" spans="1:16" x14ac:dyDescent="0.25">
      <c r="A228">
        <v>522</v>
      </c>
      <c r="B228" t="s">
        <v>230</v>
      </c>
      <c r="C228" t="s">
        <v>3</v>
      </c>
      <c r="D228" t="s">
        <v>236</v>
      </c>
      <c r="E228" s="1">
        <v>32955</v>
      </c>
      <c r="F228" t="s">
        <v>251</v>
      </c>
      <c r="G228">
        <v>5</v>
      </c>
      <c r="H228" s="1">
        <v>42408</v>
      </c>
      <c r="I228" s="1">
        <f ca="1">BaseFuncionarios[[#This Row],[OLD_funcionarios_data_contratacao]]-fator*10</f>
        <v>42392.772499999999</v>
      </c>
      <c r="J228" s="1"/>
      <c r="K228">
        <v>872</v>
      </c>
      <c r="L228" s="3">
        <f ca="1">BaseFuncionarios[[#This Row],[OLD_funcionarios_salario]]*fator</f>
        <v>1327.838</v>
      </c>
      <c r="M228" t="s">
        <v>247</v>
      </c>
      <c r="N228" t="s">
        <v>242</v>
      </c>
      <c r="O228">
        <v>188</v>
      </c>
      <c r="P228">
        <v>9</v>
      </c>
    </row>
    <row r="229" spans="1:16" x14ac:dyDescent="0.25">
      <c r="A229">
        <v>16</v>
      </c>
      <c r="B229" t="s">
        <v>5</v>
      </c>
      <c r="C229" t="s">
        <v>3</v>
      </c>
      <c r="D229" t="s">
        <v>236</v>
      </c>
      <c r="E229" s="1">
        <v>32500</v>
      </c>
      <c r="F229" t="s">
        <v>251</v>
      </c>
      <c r="G229">
        <v>1</v>
      </c>
      <c r="H229" s="1">
        <v>42618</v>
      </c>
      <c r="I229" s="1">
        <f ca="1">BaseFuncionarios[[#This Row],[OLD_funcionarios_data_contratacao]]-fator*10</f>
        <v>42602.772499999999</v>
      </c>
      <c r="J229" s="1"/>
      <c r="K229">
        <v>4960</v>
      </c>
      <c r="L229" s="3">
        <f ca="1">BaseFuncionarios[[#This Row],[OLD_funcionarios_salario]]*fator</f>
        <v>7552.84</v>
      </c>
      <c r="M229" t="s">
        <v>241</v>
      </c>
      <c r="N229" t="s">
        <v>245</v>
      </c>
      <c r="O229">
        <v>38</v>
      </c>
      <c r="P229">
        <v>9</v>
      </c>
    </row>
    <row r="230" spans="1:16" x14ac:dyDescent="0.25">
      <c r="A230">
        <v>461</v>
      </c>
      <c r="B230" t="s">
        <v>201</v>
      </c>
      <c r="C230" t="s">
        <v>3</v>
      </c>
      <c r="D230" t="s">
        <v>236</v>
      </c>
      <c r="E230" s="1">
        <v>34955</v>
      </c>
      <c r="F230" t="s">
        <v>251</v>
      </c>
      <c r="G230">
        <v>2</v>
      </c>
      <c r="H230" s="1">
        <v>41790</v>
      </c>
      <c r="I230" s="1">
        <f ca="1">BaseFuncionarios[[#This Row],[OLD_funcionarios_data_contratacao]]-fator*10</f>
        <v>41774.772499999999</v>
      </c>
      <c r="J230" s="1"/>
      <c r="K230">
        <v>5335</v>
      </c>
      <c r="L230" s="3">
        <f ca="1">BaseFuncionarios[[#This Row],[OLD_funcionarios_salario]]*fator</f>
        <v>8123.8712500000001</v>
      </c>
      <c r="M230" t="s">
        <v>241</v>
      </c>
      <c r="N230" t="s">
        <v>242</v>
      </c>
      <c r="O230">
        <v>156</v>
      </c>
      <c r="P230">
        <v>8.8000000000000007</v>
      </c>
    </row>
    <row r="231" spans="1:16" x14ac:dyDescent="0.25">
      <c r="A231">
        <v>439</v>
      </c>
      <c r="B231" t="s">
        <v>190</v>
      </c>
      <c r="C231" t="s">
        <v>3</v>
      </c>
      <c r="D231" t="s">
        <v>236</v>
      </c>
      <c r="E231" s="1">
        <v>30764</v>
      </c>
      <c r="F231" t="s">
        <v>251</v>
      </c>
      <c r="G231">
        <v>3</v>
      </c>
      <c r="H231" s="1">
        <v>43040</v>
      </c>
      <c r="I231" s="1">
        <f ca="1">BaseFuncionarios[[#This Row],[OLD_funcionarios_data_contratacao]]-fator*10</f>
        <v>43024.772499999999</v>
      </c>
      <c r="J231" s="1"/>
      <c r="K231">
        <v>4224</v>
      </c>
      <c r="L231" s="3">
        <f ca="1">BaseFuncionarios[[#This Row],[OLD_funcionarios_salario]]*fator</f>
        <v>6432.0960000000005</v>
      </c>
      <c r="M231" t="s">
        <v>241</v>
      </c>
      <c r="N231" t="s">
        <v>243</v>
      </c>
      <c r="O231">
        <v>55</v>
      </c>
      <c r="P231">
        <v>7.2</v>
      </c>
    </row>
    <row r="232" spans="1:16" x14ac:dyDescent="0.25">
      <c r="A232">
        <v>34</v>
      </c>
      <c r="B232" t="s">
        <v>15</v>
      </c>
      <c r="C232" t="s">
        <v>0</v>
      </c>
      <c r="D232" t="s">
        <v>236</v>
      </c>
      <c r="E232" s="1">
        <v>34903</v>
      </c>
      <c r="F232" t="s">
        <v>254</v>
      </c>
      <c r="G232">
        <v>4</v>
      </c>
      <c r="H232" s="1">
        <v>41511</v>
      </c>
      <c r="I232" s="1">
        <f ca="1">BaseFuncionarios[[#This Row],[OLD_funcionarios_data_contratacao]]-fator*10</f>
        <v>41495.772499999999</v>
      </c>
      <c r="J232" s="1"/>
      <c r="K232">
        <v>15790</v>
      </c>
      <c r="L232" s="3">
        <f ca="1">BaseFuncionarios[[#This Row],[OLD_funcionarios_salario]]*fator</f>
        <v>24044.2225</v>
      </c>
      <c r="M232" t="s">
        <v>240</v>
      </c>
      <c r="N232" t="s">
        <v>239</v>
      </c>
      <c r="O232">
        <v>113</v>
      </c>
      <c r="P232">
        <v>9</v>
      </c>
    </row>
    <row r="233" spans="1:16" x14ac:dyDescent="0.25">
      <c r="A233">
        <v>464</v>
      </c>
      <c r="B233" t="s">
        <v>203</v>
      </c>
      <c r="C233" t="s">
        <v>0</v>
      </c>
      <c r="D233" t="s">
        <v>236</v>
      </c>
      <c r="E233" s="1">
        <v>35755</v>
      </c>
      <c r="F233" t="s">
        <v>254</v>
      </c>
      <c r="G233">
        <v>5</v>
      </c>
      <c r="H233" s="1">
        <v>42325</v>
      </c>
      <c r="I233" s="1">
        <f ca="1">BaseFuncionarios[[#This Row],[OLD_funcionarios_data_contratacao]]-fator*10</f>
        <v>42309.772499999999</v>
      </c>
      <c r="J233" s="1"/>
      <c r="K233">
        <v>1439</v>
      </c>
      <c r="L233" s="3">
        <f ca="1">BaseFuncionarios[[#This Row],[OLD_funcionarios_salario]]*fator</f>
        <v>2191.2372500000001</v>
      </c>
      <c r="M233" t="s">
        <v>247</v>
      </c>
      <c r="N233" t="s">
        <v>243</v>
      </c>
      <c r="O233">
        <v>36</v>
      </c>
      <c r="P233">
        <v>9.1999999999999993</v>
      </c>
    </row>
    <row r="234" spans="1:16" x14ac:dyDescent="0.25">
      <c r="A234">
        <v>514</v>
      </c>
      <c r="B234" t="s">
        <v>224</v>
      </c>
      <c r="C234" t="s">
        <v>0</v>
      </c>
      <c r="D234" t="s">
        <v>236</v>
      </c>
      <c r="E234" s="1">
        <v>30194</v>
      </c>
      <c r="F234" t="s">
        <v>256</v>
      </c>
      <c r="G234">
        <v>1</v>
      </c>
      <c r="H234" s="1">
        <v>41548</v>
      </c>
      <c r="I234" s="1">
        <f ca="1">BaseFuncionarios[[#This Row],[OLD_funcionarios_data_contratacao]]-fator*10</f>
        <v>41532.772499999999</v>
      </c>
      <c r="J234" s="1"/>
      <c r="K234">
        <v>948</v>
      </c>
      <c r="L234" s="3">
        <f ca="1">BaseFuncionarios[[#This Row],[OLD_funcionarios_salario]]*fator</f>
        <v>1443.567</v>
      </c>
      <c r="M234" t="s">
        <v>247</v>
      </c>
      <c r="N234" t="s">
        <v>244</v>
      </c>
      <c r="O234">
        <v>113</v>
      </c>
      <c r="P234">
        <v>7.8</v>
      </c>
    </row>
    <row r="235" spans="1:16" x14ac:dyDescent="0.25">
      <c r="A235">
        <v>163</v>
      </c>
      <c r="B235" t="s">
        <v>71</v>
      </c>
      <c r="C235" t="s">
        <v>3</v>
      </c>
      <c r="D235" t="s">
        <v>237</v>
      </c>
      <c r="E235" s="1">
        <v>28911</v>
      </c>
      <c r="F235" t="s">
        <v>252</v>
      </c>
      <c r="G235">
        <v>2</v>
      </c>
      <c r="H235" s="1">
        <v>41493</v>
      </c>
      <c r="I235" s="1">
        <f ca="1">BaseFuncionarios[[#This Row],[OLD_funcionarios_data_contratacao]]-fator*10</f>
        <v>41477.772499999999</v>
      </c>
      <c r="J235" s="1"/>
      <c r="K235">
        <v>12466</v>
      </c>
      <c r="L235" s="3">
        <f ca="1">BaseFuncionarios[[#This Row],[OLD_funcionarios_salario]]*fator</f>
        <v>18982.601500000001</v>
      </c>
      <c r="M235" t="s">
        <v>238</v>
      </c>
      <c r="N235" t="s">
        <v>243</v>
      </c>
      <c r="O235">
        <v>175</v>
      </c>
      <c r="P235">
        <v>8.8000000000000007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5" x14ac:dyDescent="0.25"/>
  <cols>
    <col min="1" max="1" width="17.140625" customWidth="1"/>
    <col min="2" max="2" width="17.28515625" customWidth="1"/>
  </cols>
  <sheetData>
    <row r="1" spans="1:2" x14ac:dyDescent="0.25">
      <c r="A1" t="s">
        <v>271</v>
      </c>
    </row>
    <row r="2" spans="1:2" x14ac:dyDescent="0.25">
      <c r="A2" s="2">
        <v>38393</v>
      </c>
      <c r="B2" s="4">
        <f ca="1">(TODAY()-A2)/4000</f>
        <v>1.52275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funcionarios</vt:lpstr>
      <vt:lpstr>nascimento</vt:lpstr>
      <vt:lpstr>fator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Paulo de Lira</dc:creator>
  <cp:lastModifiedBy>Jose Dutra de Oliveira Neto</cp:lastModifiedBy>
  <dcterms:created xsi:type="dcterms:W3CDTF">2018-09-26T16:56:27Z</dcterms:created>
  <dcterms:modified xsi:type="dcterms:W3CDTF">2021-10-15T14:39:25Z</dcterms:modified>
</cp:coreProperties>
</file>