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dré Antigo 2017\aulas e palestras\Logística e Administração de Materiais\RAD 1503 Logística 2020\MRP\"/>
    </mc:Choice>
  </mc:AlternateContent>
  <bookViews>
    <workbookView xWindow="120" yWindow="75" windowWidth="24915" windowHeight="13605"/>
  </bookViews>
  <sheets>
    <sheet name="Exercício 1" sheetId="1" r:id="rId1"/>
    <sheet name="Exercício 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36" i="2" l="1"/>
  <c r="E36" i="2" s="1"/>
  <c r="E34" i="2"/>
  <c r="F34" i="2"/>
  <c r="G34" i="2"/>
  <c r="H34" i="2"/>
  <c r="I34" i="2"/>
  <c r="J34" i="2"/>
  <c r="K34" i="2"/>
  <c r="L34" i="2"/>
  <c r="M34" i="2"/>
  <c r="D34" i="2"/>
  <c r="E27" i="2"/>
  <c r="F27" i="2"/>
  <c r="F30" i="2" s="1"/>
  <c r="G27" i="2"/>
  <c r="H27" i="2"/>
  <c r="I27" i="2"/>
  <c r="J27" i="2"/>
  <c r="K27" i="2"/>
  <c r="L27" i="2"/>
  <c r="M27" i="2"/>
  <c r="D27" i="2"/>
  <c r="D22" i="2"/>
  <c r="E22" i="2" s="1"/>
  <c r="F22" i="2" s="1"/>
  <c r="G23" i="2" s="1"/>
  <c r="E20" i="2"/>
  <c r="F20" i="2"/>
  <c r="G20" i="2"/>
  <c r="H20" i="2"/>
  <c r="I20" i="2"/>
  <c r="J20" i="2"/>
  <c r="K20" i="2"/>
  <c r="L20" i="2"/>
  <c r="M20" i="2"/>
  <c r="D20" i="2"/>
  <c r="J13" i="2"/>
  <c r="G13" i="2"/>
  <c r="G15" i="2" s="1"/>
  <c r="H15" i="2" s="1"/>
  <c r="I15" i="2" s="1"/>
  <c r="F36" i="2" l="1"/>
  <c r="G36" i="2" s="1"/>
  <c r="H36" i="2" s="1"/>
  <c r="I36" i="2" s="1"/>
  <c r="J36" i="2" s="1"/>
  <c r="K36" i="2" s="1"/>
  <c r="L36" i="2" s="1"/>
  <c r="M36" i="2" s="1"/>
  <c r="J15" i="2"/>
  <c r="K15" i="2" s="1"/>
  <c r="L15" i="2" s="1"/>
  <c r="M15" i="2" s="1"/>
  <c r="G16" i="2"/>
  <c r="J16" i="2"/>
  <c r="F37" i="2"/>
  <c r="I37" i="2"/>
</calcChain>
</file>

<file path=xl/sharedStrings.xml><?xml version="1.0" encoding="utf-8"?>
<sst xmlns="http://schemas.openxmlformats.org/spreadsheetml/2006/main" count="102" uniqueCount="34">
  <si>
    <t>Liber. de Ordens</t>
  </si>
  <si>
    <t>Nec. Brutas</t>
  </si>
  <si>
    <t>LOTE</t>
  </si>
  <si>
    <t>Rec. Progr.</t>
  </si>
  <si>
    <t>MÍNIMO 300</t>
  </si>
  <si>
    <t>Estoque Disp.</t>
  </si>
  <si>
    <t>LT = 1</t>
  </si>
  <si>
    <t>Nec Liquidas</t>
  </si>
  <si>
    <t>ES = 0</t>
  </si>
  <si>
    <t>Tampo</t>
  </si>
  <si>
    <t>MÚLTIPLO 500</t>
  </si>
  <si>
    <t>LT = 2</t>
  </si>
  <si>
    <t>ES = 250</t>
  </si>
  <si>
    <t>Base</t>
  </si>
  <si>
    <t>LOTE A LOTE</t>
  </si>
  <si>
    <t>ES = 300</t>
  </si>
  <si>
    <t>Pernas</t>
  </si>
  <si>
    <t>MÍNIMO 500</t>
  </si>
  <si>
    <t>ES = 100</t>
  </si>
  <si>
    <t>Mesa</t>
  </si>
  <si>
    <t>Travessas</t>
  </si>
  <si>
    <t>MÚLTIPLO 30</t>
  </si>
  <si>
    <t>ES = 30</t>
  </si>
  <si>
    <t>MÍNIMO 120</t>
  </si>
  <si>
    <t>ES = 150</t>
  </si>
  <si>
    <t>MÚLTIPLO 120</t>
  </si>
  <si>
    <t>MIOLO</t>
  </si>
  <si>
    <t>MIOLO INTERNO</t>
  </si>
  <si>
    <t>SUPORTE GARRA</t>
  </si>
  <si>
    <t>GARRA</t>
  </si>
  <si>
    <t>Necessidades Líquidas</t>
  </si>
  <si>
    <t>GRAFITE - 4x</t>
  </si>
  <si>
    <t>ES = 450</t>
  </si>
  <si>
    <t>MÚLTIPLO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</si>
</sst>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1" xfId="1" applyFont="1" applyFill="1" applyBorder="1"/>
    <xf numFmtId="0" fontId="1" fillId="0" borderId="0" xfId="1" applyFill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3" fillId="0" borderId="2" xfId="1" applyFont="1" applyFill="1" applyBorder="1"/>
    <xf numFmtId="0" fontId="3" fillId="0" borderId="1" xfId="1" applyFont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1" xfId="1" quotePrefix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3" fillId="0" borderId="8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2" borderId="0" xfId="0" applyFill="1" applyAlignment="1">
      <alignment horizont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400050</xdr:colOff>
      <xdr:row>3</xdr:row>
      <xdr:rowOff>76200</xdr:rowOff>
    </xdr:from>
    <xdr:to>
      <xdr:col>16</xdr:col>
      <xdr:colOff>314325</xdr:colOff>
      <xdr:row>4</xdr:row>
      <xdr:rowOff>66675</xdr:rowOff>
    </xdr:to>
    <xdr:cxnSp macro="">
      <xdr:nvCxnSpPr>
        <xdr:cNvPr id="38" name="Conector reto 37"/>
        <xdr:cNvCxnSpPr/>
      </xdr:nvCxnSpPr>
      <xdr:spPr>
        <a:xfrm>
          <a:off x="9544050" y="647700"/>
          <a:ext cx="52387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9</xdr:row>
      <xdr:rowOff>76200</xdr:rowOff>
    </xdr:from>
    <xdr:to>
      <xdr:col>23</xdr:col>
      <xdr:colOff>523875</xdr:colOff>
      <xdr:row>23</xdr:row>
      <xdr:rowOff>123825</xdr:rowOff>
    </xdr:to>
    <xdr:grpSp>
      <xdr:nvGrpSpPr>
        <xdr:cNvPr id="43" name="Grupo 42"/>
        <xdr:cNvGrpSpPr/>
      </xdr:nvGrpSpPr>
      <xdr:grpSpPr>
        <a:xfrm>
          <a:off x="10687050" y="1790700"/>
          <a:ext cx="4581525" cy="2714625"/>
          <a:chOff x="9239250" y="1790700"/>
          <a:chExt cx="4581525" cy="2714625"/>
        </a:xfrm>
      </xdr:grpSpPr>
      <xdr:grpSp>
        <xdr:nvGrpSpPr>
          <xdr:cNvPr id="40" name="Grupo 39"/>
          <xdr:cNvGrpSpPr/>
        </xdr:nvGrpSpPr>
        <xdr:grpSpPr>
          <a:xfrm>
            <a:off x="9239250" y="1790700"/>
            <a:ext cx="4581525" cy="2714625"/>
            <a:chOff x="9258300" y="1790700"/>
            <a:chExt cx="4581525" cy="2714625"/>
          </a:xfrm>
        </xdr:grpSpPr>
        <xdr:grpSp>
          <xdr:nvGrpSpPr>
            <xdr:cNvPr id="39" name="Grupo 38"/>
            <xdr:cNvGrpSpPr/>
          </xdr:nvGrpSpPr>
          <xdr:grpSpPr>
            <a:xfrm>
              <a:off x="9258300" y="1790700"/>
              <a:ext cx="4581525" cy="2714625"/>
              <a:chOff x="9258300" y="1790700"/>
              <a:chExt cx="4581525" cy="2714625"/>
            </a:xfrm>
          </xdr:grpSpPr>
          <xdr:sp macro="" textlink="">
            <xdr:nvSpPr>
              <xdr:cNvPr id="2" name="CaixaDeTexto 1"/>
              <xdr:cNvSpPr txBox="1"/>
            </xdr:nvSpPr>
            <xdr:spPr>
              <a:xfrm>
                <a:off x="10125075" y="1790700"/>
                <a:ext cx="1647825" cy="466725"/>
              </a:xfrm>
              <a:prstGeom prst="rect">
                <a:avLst/>
              </a:prstGeom>
              <a:solidFill>
                <a:schemeClr val="lt1"/>
              </a:solidFill>
              <a:ln w="1905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BR" sz="2000" b="1"/>
                  <a:t>Mesa</a:t>
                </a:r>
              </a:p>
            </xdr:txBody>
          </xdr:sp>
          <xdr:sp macro="" textlink="">
            <xdr:nvSpPr>
              <xdr:cNvPr id="3" name="CaixaDeTexto 2"/>
              <xdr:cNvSpPr txBox="1"/>
            </xdr:nvSpPr>
            <xdr:spPr>
              <a:xfrm>
                <a:off x="9258300" y="2971800"/>
                <a:ext cx="1647825" cy="466725"/>
              </a:xfrm>
              <a:prstGeom prst="rect">
                <a:avLst/>
              </a:prstGeom>
              <a:solidFill>
                <a:schemeClr val="lt1"/>
              </a:solidFill>
              <a:ln w="1905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BR" sz="2000" b="1"/>
                  <a:t>Tampo</a:t>
                </a:r>
              </a:p>
            </xdr:txBody>
          </xdr:sp>
          <xdr:sp macro="" textlink="">
            <xdr:nvSpPr>
              <xdr:cNvPr id="4" name="CaixaDeTexto 3"/>
              <xdr:cNvSpPr txBox="1"/>
            </xdr:nvSpPr>
            <xdr:spPr>
              <a:xfrm>
                <a:off x="11134725" y="2952750"/>
                <a:ext cx="1647825" cy="466725"/>
              </a:xfrm>
              <a:prstGeom prst="rect">
                <a:avLst/>
              </a:prstGeom>
              <a:solidFill>
                <a:schemeClr val="lt1"/>
              </a:solidFill>
              <a:ln w="1905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BR" sz="2000" b="1"/>
                  <a:t>Base</a:t>
                </a:r>
              </a:p>
            </xdr:txBody>
          </xdr:sp>
          <xdr:sp macro="" textlink="">
            <xdr:nvSpPr>
              <xdr:cNvPr id="5" name="CaixaDeTexto 4"/>
              <xdr:cNvSpPr txBox="1"/>
            </xdr:nvSpPr>
            <xdr:spPr>
              <a:xfrm>
                <a:off x="10248900" y="4038600"/>
                <a:ext cx="1647825" cy="466725"/>
              </a:xfrm>
              <a:prstGeom prst="rect">
                <a:avLst/>
              </a:prstGeom>
              <a:solidFill>
                <a:schemeClr val="lt1"/>
              </a:solidFill>
              <a:ln w="1905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BR" sz="2000" b="1"/>
                  <a:t>Pernas</a:t>
                </a:r>
              </a:p>
            </xdr:txBody>
          </xdr:sp>
          <xdr:sp macro="" textlink="">
            <xdr:nvSpPr>
              <xdr:cNvPr id="6" name="CaixaDeTexto 5"/>
              <xdr:cNvSpPr txBox="1"/>
            </xdr:nvSpPr>
            <xdr:spPr>
              <a:xfrm>
                <a:off x="12192000" y="4019550"/>
                <a:ext cx="1647825" cy="466725"/>
              </a:xfrm>
              <a:prstGeom prst="rect">
                <a:avLst/>
              </a:prstGeom>
              <a:solidFill>
                <a:schemeClr val="lt1"/>
              </a:solidFill>
              <a:ln w="1905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BR" sz="2000" b="1"/>
                  <a:t>Travessas</a:t>
                </a:r>
              </a:p>
            </xdr:txBody>
          </xdr:sp>
        </xdr:grpSp>
        <xdr:cxnSp macro="">
          <xdr:nvCxnSpPr>
            <xdr:cNvPr id="8" name="Conector reto 7"/>
            <xdr:cNvCxnSpPr>
              <a:stCxn id="2" idx="2"/>
            </xdr:cNvCxnSpPr>
          </xdr:nvCxnSpPr>
          <xdr:spPr>
            <a:xfrm flipH="1">
              <a:off x="10944225" y="2257425"/>
              <a:ext cx="4763" cy="400050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Conector reto 9"/>
            <xdr:cNvCxnSpPr/>
          </xdr:nvCxnSpPr>
          <xdr:spPr>
            <a:xfrm flipV="1">
              <a:off x="10077450" y="2647950"/>
              <a:ext cx="1962150" cy="9525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Conector reto 16"/>
            <xdr:cNvCxnSpPr>
              <a:endCxn id="3" idx="0"/>
            </xdr:cNvCxnSpPr>
          </xdr:nvCxnSpPr>
          <xdr:spPr>
            <a:xfrm flipH="1">
              <a:off x="10082213" y="2667000"/>
              <a:ext cx="23812" cy="304800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" name="Conector reto 20"/>
            <xdr:cNvCxnSpPr/>
          </xdr:nvCxnSpPr>
          <xdr:spPr>
            <a:xfrm>
              <a:off x="12039600" y="2667000"/>
              <a:ext cx="66675" cy="295275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4" name="Conector reto 23"/>
            <xdr:cNvCxnSpPr>
              <a:stCxn id="4" idx="2"/>
            </xdr:cNvCxnSpPr>
          </xdr:nvCxnSpPr>
          <xdr:spPr>
            <a:xfrm flipH="1">
              <a:off x="11944350" y="3419475"/>
              <a:ext cx="14288" cy="419100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" name="Conector reto 25"/>
            <xdr:cNvCxnSpPr/>
          </xdr:nvCxnSpPr>
          <xdr:spPr>
            <a:xfrm>
              <a:off x="10972800" y="3800475"/>
              <a:ext cx="2009775" cy="19050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" name="Conector reto 27"/>
            <xdr:cNvCxnSpPr/>
          </xdr:nvCxnSpPr>
          <xdr:spPr>
            <a:xfrm flipH="1">
              <a:off x="10906125" y="3819525"/>
              <a:ext cx="76200" cy="238125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" name="Conector reto 32"/>
            <xdr:cNvCxnSpPr>
              <a:endCxn id="6" idx="0"/>
            </xdr:cNvCxnSpPr>
          </xdr:nvCxnSpPr>
          <xdr:spPr>
            <a:xfrm>
              <a:off x="12954000" y="3848100"/>
              <a:ext cx="61913" cy="171450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41" name="CaixaDeTexto 40"/>
          <xdr:cNvSpPr txBox="1"/>
        </xdr:nvSpPr>
        <xdr:spPr>
          <a:xfrm>
            <a:off x="12973049" y="3724275"/>
            <a:ext cx="42862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/>
              <a:t>4X</a:t>
            </a:r>
          </a:p>
        </xdr:txBody>
      </xdr:sp>
      <xdr:sp macro="" textlink="">
        <xdr:nvSpPr>
          <xdr:cNvPr id="42" name="CaixaDeTexto 41"/>
          <xdr:cNvSpPr txBox="1"/>
        </xdr:nvSpPr>
        <xdr:spPr>
          <a:xfrm>
            <a:off x="10363200" y="3771900"/>
            <a:ext cx="42862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/>
              <a:t>4X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20</xdr:col>
      <xdr:colOff>148138</xdr:colOff>
      <xdr:row>19</xdr:row>
      <xdr:rowOff>104775</xdr:rowOff>
    </xdr:to>
    <xdr:pic>
      <xdr:nvPicPr>
        <xdr:cNvPr id="100" name="Imagem 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762000"/>
          <a:ext cx="3196138" cy="296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lux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0"/>
  <sheetViews>
    <sheetView tabSelected="1" topLeftCell="A10" workbookViewId="0">
      <selection activeCell="E25" sqref="E25"/>
    </sheetView>
  </sheetViews>
  <sheetFormatPr defaultRowHeight="15" x14ac:dyDescent="0.25"/>
  <cols>
    <col min="2" max="2" width="14.28515625" bestFit="1" customWidth="1"/>
    <col min="3" max="3" width="16.85546875" customWidth="1"/>
    <col min="4" max="4" width="7.140625" style="18" customWidth="1"/>
  </cols>
  <sheetData>
    <row r="5" spans="2:16" x14ac:dyDescent="0.25">
      <c r="B5" s="2"/>
      <c r="C5" s="5" t="s">
        <v>0</v>
      </c>
      <c r="D5" s="15"/>
      <c r="E5" s="6"/>
      <c r="F5" s="6"/>
      <c r="G5" s="6"/>
      <c r="H5" s="6">
        <v>10</v>
      </c>
      <c r="I5" s="6"/>
      <c r="J5" s="6">
        <v>30</v>
      </c>
      <c r="K5" s="6"/>
      <c r="L5" s="6"/>
      <c r="M5" s="6"/>
      <c r="N5" s="6"/>
      <c r="O5" s="6">
        <v>30</v>
      </c>
      <c r="P5" s="6"/>
    </row>
    <row r="6" spans="2:16" x14ac:dyDescent="0.25">
      <c r="B6" s="2"/>
      <c r="C6" s="4"/>
      <c r="D6" s="13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x14ac:dyDescent="0.25">
      <c r="B7" s="2"/>
      <c r="C7" s="3" t="s">
        <v>19</v>
      </c>
      <c r="D7" s="13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</row>
    <row r="8" spans="2:16" x14ac:dyDescent="0.25">
      <c r="B8" s="7"/>
      <c r="C8" s="5" t="s">
        <v>1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5">
      <c r="B9" s="8" t="s">
        <v>2</v>
      </c>
      <c r="C9" s="5" t="s">
        <v>3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8" t="s">
        <v>4</v>
      </c>
      <c r="C10" s="9" t="s">
        <v>5</v>
      </c>
      <c r="D10" s="6">
        <v>0</v>
      </c>
      <c r="E10" s="1"/>
      <c r="F10" s="1"/>
      <c r="G10" s="1"/>
      <c r="H10" s="1"/>
      <c r="I10" s="1"/>
      <c r="J10" s="1"/>
      <c r="K10" s="10"/>
      <c r="L10" s="10"/>
      <c r="M10" s="10"/>
      <c r="N10" s="10"/>
      <c r="O10" s="10"/>
      <c r="P10" s="10"/>
    </row>
    <row r="11" spans="2:16" x14ac:dyDescent="0.25">
      <c r="B11" s="8" t="s">
        <v>6</v>
      </c>
      <c r="C11" s="5" t="s">
        <v>7</v>
      </c>
      <c r="D11" s="16"/>
      <c r="E11" s="1"/>
      <c r="F11" s="1"/>
      <c r="G11" s="1"/>
      <c r="H11" s="1"/>
      <c r="I11" s="1"/>
      <c r="J11" s="1"/>
      <c r="K11" s="11"/>
      <c r="L11" s="1"/>
      <c r="M11" s="1"/>
      <c r="N11" s="1"/>
      <c r="O11" s="1"/>
      <c r="P11" s="1"/>
    </row>
    <row r="12" spans="2:16" x14ac:dyDescent="0.25">
      <c r="B12" s="12" t="s">
        <v>8</v>
      </c>
      <c r="C12" s="5" t="s">
        <v>0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B13" s="13"/>
      <c r="C13" s="14"/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x14ac:dyDescent="0.25">
      <c r="B14" s="2"/>
      <c r="C14" s="3" t="s">
        <v>9</v>
      </c>
      <c r="D14" s="13"/>
      <c r="E14" s="6">
        <v>1</v>
      </c>
      <c r="F14" s="6">
        <v>2</v>
      </c>
      <c r="G14" s="6">
        <v>3</v>
      </c>
      <c r="H14" s="6">
        <v>4</v>
      </c>
      <c r="I14" s="6">
        <v>5</v>
      </c>
      <c r="J14" s="6">
        <v>6</v>
      </c>
      <c r="K14" s="6">
        <v>7</v>
      </c>
      <c r="L14" s="6">
        <v>8</v>
      </c>
      <c r="M14" s="6">
        <v>9</v>
      </c>
      <c r="N14" s="6">
        <v>10</v>
      </c>
      <c r="O14" s="6">
        <v>11</v>
      </c>
      <c r="P14" s="6">
        <v>12</v>
      </c>
    </row>
    <row r="15" spans="2:16" x14ac:dyDescent="0.25">
      <c r="B15" s="7"/>
      <c r="C15" s="5" t="s">
        <v>1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5">
      <c r="B16" s="8" t="s">
        <v>2</v>
      </c>
      <c r="C16" s="5" t="s">
        <v>3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8" t="s">
        <v>21</v>
      </c>
      <c r="C17" s="9" t="s">
        <v>5</v>
      </c>
      <c r="D17" s="6">
        <v>30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B18" s="8" t="s">
        <v>11</v>
      </c>
      <c r="C18" s="5" t="s">
        <v>7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B19" s="12" t="s">
        <v>22</v>
      </c>
      <c r="C19" s="5" t="s">
        <v>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13"/>
      <c r="C20" s="14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x14ac:dyDescent="0.25">
      <c r="B21" s="2"/>
      <c r="C21" s="3" t="s">
        <v>13</v>
      </c>
      <c r="D21" s="13"/>
      <c r="E21" s="6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P21" s="6">
        <v>12</v>
      </c>
    </row>
    <row r="22" spans="2:16" x14ac:dyDescent="0.25">
      <c r="B22" s="7"/>
      <c r="C22" s="5" t="s">
        <v>1</v>
      </c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8" t="s">
        <v>2</v>
      </c>
      <c r="C23" s="5" t="s">
        <v>3</v>
      </c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8" t="s">
        <v>14</v>
      </c>
      <c r="C24" s="9" t="s">
        <v>5</v>
      </c>
      <c r="D24" s="6">
        <v>30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8" t="s">
        <v>6</v>
      </c>
      <c r="C25" s="5" t="s">
        <v>7</v>
      </c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2" t="s">
        <v>22</v>
      </c>
      <c r="C26" s="5" t="s">
        <v>0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2"/>
      <c r="C27" s="4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x14ac:dyDescent="0.25">
      <c r="B28" s="2"/>
      <c r="C28" s="3" t="s">
        <v>16</v>
      </c>
      <c r="D28" s="13"/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</row>
    <row r="29" spans="2:16" x14ac:dyDescent="0.25">
      <c r="B29" s="7"/>
      <c r="C29" s="5" t="s">
        <v>1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8" t="s">
        <v>2</v>
      </c>
      <c r="C30" s="5" t="s">
        <v>3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8" t="s">
        <v>23</v>
      </c>
      <c r="C31" s="9" t="s">
        <v>5</v>
      </c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8" t="s">
        <v>6</v>
      </c>
      <c r="C32" s="5" t="s">
        <v>7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2" t="s">
        <v>24</v>
      </c>
      <c r="C33" s="5" t="s"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3"/>
      <c r="C34" s="14"/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B35" s="2"/>
      <c r="C35" s="3" t="s">
        <v>20</v>
      </c>
      <c r="D35" s="13"/>
      <c r="E35" s="6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6">
        <v>8</v>
      </c>
      <c r="M35" s="6">
        <v>9</v>
      </c>
      <c r="N35" s="6">
        <v>10</v>
      </c>
      <c r="O35" s="6">
        <v>11</v>
      </c>
      <c r="P35" s="6">
        <v>12</v>
      </c>
    </row>
    <row r="36" spans="2:16" x14ac:dyDescent="0.25">
      <c r="B36" s="7"/>
      <c r="C36" s="5" t="s">
        <v>1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8" t="s">
        <v>2</v>
      </c>
      <c r="C37" s="5" t="s">
        <v>3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8" t="s">
        <v>25</v>
      </c>
      <c r="C38" s="9" t="s">
        <v>5</v>
      </c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8" t="s">
        <v>11</v>
      </c>
      <c r="C39" s="5" t="s">
        <v>7</v>
      </c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2" t="s">
        <v>24</v>
      </c>
      <c r="C40" s="5" t="s">
        <v>0</v>
      </c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workbookViewId="0">
      <selection activeCell="R36" sqref="R36"/>
    </sheetView>
  </sheetViews>
  <sheetFormatPr defaultRowHeight="15" x14ac:dyDescent="0.25"/>
  <cols>
    <col min="1" max="1" width="14.28515625" bestFit="1" customWidth="1"/>
    <col min="2" max="2" width="21" bestFit="1" customWidth="1"/>
    <col min="3" max="3" width="6.28515625" customWidth="1"/>
  </cols>
  <sheetData>
    <row r="3" spans="1:13" x14ac:dyDescent="0.25">
      <c r="A3" s="18"/>
      <c r="B3" s="38" t="s">
        <v>0</v>
      </c>
      <c r="C3" s="39"/>
      <c r="D3" s="23"/>
      <c r="E3" s="23">
        <v>400</v>
      </c>
      <c r="F3" s="23"/>
      <c r="G3" s="23"/>
      <c r="H3" s="23">
        <v>700</v>
      </c>
      <c r="I3" s="23"/>
      <c r="J3" s="23"/>
      <c r="K3" s="23">
        <v>800</v>
      </c>
      <c r="L3" s="23"/>
      <c r="M3" s="23"/>
    </row>
    <row r="4" spans="1:13" x14ac:dyDescent="0.25">
      <c r="A4" s="18"/>
    </row>
    <row r="5" spans="1:13" x14ac:dyDescent="0.25">
      <c r="A5" s="18"/>
      <c r="B5" s="24" t="s">
        <v>26</v>
      </c>
      <c r="C5" s="25"/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</row>
    <row r="6" spans="1:13" x14ac:dyDescent="0.25">
      <c r="A6" s="19"/>
      <c r="B6" s="24" t="s">
        <v>1</v>
      </c>
      <c r="C6" s="25"/>
      <c r="D6" s="23"/>
      <c r="E6" s="23">
        <v>400</v>
      </c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0" t="s">
        <v>2</v>
      </c>
      <c r="B7" s="24" t="s">
        <v>3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20" t="s">
        <v>4</v>
      </c>
      <c r="B8" s="23" t="s">
        <v>5</v>
      </c>
      <c r="C8" s="28">
        <v>450</v>
      </c>
      <c r="D8" s="23">
        <v>450</v>
      </c>
      <c r="E8" s="23">
        <v>50</v>
      </c>
      <c r="F8" s="23">
        <v>50</v>
      </c>
      <c r="G8" s="23">
        <v>50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x14ac:dyDescent="0.25">
      <c r="A9" s="20" t="s">
        <v>6</v>
      </c>
      <c r="B9" s="24" t="s">
        <v>30</v>
      </c>
      <c r="C9" s="25"/>
      <c r="D9" s="23"/>
      <c r="E9" s="23"/>
      <c r="F9" s="23"/>
      <c r="G9" s="23"/>
      <c r="H9" s="23">
        <v>650</v>
      </c>
      <c r="I9" s="23"/>
      <c r="J9" s="23"/>
      <c r="K9" s="23">
        <v>800</v>
      </c>
      <c r="L9" s="23"/>
      <c r="M9" s="23"/>
    </row>
    <row r="10" spans="1:13" x14ac:dyDescent="0.25">
      <c r="A10" s="21" t="s">
        <v>8</v>
      </c>
      <c r="B10" s="24" t="s">
        <v>0</v>
      </c>
      <c r="C10" s="25"/>
      <c r="D10" s="23"/>
      <c r="E10" s="23"/>
      <c r="F10" s="23"/>
      <c r="G10" s="23">
        <v>650</v>
      </c>
      <c r="H10" s="23"/>
      <c r="I10" s="23"/>
      <c r="J10" s="23">
        <v>800</v>
      </c>
      <c r="K10" s="23"/>
      <c r="L10" s="23"/>
      <c r="M10" s="23"/>
    </row>
    <row r="11" spans="1:13" x14ac:dyDescent="0.25">
      <c r="A11" s="22"/>
    </row>
    <row r="12" spans="1:13" x14ac:dyDescent="0.25">
      <c r="A12" s="18"/>
      <c r="B12" s="24" t="s">
        <v>31</v>
      </c>
      <c r="C12" s="25"/>
      <c r="D12" s="23">
        <v>1</v>
      </c>
      <c r="E12" s="23">
        <v>2</v>
      </c>
      <c r="F12" s="23">
        <v>3</v>
      </c>
      <c r="G12" s="23">
        <v>4</v>
      </c>
      <c r="H12" s="23">
        <v>5</v>
      </c>
      <c r="I12" s="23">
        <v>6</v>
      </c>
      <c r="J12" s="23">
        <v>7</v>
      </c>
      <c r="K12" s="23">
        <v>8</v>
      </c>
      <c r="L12" s="23">
        <v>9</v>
      </c>
      <c r="M12" s="23">
        <v>10</v>
      </c>
    </row>
    <row r="13" spans="1:13" x14ac:dyDescent="0.25">
      <c r="A13" s="19"/>
      <c r="B13" s="23" t="s">
        <v>1</v>
      </c>
      <c r="C13" s="25"/>
      <c r="D13" s="23"/>
      <c r="E13" s="23"/>
      <c r="F13" s="23"/>
      <c r="G13" s="23">
        <f>G10*4</f>
        <v>2600</v>
      </c>
      <c r="H13" s="23"/>
      <c r="I13" s="23"/>
      <c r="J13" s="23">
        <f t="shared" ref="J13" si="0">J10*4</f>
        <v>3200</v>
      </c>
      <c r="K13" s="23"/>
      <c r="L13" s="23"/>
      <c r="M13" s="23"/>
    </row>
    <row r="14" spans="1:13" x14ac:dyDescent="0.25">
      <c r="A14" s="20" t="s">
        <v>2</v>
      </c>
      <c r="B14" s="24" t="s">
        <v>3</v>
      </c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20" t="s">
        <v>10</v>
      </c>
      <c r="B15" s="23" t="s">
        <v>5</v>
      </c>
      <c r="C15" s="28">
        <v>250</v>
      </c>
      <c r="D15" s="23">
        <v>250</v>
      </c>
      <c r="E15" s="23">
        <v>250</v>
      </c>
      <c r="F15" s="23">
        <v>250</v>
      </c>
      <c r="G15" s="23">
        <f>E17-G13+F15</f>
        <v>650</v>
      </c>
      <c r="H15" s="23">
        <f>G15</f>
        <v>650</v>
      </c>
      <c r="I15" s="23">
        <f>H15</f>
        <v>650</v>
      </c>
      <c r="J15" s="23">
        <f>H17-J13+I15</f>
        <v>450</v>
      </c>
      <c r="K15" s="23">
        <f>J15</f>
        <v>450</v>
      </c>
      <c r="L15" s="23">
        <f t="shared" ref="L15:M15" si="1">K15</f>
        <v>450</v>
      </c>
      <c r="M15" s="23">
        <f t="shared" si="1"/>
        <v>450</v>
      </c>
    </row>
    <row r="16" spans="1:13" x14ac:dyDescent="0.25">
      <c r="A16" s="20" t="s">
        <v>11</v>
      </c>
      <c r="B16" s="24" t="s">
        <v>30</v>
      </c>
      <c r="C16" s="25"/>
      <c r="D16" s="23"/>
      <c r="E16" s="23"/>
      <c r="F16" s="23"/>
      <c r="G16" s="23">
        <f>(G13-F15)+250</f>
        <v>2600</v>
      </c>
      <c r="H16" s="23"/>
      <c r="I16" s="23"/>
      <c r="J16" s="23">
        <f>J13-I15+250</f>
        <v>2800</v>
      </c>
      <c r="K16" s="23"/>
      <c r="L16" s="23"/>
      <c r="M16" s="23"/>
    </row>
    <row r="17" spans="1:13" x14ac:dyDescent="0.25">
      <c r="A17" s="21" t="s">
        <v>12</v>
      </c>
      <c r="B17" s="26" t="s">
        <v>0</v>
      </c>
      <c r="C17" s="27"/>
      <c r="D17" s="23"/>
      <c r="E17" s="23">
        <v>3000</v>
      </c>
      <c r="F17" s="23"/>
      <c r="G17" s="23"/>
      <c r="H17" s="23">
        <v>3000</v>
      </c>
      <c r="I17" s="23"/>
      <c r="J17" s="23"/>
      <c r="K17" s="23"/>
      <c r="L17" s="23"/>
      <c r="M17" s="23"/>
    </row>
    <row r="18" spans="1:13" x14ac:dyDescent="0.25">
      <c r="A18" s="22"/>
    </row>
    <row r="19" spans="1:13" x14ac:dyDescent="0.25">
      <c r="A19" s="18"/>
      <c r="B19" s="24" t="s">
        <v>27</v>
      </c>
      <c r="C19" s="25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</row>
    <row r="20" spans="1:13" x14ac:dyDescent="0.25">
      <c r="A20" s="19"/>
      <c r="B20" s="24" t="s">
        <v>1</v>
      </c>
      <c r="C20" s="25"/>
      <c r="D20" s="23">
        <f>D10</f>
        <v>0</v>
      </c>
      <c r="E20" s="23">
        <f t="shared" ref="E20:M20" si="2">E10</f>
        <v>0</v>
      </c>
      <c r="F20" s="23">
        <f t="shared" si="2"/>
        <v>0</v>
      </c>
      <c r="G20" s="23">
        <f t="shared" si="2"/>
        <v>650</v>
      </c>
      <c r="H20" s="23">
        <f t="shared" si="2"/>
        <v>0</v>
      </c>
      <c r="I20" s="23">
        <f t="shared" si="2"/>
        <v>0</v>
      </c>
      <c r="J20" s="23">
        <f t="shared" si="2"/>
        <v>800</v>
      </c>
      <c r="K20" s="23">
        <f t="shared" si="2"/>
        <v>0</v>
      </c>
      <c r="L20" s="23">
        <f t="shared" si="2"/>
        <v>0</v>
      </c>
      <c r="M20" s="23">
        <f t="shared" si="2"/>
        <v>0</v>
      </c>
    </row>
    <row r="21" spans="1:13" x14ac:dyDescent="0.25">
      <c r="A21" s="20" t="s">
        <v>2</v>
      </c>
      <c r="B21" s="24" t="s">
        <v>3</v>
      </c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x14ac:dyDescent="0.25">
      <c r="A22" s="20" t="s">
        <v>14</v>
      </c>
      <c r="B22" s="23" t="s">
        <v>5</v>
      </c>
      <c r="C22" s="23">
        <v>300</v>
      </c>
      <c r="D22" s="23">
        <f>C22</f>
        <v>300</v>
      </c>
      <c r="E22" s="23">
        <f t="shared" ref="E22:F22" si="3">D22</f>
        <v>300</v>
      </c>
      <c r="F22" s="23">
        <f t="shared" si="3"/>
        <v>300</v>
      </c>
      <c r="G22" s="23">
        <v>300</v>
      </c>
      <c r="H22">
        <v>300</v>
      </c>
      <c r="I22" s="23">
        <v>300</v>
      </c>
      <c r="J22" s="23">
        <v>300</v>
      </c>
      <c r="K22" s="23">
        <v>300</v>
      </c>
      <c r="L22" s="23">
        <v>300</v>
      </c>
      <c r="M22" s="23">
        <v>300</v>
      </c>
    </row>
    <row r="23" spans="1:13" x14ac:dyDescent="0.25">
      <c r="A23" s="20" t="s">
        <v>6</v>
      </c>
      <c r="B23" s="24" t="s">
        <v>30</v>
      </c>
      <c r="C23" s="25"/>
      <c r="D23" s="23"/>
      <c r="E23" s="23"/>
      <c r="F23" s="23"/>
      <c r="G23" s="23">
        <f>G20-F22+300</f>
        <v>650</v>
      </c>
      <c r="H23" s="23"/>
      <c r="I23" s="23"/>
      <c r="J23" s="23"/>
      <c r="K23" s="23"/>
      <c r="L23" s="23"/>
      <c r="M23" s="23"/>
    </row>
    <row r="24" spans="1:13" x14ac:dyDescent="0.25">
      <c r="A24" s="21" t="s">
        <v>15</v>
      </c>
      <c r="B24" s="24" t="s">
        <v>0</v>
      </c>
      <c r="C24" s="25"/>
      <c r="D24" s="23"/>
      <c r="E24" s="23"/>
      <c r="F24" s="23">
        <v>650</v>
      </c>
      <c r="G24" s="23"/>
      <c r="H24" s="23"/>
      <c r="I24" s="23">
        <v>800</v>
      </c>
      <c r="J24" s="23"/>
      <c r="K24" s="23"/>
      <c r="L24" s="23"/>
      <c r="M24" s="23"/>
    </row>
    <row r="25" spans="1:13" x14ac:dyDescent="0.25">
      <c r="A25" s="18"/>
    </row>
    <row r="26" spans="1:13" x14ac:dyDescent="0.25">
      <c r="A26" s="18"/>
      <c r="B26" s="24" t="s">
        <v>28</v>
      </c>
      <c r="C26" s="25"/>
      <c r="D26" s="23">
        <v>1</v>
      </c>
      <c r="E26" s="23">
        <v>2</v>
      </c>
      <c r="F26" s="23">
        <v>3</v>
      </c>
      <c r="G26" s="23">
        <v>4</v>
      </c>
      <c r="H26" s="23">
        <v>5</v>
      </c>
      <c r="I26" s="23">
        <v>6</v>
      </c>
      <c r="J26" s="23">
        <v>7</v>
      </c>
      <c r="K26" s="23">
        <v>8</v>
      </c>
      <c r="L26" s="23">
        <v>9</v>
      </c>
      <c r="M26" s="23">
        <v>10</v>
      </c>
    </row>
    <row r="27" spans="1:13" x14ac:dyDescent="0.25">
      <c r="A27" s="19"/>
      <c r="B27" s="24" t="s">
        <v>1</v>
      </c>
      <c r="C27" s="25"/>
      <c r="D27" s="23">
        <f>D24</f>
        <v>0</v>
      </c>
      <c r="E27" s="23">
        <f t="shared" ref="E27:M27" si="4">E24</f>
        <v>0</v>
      </c>
      <c r="F27" s="23">
        <f t="shared" si="4"/>
        <v>650</v>
      </c>
      <c r="G27" s="23">
        <f t="shared" si="4"/>
        <v>0</v>
      </c>
      <c r="H27" s="23">
        <f t="shared" si="4"/>
        <v>0</v>
      </c>
      <c r="I27" s="23">
        <f t="shared" si="4"/>
        <v>800</v>
      </c>
      <c r="J27" s="23">
        <f t="shared" si="4"/>
        <v>0</v>
      </c>
      <c r="K27" s="23">
        <f t="shared" si="4"/>
        <v>0</v>
      </c>
      <c r="L27" s="23">
        <f t="shared" si="4"/>
        <v>0</v>
      </c>
      <c r="M27" s="23">
        <f t="shared" si="4"/>
        <v>0</v>
      </c>
    </row>
    <row r="28" spans="1:13" x14ac:dyDescent="0.25">
      <c r="A28" s="20" t="s">
        <v>2</v>
      </c>
      <c r="B28" s="24" t="s">
        <v>3</v>
      </c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0" t="s">
        <v>17</v>
      </c>
      <c r="B29" s="23" t="s">
        <v>5</v>
      </c>
      <c r="C29" s="23">
        <v>120</v>
      </c>
      <c r="D29" s="23">
        <v>120</v>
      </c>
      <c r="E29" s="23">
        <v>120</v>
      </c>
      <c r="F29" s="23">
        <v>100</v>
      </c>
      <c r="G29" s="23">
        <v>100</v>
      </c>
      <c r="H29" s="23">
        <v>100</v>
      </c>
      <c r="I29" s="23">
        <v>100</v>
      </c>
      <c r="J29" s="23">
        <v>100</v>
      </c>
      <c r="K29" s="23">
        <v>400</v>
      </c>
      <c r="L29" s="23">
        <v>100</v>
      </c>
      <c r="M29" s="23">
        <v>100</v>
      </c>
    </row>
    <row r="30" spans="1:13" x14ac:dyDescent="0.25">
      <c r="A30" s="20" t="s">
        <v>11</v>
      </c>
      <c r="B30" s="24" t="s">
        <v>30</v>
      </c>
      <c r="C30" s="25"/>
      <c r="D30" s="23"/>
      <c r="E30" s="23"/>
      <c r="F30" s="23">
        <f>F27-E29+100</f>
        <v>630</v>
      </c>
      <c r="G30" s="23"/>
      <c r="H30" s="23"/>
      <c r="I30" s="23">
        <v>800</v>
      </c>
      <c r="J30" s="23"/>
      <c r="K30" s="23"/>
      <c r="L30" s="23"/>
      <c r="M30" s="23"/>
    </row>
    <row r="31" spans="1:13" x14ac:dyDescent="0.25">
      <c r="A31" s="21" t="s">
        <v>18</v>
      </c>
      <c r="B31" s="24" t="s">
        <v>0</v>
      </c>
      <c r="C31" s="25"/>
      <c r="D31" s="23">
        <v>630</v>
      </c>
      <c r="E31" s="23"/>
      <c r="F31" s="23"/>
      <c r="G31" s="23">
        <v>800</v>
      </c>
      <c r="H31" s="23"/>
      <c r="I31" s="23"/>
      <c r="J31" s="23"/>
      <c r="K31" s="23"/>
      <c r="L31" s="23"/>
      <c r="M31" s="23"/>
    </row>
    <row r="32" spans="1:13" x14ac:dyDescent="0.25">
      <c r="A32" s="22"/>
    </row>
    <row r="33" spans="1:13" x14ac:dyDescent="0.25">
      <c r="A33" s="29"/>
      <c r="B33" s="24" t="s">
        <v>29</v>
      </c>
      <c r="C33" s="25"/>
      <c r="D33" s="23">
        <v>1</v>
      </c>
      <c r="E33" s="23">
        <v>2</v>
      </c>
      <c r="F33" s="23">
        <v>3</v>
      </c>
      <c r="G33" s="23">
        <v>4</v>
      </c>
      <c r="H33" s="23">
        <v>5</v>
      </c>
      <c r="I33" s="23">
        <v>6</v>
      </c>
      <c r="J33" s="23">
        <v>7</v>
      </c>
      <c r="K33" s="23">
        <v>8</v>
      </c>
      <c r="L33" s="23">
        <v>9</v>
      </c>
      <c r="M33" s="23">
        <v>10</v>
      </c>
    </row>
    <row r="34" spans="1:13" x14ac:dyDescent="0.25">
      <c r="A34" s="30"/>
      <c r="B34" s="31" t="s">
        <v>1</v>
      </c>
      <c r="C34" s="32"/>
      <c r="D34" s="37">
        <f>D24*3</f>
        <v>0</v>
      </c>
      <c r="E34" s="37">
        <f t="shared" ref="E34:M34" si="5">E24*3</f>
        <v>0</v>
      </c>
      <c r="F34" s="37">
        <f t="shared" si="5"/>
        <v>1950</v>
      </c>
      <c r="G34" s="37">
        <f t="shared" si="5"/>
        <v>0</v>
      </c>
      <c r="H34" s="37">
        <f t="shared" si="5"/>
        <v>0</v>
      </c>
      <c r="I34" s="37">
        <f t="shared" si="5"/>
        <v>2400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</row>
    <row r="35" spans="1:13" x14ac:dyDescent="0.25">
      <c r="A35" s="34" t="s">
        <v>2</v>
      </c>
      <c r="B35" s="31" t="s">
        <v>3</v>
      </c>
      <c r="C35" s="32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x14ac:dyDescent="0.25">
      <c r="A36" s="34" t="s">
        <v>33</v>
      </c>
      <c r="B36" s="35" t="s">
        <v>5</v>
      </c>
      <c r="C36" s="33">
        <v>450</v>
      </c>
      <c r="D36" s="37">
        <f>C36</f>
        <v>450</v>
      </c>
      <c r="E36" s="37">
        <f>D36</f>
        <v>450</v>
      </c>
      <c r="F36" s="37">
        <f>D38-F34+E36</f>
        <v>1500</v>
      </c>
      <c r="G36" s="37">
        <f>F36</f>
        <v>1500</v>
      </c>
      <c r="H36" s="37">
        <f>G36</f>
        <v>1500</v>
      </c>
      <c r="I36" s="37">
        <f>G38-I34+H36</f>
        <v>600</v>
      </c>
      <c r="J36" s="37">
        <f>I36</f>
        <v>600</v>
      </c>
      <c r="K36" s="37">
        <f t="shared" ref="K36:M36" si="6">J36</f>
        <v>600</v>
      </c>
      <c r="L36" s="37">
        <f t="shared" si="6"/>
        <v>600</v>
      </c>
      <c r="M36" s="37">
        <f t="shared" si="6"/>
        <v>600</v>
      </c>
    </row>
    <row r="37" spans="1:13" x14ac:dyDescent="0.25">
      <c r="A37" s="34" t="s">
        <v>11</v>
      </c>
      <c r="B37" s="24" t="s">
        <v>30</v>
      </c>
      <c r="C37" s="32"/>
      <c r="D37" s="37"/>
      <c r="E37" s="37"/>
      <c r="F37" s="37">
        <f>F34-E36+450</f>
        <v>1950</v>
      </c>
      <c r="G37" s="37"/>
      <c r="H37" s="37"/>
      <c r="I37" s="37">
        <f>I34-H36+450</f>
        <v>1350</v>
      </c>
      <c r="J37" s="37"/>
      <c r="K37" s="37"/>
      <c r="L37" s="37"/>
      <c r="M37" s="37"/>
    </row>
    <row r="38" spans="1:13" x14ac:dyDescent="0.25">
      <c r="A38" s="36" t="s">
        <v>32</v>
      </c>
      <c r="B38" s="31" t="s">
        <v>0</v>
      </c>
      <c r="C38" s="32"/>
      <c r="D38" s="37">
        <v>3000</v>
      </c>
      <c r="E38" s="37"/>
      <c r="F38" s="37"/>
      <c r="G38" s="37">
        <v>1500</v>
      </c>
      <c r="H38" s="37"/>
      <c r="I38" s="37"/>
      <c r="J38" s="37"/>
      <c r="K38" s="37"/>
      <c r="L38" s="37"/>
      <c r="M38" s="37"/>
    </row>
  </sheetData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Exercício 1</vt:lpstr>
      <vt:lpstr>Exercício 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André Costa</cp:lastModifiedBy>
  <dcterms:created xsi:type="dcterms:W3CDTF">2011-05-10T20:58:41Z</dcterms:created>
  <dcterms:modified xsi:type="dcterms:W3CDTF">2020-05-05T22:20:23Z</dcterms:modified>
</cp:coreProperties>
</file>