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20"/>
  </bookViews>
  <sheets>
    <sheet name="Dados" sheetId="4" r:id="rId1"/>
    <sheet name="table alpha" sheetId="1" r:id="rId2"/>
    <sheet name="(1)" sheetId="5" r:id="rId3"/>
  </sheets>
  <calcPr calcId="179017"/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3" i="5"/>
  <c r="H22" i="5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3" i="4"/>
  <c r="G22" i="4"/>
  <c r="G21" i="4"/>
  <c r="G14" i="4"/>
  <c r="G16" i="4"/>
  <c r="G4" i="4"/>
  <c r="G6" i="4"/>
  <c r="G8" i="4"/>
  <c r="G10" i="4"/>
  <c r="G12" i="4"/>
  <c r="C5" i="4"/>
  <c r="G19" i="4" s="1"/>
  <c r="G3" i="4" l="1"/>
  <c r="H3" i="4" s="1"/>
  <c r="G9" i="4"/>
  <c r="G5" i="4"/>
  <c r="G15" i="4"/>
  <c r="G20" i="4"/>
  <c r="G18" i="4"/>
  <c r="G11" i="4"/>
  <c r="G7" i="4"/>
  <c r="G17" i="4"/>
  <c r="G13" i="4"/>
  <c r="H20" i="5"/>
  <c r="E999" i="5"/>
  <c r="D999" i="5"/>
  <c r="E998" i="5"/>
  <c r="D998" i="5"/>
  <c r="E997" i="5"/>
  <c r="D997" i="5"/>
  <c r="E996" i="5"/>
  <c r="D996" i="5"/>
  <c r="E995" i="5"/>
  <c r="D995" i="5"/>
  <c r="E994" i="5"/>
  <c r="D994" i="5"/>
  <c r="E993" i="5"/>
  <c r="D993" i="5"/>
  <c r="E992" i="5"/>
  <c r="D992" i="5"/>
  <c r="E991" i="5"/>
  <c r="D991" i="5"/>
  <c r="E990" i="5"/>
  <c r="D990" i="5"/>
  <c r="E989" i="5"/>
  <c r="D989" i="5"/>
  <c r="E988" i="5"/>
  <c r="D988" i="5"/>
  <c r="E987" i="5"/>
  <c r="D987" i="5"/>
  <c r="E986" i="5"/>
  <c r="D986" i="5"/>
  <c r="E985" i="5"/>
  <c r="D985" i="5"/>
  <c r="E984" i="5"/>
  <c r="D984" i="5"/>
  <c r="E983" i="5"/>
  <c r="D983" i="5"/>
  <c r="E982" i="5"/>
  <c r="D982" i="5"/>
  <c r="E981" i="5"/>
  <c r="D981" i="5"/>
  <c r="E980" i="5"/>
  <c r="D980" i="5"/>
  <c r="E979" i="5"/>
  <c r="D979" i="5"/>
  <c r="E978" i="5"/>
  <c r="D978" i="5"/>
  <c r="E977" i="5"/>
  <c r="D977" i="5"/>
  <c r="E976" i="5"/>
  <c r="D976" i="5"/>
  <c r="E975" i="5"/>
  <c r="D975" i="5"/>
  <c r="E974" i="5"/>
  <c r="D974" i="5"/>
  <c r="E973" i="5"/>
  <c r="D973" i="5"/>
  <c r="E972" i="5"/>
  <c r="D972" i="5"/>
  <c r="E971" i="5"/>
  <c r="D971" i="5"/>
  <c r="E970" i="5"/>
  <c r="D970" i="5"/>
  <c r="E969" i="5"/>
  <c r="D969" i="5"/>
  <c r="E968" i="5"/>
  <c r="D968" i="5"/>
  <c r="E967" i="5"/>
  <c r="D967" i="5"/>
  <c r="E966" i="5"/>
  <c r="D966" i="5"/>
  <c r="E965" i="5"/>
  <c r="D965" i="5"/>
  <c r="E964" i="5"/>
  <c r="D964" i="5"/>
  <c r="E963" i="5"/>
  <c r="D963" i="5"/>
  <c r="E962" i="5"/>
  <c r="D962" i="5"/>
  <c r="E961" i="5"/>
  <c r="D961" i="5"/>
  <c r="E960" i="5"/>
  <c r="D960" i="5"/>
  <c r="E959" i="5"/>
  <c r="D959" i="5"/>
  <c r="E958" i="5"/>
  <c r="D958" i="5"/>
  <c r="E957" i="5"/>
  <c r="D957" i="5"/>
  <c r="E956" i="5"/>
  <c r="D956" i="5"/>
  <c r="E955" i="5"/>
  <c r="D955" i="5"/>
  <c r="E954" i="5"/>
  <c r="D954" i="5"/>
  <c r="E953" i="5"/>
  <c r="D953" i="5"/>
  <c r="E952" i="5"/>
  <c r="D952" i="5"/>
  <c r="E951" i="5"/>
  <c r="D951" i="5"/>
  <c r="E950" i="5"/>
  <c r="D950" i="5"/>
  <c r="E949" i="5"/>
  <c r="D949" i="5"/>
  <c r="E948" i="5"/>
  <c r="D948" i="5"/>
  <c r="E947" i="5"/>
  <c r="D947" i="5"/>
  <c r="E946" i="5"/>
  <c r="D946" i="5"/>
  <c r="E945" i="5"/>
  <c r="D945" i="5"/>
  <c r="E944" i="5"/>
  <c r="D944" i="5"/>
  <c r="E943" i="5"/>
  <c r="D943" i="5"/>
  <c r="E942" i="5"/>
  <c r="D942" i="5"/>
  <c r="E941" i="5"/>
  <c r="D941" i="5"/>
  <c r="E940" i="5"/>
  <c r="D940" i="5"/>
  <c r="E939" i="5"/>
  <c r="D939" i="5"/>
  <c r="E938" i="5"/>
  <c r="D938" i="5"/>
  <c r="E937" i="5"/>
  <c r="D937" i="5"/>
  <c r="E936" i="5"/>
  <c r="D936" i="5"/>
  <c r="E935" i="5"/>
  <c r="D935" i="5"/>
  <c r="E934" i="5"/>
  <c r="D934" i="5"/>
  <c r="E933" i="5"/>
  <c r="D933" i="5"/>
  <c r="E932" i="5"/>
  <c r="D932" i="5"/>
  <c r="E931" i="5"/>
  <c r="D931" i="5"/>
  <c r="E930" i="5"/>
  <c r="D930" i="5"/>
  <c r="E929" i="5"/>
  <c r="D929" i="5"/>
  <c r="E928" i="5"/>
  <c r="D928" i="5"/>
  <c r="E927" i="5"/>
  <c r="D927" i="5"/>
  <c r="E926" i="5"/>
  <c r="D926" i="5"/>
  <c r="E925" i="5"/>
  <c r="D925" i="5"/>
  <c r="E924" i="5"/>
  <c r="D924" i="5"/>
  <c r="E923" i="5"/>
  <c r="D923" i="5"/>
  <c r="E922" i="5"/>
  <c r="D922" i="5"/>
  <c r="E921" i="5"/>
  <c r="D921" i="5"/>
  <c r="E920" i="5"/>
  <c r="D920" i="5"/>
  <c r="E919" i="5"/>
  <c r="D919" i="5"/>
  <c r="E918" i="5"/>
  <c r="D918" i="5"/>
  <c r="E917" i="5"/>
  <c r="D917" i="5"/>
  <c r="E916" i="5"/>
  <c r="D916" i="5"/>
  <c r="E915" i="5"/>
  <c r="D915" i="5"/>
  <c r="E914" i="5"/>
  <c r="D914" i="5"/>
  <c r="E913" i="5"/>
  <c r="D913" i="5"/>
  <c r="E912" i="5"/>
  <c r="D912" i="5"/>
  <c r="E911" i="5"/>
  <c r="D911" i="5"/>
  <c r="E910" i="5"/>
  <c r="D910" i="5"/>
  <c r="E909" i="5"/>
  <c r="D909" i="5"/>
  <c r="E908" i="5"/>
  <c r="D908" i="5"/>
  <c r="E907" i="5"/>
  <c r="D907" i="5"/>
  <c r="E906" i="5"/>
  <c r="D906" i="5"/>
  <c r="E905" i="5"/>
  <c r="D905" i="5"/>
  <c r="E904" i="5"/>
  <c r="D904" i="5"/>
  <c r="E903" i="5"/>
  <c r="D903" i="5"/>
  <c r="E902" i="5"/>
  <c r="D902" i="5"/>
  <c r="E901" i="5"/>
  <c r="D901" i="5"/>
  <c r="E900" i="5"/>
  <c r="D900" i="5"/>
  <c r="E899" i="5"/>
  <c r="D899" i="5"/>
  <c r="E898" i="5"/>
  <c r="D898" i="5"/>
  <c r="E897" i="5"/>
  <c r="D897" i="5"/>
  <c r="E896" i="5"/>
  <c r="D896" i="5"/>
  <c r="E895" i="5"/>
  <c r="D895" i="5"/>
  <c r="E894" i="5"/>
  <c r="D894" i="5"/>
  <c r="E893" i="5"/>
  <c r="D893" i="5"/>
  <c r="E892" i="5"/>
  <c r="D892" i="5"/>
  <c r="E891" i="5"/>
  <c r="D891" i="5"/>
  <c r="E890" i="5"/>
  <c r="D890" i="5"/>
  <c r="E889" i="5"/>
  <c r="D889" i="5"/>
  <c r="E888" i="5"/>
  <c r="D888" i="5"/>
  <c r="E887" i="5"/>
  <c r="D887" i="5"/>
  <c r="E886" i="5"/>
  <c r="D886" i="5"/>
  <c r="E885" i="5"/>
  <c r="D885" i="5"/>
  <c r="E884" i="5"/>
  <c r="D884" i="5"/>
  <c r="E883" i="5"/>
  <c r="D883" i="5"/>
  <c r="E882" i="5"/>
  <c r="D882" i="5"/>
  <c r="E881" i="5"/>
  <c r="D881" i="5"/>
  <c r="E880" i="5"/>
  <c r="D880" i="5"/>
  <c r="E879" i="5"/>
  <c r="D879" i="5"/>
  <c r="E878" i="5"/>
  <c r="D878" i="5"/>
  <c r="E877" i="5"/>
  <c r="D877" i="5"/>
  <c r="E876" i="5"/>
  <c r="D876" i="5"/>
  <c r="E875" i="5"/>
  <c r="D875" i="5"/>
  <c r="E874" i="5"/>
  <c r="D874" i="5"/>
  <c r="E873" i="5"/>
  <c r="D873" i="5"/>
  <c r="E872" i="5"/>
  <c r="D872" i="5"/>
  <c r="E871" i="5"/>
  <c r="D871" i="5"/>
  <c r="E870" i="5"/>
  <c r="D870" i="5"/>
  <c r="E869" i="5"/>
  <c r="D869" i="5"/>
  <c r="E868" i="5"/>
  <c r="D868" i="5"/>
  <c r="E867" i="5"/>
  <c r="D867" i="5"/>
  <c r="E866" i="5"/>
  <c r="D866" i="5"/>
  <c r="E865" i="5"/>
  <c r="D865" i="5"/>
  <c r="E864" i="5"/>
  <c r="D864" i="5"/>
  <c r="E863" i="5"/>
  <c r="D863" i="5"/>
  <c r="E862" i="5"/>
  <c r="D862" i="5"/>
  <c r="E861" i="5"/>
  <c r="D861" i="5"/>
  <c r="E860" i="5"/>
  <c r="D860" i="5"/>
  <c r="E859" i="5"/>
  <c r="D859" i="5"/>
  <c r="E858" i="5"/>
  <c r="D858" i="5"/>
  <c r="E857" i="5"/>
  <c r="D857" i="5"/>
  <c r="E856" i="5"/>
  <c r="D856" i="5"/>
  <c r="E855" i="5"/>
  <c r="D855" i="5"/>
  <c r="E854" i="5"/>
  <c r="D854" i="5"/>
  <c r="E853" i="5"/>
  <c r="D853" i="5"/>
  <c r="E852" i="5"/>
  <c r="D852" i="5"/>
  <c r="E851" i="5"/>
  <c r="D851" i="5"/>
  <c r="E850" i="5"/>
  <c r="D850" i="5"/>
  <c r="E849" i="5"/>
  <c r="D849" i="5"/>
  <c r="E848" i="5"/>
  <c r="D848" i="5"/>
  <c r="E847" i="5"/>
  <c r="D847" i="5"/>
  <c r="E846" i="5"/>
  <c r="D846" i="5"/>
  <c r="E845" i="5"/>
  <c r="D845" i="5"/>
  <c r="E844" i="5"/>
  <c r="D844" i="5"/>
  <c r="E843" i="5"/>
  <c r="D843" i="5"/>
  <c r="E842" i="5"/>
  <c r="D842" i="5"/>
  <c r="E841" i="5"/>
  <c r="D841" i="5"/>
  <c r="E840" i="5"/>
  <c r="D840" i="5"/>
  <c r="E839" i="5"/>
  <c r="D839" i="5"/>
  <c r="E838" i="5"/>
  <c r="D838" i="5"/>
  <c r="E837" i="5"/>
  <c r="D837" i="5"/>
  <c r="E836" i="5"/>
  <c r="D836" i="5"/>
  <c r="E835" i="5"/>
  <c r="D835" i="5"/>
  <c r="E834" i="5"/>
  <c r="D834" i="5"/>
  <c r="E833" i="5"/>
  <c r="D833" i="5"/>
  <c r="E832" i="5"/>
  <c r="D832" i="5"/>
  <c r="E831" i="5"/>
  <c r="D831" i="5"/>
  <c r="E830" i="5"/>
  <c r="D830" i="5"/>
  <c r="E829" i="5"/>
  <c r="D829" i="5"/>
  <c r="E828" i="5"/>
  <c r="D828" i="5"/>
  <c r="E827" i="5"/>
  <c r="D827" i="5"/>
  <c r="E826" i="5"/>
  <c r="D826" i="5"/>
  <c r="E825" i="5"/>
  <c r="D825" i="5"/>
  <c r="E824" i="5"/>
  <c r="D824" i="5"/>
  <c r="E823" i="5"/>
  <c r="D823" i="5"/>
  <c r="E822" i="5"/>
  <c r="D822" i="5"/>
  <c r="E821" i="5"/>
  <c r="D821" i="5"/>
  <c r="E820" i="5"/>
  <c r="D820" i="5"/>
  <c r="E819" i="5"/>
  <c r="D819" i="5"/>
  <c r="E818" i="5"/>
  <c r="D818" i="5"/>
  <c r="E817" i="5"/>
  <c r="D817" i="5"/>
  <c r="E816" i="5"/>
  <c r="D816" i="5"/>
  <c r="E815" i="5"/>
  <c r="D815" i="5"/>
  <c r="E814" i="5"/>
  <c r="D814" i="5"/>
  <c r="E813" i="5"/>
  <c r="D813" i="5"/>
  <c r="E812" i="5"/>
  <c r="D812" i="5"/>
  <c r="E811" i="5"/>
  <c r="D811" i="5"/>
  <c r="E810" i="5"/>
  <c r="D810" i="5"/>
  <c r="E809" i="5"/>
  <c r="D809" i="5"/>
  <c r="E808" i="5"/>
  <c r="D808" i="5"/>
  <c r="E807" i="5"/>
  <c r="D807" i="5"/>
  <c r="E806" i="5"/>
  <c r="D806" i="5"/>
  <c r="E805" i="5"/>
  <c r="D805" i="5"/>
  <c r="E804" i="5"/>
  <c r="D804" i="5"/>
  <c r="E803" i="5"/>
  <c r="D803" i="5"/>
  <c r="E802" i="5"/>
  <c r="D802" i="5"/>
  <c r="E801" i="5"/>
  <c r="D801" i="5"/>
  <c r="E800" i="5"/>
  <c r="D800" i="5"/>
  <c r="E799" i="5"/>
  <c r="D799" i="5"/>
  <c r="E798" i="5"/>
  <c r="D798" i="5"/>
  <c r="E797" i="5"/>
  <c r="D797" i="5"/>
  <c r="E796" i="5"/>
  <c r="D796" i="5"/>
  <c r="E795" i="5"/>
  <c r="D795" i="5"/>
  <c r="E794" i="5"/>
  <c r="D794" i="5"/>
  <c r="E793" i="5"/>
  <c r="D793" i="5"/>
  <c r="E792" i="5"/>
  <c r="D792" i="5"/>
  <c r="E791" i="5"/>
  <c r="D791" i="5"/>
  <c r="E790" i="5"/>
  <c r="D790" i="5"/>
  <c r="E789" i="5"/>
  <c r="D789" i="5"/>
  <c r="E788" i="5"/>
  <c r="D788" i="5"/>
  <c r="E787" i="5"/>
  <c r="D787" i="5"/>
  <c r="E786" i="5"/>
  <c r="D786" i="5"/>
  <c r="E785" i="5"/>
  <c r="D785" i="5"/>
  <c r="E784" i="5"/>
  <c r="D784" i="5"/>
  <c r="E783" i="5"/>
  <c r="D783" i="5"/>
  <c r="E782" i="5"/>
  <c r="D782" i="5"/>
  <c r="E781" i="5"/>
  <c r="D781" i="5"/>
  <c r="E780" i="5"/>
  <c r="D780" i="5"/>
  <c r="E779" i="5"/>
  <c r="D779" i="5"/>
  <c r="E778" i="5"/>
  <c r="D778" i="5"/>
  <c r="E777" i="5"/>
  <c r="D777" i="5"/>
  <c r="E776" i="5"/>
  <c r="D776" i="5"/>
  <c r="E775" i="5"/>
  <c r="D775" i="5"/>
  <c r="E774" i="5"/>
  <c r="D774" i="5"/>
  <c r="E773" i="5"/>
  <c r="D773" i="5"/>
  <c r="E772" i="5"/>
  <c r="D772" i="5"/>
  <c r="E771" i="5"/>
  <c r="D771" i="5"/>
  <c r="E770" i="5"/>
  <c r="D770" i="5"/>
  <c r="E769" i="5"/>
  <c r="D769" i="5"/>
  <c r="E768" i="5"/>
  <c r="D768" i="5"/>
  <c r="E767" i="5"/>
  <c r="D767" i="5"/>
  <c r="E766" i="5"/>
  <c r="D766" i="5"/>
  <c r="E765" i="5"/>
  <c r="D765" i="5"/>
  <c r="E764" i="5"/>
  <c r="D764" i="5"/>
  <c r="E763" i="5"/>
  <c r="D763" i="5"/>
  <c r="E762" i="5"/>
  <c r="D762" i="5"/>
  <c r="E761" i="5"/>
  <c r="D761" i="5"/>
  <c r="E760" i="5"/>
  <c r="D760" i="5"/>
  <c r="E759" i="5"/>
  <c r="D759" i="5"/>
  <c r="E758" i="5"/>
  <c r="D758" i="5"/>
  <c r="E757" i="5"/>
  <c r="D757" i="5"/>
  <c r="E756" i="5"/>
  <c r="D756" i="5"/>
  <c r="E755" i="5"/>
  <c r="D755" i="5"/>
  <c r="E754" i="5"/>
  <c r="D754" i="5"/>
  <c r="E753" i="5"/>
  <c r="D753" i="5"/>
  <c r="E752" i="5"/>
  <c r="D752" i="5"/>
  <c r="E751" i="5"/>
  <c r="D751" i="5"/>
  <c r="E750" i="5"/>
  <c r="D750" i="5"/>
  <c r="E749" i="5"/>
  <c r="D749" i="5"/>
  <c r="E748" i="5"/>
  <c r="D748" i="5"/>
  <c r="E747" i="5"/>
  <c r="D747" i="5"/>
  <c r="E746" i="5"/>
  <c r="D746" i="5"/>
  <c r="E745" i="5"/>
  <c r="D745" i="5"/>
  <c r="E744" i="5"/>
  <c r="D744" i="5"/>
  <c r="E743" i="5"/>
  <c r="D743" i="5"/>
  <c r="E742" i="5"/>
  <c r="D742" i="5"/>
  <c r="E741" i="5"/>
  <c r="D741" i="5"/>
  <c r="E740" i="5"/>
  <c r="D740" i="5"/>
  <c r="E739" i="5"/>
  <c r="D739" i="5"/>
  <c r="E738" i="5"/>
  <c r="D738" i="5"/>
  <c r="E737" i="5"/>
  <c r="D737" i="5"/>
  <c r="E736" i="5"/>
  <c r="D736" i="5"/>
  <c r="E735" i="5"/>
  <c r="D735" i="5"/>
  <c r="E734" i="5"/>
  <c r="D734" i="5"/>
  <c r="E733" i="5"/>
  <c r="D733" i="5"/>
  <c r="E732" i="5"/>
  <c r="D732" i="5"/>
  <c r="E731" i="5"/>
  <c r="D731" i="5"/>
  <c r="E730" i="5"/>
  <c r="D730" i="5"/>
  <c r="E729" i="5"/>
  <c r="D729" i="5"/>
  <c r="E728" i="5"/>
  <c r="D728" i="5"/>
  <c r="E727" i="5"/>
  <c r="D727" i="5"/>
  <c r="E726" i="5"/>
  <c r="D726" i="5"/>
  <c r="E725" i="5"/>
  <c r="D725" i="5"/>
  <c r="E724" i="5"/>
  <c r="D724" i="5"/>
  <c r="E723" i="5"/>
  <c r="D723" i="5"/>
  <c r="E722" i="5"/>
  <c r="D722" i="5"/>
  <c r="E721" i="5"/>
  <c r="D721" i="5"/>
  <c r="E720" i="5"/>
  <c r="D720" i="5"/>
  <c r="E719" i="5"/>
  <c r="D719" i="5"/>
  <c r="E718" i="5"/>
  <c r="D718" i="5"/>
  <c r="E717" i="5"/>
  <c r="D717" i="5"/>
  <c r="E716" i="5"/>
  <c r="D716" i="5"/>
  <c r="E715" i="5"/>
  <c r="D715" i="5"/>
  <c r="E714" i="5"/>
  <c r="D714" i="5"/>
  <c r="E713" i="5"/>
  <c r="D713" i="5"/>
  <c r="E712" i="5"/>
  <c r="D712" i="5"/>
  <c r="E711" i="5"/>
  <c r="D711" i="5"/>
  <c r="E710" i="5"/>
  <c r="D710" i="5"/>
  <c r="E709" i="5"/>
  <c r="D709" i="5"/>
  <c r="E708" i="5"/>
  <c r="D708" i="5"/>
  <c r="E707" i="5"/>
  <c r="D707" i="5"/>
  <c r="E706" i="5"/>
  <c r="D706" i="5"/>
  <c r="E705" i="5"/>
  <c r="D705" i="5"/>
  <c r="E704" i="5"/>
  <c r="D704" i="5"/>
  <c r="E703" i="5"/>
  <c r="D703" i="5"/>
  <c r="E702" i="5"/>
  <c r="D702" i="5"/>
  <c r="E701" i="5"/>
  <c r="D701" i="5"/>
  <c r="E700" i="5"/>
  <c r="D700" i="5"/>
  <c r="E699" i="5"/>
  <c r="D699" i="5"/>
  <c r="E698" i="5"/>
  <c r="D698" i="5"/>
  <c r="E697" i="5"/>
  <c r="D697" i="5"/>
  <c r="E696" i="5"/>
  <c r="D696" i="5"/>
  <c r="E695" i="5"/>
  <c r="D695" i="5"/>
  <c r="E694" i="5"/>
  <c r="D694" i="5"/>
  <c r="E693" i="5"/>
  <c r="D693" i="5"/>
  <c r="E692" i="5"/>
  <c r="D692" i="5"/>
  <c r="E691" i="5"/>
  <c r="D691" i="5"/>
  <c r="E690" i="5"/>
  <c r="D690" i="5"/>
  <c r="E689" i="5"/>
  <c r="D689" i="5"/>
  <c r="E688" i="5"/>
  <c r="D688" i="5"/>
  <c r="E687" i="5"/>
  <c r="D687" i="5"/>
  <c r="E686" i="5"/>
  <c r="D686" i="5"/>
  <c r="E685" i="5"/>
  <c r="D685" i="5"/>
  <c r="E684" i="5"/>
  <c r="D684" i="5"/>
  <c r="E683" i="5"/>
  <c r="D683" i="5"/>
  <c r="E682" i="5"/>
  <c r="D682" i="5"/>
  <c r="E681" i="5"/>
  <c r="D681" i="5"/>
  <c r="E680" i="5"/>
  <c r="D680" i="5"/>
  <c r="E679" i="5"/>
  <c r="D679" i="5"/>
  <c r="E678" i="5"/>
  <c r="D678" i="5"/>
  <c r="E677" i="5"/>
  <c r="D677" i="5"/>
  <c r="E676" i="5"/>
  <c r="D676" i="5"/>
  <c r="E675" i="5"/>
  <c r="D675" i="5"/>
  <c r="E674" i="5"/>
  <c r="D674" i="5"/>
  <c r="E673" i="5"/>
  <c r="D673" i="5"/>
  <c r="E672" i="5"/>
  <c r="D672" i="5"/>
  <c r="E671" i="5"/>
  <c r="D671" i="5"/>
  <c r="E670" i="5"/>
  <c r="D670" i="5"/>
  <c r="E669" i="5"/>
  <c r="D669" i="5"/>
  <c r="E668" i="5"/>
  <c r="D668" i="5"/>
  <c r="E667" i="5"/>
  <c r="D667" i="5"/>
  <c r="E666" i="5"/>
  <c r="D666" i="5"/>
  <c r="E665" i="5"/>
  <c r="D665" i="5"/>
  <c r="E664" i="5"/>
  <c r="D664" i="5"/>
  <c r="E663" i="5"/>
  <c r="D663" i="5"/>
  <c r="E662" i="5"/>
  <c r="D662" i="5"/>
  <c r="E661" i="5"/>
  <c r="D661" i="5"/>
  <c r="E660" i="5"/>
  <c r="D660" i="5"/>
  <c r="E659" i="5"/>
  <c r="D659" i="5"/>
  <c r="E658" i="5"/>
  <c r="D658" i="5"/>
  <c r="E657" i="5"/>
  <c r="D657" i="5"/>
  <c r="E656" i="5"/>
  <c r="D656" i="5"/>
  <c r="E655" i="5"/>
  <c r="D655" i="5"/>
  <c r="E654" i="5"/>
  <c r="D654" i="5"/>
  <c r="E653" i="5"/>
  <c r="D653" i="5"/>
  <c r="E652" i="5"/>
  <c r="D652" i="5"/>
  <c r="E651" i="5"/>
  <c r="D651" i="5"/>
  <c r="E650" i="5"/>
  <c r="D650" i="5"/>
  <c r="E649" i="5"/>
  <c r="D649" i="5"/>
  <c r="E648" i="5"/>
  <c r="D648" i="5"/>
  <c r="E647" i="5"/>
  <c r="D647" i="5"/>
  <c r="E646" i="5"/>
  <c r="D646" i="5"/>
  <c r="E645" i="5"/>
  <c r="D645" i="5"/>
  <c r="E644" i="5"/>
  <c r="D644" i="5"/>
  <c r="E643" i="5"/>
  <c r="D643" i="5"/>
  <c r="E642" i="5"/>
  <c r="D642" i="5"/>
  <c r="E641" i="5"/>
  <c r="D641" i="5"/>
  <c r="E640" i="5"/>
  <c r="D640" i="5"/>
  <c r="E639" i="5"/>
  <c r="D639" i="5"/>
  <c r="E638" i="5"/>
  <c r="D638" i="5"/>
  <c r="E637" i="5"/>
  <c r="D637" i="5"/>
  <c r="E636" i="5"/>
  <c r="D636" i="5"/>
  <c r="E635" i="5"/>
  <c r="D635" i="5"/>
  <c r="E634" i="5"/>
  <c r="D634" i="5"/>
  <c r="E633" i="5"/>
  <c r="D633" i="5"/>
  <c r="E632" i="5"/>
  <c r="D632" i="5"/>
  <c r="E631" i="5"/>
  <c r="D631" i="5"/>
  <c r="E630" i="5"/>
  <c r="D630" i="5"/>
  <c r="E629" i="5"/>
  <c r="D629" i="5"/>
  <c r="E628" i="5"/>
  <c r="D628" i="5"/>
  <c r="E627" i="5"/>
  <c r="D627" i="5"/>
  <c r="E626" i="5"/>
  <c r="D626" i="5"/>
  <c r="E625" i="5"/>
  <c r="D625" i="5"/>
  <c r="E624" i="5"/>
  <c r="D624" i="5"/>
  <c r="E623" i="5"/>
  <c r="D623" i="5"/>
  <c r="E622" i="5"/>
  <c r="D622" i="5"/>
  <c r="E621" i="5"/>
  <c r="D621" i="5"/>
  <c r="E620" i="5"/>
  <c r="D620" i="5"/>
  <c r="E619" i="5"/>
  <c r="D619" i="5"/>
  <c r="E618" i="5"/>
  <c r="D618" i="5"/>
  <c r="E617" i="5"/>
  <c r="D617" i="5"/>
  <c r="E616" i="5"/>
  <c r="D616" i="5"/>
  <c r="E615" i="5"/>
  <c r="D615" i="5"/>
  <c r="E614" i="5"/>
  <c r="D614" i="5"/>
  <c r="E613" i="5"/>
  <c r="D613" i="5"/>
  <c r="E612" i="5"/>
  <c r="D612" i="5"/>
  <c r="E611" i="5"/>
  <c r="D611" i="5"/>
  <c r="E610" i="5"/>
  <c r="D610" i="5"/>
  <c r="E609" i="5"/>
  <c r="D609" i="5"/>
  <c r="E608" i="5"/>
  <c r="D608" i="5"/>
  <c r="E607" i="5"/>
  <c r="D607" i="5"/>
  <c r="E606" i="5"/>
  <c r="D606" i="5"/>
  <c r="E605" i="5"/>
  <c r="D605" i="5"/>
  <c r="E604" i="5"/>
  <c r="D604" i="5"/>
  <c r="E603" i="5"/>
  <c r="D603" i="5"/>
  <c r="E602" i="5"/>
  <c r="D602" i="5"/>
  <c r="E601" i="5"/>
  <c r="D601" i="5"/>
  <c r="E600" i="5"/>
  <c r="D600" i="5"/>
  <c r="E599" i="5"/>
  <c r="D599" i="5"/>
  <c r="E598" i="5"/>
  <c r="D598" i="5"/>
  <c r="E597" i="5"/>
  <c r="D597" i="5"/>
  <c r="E596" i="5"/>
  <c r="D596" i="5"/>
  <c r="E595" i="5"/>
  <c r="D595" i="5"/>
  <c r="E594" i="5"/>
  <c r="D594" i="5"/>
  <c r="E593" i="5"/>
  <c r="D593" i="5"/>
  <c r="E592" i="5"/>
  <c r="D592" i="5"/>
  <c r="E591" i="5"/>
  <c r="D591" i="5"/>
  <c r="E590" i="5"/>
  <c r="D590" i="5"/>
  <c r="E589" i="5"/>
  <c r="D589" i="5"/>
  <c r="E588" i="5"/>
  <c r="D588" i="5"/>
  <c r="E587" i="5"/>
  <c r="D587" i="5"/>
  <c r="E586" i="5"/>
  <c r="D586" i="5"/>
  <c r="E585" i="5"/>
  <c r="D585" i="5"/>
  <c r="E584" i="5"/>
  <c r="D584" i="5"/>
  <c r="E583" i="5"/>
  <c r="D583" i="5"/>
  <c r="E582" i="5"/>
  <c r="D582" i="5"/>
  <c r="E581" i="5"/>
  <c r="D581" i="5"/>
  <c r="E580" i="5"/>
  <c r="D580" i="5"/>
  <c r="E579" i="5"/>
  <c r="D579" i="5"/>
  <c r="E578" i="5"/>
  <c r="D578" i="5"/>
  <c r="E577" i="5"/>
  <c r="D577" i="5"/>
  <c r="E576" i="5"/>
  <c r="D576" i="5"/>
  <c r="E575" i="5"/>
  <c r="D575" i="5"/>
  <c r="E574" i="5"/>
  <c r="D574" i="5"/>
  <c r="E573" i="5"/>
  <c r="D573" i="5"/>
  <c r="E572" i="5"/>
  <c r="D572" i="5"/>
  <c r="E571" i="5"/>
  <c r="D571" i="5"/>
  <c r="E570" i="5"/>
  <c r="D570" i="5"/>
  <c r="E569" i="5"/>
  <c r="D569" i="5"/>
  <c r="E568" i="5"/>
  <c r="D568" i="5"/>
  <c r="E567" i="5"/>
  <c r="D567" i="5"/>
  <c r="E566" i="5"/>
  <c r="D566" i="5"/>
  <c r="E565" i="5"/>
  <c r="D565" i="5"/>
  <c r="E564" i="5"/>
  <c r="D564" i="5"/>
  <c r="E563" i="5"/>
  <c r="D563" i="5"/>
  <c r="E562" i="5"/>
  <c r="D562" i="5"/>
  <c r="E561" i="5"/>
  <c r="D561" i="5"/>
  <c r="E560" i="5"/>
  <c r="D560" i="5"/>
  <c r="E559" i="5"/>
  <c r="D559" i="5"/>
  <c r="E558" i="5"/>
  <c r="D558" i="5"/>
  <c r="E557" i="5"/>
  <c r="D557" i="5"/>
  <c r="E556" i="5"/>
  <c r="D556" i="5"/>
  <c r="E555" i="5"/>
  <c r="D555" i="5"/>
  <c r="E554" i="5"/>
  <c r="D554" i="5"/>
  <c r="E553" i="5"/>
  <c r="D553" i="5"/>
  <c r="E552" i="5"/>
  <c r="D552" i="5"/>
  <c r="E551" i="5"/>
  <c r="D551" i="5"/>
  <c r="E550" i="5"/>
  <c r="D550" i="5"/>
  <c r="E549" i="5"/>
  <c r="D549" i="5"/>
  <c r="E548" i="5"/>
  <c r="D548" i="5"/>
  <c r="E547" i="5"/>
  <c r="D547" i="5"/>
  <c r="E546" i="5"/>
  <c r="D546" i="5"/>
  <c r="E545" i="5"/>
  <c r="D545" i="5"/>
  <c r="E544" i="5"/>
  <c r="D544" i="5"/>
  <c r="E543" i="5"/>
  <c r="D543" i="5"/>
  <c r="E542" i="5"/>
  <c r="D542" i="5"/>
  <c r="E541" i="5"/>
  <c r="D541" i="5"/>
  <c r="E540" i="5"/>
  <c r="D540" i="5"/>
  <c r="E539" i="5"/>
  <c r="D539" i="5"/>
  <c r="E538" i="5"/>
  <c r="D538" i="5"/>
  <c r="E537" i="5"/>
  <c r="D537" i="5"/>
  <c r="E536" i="5"/>
  <c r="D536" i="5"/>
  <c r="E535" i="5"/>
  <c r="D535" i="5"/>
  <c r="E534" i="5"/>
  <c r="D534" i="5"/>
  <c r="E533" i="5"/>
  <c r="D533" i="5"/>
  <c r="E532" i="5"/>
  <c r="D532" i="5"/>
  <c r="E531" i="5"/>
  <c r="D531" i="5"/>
  <c r="E530" i="5"/>
  <c r="D530" i="5"/>
  <c r="E529" i="5"/>
  <c r="D529" i="5"/>
  <c r="E528" i="5"/>
  <c r="D528" i="5"/>
  <c r="E527" i="5"/>
  <c r="D527" i="5"/>
  <c r="E526" i="5"/>
  <c r="D526" i="5"/>
  <c r="E525" i="5"/>
  <c r="D525" i="5"/>
  <c r="E524" i="5"/>
  <c r="D524" i="5"/>
  <c r="E523" i="5"/>
  <c r="D523" i="5"/>
  <c r="E522" i="5"/>
  <c r="D522" i="5"/>
  <c r="E521" i="5"/>
  <c r="D521" i="5"/>
  <c r="E520" i="5"/>
  <c r="D520" i="5"/>
  <c r="E519" i="5"/>
  <c r="D519" i="5"/>
  <c r="E518" i="5"/>
  <c r="D518" i="5"/>
  <c r="E517" i="5"/>
  <c r="D517" i="5"/>
  <c r="E516" i="5"/>
  <c r="D516" i="5"/>
  <c r="E515" i="5"/>
  <c r="D515" i="5"/>
  <c r="E514" i="5"/>
  <c r="D514" i="5"/>
  <c r="E513" i="5"/>
  <c r="D513" i="5"/>
  <c r="E512" i="5"/>
  <c r="D512" i="5"/>
  <c r="E511" i="5"/>
  <c r="D511" i="5"/>
  <c r="E510" i="5"/>
  <c r="D510" i="5"/>
  <c r="E509" i="5"/>
  <c r="D509" i="5"/>
  <c r="E508" i="5"/>
  <c r="D508" i="5"/>
  <c r="E507" i="5"/>
  <c r="D507" i="5"/>
  <c r="E506" i="5"/>
  <c r="D506" i="5"/>
  <c r="E505" i="5"/>
  <c r="D505" i="5"/>
  <c r="E504" i="5"/>
  <c r="D504" i="5"/>
  <c r="E503" i="5"/>
  <c r="D503" i="5"/>
  <c r="E502" i="5"/>
  <c r="D502" i="5"/>
  <c r="E501" i="5"/>
  <c r="D501" i="5"/>
  <c r="E500" i="5"/>
  <c r="D500" i="5"/>
  <c r="E499" i="5"/>
  <c r="D499" i="5"/>
  <c r="E498" i="5"/>
  <c r="D498" i="5"/>
  <c r="E497" i="5"/>
  <c r="D497" i="5"/>
  <c r="E496" i="5"/>
  <c r="D496" i="5"/>
  <c r="E495" i="5"/>
  <c r="D495" i="5"/>
  <c r="E494" i="5"/>
  <c r="D494" i="5"/>
  <c r="E493" i="5"/>
  <c r="D493" i="5"/>
  <c r="E492" i="5"/>
  <c r="D492" i="5"/>
  <c r="E491" i="5"/>
  <c r="D491" i="5"/>
  <c r="E490" i="5"/>
  <c r="D490" i="5"/>
  <c r="E489" i="5"/>
  <c r="D489" i="5"/>
  <c r="E488" i="5"/>
  <c r="D488" i="5"/>
  <c r="E487" i="5"/>
  <c r="D487" i="5"/>
  <c r="E486" i="5"/>
  <c r="D486" i="5"/>
  <c r="E485" i="5"/>
  <c r="D485" i="5"/>
  <c r="E484" i="5"/>
  <c r="D484" i="5"/>
  <c r="E483" i="5"/>
  <c r="D483" i="5"/>
  <c r="E482" i="5"/>
  <c r="D482" i="5"/>
  <c r="E481" i="5"/>
  <c r="D481" i="5"/>
  <c r="E480" i="5"/>
  <c r="D480" i="5"/>
  <c r="E479" i="5"/>
  <c r="D479" i="5"/>
  <c r="E478" i="5"/>
  <c r="D478" i="5"/>
  <c r="E477" i="5"/>
  <c r="D477" i="5"/>
  <c r="E476" i="5"/>
  <c r="D476" i="5"/>
  <c r="E475" i="5"/>
  <c r="D475" i="5"/>
  <c r="E474" i="5"/>
  <c r="D474" i="5"/>
  <c r="E473" i="5"/>
  <c r="D473" i="5"/>
  <c r="E472" i="5"/>
  <c r="D472" i="5"/>
  <c r="E471" i="5"/>
  <c r="D471" i="5"/>
  <c r="E470" i="5"/>
  <c r="D470" i="5"/>
  <c r="E469" i="5"/>
  <c r="D469" i="5"/>
  <c r="E468" i="5"/>
  <c r="D468" i="5"/>
  <c r="E467" i="5"/>
  <c r="D467" i="5"/>
  <c r="E466" i="5"/>
  <c r="D466" i="5"/>
  <c r="E465" i="5"/>
  <c r="D465" i="5"/>
  <c r="E464" i="5"/>
  <c r="D464" i="5"/>
  <c r="E463" i="5"/>
  <c r="D463" i="5"/>
  <c r="E462" i="5"/>
  <c r="D462" i="5"/>
  <c r="E461" i="5"/>
  <c r="D461" i="5"/>
  <c r="E460" i="5"/>
  <c r="D460" i="5"/>
  <c r="E459" i="5"/>
  <c r="D459" i="5"/>
  <c r="E458" i="5"/>
  <c r="D458" i="5"/>
  <c r="E457" i="5"/>
  <c r="D457" i="5"/>
  <c r="E456" i="5"/>
  <c r="D456" i="5"/>
  <c r="E455" i="5"/>
  <c r="D455" i="5"/>
  <c r="E454" i="5"/>
  <c r="D454" i="5"/>
  <c r="E453" i="5"/>
  <c r="D453" i="5"/>
  <c r="E452" i="5"/>
  <c r="D452" i="5"/>
  <c r="E451" i="5"/>
  <c r="D451" i="5"/>
  <c r="E450" i="5"/>
  <c r="D450" i="5"/>
  <c r="E449" i="5"/>
  <c r="D449" i="5"/>
  <c r="E448" i="5"/>
  <c r="D448" i="5"/>
  <c r="E447" i="5"/>
  <c r="D447" i="5"/>
  <c r="E446" i="5"/>
  <c r="D446" i="5"/>
  <c r="E445" i="5"/>
  <c r="D445" i="5"/>
  <c r="E444" i="5"/>
  <c r="D444" i="5"/>
  <c r="E443" i="5"/>
  <c r="D443" i="5"/>
  <c r="E442" i="5"/>
  <c r="D442" i="5"/>
  <c r="E441" i="5"/>
  <c r="D441" i="5"/>
  <c r="E440" i="5"/>
  <c r="D440" i="5"/>
  <c r="E439" i="5"/>
  <c r="D439" i="5"/>
  <c r="E438" i="5"/>
  <c r="D438" i="5"/>
  <c r="E437" i="5"/>
  <c r="D437" i="5"/>
  <c r="E436" i="5"/>
  <c r="D436" i="5"/>
  <c r="E435" i="5"/>
  <c r="D435" i="5"/>
  <c r="E434" i="5"/>
  <c r="D434" i="5"/>
  <c r="E433" i="5"/>
  <c r="D433" i="5"/>
  <c r="E432" i="5"/>
  <c r="D432" i="5"/>
  <c r="E431" i="5"/>
  <c r="D431" i="5"/>
  <c r="E430" i="5"/>
  <c r="D430" i="5"/>
  <c r="E429" i="5"/>
  <c r="D429" i="5"/>
  <c r="E428" i="5"/>
  <c r="D428" i="5"/>
  <c r="E427" i="5"/>
  <c r="D427" i="5"/>
  <c r="E426" i="5"/>
  <c r="D426" i="5"/>
  <c r="E425" i="5"/>
  <c r="D425" i="5"/>
  <c r="E424" i="5"/>
  <c r="D424" i="5"/>
  <c r="E423" i="5"/>
  <c r="D423" i="5"/>
  <c r="E422" i="5"/>
  <c r="D422" i="5"/>
  <c r="E421" i="5"/>
  <c r="D421" i="5"/>
  <c r="E420" i="5"/>
  <c r="D420" i="5"/>
  <c r="E419" i="5"/>
  <c r="D419" i="5"/>
  <c r="E418" i="5"/>
  <c r="D418" i="5"/>
  <c r="E417" i="5"/>
  <c r="D417" i="5"/>
  <c r="E416" i="5"/>
  <c r="D416" i="5"/>
  <c r="E415" i="5"/>
  <c r="D415" i="5"/>
  <c r="E414" i="5"/>
  <c r="D414" i="5"/>
  <c r="E413" i="5"/>
  <c r="D413" i="5"/>
  <c r="E412" i="5"/>
  <c r="D412" i="5"/>
  <c r="E411" i="5"/>
  <c r="D411" i="5"/>
  <c r="E410" i="5"/>
  <c r="D410" i="5"/>
  <c r="E409" i="5"/>
  <c r="D409" i="5"/>
  <c r="E408" i="5"/>
  <c r="D408" i="5"/>
  <c r="E407" i="5"/>
  <c r="D407" i="5"/>
  <c r="E406" i="5"/>
  <c r="D406" i="5"/>
  <c r="E405" i="5"/>
  <c r="D405" i="5"/>
  <c r="E404" i="5"/>
  <c r="D404" i="5"/>
  <c r="E403" i="5"/>
  <c r="D403" i="5"/>
  <c r="E402" i="5"/>
  <c r="D402" i="5"/>
  <c r="E401" i="5"/>
  <c r="D401" i="5"/>
  <c r="E400" i="5"/>
  <c r="D400" i="5"/>
  <c r="E399" i="5"/>
  <c r="D399" i="5"/>
  <c r="E398" i="5"/>
  <c r="D398" i="5"/>
  <c r="E397" i="5"/>
  <c r="D397" i="5"/>
  <c r="E396" i="5"/>
  <c r="D396" i="5"/>
  <c r="E395" i="5"/>
  <c r="D395" i="5"/>
  <c r="E394" i="5"/>
  <c r="D394" i="5"/>
  <c r="E393" i="5"/>
  <c r="D393" i="5"/>
  <c r="E392" i="5"/>
  <c r="D392" i="5"/>
  <c r="E391" i="5"/>
  <c r="D391" i="5"/>
  <c r="E390" i="5"/>
  <c r="D390" i="5"/>
  <c r="E389" i="5"/>
  <c r="D389" i="5"/>
  <c r="E388" i="5"/>
  <c r="D388" i="5"/>
  <c r="E387" i="5"/>
  <c r="D387" i="5"/>
  <c r="E386" i="5"/>
  <c r="D386" i="5"/>
  <c r="E385" i="5"/>
  <c r="D385" i="5"/>
  <c r="E384" i="5"/>
  <c r="D384" i="5"/>
  <c r="E383" i="5"/>
  <c r="D383" i="5"/>
  <c r="E382" i="5"/>
  <c r="D382" i="5"/>
  <c r="E381" i="5"/>
  <c r="D381" i="5"/>
  <c r="E380" i="5"/>
  <c r="D380" i="5"/>
  <c r="E379" i="5"/>
  <c r="D379" i="5"/>
  <c r="E378" i="5"/>
  <c r="D378" i="5"/>
  <c r="E377" i="5"/>
  <c r="D377" i="5"/>
  <c r="E376" i="5"/>
  <c r="D376" i="5"/>
  <c r="E375" i="5"/>
  <c r="D375" i="5"/>
  <c r="E374" i="5"/>
  <c r="D374" i="5"/>
  <c r="E373" i="5"/>
  <c r="D373" i="5"/>
  <c r="E372" i="5"/>
  <c r="D372" i="5"/>
  <c r="E371" i="5"/>
  <c r="D371" i="5"/>
  <c r="E370" i="5"/>
  <c r="D370" i="5"/>
  <c r="E369" i="5"/>
  <c r="D369" i="5"/>
  <c r="E368" i="5"/>
  <c r="D368" i="5"/>
  <c r="E367" i="5"/>
  <c r="D367" i="5"/>
  <c r="E366" i="5"/>
  <c r="D366" i="5"/>
  <c r="E365" i="5"/>
  <c r="D365" i="5"/>
  <c r="E364" i="5"/>
  <c r="D364" i="5"/>
  <c r="E363" i="5"/>
  <c r="D363" i="5"/>
  <c r="E362" i="5"/>
  <c r="D362" i="5"/>
  <c r="E361" i="5"/>
  <c r="D361" i="5"/>
  <c r="E360" i="5"/>
  <c r="D360" i="5"/>
  <c r="E359" i="5"/>
  <c r="D359" i="5"/>
  <c r="E358" i="5"/>
  <c r="D358" i="5"/>
  <c r="E357" i="5"/>
  <c r="D357" i="5"/>
  <c r="E356" i="5"/>
  <c r="D356" i="5"/>
  <c r="E355" i="5"/>
  <c r="D355" i="5"/>
  <c r="E354" i="5"/>
  <c r="D354" i="5"/>
  <c r="E353" i="5"/>
  <c r="D353" i="5"/>
  <c r="E352" i="5"/>
  <c r="D352" i="5"/>
  <c r="E351" i="5"/>
  <c r="D351" i="5"/>
  <c r="E350" i="5"/>
  <c r="D350" i="5"/>
  <c r="E349" i="5"/>
  <c r="D349" i="5"/>
  <c r="E348" i="5"/>
  <c r="D348" i="5"/>
  <c r="E347" i="5"/>
  <c r="D347" i="5"/>
  <c r="E346" i="5"/>
  <c r="D346" i="5"/>
  <c r="E345" i="5"/>
  <c r="D345" i="5"/>
  <c r="E344" i="5"/>
  <c r="D344" i="5"/>
  <c r="E343" i="5"/>
  <c r="D343" i="5"/>
  <c r="E342" i="5"/>
  <c r="D342" i="5"/>
  <c r="E341" i="5"/>
  <c r="D341" i="5"/>
  <c r="E340" i="5"/>
  <c r="D340" i="5"/>
  <c r="E339" i="5"/>
  <c r="D339" i="5"/>
  <c r="E338" i="5"/>
  <c r="D338" i="5"/>
  <c r="E337" i="5"/>
  <c r="D337" i="5"/>
  <c r="E336" i="5"/>
  <c r="D336" i="5"/>
  <c r="E335" i="5"/>
  <c r="D335" i="5"/>
  <c r="E334" i="5"/>
  <c r="D334" i="5"/>
  <c r="E333" i="5"/>
  <c r="D333" i="5"/>
  <c r="E332" i="5"/>
  <c r="D332" i="5"/>
  <c r="E331" i="5"/>
  <c r="D331" i="5"/>
  <c r="E330" i="5"/>
  <c r="D330" i="5"/>
  <c r="E329" i="5"/>
  <c r="D329" i="5"/>
  <c r="E328" i="5"/>
  <c r="D328" i="5"/>
  <c r="E327" i="5"/>
  <c r="D327" i="5"/>
  <c r="E326" i="5"/>
  <c r="D326" i="5"/>
  <c r="E325" i="5"/>
  <c r="D325" i="5"/>
  <c r="E324" i="5"/>
  <c r="D324" i="5"/>
  <c r="E323" i="5"/>
  <c r="D323" i="5"/>
  <c r="E322" i="5"/>
  <c r="D322" i="5"/>
  <c r="E321" i="5"/>
  <c r="D321" i="5"/>
  <c r="E320" i="5"/>
  <c r="D320" i="5"/>
  <c r="E319" i="5"/>
  <c r="D319" i="5"/>
  <c r="E318" i="5"/>
  <c r="D318" i="5"/>
  <c r="E317" i="5"/>
  <c r="D317" i="5"/>
  <c r="E316" i="5"/>
  <c r="D316" i="5"/>
  <c r="E315" i="5"/>
  <c r="D315" i="5"/>
  <c r="E314" i="5"/>
  <c r="D314" i="5"/>
  <c r="E313" i="5"/>
  <c r="D313" i="5"/>
  <c r="E312" i="5"/>
  <c r="D312" i="5"/>
  <c r="E311" i="5"/>
  <c r="D311" i="5"/>
  <c r="E310" i="5"/>
  <c r="D310" i="5"/>
  <c r="E309" i="5"/>
  <c r="D309" i="5"/>
  <c r="E308" i="5"/>
  <c r="D308" i="5"/>
  <c r="E307" i="5"/>
  <c r="D307" i="5"/>
  <c r="E306" i="5"/>
  <c r="D306" i="5"/>
  <c r="E305" i="5"/>
  <c r="D305" i="5"/>
  <c r="E304" i="5"/>
  <c r="D304" i="5"/>
  <c r="E303" i="5"/>
  <c r="D303" i="5"/>
  <c r="E302" i="5"/>
  <c r="D302" i="5"/>
  <c r="E301" i="5"/>
  <c r="D301" i="5"/>
  <c r="E300" i="5"/>
  <c r="D300" i="5"/>
  <c r="E299" i="5"/>
  <c r="D299" i="5"/>
  <c r="E298" i="5"/>
  <c r="D298" i="5"/>
  <c r="E297" i="5"/>
  <c r="D297" i="5"/>
  <c r="E296" i="5"/>
  <c r="D296" i="5"/>
  <c r="E295" i="5"/>
  <c r="D295" i="5"/>
  <c r="E294" i="5"/>
  <c r="D294" i="5"/>
  <c r="E293" i="5"/>
  <c r="D293" i="5"/>
  <c r="E292" i="5"/>
  <c r="D292" i="5"/>
  <c r="E291" i="5"/>
  <c r="D291" i="5"/>
  <c r="E290" i="5"/>
  <c r="D290" i="5"/>
  <c r="E289" i="5"/>
  <c r="D289" i="5"/>
  <c r="E288" i="5"/>
  <c r="D288" i="5"/>
  <c r="E287" i="5"/>
  <c r="D287" i="5"/>
  <c r="E286" i="5"/>
  <c r="D286" i="5"/>
  <c r="E285" i="5"/>
  <c r="D285" i="5"/>
  <c r="E284" i="5"/>
  <c r="D284" i="5"/>
  <c r="E283" i="5"/>
  <c r="D283" i="5"/>
  <c r="E282" i="5"/>
  <c r="D282" i="5"/>
  <c r="E281" i="5"/>
  <c r="D281" i="5"/>
  <c r="E280" i="5"/>
  <c r="D280" i="5"/>
  <c r="E279" i="5"/>
  <c r="D279" i="5"/>
  <c r="E278" i="5"/>
  <c r="D278" i="5"/>
  <c r="E277" i="5"/>
  <c r="D277" i="5"/>
  <c r="E276" i="5"/>
  <c r="D276" i="5"/>
  <c r="E275" i="5"/>
  <c r="D275" i="5"/>
  <c r="E274" i="5"/>
  <c r="D274" i="5"/>
  <c r="E273" i="5"/>
  <c r="D273" i="5"/>
  <c r="E272" i="5"/>
  <c r="D272" i="5"/>
  <c r="E271" i="5"/>
  <c r="D271" i="5"/>
  <c r="E270" i="5"/>
  <c r="D270" i="5"/>
  <c r="E269" i="5"/>
  <c r="D269" i="5"/>
  <c r="E268" i="5"/>
  <c r="D268" i="5"/>
  <c r="E267" i="5"/>
  <c r="D267" i="5"/>
  <c r="E266" i="5"/>
  <c r="D266" i="5"/>
  <c r="E265" i="5"/>
  <c r="D265" i="5"/>
  <c r="E264" i="5"/>
  <c r="D264" i="5"/>
  <c r="E263" i="5"/>
  <c r="D263" i="5"/>
  <c r="E262" i="5"/>
  <c r="D262" i="5"/>
  <c r="E261" i="5"/>
  <c r="D261" i="5"/>
  <c r="E260" i="5"/>
  <c r="D260" i="5"/>
  <c r="E259" i="5"/>
  <c r="D259" i="5"/>
  <c r="E258" i="5"/>
  <c r="D258" i="5"/>
  <c r="E257" i="5"/>
  <c r="D257" i="5"/>
  <c r="E256" i="5"/>
  <c r="D256" i="5"/>
  <c r="E255" i="5"/>
  <c r="D255" i="5"/>
  <c r="E254" i="5"/>
  <c r="D254" i="5"/>
  <c r="E253" i="5"/>
  <c r="D253" i="5"/>
  <c r="E252" i="5"/>
  <c r="D252" i="5"/>
  <c r="E251" i="5"/>
  <c r="D251" i="5"/>
  <c r="E250" i="5"/>
  <c r="D250" i="5"/>
  <c r="E249" i="5"/>
  <c r="D249" i="5"/>
  <c r="E248" i="5"/>
  <c r="D248" i="5"/>
  <c r="E247" i="5"/>
  <c r="D247" i="5"/>
  <c r="E246" i="5"/>
  <c r="D246" i="5"/>
  <c r="E245" i="5"/>
  <c r="D245" i="5"/>
  <c r="E244" i="5"/>
  <c r="D244" i="5"/>
  <c r="E243" i="5"/>
  <c r="D243" i="5"/>
  <c r="E242" i="5"/>
  <c r="D242" i="5"/>
  <c r="E241" i="5"/>
  <c r="D241" i="5"/>
  <c r="E240" i="5"/>
  <c r="D240" i="5"/>
  <c r="E239" i="5"/>
  <c r="D239" i="5"/>
  <c r="E238" i="5"/>
  <c r="D238" i="5"/>
  <c r="E237" i="5"/>
  <c r="D237" i="5"/>
  <c r="E236" i="5"/>
  <c r="D236" i="5"/>
  <c r="E235" i="5"/>
  <c r="D235" i="5"/>
  <c r="E234" i="5"/>
  <c r="D234" i="5"/>
  <c r="E233" i="5"/>
  <c r="D233" i="5"/>
  <c r="E232" i="5"/>
  <c r="D232" i="5"/>
  <c r="E231" i="5"/>
  <c r="D231" i="5"/>
  <c r="E230" i="5"/>
  <c r="D230" i="5"/>
  <c r="E229" i="5"/>
  <c r="D229" i="5"/>
  <c r="E228" i="5"/>
  <c r="D228" i="5"/>
  <c r="E227" i="5"/>
  <c r="D227" i="5"/>
  <c r="E226" i="5"/>
  <c r="D226" i="5"/>
  <c r="E225" i="5"/>
  <c r="D225" i="5"/>
  <c r="E224" i="5"/>
  <c r="D224" i="5"/>
  <c r="E223" i="5"/>
  <c r="D223" i="5"/>
  <c r="E222" i="5"/>
  <c r="D222" i="5"/>
  <c r="E221" i="5"/>
  <c r="D221" i="5"/>
  <c r="E220" i="5"/>
  <c r="D220" i="5"/>
  <c r="E219" i="5"/>
  <c r="D219" i="5"/>
  <c r="E218" i="5"/>
  <c r="D218" i="5"/>
  <c r="E217" i="5"/>
  <c r="D217" i="5"/>
  <c r="E216" i="5"/>
  <c r="D216" i="5"/>
  <c r="E215" i="5"/>
  <c r="D215" i="5"/>
  <c r="E214" i="5"/>
  <c r="D214" i="5"/>
  <c r="E213" i="5"/>
  <c r="D213" i="5"/>
  <c r="E212" i="5"/>
  <c r="D212" i="5"/>
  <c r="E211" i="5"/>
  <c r="D211" i="5"/>
  <c r="E210" i="5"/>
  <c r="D210" i="5"/>
  <c r="E209" i="5"/>
  <c r="D209" i="5"/>
  <c r="E208" i="5"/>
  <c r="D208" i="5"/>
  <c r="E207" i="5"/>
  <c r="D207" i="5"/>
  <c r="E206" i="5"/>
  <c r="D206" i="5"/>
  <c r="E205" i="5"/>
  <c r="D205" i="5"/>
  <c r="E204" i="5"/>
  <c r="D204" i="5"/>
  <c r="E203" i="5"/>
  <c r="D203" i="5"/>
  <c r="E202" i="5"/>
  <c r="D202" i="5"/>
  <c r="E201" i="5"/>
  <c r="D201" i="5"/>
  <c r="E200" i="5"/>
  <c r="D200" i="5"/>
  <c r="E199" i="5"/>
  <c r="D199" i="5"/>
  <c r="E198" i="5"/>
  <c r="D198" i="5"/>
  <c r="E197" i="5"/>
  <c r="D197" i="5"/>
  <c r="E196" i="5"/>
  <c r="D196" i="5"/>
  <c r="E195" i="5"/>
  <c r="D195" i="5"/>
  <c r="E194" i="5"/>
  <c r="D194" i="5"/>
  <c r="E193" i="5"/>
  <c r="D193" i="5"/>
  <c r="E192" i="5"/>
  <c r="D192" i="5"/>
  <c r="E191" i="5"/>
  <c r="D191" i="5"/>
  <c r="E190" i="5"/>
  <c r="D190" i="5"/>
  <c r="E189" i="5"/>
  <c r="D189" i="5"/>
  <c r="E188" i="5"/>
  <c r="D188" i="5"/>
  <c r="E187" i="5"/>
  <c r="D187" i="5"/>
  <c r="E186" i="5"/>
  <c r="D186" i="5"/>
  <c r="E185" i="5"/>
  <c r="D185" i="5"/>
  <c r="E184" i="5"/>
  <c r="D184" i="5"/>
  <c r="E183" i="5"/>
  <c r="D183" i="5"/>
  <c r="E182" i="5"/>
  <c r="D182" i="5"/>
  <c r="E181" i="5"/>
  <c r="D181" i="5"/>
  <c r="E180" i="5"/>
  <c r="D180" i="5"/>
  <c r="E179" i="5"/>
  <c r="D179" i="5"/>
  <c r="E178" i="5"/>
  <c r="D178" i="5"/>
  <c r="E177" i="5"/>
  <c r="D177" i="5"/>
  <c r="E176" i="5"/>
  <c r="D176" i="5"/>
  <c r="E175" i="5"/>
  <c r="D175" i="5"/>
  <c r="E174" i="5"/>
  <c r="D174" i="5"/>
  <c r="E173" i="5"/>
  <c r="D173" i="5"/>
  <c r="A173" i="5"/>
  <c r="E172" i="5"/>
  <c r="D172" i="5"/>
  <c r="A172" i="5"/>
  <c r="E171" i="5"/>
  <c r="D171" i="5"/>
  <c r="A171" i="5"/>
  <c r="E170" i="5"/>
  <c r="D170" i="5"/>
  <c r="A170" i="5"/>
  <c r="E169" i="5"/>
  <c r="D169" i="5"/>
  <c r="A169" i="5"/>
  <c r="E168" i="5"/>
  <c r="D168" i="5"/>
  <c r="A168" i="5"/>
  <c r="E167" i="5"/>
  <c r="D167" i="5"/>
  <c r="A167" i="5"/>
  <c r="E166" i="5"/>
  <c r="D166" i="5"/>
  <c r="A166" i="5"/>
  <c r="E165" i="5"/>
  <c r="D165" i="5"/>
  <c r="A165" i="5"/>
  <c r="E164" i="5"/>
  <c r="D164" i="5"/>
  <c r="A164" i="5"/>
  <c r="E163" i="5"/>
  <c r="D163" i="5"/>
  <c r="A163" i="5"/>
  <c r="E162" i="5"/>
  <c r="D162" i="5"/>
  <c r="A162" i="5"/>
  <c r="E161" i="5"/>
  <c r="D161" i="5"/>
  <c r="A161" i="5"/>
  <c r="E160" i="5"/>
  <c r="D160" i="5"/>
  <c r="A160" i="5"/>
  <c r="E159" i="5"/>
  <c r="D159" i="5"/>
  <c r="A159" i="5"/>
  <c r="E158" i="5"/>
  <c r="D158" i="5"/>
  <c r="A158" i="5"/>
  <c r="E157" i="5"/>
  <c r="D157" i="5"/>
  <c r="A157" i="5"/>
  <c r="E156" i="5"/>
  <c r="D156" i="5"/>
  <c r="A156" i="5"/>
  <c r="E155" i="5"/>
  <c r="D155" i="5"/>
  <c r="A155" i="5"/>
  <c r="E154" i="5"/>
  <c r="D154" i="5"/>
  <c r="A154" i="5"/>
  <c r="E153" i="5"/>
  <c r="D153" i="5"/>
  <c r="A153" i="5"/>
  <c r="E152" i="5"/>
  <c r="D152" i="5"/>
  <c r="A152" i="5"/>
  <c r="E151" i="5"/>
  <c r="D151" i="5"/>
  <c r="A151" i="5"/>
  <c r="E150" i="5"/>
  <c r="D150" i="5"/>
  <c r="A150" i="5"/>
  <c r="E149" i="5"/>
  <c r="D149" i="5"/>
  <c r="A149" i="5"/>
  <c r="E148" i="5"/>
  <c r="D148" i="5"/>
  <c r="A148" i="5"/>
  <c r="E147" i="5"/>
  <c r="D147" i="5"/>
  <c r="A147" i="5"/>
  <c r="E146" i="5"/>
  <c r="D146" i="5"/>
  <c r="A146" i="5"/>
  <c r="E145" i="5"/>
  <c r="D145" i="5"/>
  <c r="A145" i="5"/>
  <c r="E144" i="5"/>
  <c r="D144" i="5"/>
  <c r="A144" i="5"/>
  <c r="E143" i="5"/>
  <c r="D143" i="5"/>
  <c r="A143" i="5"/>
  <c r="E142" i="5"/>
  <c r="D142" i="5"/>
  <c r="A142" i="5"/>
  <c r="E141" i="5"/>
  <c r="D141" i="5"/>
  <c r="A141" i="5"/>
  <c r="E140" i="5"/>
  <c r="D140" i="5"/>
  <c r="A140" i="5"/>
  <c r="E139" i="5"/>
  <c r="D139" i="5"/>
  <c r="A139" i="5"/>
  <c r="E138" i="5"/>
  <c r="D138" i="5"/>
  <c r="A138" i="5"/>
  <c r="E137" i="5"/>
  <c r="D137" i="5"/>
  <c r="A137" i="5"/>
  <c r="E136" i="5"/>
  <c r="D136" i="5"/>
  <c r="A136" i="5"/>
  <c r="E135" i="5"/>
  <c r="D135" i="5"/>
  <c r="A135" i="5"/>
  <c r="E134" i="5"/>
  <c r="D134" i="5"/>
  <c r="A134" i="5"/>
  <c r="E133" i="5"/>
  <c r="D133" i="5"/>
  <c r="A133" i="5"/>
  <c r="E132" i="5"/>
  <c r="D132" i="5"/>
  <c r="A132" i="5"/>
  <c r="E131" i="5"/>
  <c r="D131" i="5"/>
  <c r="A131" i="5"/>
  <c r="E130" i="5"/>
  <c r="D130" i="5"/>
  <c r="A130" i="5"/>
  <c r="E129" i="5"/>
  <c r="D129" i="5"/>
  <c r="A129" i="5"/>
  <c r="E128" i="5"/>
  <c r="D128" i="5"/>
  <c r="A128" i="5"/>
  <c r="E127" i="5"/>
  <c r="D127" i="5"/>
  <c r="A127" i="5"/>
  <c r="E126" i="5"/>
  <c r="D126" i="5"/>
  <c r="A126" i="5"/>
  <c r="E125" i="5"/>
  <c r="D125" i="5"/>
  <c r="A125" i="5"/>
  <c r="E124" i="5"/>
  <c r="D124" i="5"/>
  <c r="A124" i="5"/>
  <c r="E123" i="5"/>
  <c r="D123" i="5"/>
  <c r="A123" i="5"/>
  <c r="E122" i="5"/>
  <c r="D122" i="5"/>
  <c r="A122" i="5"/>
  <c r="E121" i="5"/>
  <c r="D121" i="5"/>
  <c r="A121" i="5"/>
  <c r="E120" i="5"/>
  <c r="D120" i="5"/>
  <c r="A120" i="5"/>
  <c r="E119" i="5"/>
  <c r="D119" i="5"/>
  <c r="A119" i="5"/>
  <c r="E118" i="5"/>
  <c r="D118" i="5"/>
  <c r="A118" i="5"/>
  <c r="E117" i="5"/>
  <c r="D117" i="5"/>
  <c r="A117" i="5"/>
  <c r="E116" i="5"/>
  <c r="D116" i="5"/>
  <c r="A116" i="5"/>
  <c r="E115" i="5"/>
  <c r="D115" i="5"/>
  <c r="A115" i="5"/>
  <c r="E114" i="5"/>
  <c r="D114" i="5"/>
  <c r="A114" i="5"/>
  <c r="E113" i="5"/>
  <c r="D113" i="5"/>
  <c r="A113" i="5"/>
  <c r="E112" i="5"/>
  <c r="D112" i="5"/>
  <c r="A112" i="5"/>
  <c r="E111" i="5"/>
  <c r="D111" i="5"/>
  <c r="A111" i="5"/>
  <c r="E110" i="5"/>
  <c r="D110" i="5"/>
  <c r="A110" i="5"/>
  <c r="E109" i="5"/>
  <c r="D109" i="5"/>
  <c r="A109" i="5"/>
  <c r="E108" i="5"/>
  <c r="D108" i="5"/>
  <c r="A108" i="5"/>
  <c r="E107" i="5"/>
  <c r="D107" i="5"/>
  <c r="A107" i="5"/>
  <c r="E106" i="5"/>
  <c r="D106" i="5"/>
  <c r="A106" i="5"/>
  <c r="E105" i="5"/>
  <c r="D105" i="5"/>
  <c r="A105" i="5"/>
  <c r="E104" i="5"/>
  <c r="D104" i="5"/>
  <c r="A104" i="5"/>
  <c r="E103" i="5"/>
  <c r="D103" i="5"/>
  <c r="A103" i="5"/>
  <c r="E102" i="5"/>
  <c r="D102" i="5"/>
  <c r="A102" i="5"/>
  <c r="E101" i="5"/>
  <c r="D101" i="5"/>
  <c r="A101" i="5"/>
  <c r="E100" i="5"/>
  <c r="D100" i="5"/>
  <c r="A100" i="5"/>
  <c r="E99" i="5"/>
  <c r="D99" i="5"/>
  <c r="A99" i="5"/>
  <c r="E98" i="5"/>
  <c r="D98" i="5"/>
  <c r="A98" i="5"/>
  <c r="E97" i="5"/>
  <c r="D97" i="5"/>
  <c r="A97" i="5"/>
  <c r="E96" i="5"/>
  <c r="D96" i="5"/>
  <c r="A96" i="5"/>
  <c r="E95" i="5"/>
  <c r="D95" i="5"/>
  <c r="A95" i="5"/>
  <c r="E94" i="5"/>
  <c r="D94" i="5"/>
  <c r="A94" i="5"/>
  <c r="E93" i="5"/>
  <c r="D93" i="5"/>
  <c r="A93" i="5"/>
  <c r="E92" i="5"/>
  <c r="D92" i="5"/>
  <c r="A92" i="5"/>
  <c r="E91" i="5"/>
  <c r="D91" i="5"/>
  <c r="A91" i="5"/>
  <c r="E90" i="5"/>
  <c r="D90" i="5"/>
  <c r="A90" i="5"/>
  <c r="E89" i="5"/>
  <c r="D89" i="5"/>
  <c r="A89" i="5"/>
  <c r="E88" i="5"/>
  <c r="D88" i="5"/>
  <c r="A88" i="5"/>
  <c r="E87" i="5"/>
  <c r="D87" i="5"/>
  <c r="A87" i="5"/>
  <c r="E86" i="5"/>
  <c r="D86" i="5"/>
  <c r="A86" i="5"/>
  <c r="E85" i="5"/>
  <c r="D85" i="5"/>
  <c r="A85" i="5"/>
  <c r="E84" i="5"/>
  <c r="D84" i="5"/>
  <c r="A84" i="5"/>
  <c r="E83" i="5"/>
  <c r="D83" i="5"/>
  <c r="A83" i="5"/>
  <c r="E82" i="5"/>
  <c r="D82" i="5"/>
  <c r="A82" i="5"/>
  <c r="E81" i="5"/>
  <c r="D81" i="5"/>
  <c r="A81" i="5"/>
  <c r="E80" i="5"/>
  <c r="D80" i="5"/>
  <c r="A80" i="5"/>
  <c r="E79" i="5"/>
  <c r="D79" i="5"/>
  <c r="A79" i="5"/>
  <c r="E78" i="5"/>
  <c r="D78" i="5"/>
  <c r="A78" i="5"/>
  <c r="E77" i="5"/>
  <c r="D77" i="5"/>
  <c r="A77" i="5"/>
  <c r="E76" i="5"/>
  <c r="D76" i="5"/>
  <c r="A76" i="5"/>
  <c r="E75" i="5"/>
  <c r="D75" i="5"/>
  <c r="A75" i="5"/>
  <c r="E74" i="5"/>
  <c r="D74" i="5"/>
  <c r="A74" i="5"/>
  <c r="E73" i="5"/>
  <c r="D73" i="5"/>
  <c r="A73" i="5"/>
  <c r="E72" i="5"/>
  <c r="D72" i="5"/>
  <c r="A72" i="5"/>
  <c r="E71" i="5"/>
  <c r="D71" i="5"/>
  <c r="A71" i="5"/>
  <c r="E70" i="5"/>
  <c r="D70" i="5"/>
  <c r="A70" i="5"/>
  <c r="E69" i="5"/>
  <c r="D69" i="5"/>
  <c r="A69" i="5"/>
  <c r="E68" i="5"/>
  <c r="D68" i="5"/>
  <c r="A68" i="5"/>
  <c r="E67" i="5"/>
  <c r="D67" i="5"/>
  <c r="A67" i="5"/>
  <c r="E66" i="5"/>
  <c r="D66" i="5"/>
  <c r="A66" i="5"/>
  <c r="E65" i="5"/>
  <c r="D65" i="5"/>
  <c r="A65" i="5"/>
  <c r="E64" i="5"/>
  <c r="D64" i="5"/>
  <c r="A64" i="5"/>
  <c r="E63" i="5"/>
  <c r="D63" i="5"/>
  <c r="A63" i="5"/>
  <c r="E62" i="5"/>
  <c r="D62" i="5"/>
  <c r="A62" i="5"/>
  <c r="E61" i="5"/>
  <c r="D61" i="5"/>
  <c r="A61" i="5"/>
  <c r="E60" i="5"/>
  <c r="D60" i="5"/>
  <c r="A60" i="5"/>
  <c r="E59" i="5"/>
  <c r="D59" i="5"/>
  <c r="A59" i="5"/>
  <c r="E58" i="5"/>
  <c r="D58" i="5"/>
  <c r="A58" i="5"/>
  <c r="E57" i="5"/>
  <c r="D57" i="5"/>
  <c r="A57" i="5"/>
  <c r="E56" i="5"/>
  <c r="D56" i="5"/>
  <c r="A56" i="5"/>
  <c r="E55" i="5"/>
  <c r="D55" i="5"/>
  <c r="A55" i="5"/>
  <c r="E54" i="5"/>
  <c r="D54" i="5"/>
  <c r="A54" i="5"/>
  <c r="E53" i="5"/>
  <c r="D53" i="5"/>
  <c r="A53" i="5"/>
  <c r="E52" i="5"/>
  <c r="D52" i="5"/>
  <c r="A52" i="5"/>
  <c r="E51" i="5"/>
  <c r="D51" i="5"/>
  <c r="A51" i="5"/>
  <c r="E50" i="5"/>
  <c r="D50" i="5"/>
  <c r="A50" i="5"/>
  <c r="E49" i="5"/>
  <c r="D49" i="5"/>
  <c r="A49" i="5"/>
  <c r="E48" i="5"/>
  <c r="D48" i="5"/>
  <c r="A48" i="5"/>
  <c r="E47" i="5"/>
  <c r="D47" i="5"/>
  <c r="A47" i="5"/>
  <c r="E46" i="5"/>
  <c r="D46" i="5"/>
  <c r="A46" i="5"/>
  <c r="E45" i="5"/>
  <c r="D45" i="5"/>
  <c r="A45" i="5"/>
  <c r="E44" i="5"/>
  <c r="D44" i="5"/>
  <c r="A44" i="5"/>
  <c r="E43" i="5"/>
  <c r="D43" i="5"/>
  <c r="A43" i="5"/>
  <c r="E42" i="5"/>
  <c r="D42" i="5"/>
  <c r="A42" i="5"/>
  <c r="E41" i="5"/>
  <c r="D41" i="5"/>
  <c r="A41" i="5"/>
  <c r="E40" i="5"/>
  <c r="D40" i="5"/>
  <c r="A40" i="5"/>
  <c r="E39" i="5"/>
  <c r="D39" i="5"/>
  <c r="A39" i="5"/>
  <c r="E38" i="5"/>
  <c r="D38" i="5"/>
  <c r="A38" i="5"/>
  <c r="E37" i="5"/>
  <c r="D37" i="5"/>
  <c r="A37" i="5"/>
  <c r="E36" i="5"/>
  <c r="D36" i="5"/>
  <c r="A36" i="5"/>
  <c r="E35" i="5"/>
  <c r="D35" i="5"/>
  <c r="A35" i="5"/>
  <c r="E34" i="5"/>
  <c r="D34" i="5"/>
  <c r="A34" i="5"/>
  <c r="E33" i="5"/>
  <c r="D33" i="5"/>
  <c r="A33" i="5"/>
  <c r="E32" i="5"/>
  <c r="D32" i="5"/>
  <c r="A32" i="5"/>
  <c r="E31" i="5"/>
  <c r="D31" i="5"/>
  <c r="A31" i="5"/>
  <c r="E30" i="5"/>
  <c r="D30" i="5"/>
  <c r="A30" i="5"/>
  <c r="E29" i="5"/>
  <c r="D29" i="5"/>
  <c r="A29" i="5"/>
  <c r="E28" i="5"/>
  <c r="D28" i="5"/>
  <c r="A28" i="5"/>
  <c r="E27" i="5"/>
  <c r="D27" i="5"/>
  <c r="A27" i="5"/>
  <c r="E26" i="5"/>
  <c r="D26" i="5"/>
  <c r="A26" i="5"/>
  <c r="E25" i="5"/>
  <c r="D25" i="5"/>
  <c r="A25" i="5"/>
  <c r="E24" i="5"/>
  <c r="D24" i="5"/>
  <c r="A24" i="5"/>
  <c r="H23" i="5"/>
  <c r="E23" i="5"/>
  <c r="D23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H4" i="4" l="1"/>
  <c r="C3" i="5"/>
  <c r="G4" i="5"/>
  <c r="G5" i="5"/>
  <c r="G6" i="5"/>
  <c r="G13" i="5" s="1"/>
  <c r="H5" i="4" l="1"/>
  <c r="C4" i="5"/>
  <c r="H6" i="4" l="1"/>
  <c r="C5" i="5"/>
  <c r="H7" i="4" l="1"/>
  <c r="C6" i="5"/>
  <c r="H8" i="4" l="1"/>
  <c r="C7" i="5"/>
  <c r="H9" i="4" l="1"/>
  <c r="C8" i="5"/>
  <c r="H10" i="4" l="1"/>
  <c r="C9" i="5"/>
  <c r="H11" i="4" l="1"/>
  <c r="C10" i="5"/>
  <c r="H12" i="4" l="1"/>
  <c r="C11" i="5"/>
  <c r="C12" i="5" l="1"/>
  <c r="H13" i="4"/>
  <c r="H14" i="4" l="1"/>
  <c r="C13" i="5"/>
  <c r="H15" i="4" l="1"/>
  <c r="C14" i="5"/>
  <c r="H16" i="4" l="1"/>
  <c r="C15" i="5"/>
  <c r="H17" i="4" l="1"/>
  <c r="C16" i="5"/>
  <c r="C17" i="5" l="1"/>
  <c r="H18" i="4"/>
  <c r="C18" i="5" l="1"/>
  <c r="H19" i="4"/>
  <c r="H20" i="4" l="1"/>
  <c r="C19" i="5"/>
  <c r="H21" i="4" l="1"/>
  <c r="C20" i="5"/>
  <c r="H4" i="5" s="1"/>
  <c r="C21" i="5" l="1"/>
  <c r="H5" i="5" s="1"/>
  <c r="H22" i="4"/>
  <c r="C22" i="5" s="1"/>
  <c r="H6" i="5" s="1"/>
  <c r="H9" i="5" l="1"/>
  <c r="H12" i="5" s="1"/>
  <c r="H8" i="5"/>
  <c r="H28" i="5" s="1"/>
  <c r="H29" i="5" s="1"/>
  <c r="D22" i="5" l="1"/>
  <c r="E22" i="5" s="1"/>
  <c r="D13" i="5"/>
  <c r="E13" i="5" s="1"/>
  <c r="D17" i="5"/>
  <c r="E17" i="5" s="1"/>
  <c r="D15" i="5"/>
  <c r="E15" i="5" s="1"/>
  <c r="D10" i="5"/>
  <c r="E10" i="5" s="1"/>
  <c r="H13" i="5"/>
  <c r="D6" i="5"/>
  <c r="E6" i="5" s="1"/>
  <c r="D5" i="5"/>
  <c r="E5" i="5" s="1"/>
  <c r="D19" i="5"/>
  <c r="E19" i="5" s="1"/>
  <c r="D3" i="5"/>
  <c r="E3" i="5" s="1"/>
  <c r="D16" i="5"/>
  <c r="E16" i="5" s="1"/>
  <c r="D9" i="5"/>
  <c r="E9" i="5" s="1"/>
  <c r="D14" i="5"/>
  <c r="E14" i="5" s="1"/>
  <c r="D12" i="5"/>
  <c r="E12" i="5" s="1"/>
  <c r="D4" i="5"/>
  <c r="E4" i="5" s="1"/>
  <c r="D18" i="5"/>
  <c r="E18" i="5" s="1"/>
  <c r="D7" i="5"/>
  <c r="E7" i="5" s="1"/>
  <c r="D21" i="5"/>
  <c r="E21" i="5" s="1"/>
  <c r="D11" i="5"/>
  <c r="E11" i="5" s="1"/>
  <c r="D20" i="5"/>
  <c r="E20" i="5" s="1"/>
  <c r="D8" i="5"/>
  <c r="E8" i="5" s="1"/>
  <c r="H18" i="5" l="1"/>
  <c r="G17" i="5"/>
  <c r="G18" i="5" s="1"/>
</calcChain>
</file>

<file path=xl/comments1.xml><?xml version="1.0" encoding="utf-8"?>
<comments xmlns="http://schemas.openxmlformats.org/spreadsheetml/2006/main">
  <authors>
    <author>Autor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Bagarello, V., Iovino, M., Reynolds, W., 1999. Measuring hydraulic conductivity in a cracking clay soil using the Guelph permeameter. Transactions of the ASAE 42.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Bagarello, V., Di Prima, S., Iovino, M., 2017. Estimating saturated soil hydraulic conductivity by the near steady-state phase of a Beerkan infiltration run. Geoderma 303C, 70–77. doi:10.1016/j.geoderma.2017.04.030</t>
        </r>
      </text>
    </comment>
  </commentList>
</comments>
</file>

<file path=xl/sharedStrings.xml><?xml version="1.0" encoding="utf-8"?>
<sst xmlns="http://schemas.openxmlformats.org/spreadsheetml/2006/main" count="42" uniqueCount="37">
  <si>
    <t>Sand (%)</t>
  </si>
  <si>
    <r>
      <rPr>
        <sz val="11"/>
        <color theme="1"/>
        <rFont val="Calibri"/>
        <family val="2"/>
      </rPr>
      <t>α* (mm</t>
    </r>
    <r>
      <rPr>
        <vertAlign val="superscript"/>
        <sz val="11"/>
        <color theme="1"/>
        <rFont val="Calibri"/>
        <family val="2"/>
      </rPr>
      <t>–1</t>
    </r>
    <r>
      <rPr>
        <sz val="11"/>
        <color theme="1"/>
        <rFont val="Calibri"/>
        <family val="2"/>
      </rPr>
      <t>)</t>
    </r>
  </si>
  <si>
    <t>Sand &lt; 20</t>
  </si>
  <si>
    <r>
      <t xml:space="preserve">20 </t>
    </r>
    <r>
      <rPr>
        <sz val="11"/>
        <color theme="1"/>
        <rFont val="Calibri"/>
        <family val="2"/>
      </rPr>
      <t>≤ Sand ≤ 70</t>
    </r>
  </si>
  <si>
    <t>Sand &gt; 70</t>
  </si>
  <si>
    <t>Istim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</si>
  <si>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%</t>
    </r>
  </si>
  <si>
    <t>ring radius (mm)</t>
  </si>
  <si>
    <t>g</t>
  </si>
  <si>
    <r>
      <rPr>
        <sz val="11"/>
        <color theme="1"/>
        <rFont val="Symbol"/>
        <family val="1"/>
        <charset val="2"/>
      </rPr>
      <t>g</t>
    </r>
    <r>
      <rPr>
        <sz val="11"/>
        <color theme="1"/>
        <rFont val="Calibri"/>
        <family val="2"/>
        <scheme val="minor"/>
      </rPr>
      <t>w</t>
    </r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</si>
  <si>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* (mm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1)</t>
    </r>
  </si>
  <si>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(mm s</t>
    </r>
    <r>
      <rPr>
        <vertAlign val="superscript"/>
        <sz val="11"/>
        <color theme="1"/>
        <rFont val="Calibri"/>
        <family val="2"/>
        <scheme val="minor"/>
      </rPr>
      <t>–1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</si>
  <si>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K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(mm h</t>
    </r>
    <r>
      <rPr>
        <vertAlign val="superscript"/>
        <sz val="11"/>
        <color theme="1"/>
        <rFont val="Calibri"/>
        <family val="2"/>
        <scheme val="minor"/>
      </rPr>
      <t>–1</t>
    </r>
    <r>
      <rPr>
        <sz val="11"/>
        <color theme="1"/>
        <rFont val="Calibri"/>
        <family val="2"/>
        <scheme val="minor"/>
      </rPr>
      <t>)</t>
    </r>
  </si>
  <si>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(s)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</si>
  <si>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(s)</t>
    </r>
  </si>
  <si>
    <r>
      <rPr>
        <i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>(mm)</t>
    </r>
  </si>
  <si>
    <t>steady state</t>
  </si>
  <si>
    <t>transient state</t>
  </si>
  <si>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(mm)</t>
    </r>
  </si>
  <si>
    <r>
      <t>slope (mm s</t>
    </r>
    <r>
      <rPr>
        <vertAlign val="superscript"/>
        <sz val="11"/>
        <color theme="1"/>
        <rFont val="Calibri"/>
        <family val="2"/>
      </rPr>
      <t>–1</t>
    </r>
    <r>
      <rPr>
        <sz val="8.8000000000000007"/>
        <color theme="1"/>
        <rFont val="Calibri"/>
        <family val="2"/>
      </rPr>
      <t>)</t>
    </r>
  </si>
  <si>
    <r>
      <t xml:space="preserve">intercept, </t>
    </r>
    <r>
      <rPr>
        <i/>
        <sz val="11"/>
        <color theme="1"/>
        <rFont val="Calibri"/>
        <family val="2"/>
        <scheme val="minor"/>
      </rPr>
      <t>b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(mm)</t>
    </r>
  </si>
  <si>
    <r>
      <rPr>
        <i/>
        <sz val="11"/>
        <color theme="1"/>
        <rFont val="Calibri"/>
        <family val="2"/>
        <scheme val="minor"/>
      </rPr>
      <t>t</t>
    </r>
    <r>
      <rPr>
        <i/>
        <vertAlign val="subscript"/>
        <sz val="11"/>
        <color theme="1"/>
        <rFont val="Calibri"/>
        <family val="2"/>
        <scheme val="minor"/>
      </rPr>
      <t>end</t>
    </r>
    <r>
      <rPr>
        <sz val="11"/>
        <color theme="1"/>
        <rFont val="Calibri"/>
        <family val="2"/>
        <scheme val="minor"/>
      </rPr>
      <t xml:space="preserve"> (s)</t>
    </r>
  </si>
  <si>
    <r>
      <rPr>
        <i/>
        <sz val="11"/>
        <color theme="1"/>
        <rFont val="Calibri"/>
        <family val="2"/>
        <scheme val="minor"/>
      </rPr>
      <t>I</t>
    </r>
    <r>
      <rPr>
        <i/>
        <vertAlign val="subscript"/>
        <sz val="11"/>
        <color theme="1"/>
        <rFont val="Calibri"/>
        <family val="2"/>
        <scheme val="minor"/>
      </rPr>
      <t>end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(mm)</t>
    </r>
  </si>
  <si>
    <t>Volume de água</t>
  </si>
  <si>
    <t>mm</t>
  </si>
  <si>
    <t>ml</t>
  </si>
  <si>
    <t>Lâmina d'água</t>
  </si>
  <si>
    <t>Área do anel (m²)</t>
  </si>
  <si>
    <t>Tempo</t>
  </si>
  <si>
    <t>Hora</t>
  </si>
  <si>
    <t>Min</t>
  </si>
  <si>
    <t>Seg</t>
  </si>
  <si>
    <t>Tempo acumulado (s)</t>
  </si>
  <si>
    <t>Lâmina d'água acumulada</t>
  </si>
  <si>
    <t>Textura</t>
  </si>
  <si>
    <t>Tamanho do anel</t>
  </si>
  <si>
    <t>Areia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</si>
</sst>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color theme="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65" fontId="1" fillId="0" borderId="0" xfId="0" applyNumberFormat="1" applyFont="1"/>
    <xf numFmtId="1" fontId="1" fillId="0" borderId="0" xfId="0" applyNumberFormat="1" applyFont="1"/>
    <xf numFmtId="0" fontId="0" fillId="0" borderId="1" xfId="0" applyBorder="1"/>
    <xf numFmtId="1" fontId="1" fillId="0" borderId="1" xfId="0" applyNumberFormat="1" applyFont="1" applyBorder="1"/>
    <xf numFmtId="165" fontId="1" fillId="0" borderId="1" xfId="0" applyNumberFormat="1" applyFont="1" applyBorder="1"/>
    <xf numFmtId="165" fontId="0" fillId="0" borderId="1" xfId="0" applyNumberFormat="1" applyBorder="1"/>
    <xf numFmtId="0" fontId="4" fillId="0" borderId="0" xfId="0" applyFont="1"/>
    <xf numFmtId="165" fontId="9" fillId="0" borderId="0" xfId="0" applyNumberFormat="1" applyFont="1"/>
    <xf numFmtId="0" fontId="10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0" fontId="0" fillId="0" borderId="0" xfId="0" applyBorder="1"/>
    <xf numFmtId="0" fontId="0" fillId="0" borderId="0" xfId="0" applyFont="1"/>
    <xf numFmtId="1" fontId="0" fillId="0" borderId="1" xfId="0" applyNumberFormat="1" applyBorder="1"/>
    <xf numFmtId="0" fontId="14" fillId="0" borderId="4" xfId="0" applyFont="1" applyBorder="1"/>
    <xf numFmtId="165" fontId="14" fillId="0" borderId="5" xfId="0" applyNumberFormat="1" applyFont="1" applyBorder="1"/>
    <xf numFmtId="0" fontId="14" fillId="0" borderId="5" xfId="0" applyFont="1" applyBorder="1"/>
    <xf numFmtId="0" fontId="14" fillId="0" borderId="6" xfId="0" applyFont="1" applyBorder="1"/>
    <xf numFmtId="0" fontId="0" fillId="0" borderId="8" xfId="0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15" fillId="0" borderId="8" xfId="0" applyFont="1" applyFill="1" applyBorder="1" applyAlignment="1">
      <alignment horizontal="center"/>
    </xf>
    <xf numFmtId="165" fontId="0" fillId="0" borderId="0" xfId="0" applyNumberFormat="1" applyFont="1"/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1837589605818"/>
          <c:y val="6.8356663750364532E-2"/>
          <c:w val="0.71186050461328976"/>
          <c:h val="0.6810692541479026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9"/>
            <c:spPr>
              <a:noFill/>
              <a:ln w="15875">
                <a:solidFill>
                  <a:schemeClr val="tx1"/>
                </a:solidFill>
              </a:ln>
            </c:spPr>
          </c:marker>
          <c:xVal>
            <c:numRef>
              <c:f>'(1)'!$B$3:$B$999</c:f>
              <c:numCache>
                <c:formatCode>0</c:formatCode>
                <c:ptCount val="997"/>
                <c:pt idx="0">
                  <c:v>70</c:v>
                </c:pt>
                <c:pt idx="1">
                  <c:v>140</c:v>
                </c:pt>
                <c:pt idx="2">
                  <c:v>210</c:v>
                </c:pt>
                <c:pt idx="3">
                  <c:v>280</c:v>
                </c:pt>
                <c:pt idx="4">
                  <c:v>350</c:v>
                </c:pt>
                <c:pt idx="5">
                  <c:v>420</c:v>
                </c:pt>
                <c:pt idx="6">
                  <c:v>490</c:v>
                </c:pt>
                <c:pt idx="7">
                  <c:v>560</c:v>
                </c:pt>
                <c:pt idx="8">
                  <c:v>630</c:v>
                </c:pt>
                <c:pt idx="9">
                  <c:v>700</c:v>
                </c:pt>
                <c:pt idx="10">
                  <c:v>770</c:v>
                </c:pt>
                <c:pt idx="11">
                  <c:v>840</c:v>
                </c:pt>
                <c:pt idx="12">
                  <c:v>910</c:v>
                </c:pt>
                <c:pt idx="13">
                  <c:v>980</c:v>
                </c:pt>
                <c:pt idx="14">
                  <c:v>1050</c:v>
                </c:pt>
                <c:pt idx="15">
                  <c:v>1120</c:v>
                </c:pt>
                <c:pt idx="16">
                  <c:v>1190</c:v>
                </c:pt>
                <c:pt idx="17">
                  <c:v>1260</c:v>
                </c:pt>
                <c:pt idx="18">
                  <c:v>1330</c:v>
                </c:pt>
                <c:pt idx="19">
                  <c:v>1400</c:v>
                </c:pt>
              </c:numCache>
            </c:numRef>
          </c:xVal>
          <c:yVal>
            <c:numRef>
              <c:f>'(1)'!$C$3:$C$999</c:f>
              <c:numCache>
                <c:formatCode>0.0</c:formatCode>
                <c:ptCount val="997"/>
                <c:pt idx="0">
                  <c:v>7.4603879574325935</c:v>
                </c:pt>
                <c:pt idx="1">
                  <c:v>14.920775914865187</c:v>
                </c:pt>
                <c:pt idx="2">
                  <c:v>22.38116387229778</c:v>
                </c:pt>
                <c:pt idx="3">
                  <c:v>29.841551829730374</c:v>
                </c:pt>
                <c:pt idx="4">
                  <c:v>37.301939787162965</c:v>
                </c:pt>
                <c:pt idx="5">
                  <c:v>44.762327744595559</c:v>
                </c:pt>
                <c:pt idx="6">
                  <c:v>52.222715702028154</c:v>
                </c:pt>
                <c:pt idx="7">
                  <c:v>59.683103659460748</c:v>
                </c:pt>
                <c:pt idx="8">
                  <c:v>67.143491616893343</c:v>
                </c:pt>
                <c:pt idx="9">
                  <c:v>74.60387957432593</c:v>
                </c:pt>
                <c:pt idx="10">
                  <c:v>82.064267531758517</c:v>
                </c:pt>
                <c:pt idx="11">
                  <c:v>89.524655489191105</c:v>
                </c:pt>
                <c:pt idx="12">
                  <c:v>96.985043446623692</c:v>
                </c:pt>
                <c:pt idx="13">
                  <c:v>104.44543140405628</c:v>
                </c:pt>
                <c:pt idx="14">
                  <c:v>111.90581936148887</c:v>
                </c:pt>
                <c:pt idx="15">
                  <c:v>119.36620731892145</c:v>
                </c:pt>
                <c:pt idx="16">
                  <c:v>126.82659527635404</c:v>
                </c:pt>
                <c:pt idx="17">
                  <c:v>134.28698323378663</c:v>
                </c:pt>
                <c:pt idx="18">
                  <c:v>141.74737119121923</c:v>
                </c:pt>
                <c:pt idx="19">
                  <c:v>149.20775914865183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29-4F34-B2A2-8B9C1F34361D}"/>
            </c:ext>
          </c:extLst>
        </c:ser>
        <c:ser>
          <c:idx val="1"/>
          <c:order val="1"/>
          <c:spPr>
            <a:ln w="19050">
              <a:noFill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B29-4F34-B2A2-8B9C1F3436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B29-4F34-B2A2-8B9C1F34361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25400"/>
            </c:spPr>
            <c:trendlineType val="linear"/>
            <c:dispRSqr val="0"/>
            <c:dispEq val="1"/>
            <c:trendlineLbl>
              <c:layout>
                <c:manualLayout>
                  <c:x val="-0.14857572785622783"/>
                  <c:y val="-1.6538743876573041E-2"/>
                </c:manualLayout>
              </c:layout>
              <c:numFmt formatCode="0.000" sourceLinked="0"/>
              <c:txPr>
                <a:bodyPr/>
                <a:lstStyle/>
                <a:p>
                  <a:pPr>
                    <a:defRPr sz="2000"/>
                  </a:pPr>
                  <a:endParaRPr lang="pt-BR"/>
                </a:p>
              </c:txPr>
            </c:trendlineLbl>
          </c:trendline>
          <c:xVal>
            <c:numRef>
              <c:f>'(1)'!$G$12:$G$13</c:f>
              <c:numCache>
                <c:formatCode>General</c:formatCode>
                <c:ptCount val="2"/>
                <c:pt idx="0">
                  <c:v>0</c:v>
                </c:pt>
                <c:pt idx="1">
                  <c:v>1400</c:v>
                </c:pt>
              </c:numCache>
            </c:numRef>
          </c:xVal>
          <c:yVal>
            <c:numRef>
              <c:f>'(1)'!$H$12:$H$13</c:f>
              <c:numCache>
                <c:formatCode>0.0</c:formatCode>
                <c:ptCount val="2"/>
                <c:pt idx="0">
                  <c:v>-1.9895196601282805E-13</c:v>
                </c:pt>
                <c:pt idx="1">
                  <c:v>149.20775914865183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B29-4F34-B2A2-8B9C1F34361D}"/>
            </c:ext>
          </c:extLst>
        </c:ser>
        <c:ser>
          <c:idx val="2"/>
          <c:order val="2"/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B29-4F34-B2A2-8B9C1F34361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0794588847311202E-3"/>
                  <c:y val="0.32463756717050984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B29-4F34-B2A2-8B9C1F34361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2000" i="0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'(1)'!$G$17:$G$18</c:f>
              <c:numCache>
                <c:formatCode>General</c:formatCode>
                <c:ptCount val="2"/>
                <c:pt idx="0">
                  <c:v>70</c:v>
                </c:pt>
                <c:pt idx="1">
                  <c:v>70</c:v>
                </c:pt>
              </c:numCache>
            </c:numRef>
          </c:xVal>
          <c:yVal>
            <c:numRef>
              <c:f>'(1)'!$H$17:$H$18</c:f>
              <c:numCache>
                <c:formatCode>0.0</c:formatCode>
                <c:ptCount val="2"/>
                <c:pt idx="0" formatCode="General">
                  <c:v>0</c:v>
                </c:pt>
                <c:pt idx="1">
                  <c:v>7.4603879574325935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AB29-4F34-B2A2-8B9C1F343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14570096"/>
        <c:axId val="-414570640"/>
      </c:scatterChart>
      <c:valAx>
        <c:axId val="-41457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Time (s)</a:t>
                </a:r>
              </a:p>
            </c:rich>
          </c:tx>
          <c:layout>
            <c:manualLayout>
              <c:xMode val="edge"/>
              <c:yMode val="edge"/>
              <c:x val="0.52225136459712451"/>
              <c:y val="0.8861440345764248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/>
          <a:lstStyle/>
          <a:p>
            <a:pPr>
              <a:defRPr sz="2400"/>
            </a:pPr>
            <a:endParaRPr lang="pt-BR"/>
          </a:p>
        </c:txPr>
        <c:crossAx val="-414570640"/>
        <c:crosses val="autoZero"/>
        <c:crossBetween val="midCat"/>
      </c:valAx>
      <c:valAx>
        <c:axId val="-4145706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 b="0"/>
                </a:pPr>
                <a:r>
                  <a:rPr lang="en-US" sz="2400" b="0" i="1"/>
                  <a:t>I</a:t>
                </a:r>
                <a:r>
                  <a:rPr lang="en-US" sz="2400" b="0" baseline="0"/>
                  <a:t> </a:t>
                </a:r>
                <a:r>
                  <a:rPr lang="en-US" sz="2400" b="0"/>
                  <a:t>(mm)</a:t>
                </a:r>
              </a:p>
            </c:rich>
          </c:tx>
          <c:layout>
            <c:manualLayout>
              <c:xMode val="edge"/>
              <c:yMode val="edge"/>
              <c:x val="5.1824485759508377E-4"/>
              <c:y val="0.288717601552822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2400"/>
            </a:pPr>
            <a:endParaRPr lang="pt-BR"/>
          </a:p>
        </c:txPr>
        <c:crossAx val="-414570096"/>
        <c:crosses val="autoZero"/>
        <c:crossBetween val="midCat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66675</xdr:rowOff>
    </xdr:from>
    <xdr:to>
      <xdr:col>10</xdr:col>
      <xdr:colOff>552450</xdr:colOff>
      <xdr:row>10</xdr:row>
      <xdr:rowOff>114300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85800" y="447675"/>
          <a:ext cx="5962650" cy="157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>
              <a:effectLst/>
            </a:rPr>
            <a:t>Bagarello, V., Di Prima, S., Iovino, M., 2017. Estimating saturated soil hydraulic conductivity by the near steady-state phase of a Beerkan infiltration run. Geoderma 303C, 70–77. doi:10.1016/j.geoderma.2017.04.030</a:t>
          </a: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soil dependent </a:t>
          </a:r>
          <a:r>
            <a:rPr lang="el-GR" sz="1100">
              <a:solidFill>
                <a:schemeClr val="dk1"/>
              </a:solidFill>
              <a:effectLst/>
              <a:latin typeface="Calibri"/>
              <a:ea typeface="+mn-ea"/>
              <a:cs typeface="Calibri"/>
            </a:rPr>
            <a:t>α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value was also determined according to the table by Elrick and Reynolds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(1992)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In particular, </a:t>
          </a:r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α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= 0.004, 0.012 and 0.036 mm</a:t>
          </a:r>
          <a:r>
            <a:rPr lang="en-US" sz="1100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–1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were used when the soil at the sampling point had a sand content &lt; 20%, equal to 20-70% and &gt; 70%, respectively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(Bagarello et al., 2012)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607217</xdr:colOff>
      <xdr:row>0</xdr:row>
      <xdr:rowOff>190499</xdr:rowOff>
    </xdr:from>
    <xdr:to>
      <xdr:col>17</xdr:col>
      <xdr:colOff>488155</xdr:colOff>
      <xdr:row>19</xdr:row>
      <xdr:rowOff>59531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392906</xdr:colOff>
      <xdr:row>23</xdr:row>
      <xdr:rowOff>49296</xdr:rowOff>
    </xdr:from>
    <xdr:to>
      <xdr:col>11</xdr:col>
      <xdr:colOff>547688</xdr:colOff>
      <xdr:row>29</xdr:row>
      <xdr:rowOff>154781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9756" y="4573671"/>
          <a:ext cx="2021682" cy="1343735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workbookViewId="0"/>
  </sheetViews>
  <sheetFormatPr defaultColWidth="9.140625" defaultRowHeight="15" x14ac:dyDescent="0.25"/>
  <cols>
    <col min="2" max="2" width="16.5703125" bestFit="1" customWidth="1"/>
    <col min="6" max="6" width="15.42578125" bestFit="1" customWidth="1"/>
    <col min="7" max="7" width="13.28515625" bestFit="1" customWidth="1"/>
    <col min="8" max="8" width="24" bestFit="1" customWidth="1"/>
    <col min="13" max="13" width="20.28515625" bestFit="1" customWidth="1"/>
  </cols>
  <sheetData>
    <row r="1" spans="2:13" x14ac:dyDescent="0.25">
      <c r="B1" s="39" t="s">
        <v>35</v>
      </c>
      <c r="C1" s="39"/>
      <c r="E1" s="29"/>
      <c r="F1" s="30" t="s">
        <v>23</v>
      </c>
      <c r="G1" s="30" t="s">
        <v>26</v>
      </c>
      <c r="H1" s="30" t="s">
        <v>33</v>
      </c>
      <c r="J1" s="37" t="s">
        <v>28</v>
      </c>
      <c r="K1" s="38"/>
      <c r="L1" s="38"/>
      <c r="M1" s="38"/>
    </row>
    <row r="2" spans="2:13" x14ac:dyDescent="0.25">
      <c r="E2" s="30"/>
      <c r="F2" s="30" t="s">
        <v>25</v>
      </c>
      <c r="G2" s="30" t="s">
        <v>24</v>
      </c>
      <c r="H2" s="30" t="s">
        <v>24</v>
      </c>
      <c r="J2" s="35" t="s">
        <v>29</v>
      </c>
      <c r="K2" s="35" t="s">
        <v>30</v>
      </c>
      <c r="L2" s="35" t="s">
        <v>31</v>
      </c>
      <c r="M2" s="35" t="s">
        <v>32</v>
      </c>
    </row>
    <row r="3" spans="2:13" x14ac:dyDescent="0.25">
      <c r="B3" s="33" t="s">
        <v>7</v>
      </c>
      <c r="C3" s="34">
        <v>80</v>
      </c>
      <c r="E3" s="29">
        <v>1</v>
      </c>
      <c r="F3" s="31">
        <v>150</v>
      </c>
      <c r="G3" s="32">
        <f>(F3/1000)/$C$5</f>
        <v>7.4603879574325935</v>
      </c>
      <c r="H3" s="32">
        <f>G3</f>
        <v>7.4603879574325935</v>
      </c>
      <c r="J3" s="34">
        <v>0</v>
      </c>
      <c r="K3" s="34">
        <v>1</v>
      </c>
      <c r="L3" s="34">
        <v>10</v>
      </c>
      <c r="M3" s="33">
        <f>(J3*60*60)+(K3*60)+(L3)</f>
        <v>70</v>
      </c>
    </row>
    <row r="4" spans="2:13" x14ac:dyDescent="0.25">
      <c r="E4" s="29">
        <v>2</v>
      </c>
      <c r="F4" s="31">
        <v>150</v>
      </c>
      <c r="G4" s="32">
        <f t="shared" ref="G4:G22" si="0">(F4/1000)/$C$5</f>
        <v>7.4603879574325935</v>
      </c>
      <c r="H4" s="32">
        <f>H3+G4</f>
        <v>14.920775914865187</v>
      </c>
      <c r="J4" s="34">
        <v>0</v>
      </c>
      <c r="K4" s="34">
        <v>2</v>
      </c>
      <c r="L4" s="34">
        <v>20</v>
      </c>
      <c r="M4" s="33">
        <f t="shared" ref="M4:M22" si="1">(J4*60*60)+(K4*60)+(L4)</f>
        <v>140</v>
      </c>
    </row>
    <row r="5" spans="2:13" x14ac:dyDescent="0.25">
      <c r="B5" s="33" t="s">
        <v>27</v>
      </c>
      <c r="C5" s="33">
        <f>PI()*((C3/1000)^2)</f>
        <v>2.0106192982974676E-2</v>
      </c>
      <c r="E5" s="29">
        <v>3</v>
      </c>
      <c r="F5" s="31">
        <v>150</v>
      </c>
      <c r="G5" s="32">
        <f t="shared" si="0"/>
        <v>7.4603879574325935</v>
      </c>
      <c r="H5" s="32">
        <f t="shared" ref="H5:H12" si="2">H4+G5</f>
        <v>22.38116387229778</v>
      </c>
      <c r="J5" s="34">
        <v>0</v>
      </c>
      <c r="K5" s="34">
        <v>3</v>
      </c>
      <c r="L5" s="34">
        <v>30</v>
      </c>
      <c r="M5" s="33">
        <f t="shared" si="1"/>
        <v>210</v>
      </c>
    </row>
    <row r="6" spans="2:13" x14ac:dyDescent="0.25">
      <c r="E6" s="29">
        <v>4</v>
      </c>
      <c r="F6" s="31">
        <v>150</v>
      </c>
      <c r="G6" s="32">
        <f t="shared" si="0"/>
        <v>7.4603879574325935</v>
      </c>
      <c r="H6" s="32">
        <f t="shared" si="2"/>
        <v>29.841551829730374</v>
      </c>
      <c r="J6" s="34">
        <v>0</v>
      </c>
      <c r="K6" s="34">
        <v>4</v>
      </c>
      <c r="L6" s="34">
        <v>40</v>
      </c>
      <c r="M6" s="33">
        <f t="shared" si="1"/>
        <v>280</v>
      </c>
    </row>
    <row r="7" spans="2:13" x14ac:dyDescent="0.25">
      <c r="E7" s="29">
        <v>5</v>
      </c>
      <c r="F7" s="31">
        <v>150</v>
      </c>
      <c r="G7" s="32">
        <f t="shared" si="0"/>
        <v>7.4603879574325935</v>
      </c>
      <c r="H7" s="32">
        <f t="shared" si="2"/>
        <v>37.301939787162965</v>
      </c>
      <c r="J7" s="34">
        <v>0</v>
      </c>
      <c r="K7" s="34">
        <v>5</v>
      </c>
      <c r="L7" s="34">
        <v>50</v>
      </c>
      <c r="M7" s="33">
        <f t="shared" si="1"/>
        <v>350</v>
      </c>
    </row>
    <row r="8" spans="2:13" x14ac:dyDescent="0.25">
      <c r="B8" s="39" t="s">
        <v>34</v>
      </c>
      <c r="C8" s="39"/>
      <c r="E8" s="29">
        <v>6</v>
      </c>
      <c r="F8" s="31">
        <v>150</v>
      </c>
      <c r="G8" s="32">
        <f t="shared" si="0"/>
        <v>7.4603879574325935</v>
      </c>
      <c r="H8" s="32">
        <f t="shared" si="2"/>
        <v>44.762327744595559</v>
      </c>
      <c r="J8" s="34">
        <v>0</v>
      </c>
      <c r="K8" s="34">
        <v>7</v>
      </c>
      <c r="L8" s="34">
        <v>0</v>
      </c>
      <c r="M8" s="33">
        <f t="shared" si="1"/>
        <v>420</v>
      </c>
    </row>
    <row r="9" spans="2:13" x14ac:dyDescent="0.25">
      <c r="B9" s="33" t="s">
        <v>36</v>
      </c>
      <c r="C9" s="34">
        <v>19</v>
      </c>
      <c r="E9" s="29">
        <v>7</v>
      </c>
      <c r="F9" s="31">
        <v>150</v>
      </c>
      <c r="G9" s="32">
        <f t="shared" si="0"/>
        <v>7.4603879574325935</v>
      </c>
      <c r="H9" s="32">
        <f t="shared" si="2"/>
        <v>52.222715702028154</v>
      </c>
      <c r="J9" s="34">
        <v>0</v>
      </c>
      <c r="K9" s="34">
        <v>8</v>
      </c>
      <c r="L9" s="34">
        <v>10</v>
      </c>
      <c r="M9" s="33">
        <f t="shared" si="1"/>
        <v>490</v>
      </c>
    </row>
    <row r="10" spans="2:13" x14ac:dyDescent="0.25">
      <c r="E10" s="29">
        <v>8</v>
      </c>
      <c r="F10" s="31">
        <v>150</v>
      </c>
      <c r="G10" s="32">
        <f t="shared" si="0"/>
        <v>7.4603879574325935</v>
      </c>
      <c r="H10" s="32">
        <f t="shared" si="2"/>
        <v>59.683103659460748</v>
      </c>
      <c r="J10" s="34">
        <v>0</v>
      </c>
      <c r="K10" s="34">
        <v>9</v>
      </c>
      <c r="L10" s="34">
        <v>20</v>
      </c>
      <c r="M10" s="33">
        <f t="shared" si="1"/>
        <v>560</v>
      </c>
    </row>
    <row r="11" spans="2:13" x14ac:dyDescent="0.25">
      <c r="E11" s="29">
        <v>9</v>
      </c>
      <c r="F11" s="31">
        <v>150</v>
      </c>
      <c r="G11" s="32">
        <f t="shared" si="0"/>
        <v>7.4603879574325935</v>
      </c>
      <c r="H11" s="32">
        <f t="shared" si="2"/>
        <v>67.143491616893343</v>
      </c>
      <c r="J11" s="34">
        <v>0</v>
      </c>
      <c r="K11" s="34">
        <v>10</v>
      </c>
      <c r="L11" s="34">
        <v>30</v>
      </c>
      <c r="M11" s="33">
        <f t="shared" si="1"/>
        <v>630</v>
      </c>
    </row>
    <row r="12" spans="2:13" x14ac:dyDescent="0.25">
      <c r="E12" s="29">
        <v>10</v>
      </c>
      <c r="F12" s="31">
        <v>150</v>
      </c>
      <c r="G12" s="32">
        <f t="shared" si="0"/>
        <v>7.4603879574325935</v>
      </c>
      <c r="H12" s="32">
        <f t="shared" si="2"/>
        <v>74.60387957432593</v>
      </c>
      <c r="J12" s="34">
        <v>0</v>
      </c>
      <c r="K12" s="34">
        <v>11</v>
      </c>
      <c r="L12" s="34">
        <v>40</v>
      </c>
      <c r="M12" s="33">
        <f t="shared" si="1"/>
        <v>700</v>
      </c>
    </row>
    <row r="13" spans="2:13" x14ac:dyDescent="0.25">
      <c r="E13" s="29">
        <v>11</v>
      </c>
      <c r="F13" s="31">
        <v>150</v>
      </c>
      <c r="G13" s="32">
        <f t="shared" si="0"/>
        <v>7.4603879574325935</v>
      </c>
      <c r="H13" s="32">
        <f t="shared" ref="H13:H18" si="3">H12+G13</f>
        <v>82.064267531758517</v>
      </c>
      <c r="J13" s="34">
        <v>0</v>
      </c>
      <c r="K13" s="34">
        <v>12</v>
      </c>
      <c r="L13" s="34">
        <v>50</v>
      </c>
      <c r="M13" s="33">
        <f t="shared" si="1"/>
        <v>770</v>
      </c>
    </row>
    <row r="14" spans="2:13" x14ac:dyDescent="0.25">
      <c r="E14" s="29">
        <v>12</v>
      </c>
      <c r="F14" s="31">
        <v>150</v>
      </c>
      <c r="G14" s="32">
        <f t="shared" si="0"/>
        <v>7.4603879574325935</v>
      </c>
      <c r="H14" s="32">
        <f t="shared" si="3"/>
        <v>89.524655489191105</v>
      </c>
      <c r="J14" s="34">
        <v>0</v>
      </c>
      <c r="K14" s="34">
        <v>14</v>
      </c>
      <c r="L14" s="34">
        <v>0</v>
      </c>
      <c r="M14" s="33">
        <f t="shared" si="1"/>
        <v>840</v>
      </c>
    </row>
    <row r="15" spans="2:13" x14ac:dyDescent="0.25">
      <c r="E15" s="29">
        <v>13</v>
      </c>
      <c r="F15" s="31">
        <v>150</v>
      </c>
      <c r="G15" s="32">
        <f t="shared" si="0"/>
        <v>7.4603879574325935</v>
      </c>
      <c r="H15" s="32">
        <f t="shared" si="3"/>
        <v>96.985043446623692</v>
      </c>
      <c r="J15" s="34">
        <v>0</v>
      </c>
      <c r="K15" s="34">
        <v>15</v>
      </c>
      <c r="L15" s="34">
        <v>10</v>
      </c>
      <c r="M15" s="33">
        <f t="shared" si="1"/>
        <v>910</v>
      </c>
    </row>
    <row r="16" spans="2:13" x14ac:dyDescent="0.25">
      <c r="E16" s="29">
        <v>14</v>
      </c>
      <c r="F16" s="31">
        <v>150</v>
      </c>
      <c r="G16" s="32">
        <f t="shared" si="0"/>
        <v>7.4603879574325935</v>
      </c>
      <c r="H16" s="32">
        <f t="shared" si="3"/>
        <v>104.44543140405628</v>
      </c>
      <c r="J16" s="34">
        <v>0</v>
      </c>
      <c r="K16" s="34">
        <v>16</v>
      </c>
      <c r="L16" s="34">
        <v>20</v>
      </c>
      <c r="M16" s="33">
        <f t="shared" si="1"/>
        <v>980</v>
      </c>
    </row>
    <row r="17" spans="5:13" x14ac:dyDescent="0.25">
      <c r="E17" s="29">
        <v>15</v>
      </c>
      <c r="F17" s="31">
        <v>150</v>
      </c>
      <c r="G17" s="32">
        <f t="shared" si="0"/>
        <v>7.4603879574325935</v>
      </c>
      <c r="H17" s="32">
        <f t="shared" si="3"/>
        <v>111.90581936148887</v>
      </c>
      <c r="J17" s="34">
        <v>0</v>
      </c>
      <c r="K17" s="34">
        <v>17</v>
      </c>
      <c r="L17" s="34">
        <v>30</v>
      </c>
      <c r="M17" s="33">
        <f t="shared" si="1"/>
        <v>1050</v>
      </c>
    </row>
    <row r="18" spans="5:13" x14ac:dyDescent="0.25">
      <c r="E18" s="29">
        <v>16</v>
      </c>
      <c r="F18" s="31">
        <v>150</v>
      </c>
      <c r="G18" s="32">
        <f t="shared" si="0"/>
        <v>7.4603879574325935</v>
      </c>
      <c r="H18" s="32">
        <f t="shared" si="3"/>
        <v>119.36620731892145</v>
      </c>
      <c r="J18" s="34">
        <v>0</v>
      </c>
      <c r="K18" s="34">
        <v>18</v>
      </c>
      <c r="L18" s="34">
        <v>40</v>
      </c>
      <c r="M18" s="33">
        <f t="shared" si="1"/>
        <v>1120</v>
      </c>
    </row>
    <row r="19" spans="5:13" x14ac:dyDescent="0.25">
      <c r="E19" s="29">
        <v>17</v>
      </c>
      <c r="F19" s="31">
        <v>150</v>
      </c>
      <c r="G19" s="32">
        <f t="shared" si="0"/>
        <v>7.4603879574325935</v>
      </c>
      <c r="H19" s="32">
        <f t="shared" ref="H19:H22" si="4">H18+G19</f>
        <v>126.82659527635404</v>
      </c>
      <c r="J19" s="34">
        <v>0</v>
      </c>
      <c r="K19" s="34">
        <v>19</v>
      </c>
      <c r="L19" s="34">
        <v>50</v>
      </c>
      <c r="M19" s="33">
        <f t="shared" si="1"/>
        <v>1190</v>
      </c>
    </row>
    <row r="20" spans="5:13" x14ac:dyDescent="0.25">
      <c r="E20" s="29">
        <v>18</v>
      </c>
      <c r="F20" s="31">
        <v>150</v>
      </c>
      <c r="G20" s="32">
        <f t="shared" si="0"/>
        <v>7.4603879574325935</v>
      </c>
      <c r="H20" s="32">
        <f t="shared" si="4"/>
        <v>134.28698323378663</v>
      </c>
      <c r="J20" s="34">
        <v>0</v>
      </c>
      <c r="K20" s="34">
        <v>21</v>
      </c>
      <c r="L20" s="34">
        <v>0</v>
      </c>
      <c r="M20" s="33">
        <f t="shared" si="1"/>
        <v>1260</v>
      </c>
    </row>
    <row r="21" spans="5:13" x14ac:dyDescent="0.25">
      <c r="E21" s="29">
        <v>19</v>
      </c>
      <c r="F21" s="31">
        <v>150</v>
      </c>
      <c r="G21" s="32">
        <f t="shared" si="0"/>
        <v>7.4603879574325935</v>
      </c>
      <c r="H21" s="32">
        <f t="shared" si="4"/>
        <v>141.74737119121923</v>
      </c>
      <c r="J21" s="34">
        <v>0</v>
      </c>
      <c r="K21" s="34">
        <v>22</v>
      </c>
      <c r="L21" s="34">
        <v>10</v>
      </c>
      <c r="M21" s="33">
        <f t="shared" si="1"/>
        <v>1330</v>
      </c>
    </row>
    <row r="22" spans="5:13" x14ac:dyDescent="0.25">
      <c r="E22" s="29">
        <v>20</v>
      </c>
      <c r="F22" s="31">
        <v>150</v>
      </c>
      <c r="G22" s="32">
        <f t="shared" si="0"/>
        <v>7.4603879574325935</v>
      </c>
      <c r="H22" s="32">
        <f t="shared" si="4"/>
        <v>149.20775914865183</v>
      </c>
      <c r="J22" s="34">
        <v>0</v>
      </c>
      <c r="K22" s="34">
        <v>23</v>
      </c>
      <c r="L22" s="34">
        <v>20</v>
      </c>
      <c r="M22" s="33">
        <f t="shared" si="1"/>
        <v>1400</v>
      </c>
    </row>
  </sheetData>
  <mergeCells count="3">
    <mergeCell ref="J1:M1"/>
    <mergeCell ref="B1:C1"/>
    <mergeCell ref="B8:C8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3:D16"/>
  <sheetViews>
    <sheetView workbookViewId="0">
      <selection activeCell="D15" sqref="D15"/>
    </sheetView>
  </sheetViews>
  <sheetFormatPr defaultColWidth="9.140625" defaultRowHeight="15" x14ac:dyDescent="0.25"/>
  <cols>
    <col min="3" max="3" width="13.140625" bestFit="1" customWidth="1"/>
    <col min="4" max="4" width="10" bestFit="1" customWidth="1"/>
  </cols>
  <sheetData>
    <row r="13" spans="3:4" ht="17.25" x14ac:dyDescent="0.25">
      <c r="C13" t="s">
        <v>0</v>
      </c>
      <c r="D13" s="1" t="s">
        <v>1</v>
      </c>
    </row>
    <row r="14" spans="3:4" x14ac:dyDescent="0.25">
      <c r="C14" t="s">
        <v>2</v>
      </c>
      <c r="D14">
        <v>4.0000000000000001E-3</v>
      </c>
    </row>
    <row r="15" spans="3:4" x14ac:dyDescent="0.25">
      <c r="C15" t="s">
        <v>3</v>
      </c>
      <c r="D15">
        <v>1.2E-2</v>
      </c>
    </row>
    <row r="16" spans="3:4" x14ac:dyDescent="0.25">
      <c r="C16" t="s">
        <v>4</v>
      </c>
      <c r="D16">
        <v>3.5999999999999997E-2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999"/>
  <sheetViews>
    <sheetView zoomScale="80" zoomScaleNormal="80" workbookViewId="0">
      <selection activeCell="V27" sqref="V27"/>
    </sheetView>
  </sheetViews>
  <sheetFormatPr defaultColWidth="9.140625" defaultRowHeight="15" x14ac:dyDescent="0.25"/>
  <cols>
    <col min="2" max="2" width="9.140625" style="6"/>
    <col min="3" max="3" width="9.5703125" style="5" bestFit="1" customWidth="1"/>
    <col min="5" max="5" width="4.5703125" bestFit="1" customWidth="1"/>
    <col min="7" max="7" width="17.42578125" bestFit="1" customWidth="1"/>
    <col min="8" max="8" width="11" bestFit="1" customWidth="1"/>
    <col min="10" max="10" width="9.7109375" bestFit="1" customWidth="1"/>
  </cols>
  <sheetData>
    <row r="1" spans="1:8" x14ac:dyDescent="0.25">
      <c r="B1"/>
      <c r="C1"/>
    </row>
    <row r="2" spans="1:8" x14ac:dyDescent="0.25">
      <c r="B2" t="s">
        <v>14</v>
      </c>
      <c r="C2" t="s">
        <v>15</v>
      </c>
      <c r="D2" t="s">
        <v>5</v>
      </c>
      <c r="E2" t="s">
        <v>6</v>
      </c>
      <c r="G2" s="23" t="s">
        <v>16</v>
      </c>
    </row>
    <row r="3" spans="1:8" x14ac:dyDescent="0.25">
      <c r="A3">
        <f>IF(ISNUMBER(B3),COUNTA(B3:$B$3),"")</f>
        <v>1</v>
      </c>
      <c r="B3" s="6">
        <f>Dados!M3</f>
        <v>70</v>
      </c>
      <c r="C3" s="5">
        <f>Dados!H3</f>
        <v>7.4603879574325935</v>
      </c>
      <c r="D3" s="3">
        <f t="shared" ref="D3:D66" si="0">IF(ISNUMBER(B3),$H$9+$H$8*B3,"")</f>
        <v>7.4603879574324026</v>
      </c>
      <c r="E3" s="4">
        <f>IF(ISNUMBER(B3),IF(ABS((C3-D3)/C3*100)&lt;2,A3,""),"")</f>
        <v>1</v>
      </c>
      <c r="G3" s="14" t="s">
        <v>14</v>
      </c>
      <c r="H3" s="15" t="s">
        <v>15</v>
      </c>
    </row>
    <row r="4" spans="1:8" x14ac:dyDescent="0.25">
      <c r="A4">
        <f>IF(ISNUMBER(B4),COUNTA(B$3:$B4),"")</f>
        <v>2</v>
      </c>
      <c r="B4" s="6">
        <f>Dados!M4</f>
        <v>140</v>
      </c>
      <c r="C4" s="5">
        <f>Dados!H4</f>
        <v>14.920775914865187</v>
      </c>
      <c r="D4" s="3">
        <f t="shared" si="0"/>
        <v>14.920775914865004</v>
      </c>
      <c r="E4" s="4">
        <f t="shared" ref="E4:E67" si="1">IF(ISNUMBER(B4),IF(ABS((C4-D4)/C4*100)&lt;2,A4,""),"")</f>
        <v>2</v>
      </c>
      <c r="G4" s="16">
        <f>VLOOKUP(COUNT(B:B)-2,A:C,2)</f>
        <v>1260</v>
      </c>
      <c r="H4" s="17">
        <f>VLOOKUP(COUNT(B:B)-2,A:C,3)</f>
        <v>134.28698323378663</v>
      </c>
    </row>
    <row r="5" spans="1:8" x14ac:dyDescent="0.25">
      <c r="A5">
        <f>IF(ISNUMBER(B5),COUNTA(B$3:$B5),"")</f>
        <v>3</v>
      </c>
      <c r="B5" s="6">
        <f>Dados!M5</f>
        <v>210</v>
      </c>
      <c r="C5" s="5">
        <f>Dados!H5</f>
        <v>22.38116387229778</v>
      </c>
      <c r="D5" s="3">
        <f t="shared" si="0"/>
        <v>22.381163872297606</v>
      </c>
      <c r="E5" s="4">
        <f t="shared" si="1"/>
        <v>3</v>
      </c>
      <c r="G5" s="16">
        <f>VLOOKUP(COUNT(B:B)-1,A:C,2)</f>
        <v>1330</v>
      </c>
      <c r="H5" s="17">
        <f>VLOOKUP(COUNT(B:B)-1,A:C,3)</f>
        <v>141.74737119121923</v>
      </c>
    </row>
    <row r="6" spans="1:8" x14ac:dyDescent="0.25">
      <c r="A6">
        <f>IF(ISNUMBER(B6),COUNTA(B$3:$B6),"")</f>
        <v>4</v>
      </c>
      <c r="B6" s="6">
        <f>Dados!M6</f>
        <v>280</v>
      </c>
      <c r="C6" s="5">
        <f>Dados!H6</f>
        <v>29.841551829730374</v>
      </c>
      <c r="D6" s="3">
        <f t="shared" si="0"/>
        <v>29.841551829730207</v>
      </c>
      <c r="E6" s="4">
        <f t="shared" si="1"/>
        <v>4</v>
      </c>
      <c r="G6" s="16">
        <f>VLOOKUP(COUNT(B:B),A:C,2)</f>
        <v>1400</v>
      </c>
      <c r="H6" s="17">
        <f>VLOOKUP(COUNT(B:B),A:C,3)</f>
        <v>149.20775914865183</v>
      </c>
    </row>
    <row r="7" spans="1:8" x14ac:dyDescent="0.25">
      <c r="A7">
        <f>IF(ISNUMBER(B7),COUNTA(B$3:$B7),"")</f>
        <v>5</v>
      </c>
      <c r="B7" s="6">
        <f>Dados!M7</f>
        <v>350</v>
      </c>
      <c r="C7" s="5">
        <f>Dados!H7</f>
        <v>37.301939787162965</v>
      </c>
      <c r="D7" s="3">
        <f t="shared" si="0"/>
        <v>37.301939787162809</v>
      </c>
      <c r="E7" s="4">
        <f t="shared" si="1"/>
        <v>5</v>
      </c>
      <c r="G7" s="16"/>
      <c r="H7" s="18"/>
    </row>
    <row r="8" spans="1:8" ht="17.25" x14ac:dyDescent="0.25">
      <c r="A8">
        <f>IF(ISNUMBER(B8),COUNTA(B$3:$B8),"")</f>
        <v>6</v>
      </c>
      <c r="B8" s="6">
        <f>Dados!M8</f>
        <v>420</v>
      </c>
      <c r="C8" s="5">
        <f>Dados!H8</f>
        <v>44.762327744595559</v>
      </c>
      <c r="D8" s="3">
        <f t="shared" si="0"/>
        <v>44.76232774459541</v>
      </c>
      <c r="E8" s="4">
        <f t="shared" si="1"/>
        <v>6</v>
      </c>
      <c r="G8" s="16" t="s">
        <v>19</v>
      </c>
      <c r="H8" s="19">
        <f>SLOPE(H4:H6,G4:G6)</f>
        <v>0.10657697082046573</v>
      </c>
    </row>
    <row r="9" spans="1:8" ht="18" x14ac:dyDescent="0.35">
      <c r="A9">
        <f>IF(ISNUMBER(B9),COUNTA(B$3:$B9),"")</f>
        <v>7</v>
      </c>
      <c r="B9" s="6">
        <f>Dados!M9</f>
        <v>490</v>
      </c>
      <c r="C9" s="5">
        <f>Dados!H9</f>
        <v>52.222715702028154</v>
      </c>
      <c r="D9" s="3">
        <f t="shared" si="0"/>
        <v>52.222715702028012</v>
      </c>
      <c r="E9" s="4">
        <f t="shared" si="1"/>
        <v>7</v>
      </c>
      <c r="G9" s="16" t="s">
        <v>20</v>
      </c>
      <c r="H9" s="17">
        <f>INTERCEPT(H4:H6,G4:G6)</f>
        <v>-1.9895196601282805E-13</v>
      </c>
    </row>
    <row r="10" spans="1:8" x14ac:dyDescent="0.25">
      <c r="A10">
        <f>IF(ISNUMBER(B10),COUNTA(B$3:$B10),"")</f>
        <v>8</v>
      </c>
      <c r="B10" s="6">
        <f>Dados!M10</f>
        <v>560</v>
      </c>
      <c r="C10" s="5">
        <f>Dados!H10</f>
        <v>59.683103659460748</v>
      </c>
      <c r="D10" s="3">
        <f t="shared" si="0"/>
        <v>59.683103659460613</v>
      </c>
      <c r="E10" s="4">
        <f t="shared" si="1"/>
        <v>8</v>
      </c>
      <c r="G10" s="16"/>
      <c r="H10" s="18"/>
    </row>
    <row r="11" spans="1:8" ht="18" x14ac:dyDescent="0.35">
      <c r="A11">
        <f>IF(ISNUMBER(B11),COUNTA(B$3:$B11),"")</f>
        <v>9</v>
      </c>
      <c r="B11" s="6">
        <f>Dados!M11</f>
        <v>630</v>
      </c>
      <c r="C11" s="5">
        <f>Dados!H11</f>
        <v>67.143491616893343</v>
      </c>
      <c r="D11" s="3">
        <f t="shared" si="0"/>
        <v>67.143491616893215</v>
      </c>
      <c r="E11" s="4">
        <f t="shared" si="1"/>
        <v>9</v>
      </c>
      <c r="G11" s="16" t="s">
        <v>21</v>
      </c>
      <c r="H11" s="18" t="s">
        <v>22</v>
      </c>
    </row>
    <row r="12" spans="1:8" x14ac:dyDescent="0.25">
      <c r="A12">
        <f>IF(ISNUMBER(B12),COUNTA(B$3:$B12),"")</f>
        <v>10</v>
      </c>
      <c r="B12" s="6">
        <f>Dados!M12</f>
        <v>700</v>
      </c>
      <c r="C12" s="5">
        <f>Dados!H12</f>
        <v>74.60387957432593</v>
      </c>
      <c r="D12" s="3">
        <f t="shared" si="0"/>
        <v>74.603879574325816</v>
      </c>
      <c r="E12" s="4">
        <f t="shared" si="1"/>
        <v>10</v>
      </c>
      <c r="G12" s="25">
        <v>0</v>
      </c>
      <c r="H12" s="26">
        <f>H9</f>
        <v>-1.9895196601282805E-13</v>
      </c>
    </row>
    <row r="13" spans="1:8" x14ac:dyDescent="0.25">
      <c r="A13">
        <f>IF(ISNUMBER(B13),COUNTA(B$3:$B13),"")</f>
        <v>11</v>
      </c>
      <c r="B13" s="6">
        <f>Dados!M13</f>
        <v>770</v>
      </c>
      <c r="C13" s="5">
        <f>Dados!H13</f>
        <v>82.064267531758517</v>
      </c>
      <c r="D13" s="3">
        <f t="shared" si="0"/>
        <v>82.064267531758418</v>
      </c>
      <c r="E13" s="4">
        <f t="shared" si="1"/>
        <v>11</v>
      </c>
      <c r="G13" s="20">
        <f>G6</f>
        <v>1400</v>
      </c>
      <c r="H13" s="21">
        <f>H9+H8*G13</f>
        <v>149.20775914865183</v>
      </c>
    </row>
    <row r="14" spans="1:8" x14ac:dyDescent="0.25">
      <c r="A14">
        <f>IF(ISNUMBER(B14),COUNTA(B$3:$B14),"")</f>
        <v>12</v>
      </c>
      <c r="B14" s="6">
        <f>Dados!M14</f>
        <v>840</v>
      </c>
      <c r="C14" s="5">
        <f>Dados!H14</f>
        <v>89.524655489191105</v>
      </c>
      <c r="D14" s="3">
        <f t="shared" si="0"/>
        <v>89.524655489191019</v>
      </c>
      <c r="E14" s="4">
        <f t="shared" si="1"/>
        <v>12</v>
      </c>
    </row>
    <row r="15" spans="1:8" x14ac:dyDescent="0.25">
      <c r="A15">
        <f>IF(ISNUMBER(B15),COUNTA(B$3:$B15),"")</f>
        <v>13</v>
      </c>
      <c r="B15" s="6">
        <f>Dados!M15</f>
        <v>910</v>
      </c>
      <c r="C15" s="5">
        <f>Dados!H15</f>
        <v>96.985043446623692</v>
      </c>
      <c r="D15" s="3">
        <f t="shared" si="0"/>
        <v>96.985043446623621</v>
      </c>
      <c r="E15" s="4">
        <f t="shared" si="1"/>
        <v>13</v>
      </c>
      <c r="G15" s="22" t="s">
        <v>17</v>
      </c>
      <c r="H15" s="22"/>
    </row>
    <row r="16" spans="1:8" ht="18" x14ac:dyDescent="0.35">
      <c r="A16">
        <f>IF(ISNUMBER(B16),COUNTA(B$3:$B16),"")</f>
        <v>14</v>
      </c>
      <c r="B16" s="6">
        <f>Dados!M16</f>
        <v>980</v>
      </c>
      <c r="C16" s="5">
        <f>Dados!H16</f>
        <v>104.44543140405628</v>
      </c>
      <c r="D16" s="3">
        <f t="shared" si="0"/>
        <v>104.44543140405622</v>
      </c>
      <c r="E16" s="4">
        <f>IF(ISNUMBER(B16),IF(ABS((C16-D16)/C16*100)&lt;2,A16,""),"")</f>
        <v>14</v>
      </c>
      <c r="G16" s="14" t="s">
        <v>13</v>
      </c>
      <c r="H16" s="15" t="s">
        <v>18</v>
      </c>
    </row>
    <row r="17" spans="1:8" x14ac:dyDescent="0.25">
      <c r="A17">
        <f>IF(ISNUMBER(B17),COUNTA(B$3:$B17),"")</f>
        <v>15</v>
      </c>
      <c r="B17" s="6">
        <f>Dados!M17</f>
        <v>1050</v>
      </c>
      <c r="C17" s="5">
        <f>Dados!H17</f>
        <v>111.90581936148887</v>
      </c>
      <c r="D17" s="3">
        <f t="shared" si="0"/>
        <v>111.90581936148882</v>
      </c>
      <c r="E17" s="4">
        <f t="shared" si="1"/>
        <v>15</v>
      </c>
      <c r="G17" s="16">
        <f>VLOOKUP(MIN(E:E),A:C,2)</f>
        <v>70</v>
      </c>
      <c r="H17" s="27">
        <v>0</v>
      </c>
    </row>
    <row r="18" spans="1:8" x14ac:dyDescent="0.25">
      <c r="A18">
        <f>IF(ISNUMBER(B18),COUNTA(B$3:$B18),"")</f>
        <v>16</v>
      </c>
      <c r="B18" s="6">
        <f>Dados!M18</f>
        <v>1120</v>
      </c>
      <c r="C18" s="5">
        <f>Dados!H18</f>
        <v>119.36620731892145</v>
      </c>
      <c r="D18" s="3">
        <f t="shared" si="0"/>
        <v>119.36620731892143</v>
      </c>
      <c r="E18" s="4">
        <f t="shared" si="1"/>
        <v>16</v>
      </c>
      <c r="G18" s="28">
        <f>G17</f>
        <v>70</v>
      </c>
      <c r="H18" s="21">
        <f>VLOOKUP(MIN(E:E),A:C,3)</f>
        <v>7.4603879574325935</v>
      </c>
    </row>
    <row r="19" spans="1:8" x14ac:dyDescent="0.25">
      <c r="A19">
        <f>IF(ISNUMBER(B19),COUNTA(B$3:$B19),"")</f>
        <v>17</v>
      </c>
      <c r="B19" s="6">
        <f>Dados!M19</f>
        <v>1190</v>
      </c>
      <c r="C19" s="5">
        <f>Dados!H19</f>
        <v>126.82659527635404</v>
      </c>
      <c r="D19" s="3">
        <f t="shared" si="0"/>
        <v>126.82659527635403</v>
      </c>
      <c r="E19" s="4">
        <f t="shared" si="1"/>
        <v>17</v>
      </c>
    </row>
    <row r="20" spans="1:8" x14ac:dyDescent="0.25">
      <c r="A20">
        <f>IF(ISNUMBER(B20),COUNTA(B$3:$B20),"")</f>
        <v>18</v>
      </c>
      <c r="B20" s="6">
        <f>Dados!M20</f>
        <v>1260</v>
      </c>
      <c r="C20" s="5">
        <f>Dados!H20</f>
        <v>134.28698323378663</v>
      </c>
      <c r="D20" s="3">
        <f t="shared" si="0"/>
        <v>134.28698323378663</v>
      </c>
      <c r="E20" s="4">
        <f t="shared" si="1"/>
        <v>18</v>
      </c>
      <c r="G20" t="s">
        <v>7</v>
      </c>
      <c r="H20" s="23">
        <f>Dados!C3</f>
        <v>80</v>
      </c>
    </row>
    <row r="21" spans="1:8" x14ac:dyDescent="0.25">
      <c r="A21">
        <f>IF(ISNUMBER(B21),COUNTA(B$3:$B21),"")</f>
        <v>19</v>
      </c>
      <c r="B21" s="6">
        <f>Dados!M21</f>
        <v>1330</v>
      </c>
      <c r="C21" s="5">
        <f>Dados!H21</f>
        <v>141.74737119121923</v>
      </c>
      <c r="D21" s="3">
        <f t="shared" si="0"/>
        <v>141.74737119121923</v>
      </c>
      <c r="E21" s="4">
        <f t="shared" si="1"/>
        <v>19</v>
      </c>
      <c r="H21" s="23"/>
    </row>
    <row r="22" spans="1:8" x14ac:dyDescent="0.25">
      <c r="A22">
        <f>IF(ISNUMBER(B22),COUNTA(B$3:$B22),"")</f>
        <v>20</v>
      </c>
      <c r="B22" s="6">
        <f>Dados!M22</f>
        <v>1400</v>
      </c>
      <c r="C22" s="5">
        <f>Dados!H22</f>
        <v>149.20775914865183</v>
      </c>
      <c r="D22" s="3">
        <f t="shared" si="0"/>
        <v>149.20775914865183</v>
      </c>
      <c r="E22" s="4">
        <f t="shared" si="1"/>
        <v>20</v>
      </c>
      <c r="G22" t="s">
        <v>0</v>
      </c>
      <c r="H22" s="36">
        <f>Dados!C9</f>
        <v>19</v>
      </c>
    </row>
    <row r="23" spans="1:8" x14ac:dyDescent="0.25">
      <c r="A23" t="str">
        <f>IF(ISNUMBER(B23),COUNTA(B$3:$B23),"")</f>
        <v/>
      </c>
      <c r="D23" s="3" t="str">
        <f t="shared" si="0"/>
        <v/>
      </c>
      <c r="E23" s="4" t="str">
        <f t="shared" si="1"/>
        <v/>
      </c>
      <c r="G23" t="s">
        <v>10</v>
      </c>
      <c r="H23" s="13">
        <f>IF(H22&lt;20,0.004,IF(H22&gt;70,0.036,0.012))</f>
        <v>4.0000000000000001E-3</v>
      </c>
    </row>
    <row r="24" spans="1:8" x14ac:dyDescent="0.25">
      <c r="A24" t="str">
        <f>IF(ISNUMBER(B24),COUNTA(B$3:$B24),"")</f>
        <v/>
      </c>
      <c r="D24" s="3" t="str">
        <f t="shared" si="0"/>
        <v/>
      </c>
      <c r="E24" s="4" t="str">
        <f t="shared" si="1"/>
        <v/>
      </c>
    </row>
    <row r="25" spans="1:8" x14ac:dyDescent="0.25">
      <c r="A25" t="str">
        <f>IF(ISNUMBER(B25),COUNTA(B$3:$B25),"")</f>
        <v/>
      </c>
      <c r="D25" s="3" t="str">
        <f t="shared" si="0"/>
        <v/>
      </c>
      <c r="E25" s="4" t="str">
        <f t="shared" si="1"/>
        <v/>
      </c>
      <c r="G25" s="11" t="s">
        <v>8</v>
      </c>
      <c r="H25">
        <v>0.75</v>
      </c>
    </row>
    <row r="26" spans="1:8" x14ac:dyDescent="0.25">
      <c r="A26" t="str">
        <f>IF(ISNUMBER(B26),COUNTA(B$3:$B26),"")</f>
        <v/>
      </c>
      <c r="D26" s="3" t="str">
        <f t="shared" si="0"/>
        <v/>
      </c>
      <c r="E26" s="4" t="str">
        <f t="shared" si="1"/>
        <v/>
      </c>
      <c r="G26" t="s">
        <v>9</v>
      </c>
      <c r="H26">
        <v>1.8180000000000001</v>
      </c>
    </row>
    <row r="27" spans="1:8" x14ac:dyDescent="0.25">
      <c r="A27" t="str">
        <f>IF(ISNUMBER(B27),COUNTA(B$3:$B27),"")</f>
        <v/>
      </c>
      <c r="D27" s="3" t="str">
        <f t="shared" si="0"/>
        <v/>
      </c>
      <c r="E27" s="4" t="str">
        <f t="shared" si="1"/>
        <v/>
      </c>
    </row>
    <row r="28" spans="1:8" ht="18.75" x14ac:dyDescent="0.35">
      <c r="A28" t="str">
        <f>IF(ISNUMBER(B28),COUNTA(B$3:$B28),"")</f>
        <v/>
      </c>
      <c r="D28" s="3" t="str">
        <f t="shared" si="0"/>
        <v/>
      </c>
      <c r="E28" s="4" t="str">
        <f t="shared" si="1"/>
        <v/>
      </c>
      <c r="G28" t="s">
        <v>11</v>
      </c>
      <c r="H28" s="2">
        <f>H8/((H25*H26)/(H20*H23)+1)</f>
        <v>2.0258170871724997E-2</v>
      </c>
    </row>
    <row r="29" spans="1:8" ht="18.75" x14ac:dyDescent="0.35">
      <c r="A29" t="str">
        <f>IF(ISNUMBER(B29),COUNTA(B$3:$B29),"")</f>
        <v/>
      </c>
      <c r="D29" s="3" t="str">
        <f t="shared" si="0"/>
        <v/>
      </c>
      <c r="E29" s="4" t="str">
        <f t="shared" si="1"/>
        <v/>
      </c>
      <c r="G29" t="s">
        <v>12</v>
      </c>
      <c r="H29" s="12">
        <f>H28*3600</f>
        <v>72.92941513820999</v>
      </c>
    </row>
    <row r="30" spans="1:8" x14ac:dyDescent="0.25">
      <c r="A30" t="str">
        <f>IF(ISNUMBER(B30),COUNTA(B$3:$B30),"")</f>
        <v/>
      </c>
      <c r="D30" s="3" t="str">
        <f t="shared" si="0"/>
        <v/>
      </c>
      <c r="E30" s="4" t="str">
        <f t="shared" si="1"/>
        <v/>
      </c>
    </row>
    <row r="31" spans="1:8" x14ac:dyDescent="0.25">
      <c r="A31" t="str">
        <f>IF(ISNUMBER(B31),COUNTA(B$3:$B31),"")</f>
        <v/>
      </c>
      <c r="D31" s="3" t="str">
        <f t="shared" si="0"/>
        <v/>
      </c>
      <c r="E31" s="4" t="str">
        <f t="shared" si="1"/>
        <v/>
      </c>
    </row>
    <row r="32" spans="1:8" x14ac:dyDescent="0.25">
      <c r="A32" t="str">
        <f>IF(ISNUMBER(B32),COUNTA(B$3:$B32),"")</f>
        <v/>
      </c>
      <c r="D32" s="3" t="str">
        <f t="shared" si="0"/>
        <v/>
      </c>
      <c r="E32" s="4" t="str">
        <f t="shared" si="1"/>
        <v/>
      </c>
    </row>
    <row r="33" spans="1:5" x14ac:dyDescent="0.25">
      <c r="A33" t="str">
        <f>IF(ISNUMBER(B33),COUNTA(B$3:$B33),"")</f>
        <v/>
      </c>
      <c r="D33" s="3" t="str">
        <f t="shared" si="0"/>
        <v/>
      </c>
      <c r="E33" s="4" t="str">
        <f t="shared" si="1"/>
        <v/>
      </c>
    </row>
    <row r="34" spans="1:5" x14ac:dyDescent="0.25">
      <c r="A34" t="str">
        <f>IF(ISNUMBER(B34),COUNTA(B$3:$B34),"")</f>
        <v/>
      </c>
      <c r="D34" s="3" t="str">
        <f t="shared" si="0"/>
        <v/>
      </c>
      <c r="E34" s="4" t="str">
        <f t="shared" si="1"/>
        <v/>
      </c>
    </row>
    <row r="35" spans="1:5" x14ac:dyDescent="0.25">
      <c r="A35" t="str">
        <f>IF(ISNUMBER(B35),COUNTA(B$3:$B35),"")</f>
        <v/>
      </c>
      <c r="D35" s="3" t="str">
        <f t="shared" si="0"/>
        <v/>
      </c>
      <c r="E35" s="4" t="str">
        <f t="shared" si="1"/>
        <v/>
      </c>
    </row>
    <row r="36" spans="1:5" x14ac:dyDescent="0.25">
      <c r="A36" t="str">
        <f>IF(ISNUMBER(B36),COUNTA(B$3:$B36),"")</f>
        <v/>
      </c>
      <c r="D36" s="3" t="str">
        <f t="shared" si="0"/>
        <v/>
      </c>
      <c r="E36" s="4" t="str">
        <f t="shared" si="1"/>
        <v/>
      </c>
    </row>
    <row r="37" spans="1:5" x14ac:dyDescent="0.25">
      <c r="A37" t="str">
        <f>IF(ISNUMBER(B37),COUNTA(B$3:$B37),"")</f>
        <v/>
      </c>
      <c r="D37" s="3" t="str">
        <f t="shared" si="0"/>
        <v/>
      </c>
      <c r="E37" s="4" t="str">
        <f t="shared" si="1"/>
        <v/>
      </c>
    </row>
    <row r="38" spans="1:5" x14ac:dyDescent="0.25">
      <c r="A38" t="str">
        <f>IF(ISNUMBER(B38),COUNTA(B$3:$B38),"")</f>
        <v/>
      </c>
      <c r="D38" s="3" t="str">
        <f t="shared" si="0"/>
        <v/>
      </c>
      <c r="E38" s="4" t="str">
        <f t="shared" si="1"/>
        <v/>
      </c>
    </row>
    <row r="39" spans="1:5" x14ac:dyDescent="0.25">
      <c r="A39" t="str">
        <f>IF(ISNUMBER(B39),COUNTA(B$3:$B39),"")</f>
        <v/>
      </c>
      <c r="D39" s="3" t="str">
        <f t="shared" si="0"/>
        <v/>
      </c>
      <c r="E39" s="4" t="str">
        <f t="shared" si="1"/>
        <v/>
      </c>
    </row>
    <row r="40" spans="1:5" x14ac:dyDescent="0.25">
      <c r="A40" t="str">
        <f>IF(ISNUMBER(B40),COUNTA(B$3:$B40),"")</f>
        <v/>
      </c>
      <c r="D40" s="3" t="str">
        <f t="shared" si="0"/>
        <v/>
      </c>
      <c r="E40" s="4" t="str">
        <f t="shared" si="1"/>
        <v/>
      </c>
    </row>
    <row r="41" spans="1:5" x14ac:dyDescent="0.25">
      <c r="A41" t="str">
        <f>IF(ISNUMBER(B41),COUNTA(B$3:$B41),"")</f>
        <v/>
      </c>
      <c r="D41" s="3" t="str">
        <f t="shared" si="0"/>
        <v/>
      </c>
      <c r="E41" s="4" t="str">
        <f t="shared" si="1"/>
        <v/>
      </c>
    </row>
    <row r="42" spans="1:5" x14ac:dyDescent="0.25">
      <c r="A42" t="str">
        <f>IF(ISNUMBER(B42),COUNTA(B$3:$B42),"")</f>
        <v/>
      </c>
      <c r="D42" s="3" t="str">
        <f t="shared" si="0"/>
        <v/>
      </c>
      <c r="E42" s="4" t="str">
        <f t="shared" si="1"/>
        <v/>
      </c>
    </row>
    <row r="43" spans="1:5" x14ac:dyDescent="0.25">
      <c r="A43" t="str">
        <f>IF(ISNUMBER(B43),COUNTA(B$3:$B43),"")</f>
        <v/>
      </c>
      <c r="D43" s="3" t="str">
        <f t="shared" si="0"/>
        <v/>
      </c>
      <c r="E43" s="4" t="str">
        <f t="shared" si="1"/>
        <v/>
      </c>
    </row>
    <row r="44" spans="1:5" x14ac:dyDescent="0.25">
      <c r="A44" t="str">
        <f>IF(ISNUMBER(B44),COUNTA(B$3:$B44),"")</f>
        <v/>
      </c>
      <c r="D44" s="3" t="str">
        <f t="shared" si="0"/>
        <v/>
      </c>
      <c r="E44" s="4" t="str">
        <f t="shared" si="1"/>
        <v/>
      </c>
    </row>
    <row r="45" spans="1:5" x14ac:dyDescent="0.25">
      <c r="A45" t="str">
        <f>IF(ISNUMBER(B45),COUNTA(B$3:$B45),"")</f>
        <v/>
      </c>
      <c r="D45" s="3" t="str">
        <f t="shared" si="0"/>
        <v/>
      </c>
      <c r="E45" s="4" t="str">
        <f t="shared" si="1"/>
        <v/>
      </c>
    </row>
    <row r="46" spans="1:5" x14ac:dyDescent="0.25">
      <c r="A46" t="str">
        <f>IF(ISNUMBER(B46),COUNTA(B$3:$B46),"")</f>
        <v/>
      </c>
      <c r="D46" s="3" t="str">
        <f t="shared" si="0"/>
        <v/>
      </c>
      <c r="E46" s="4" t="str">
        <f t="shared" si="1"/>
        <v/>
      </c>
    </row>
    <row r="47" spans="1:5" x14ac:dyDescent="0.25">
      <c r="A47" t="str">
        <f>IF(ISNUMBER(B47),COUNTA(B$3:$B47),"")</f>
        <v/>
      </c>
      <c r="D47" s="3" t="str">
        <f t="shared" si="0"/>
        <v/>
      </c>
      <c r="E47" s="4" t="str">
        <f t="shared" si="1"/>
        <v/>
      </c>
    </row>
    <row r="48" spans="1:5" x14ac:dyDescent="0.25">
      <c r="A48" t="str">
        <f>IF(ISNUMBER(B48),COUNTA(B$3:$B48),"")</f>
        <v/>
      </c>
      <c r="D48" s="3" t="str">
        <f t="shared" si="0"/>
        <v/>
      </c>
      <c r="E48" s="4" t="str">
        <f t="shared" si="1"/>
        <v/>
      </c>
    </row>
    <row r="49" spans="1:5" x14ac:dyDescent="0.25">
      <c r="A49" t="str">
        <f>IF(ISNUMBER(B49),COUNTA(B$3:$B49),"")</f>
        <v/>
      </c>
      <c r="D49" s="3" t="str">
        <f t="shared" si="0"/>
        <v/>
      </c>
      <c r="E49" s="4" t="str">
        <f t="shared" si="1"/>
        <v/>
      </c>
    </row>
    <row r="50" spans="1:5" x14ac:dyDescent="0.25">
      <c r="A50" t="str">
        <f>IF(ISNUMBER(B50),COUNTA(B$3:$B50),"")</f>
        <v/>
      </c>
      <c r="D50" s="3" t="str">
        <f t="shared" si="0"/>
        <v/>
      </c>
      <c r="E50" s="4" t="str">
        <f t="shared" si="1"/>
        <v/>
      </c>
    </row>
    <row r="51" spans="1:5" x14ac:dyDescent="0.25">
      <c r="A51" t="str">
        <f>IF(ISNUMBER(B51),COUNTA(B$3:$B51),"")</f>
        <v/>
      </c>
      <c r="D51" s="3" t="str">
        <f t="shared" si="0"/>
        <v/>
      </c>
      <c r="E51" s="4" t="str">
        <f t="shared" si="1"/>
        <v/>
      </c>
    </row>
    <row r="52" spans="1:5" x14ac:dyDescent="0.25">
      <c r="A52" t="str">
        <f>IF(ISNUMBER(B52),COUNTA(B$3:$B52),"")</f>
        <v/>
      </c>
      <c r="D52" s="3" t="str">
        <f t="shared" si="0"/>
        <v/>
      </c>
      <c r="E52" s="4" t="str">
        <f t="shared" si="1"/>
        <v/>
      </c>
    </row>
    <row r="53" spans="1:5" x14ac:dyDescent="0.25">
      <c r="A53" t="str">
        <f>IF(ISNUMBER(B53),COUNTA(B$3:$B53),"")</f>
        <v/>
      </c>
      <c r="D53" s="3" t="str">
        <f t="shared" si="0"/>
        <v/>
      </c>
      <c r="E53" s="4" t="str">
        <f t="shared" si="1"/>
        <v/>
      </c>
    </row>
    <row r="54" spans="1:5" x14ac:dyDescent="0.25">
      <c r="A54" t="str">
        <f>IF(ISNUMBER(B54),COUNTA(B$3:$B54),"")</f>
        <v/>
      </c>
      <c r="D54" s="3" t="str">
        <f t="shared" si="0"/>
        <v/>
      </c>
      <c r="E54" s="4" t="str">
        <f t="shared" si="1"/>
        <v/>
      </c>
    </row>
    <row r="55" spans="1:5" x14ac:dyDescent="0.25">
      <c r="A55" t="str">
        <f>IF(ISNUMBER(B55),COUNTA(B$3:$B55),"")</f>
        <v/>
      </c>
      <c r="D55" s="3" t="str">
        <f t="shared" si="0"/>
        <v/>
      </c>
      <c r="E55" s="4" t="str">
        <f t="shared" si="1"/>
        <v/>
      </c>
    </row>
    <row r="56" spans="1:5" x14ac:dyDescent="0.25">
      <c r="A56" t="str">
        <f>IF(ISNUMBER(B56),COUNTA(B$3:$B56),"")</f>
        <v/>
      </c>
      <c r="D56" s="3" t="str">
        <f t="shared" si="0"/>
        <v/>
      </c>
      <c r="E56" s="4" t="str">
        <f t="shared" si="1"/>
        <v/>
      </c>
    </row>
    <row r="57" spans="1:5" x14ac:dyDescent="0.25">
      <c r="A57" t="str">
        <f>IF(ISNUMBER(B57),COUNTA(B$3:$B57),"")</f>
        <v/>
      </c>
      <c r="D57" s="3" t="str">
        <f t="shared" si="0"/>
        <v/>
      </c>
      <c r="E57" s="4" t="str">
        <f t="shared" si="1"/>
        <v/>
      </c>
    </row>
    <row r="58" spans="1:5" x14ac:dyDescent="0.25">
      <c r="A58" t="str">
        <f>IF(ISNUMBER(B58),COUNTA(B$3:$B58),"")</f>
        <v/>
      </c>
      <c r="D58" s="3" t="str">
        <f t="shared" si="0"/>
        <v/>
      </c>
      <c r="E58" s="4" t="str">
        <f t="shared" si="1"/>
        <v/>
      </c>
    </row>
    <row r="59" spans="1:5" x14ac:dyDescent="0.25">
      <c r="A59" t="str">
        <f>IF(ISNUMBER(B59),COUNTA(B$3:$B59),"")</f>
        <v/>
      </c>
      <c r="D59" s="3" t="str">
        <f t="shared" si="0"/>
        <v/>
      </c>
      <c r="E59" s="4" t="str">
        <f t="shared" si="1"/>
        <v/>
      </c>
    </row>
    <row r="60" spans="1:5" x14ac:dyDescent="0.25">
      <c r="A60" t="str">
        <f>IF(ISNUMBER(B60),COUNTA(B$3:$B60),"")</f>
        <v/>
      </c>
      <c r="D60" s="3" t="str">
        <f t="shared" si="0"/>
        <v/>
      </c>
      <c r="E60" s="4" t="str">
        <f t="shared" si="1"/>
        <v/>
      </c>
    </row>
    <row r="61" spans="1:5" x14ac:dyDescent="0.25">
      <c r="A61" t="str">
        <f>IF(ISNUMBER(B61),COUNTA(B$3:$B61),"")</f>
        <v/>
      </c>
      <c r="D61" s="3" t="str">
        <f t="shared" si="0"/>
        <v/>
      </c>
      <c r="E61" s="4" t="str">
        <f t="shared" si="1"/>
        <v/>
      </c>
    </row>
    <row r="62" spans="1:5" x14ac:dyDescent="0.25">
      <c r="A62" t="str">
        <f>IF(ISNUMBER(B62),COUNTA(B$3:$B62),"")</f>
        <v/>
      </c>
      <c r="D62" s="3" t="str">
        <f t="shared" si="0"/>
        <v/>
      </c>
      <c r="E62" s="4" t="str">
        <f t="shared" si="1"/>
        <v/>
      </c>
    </row>
    <row r="63" spans="1:5" x14ac:dyDescent="0.25">
      <c r="A63" t="str">
        <f>IF(ISNUMBER(B63),COUNTA(B$3:$B63),"")</f>
        <v/>
      </c>
      <c r="D63" s="3" t="str">
        <f t="shared" si="0"/>
        <v/>
      </c>
      <c r="E63" s="4" t="str">
        <f t="shared" si="1"/>
        <v/>
      </c>
    </row>
    <row r="64" spans="1:5" x14ac:dyDescent="0.25">
      <c r="A64" t="str">
        <f>IF(ISNUMBER(B64),COUNTA(B$3:$B64),"")</f>
        <v/>
      </c>
      <c r="D64" s="3" t="str">
        <f t="shared" si="0"/>
        <v/>
      </c>
      <c r="E64" s="4" t="str">
        <f t="shared" si="1"/>
        <v/>
      </c>
    </row>
    <row r="65" spans="1:5" x14ac:dyDescent="0.25">
      <c r="A65" t="str">
        <f>IF(ISNUMBER(B65),COUNTA(B$3:$B65),"")</f>
        <v/>
      </c>
      <c r="D65" s="3" t="str">
        <f t="shared" si="0"/>
        <v/>
      </c>
      <c r="E65" s="4" t="str">
        <f t="shared" si="1"/>
        <v/>
      </c>
    </row>
    <row r="66" spans="1:5" x14ac:dyDescent="0.25">
      <c r="A66" t="str">
        <f>IF(ISNUMBER(B66),COUNTA(B$3:$B66),"")</f>
        <v/>
      </c>
      <c r="D66" s="3" t="str">
        <f t="shared" si="0"/>
        <v/>
      </c>
      <c r="E66" s="4" t="str">
        <f t="shared" si="1"/>
        <v/>
      </c>
    </row>
    <row r="67" spans="1:5" x14ac:dyDescent="0.25">
      <c r="A67" t="str">
        <f>IF(ISNUMBER(B67),COUNTA(B$3:$B67),"")</f>
        <v/>
      </c>
      <c r="D67" s="3" t="str">
        <f t="shared" ref="D67:D130" si="2">IF(ISNUMBER(B67),$H$9+$H$8*B67,"")</f>
        <v/>
      </c>
      <c r="E67" s="4" t="str">
        <f t="shared" si="1"/>
        <v/>
      </c>
    </row>
    <row r="68" spans="1:5" x14ac:dyDescent="0.25">
      <c r="A68" t="str">
        <f>IF(ISNUMBER(B68),COUNTA(B$3:$B68),"")</f>
        <v/>
      </c>
      <c r="D68" s="3" t="str">
        <f t="shared" si="2"/>
        <v/>
      </c>
      <c r="E68" s="4" t="str">
        <f t="shared" ref="E68:E131" si="3">IF(ISNUMBER(B68),IF(ABS((C68-D68)/C68*100)&lt;2,A68,""),"")</f>
        <v/>
      </c>
    </row>
    <row r="69" spans="1:5" x14ac:dyDescent="0.25">
      <c r="A69" t="str">
        <f>IF(ISNUMBER(B69),COUNTA(B$3:$B69),"")</f>
        <v/>
      </c>
      <c r="D69" s="3" t="str">
        <f t="shared" si="2"/>
        <v/>
      </c>
      <c r="E69" s="4" t="str">
        <f t="shared" si="3"/>
        <v/>
      </c>
    </row>
    <row r="70" spans="1:5" x14ac:dyDescent="0.25">
      <c r="A70" t="str">
        <f>IF(ISNUMBER(B70),COUNTA(B$3:$B70),"")</f>
        <v/>
      </c>
      <c r="D70" s="3" t="str">
        <f t="shared" si="2"/>
        <v/>
      </c>
      <c r="E70" s="4" t="str">
        <f t="shared" si="3"/>
        <v/>
      </c>
    </row>
    <row r="71" spans="1:5" x14ac:dyDescent="0.25">
      <c r="A71" t="str">
        <f>IF(ISNUMBER(B71),COUNTA(B$3:$B71),"")</f>
        <v/>
      </c>
      <c r="D71" s="3" t="str">
        <f t="shared" si="2"/>
        <v/>
      </c>
      <c r="E71" s="4" t="str">
        <f t="shared" si="3"/>
        <v/>
      </c>
    </row>
    <row r="72" spans="1:5" x14ac:dyDescent="0.25">
      <c r="A72" t="str">
        <f>IF(ISNUMBER(B72),COUNTA(B$3:$B72),"")</f>
        <v/>
      </c>
      <c r="D72" s="3" t="str">
        <f t="shared" si="2"/>
        <v/>
      </c>
      <c r="E72" s="4" t="str">
        <f t="shared" si="3"/>
        <v/>
      </c>
    </row>
    <row r="73" spans="1:5" x14ac:dyDescent="0.25">
      <c r="A73" t="str">
        <f>IF(ISNUMBER(B73),COUNTA(B$3:$B73),"")</f>
        <v/>
      </c>
      <c r="D73" s="3" t="str">
        <f t="shared" si="2"/>
        <v/>
      </c>
      <c r="E73" s="4" t="str">
        <f t="shared" si="3"/>
        <v/>
      </c>
    </row>
    <row r="74" spans="1:5" x14ac:dyDescent="0.25">
      <c r="A74" t="str">
        <f>IF(ISNUMBER(B74),COUNTA(B$3:$B74),"")</f>
        <v/>
      </c>
      <c r="D74" s="3" t="str">
        <f t="shared" si="2"/>
        <v/>
      </c>
      <c r="E74" s="4" t="str">
        <f t="shared" si="3"/>
        <v/>
      </c>
    </row>
    <row r="75" spans="1:5" x14ac:dyDescent="0.25">
      <c r="A75" t="str">
        <f>IF(ISNUMBER(B75),COUNTA(B$3:$B75),"")</f>
        <v/>
      </c>
      <c r="D75" s="3" t="str">
        <f t="shared" si="2"/>
        <v/>
      </c>
      <c r="E75" s="4" t="str">
        <f t="shared" si="3"/>
        <v/>
      </c>
    </row>
    <row r="76" spans="1:5" x14ac:dyDescent="0.25">
      <c r="A76" t="str">
        <f>IF(ISNUMBER(B76),COUNTA(B$3:$B76),"")</f>
        <v/>
      </c>
      <c r="D76" s="3" t="str">
        <f t="shared" si="2"/>
        <v/>
      </c>
      <c r="E76" s="4" t="str">
        <f t="shared" si="3"/>
        <v/>
      </c>
    </row>
    <row r="77" spans="1:5" x14ac:dyDescent="0.25">
      <c r="A77" t="str">
        <f>IF(ISNUMBER(B77),COUNTA(B$3:$B77),"")</f>
        <v/>
      </c>
      <c r="D77" s="3" t="str">
        <f t="shared" si="2"/>
        <v/>
      </c>
      <c r="E77" s="4" t="str">
        <f t="shared" si="3"/>
        <v/>
      </c>
    </row>
    <row r="78" spans="1:5" x14ac:dyDescent="0.25">
      <c r="A78" t="str">
        <f>IF(ISNUMBER(B78),COUNTA(B$3:$B78),"")</f>
        <v/>
      </c>
      <c r="D78" s="3" t="str">
        <f t="shared" si="2"/>
        <v/>
      </c>
      <c r="E78" s="4" t="str">
        <f t="shared" si="3"/>
        <v/>
      </c>
    </row>
    <row r="79" spans="1:5" x14ac:dyDescent="0.25">
      <c r="A79" t="str">
        <f>IF(ISNUMBER(B79),COUNTA(B$3:$B79),"")</f>
        <v/>
      </c>
      <c r="D79" s="3" t="str">
        <f t="shared" si="2"/>
        <v/>
      </c>
      <c r="E79" s="4" t="str">
        <f t="shared" si="3"/>
        <v/>
      </c>
    </row>
    <row r="80" spans="1:5" x14ac:dyDescent="0.25">
      <c r="A80" t="str">
        <f>IF(ISNUMBER(B80),COUNTA(B$3:$B80),"")</f>
        <v/>
      </c>
      <c r="D80" s="3" t="str">
        <f t="shared" si="2"/>
        <v/>
      </c>
      <c r="E80" s="4" t="str">
        <f t="shared" si="3"/>
        <v/>
      </c>
    </row>
    <row r="81" spans="1:5" x14ac:dyDescent="0.25">
      <c r="A81" t="str">
        <f>IF(ISNUMBER(B81),COUNTA(B$3:$B81),"")</f>
        <v/>
      </c>
      <c r="D81" s="3" t="str">
        <f t="shared" si="2"/>
        <v/>
      </c>
      <c r="E81" s="4" t="str">
        <f t="shared" si="3"/>
        <v/>
      </c>
    </row>
    <row r="82" spans="1:5" x14ac:dyDescent="0.25">
      <c r="A82" t="str">
        <f>IF(ISNUMBER(B82),COUNTA(B$3:$B82),"")</f>
        <v/>
      </c>
      <c r="D82" s="3" t="str">
        <f t="shared" si="2"/>
        <v/>
      </c>
      <c r="E82" s="4" t="str">
        <f t="shared" si="3"/>
        <v/>
      </c>
    </row>
    <row r="83" spans="1:5" x14ac:dyDescent="0.25">
      <c r="A83" t="str">
        <f>IF(ISNUMBER(B83),COUNTA(B$3:$B83),"")</f>
        <v/>
      </c>
      <c r="D83" s="3" t="str">
        <f t="shared" si="2"/>
        <v/>
      </c>
      <c r="E83" s="4" t="str">
        <f t="shared" si="3"/>
        <v/>
      </c>
    </row>
    <row r="84" spans="1:5" x14ac:dyDescent="0.25">
      <c r="A84" t="str">
        <f>IF(ISNUMBER(B84),COUNTA(B$3:$B84),"")</f>
        <v/>
      </c>
      <c r="D84" s="3" t="str">
        <f t="shared" si="2"/>
        <v/>
      </c>
      <c r="E84" s="4" t="str">
        <f t="shared" si="3"/>
        <v/>
      </c>
    </row>
    <row r="85" spans="1:5" x14ac:dyDescent="0.25">
      <c r="A85" t="str">
        <f>IF(ISNUMBER(B85),COUNTA(B$3:$B85),"")</f>
        <v/>
      </c>
      <c r="D85" s="3" t="str">
        <f t="shared" si="2"/>
        <v/>
      </c>
      <c r="E85" s="4" t="str">
        <f t="shared" si="3"/>
        <v/>
      </c>
    </row>
    <row r="86" spans="1:5" x14ac:dyDescent="0.25">
      <c r="A86" t="str">
        <f>IF(ISNUMBER(B86),COUNTA(B$3:$B86),"")</f>
        <v/>
      </c>
      <c r="D86" s="3" t="str">
        <f t="shared" si="2"/>
        <v/>
      </c>
      <c r="E86" s="4" t="str">
        <f t="shared" si="3"/>
        <v/>
      </c>
    </row>
    <row r="87" spans="1:5" x14ac:dyDescent="0.25">
      <c r="A87" t="str">
        <f>IF(ISNUMBER(B87),COUNTA(B$3:$B87),"")</f>
        <v/>
      </c>
      <c r="D87" s="3" t="str">
        <f t="shared" si="2"/>
        <v/>
      </c>
      <c r="E87" s="4" t="str">
        <f t="shared" si="3"/>
        <v/>
      </c>
    </row>
    <row r="88" spans="1:5" x14ac:dyDescent="0.25">
      <c r="A88" t="str">
        <f>IF(ISNUMBER(B88),COUNTA(B$3:$B88),"")</f>
        <v/>
      </c>
      <c r="D88" s="3" t="str">
        <f t="shared" si="2"/>
        <v/>
      </c>
      <c r="E88" s="4" t="str">
        <f t="shared" si="3"/>
        <v/>
      </c>
    </row>
    <row r="89" spans="1:5" x14ac:dyDescent="0.25">
      <c r="A89" t="str">
        <f>IF(ISNUMBER(B89),COUNTA(B$3:$B89),"")</f>
        <v/>
      </c>
      <c r="D89" s="3" t="str">
        <f t="shared" si="2"/>
        <v/>
      </c>
      <c r="E89" s="4" t="str">
        <f t="shared" si="3"/>
        <v/>
      </c>
    </row>
    <row r="90" spans="1:5" x14ac:dyDescent="0.25">
      <c r="A90" t="str">
        <f>IF(ISNUMBER(B90),COUNTA(B$3:$B90),"")</f>
        <v/>
      </c>
      <c r="D90" s="3" t="str">
        <f t="shared" si="2"/>
        <v/>
      </c>
      <c r="E90" s="4" t="str">
        <f t="shared" si="3"/>
        <v/>
      </c>
    </row>
    <row r="91" spans="1:5" x14ac:dyDescent="0.25">
      <c r="A91" t="str">
        <f>IF(ISNUMBER(B91),COUNTA(B$3:$B91),"")</f>
        <v/>
      </c>
      <c r="D91" s="3" t="str">
        <f t="shared" si="2"/>
        <v/>
      </c>
      <c r="E91" s="4" t="str">
        <f t="shared" si="3"/>
        <v/>
      </c>
    </row>
    <row r="92" spans="1:5" x14ac:dyDescent="0.25">
      <c r="A92" t="str">
        <f>IF(ISNUMBER(B92),COUNTA(B$3:$B92),"")</f>
        <v/>
      </c>
      <c r="D92" s="3" t="str">
        <f t="shared" si="2"/>
        <v/>
      </c>
      <c r="E92" s="4" t="str">
        <f t="shared" si="3"/>
        <v/>
      </c>
    </row>
    <row r="93" spans="1:5" x14ac:dyDescent="0.25">
      <c r="A93" t="str">
        <f>IF(ISNUMBER(B93),COUNTA(B$3:$B93),"")</f>
        <v/>
      </c>
      <c r="D93" s="3" t="str">
        <f t="shared" si="2"/>
        <v/>
      </c>
      <c r="E93" s="4" t="str">
        <f t="shared" si="3"/>
        <v/>
      </c>
    </row>
    <row r="94" spans="1:5" x14ac:dyDescent="0.25">
      <c r="A94" t="str">
        <f>IF(ISNUMBER(B94),COUNTA(B$3:$B94),"")</f>
        <v/>
      </c>
      <c r="D94" s="3" t="str">
        <f t="shared" si="2"/>
        <v/>
      </c>
      <c r="E94" s="4" t="str">
        <f t="shared" si="3"/>
        <v/>
      </c>
    </row>
    <row r="95" spans="1:5" x14ac:dyDescent="0.25">
      <c r="A95" t="str">
        <f>IF(ISNUMBER(B95),COUNTA(B$3:$B95),"")</f>
        <v/>
      </c>
      <c r="D95" s="3" t="str">
        <f t="shared" si="2"/>
        <v/>
      </c>
      <c r="E95" s="4" t="str">
        <f t="shared" si="3"/>
        <v/>
      </c>
    </row>
    <row r="96" spans="1:5" x14ac:dyDescent="0.25">
      <c r="A96" t="str">
        <f>IF(ISNUMBER(B96),COUNTA(B$3:$B96),"")</f>
        <v/>
      </c>
      <c r="D96" s="3" t="str">
        <f t="shared" si="2"/>
        <v/>
      </c>
      <c r="E96" s="4" t="str">
        <f t="shared" si="3"/>
        <v/>
      </c>
    </row>
    <row r="97" spans="1:5" x14ac:dyDescent="0.25">
      <c r="A97" t="str">
        <f>IF(ISNUMBER(B97),COUNTA(B$3:$B97),"")</f>
        <v/>
      </c>
      <c r="D97" s="3" t="str">
        <f t="shared" si="2"/>
        <v/>
      </c>
      <c r="E97" s="4" t="str">
        <f t="shared" si="3"/>
        <v/>
      </c>
    </row>
    <row r="98" spans="1:5" x14ac:dyDescent="0.25">
      <c r="A98" t="str">
        <f>IF(ISNUMBER(B98),COUNTA(B$3:$B98),"")</f>
        <v/>
      </c>
      <c r="D98" s="3" t="str">
        <f t="shared" si="2"/>
        <v/>
      </c>
      <c r="E98" s="4" t="str">
        <f t="shared" si="3"/>
        <v/>
      </c>
    </row>
    <row r="99" spans="1:5" x14ac:dyDescent="0.25">
      <c r="A99" t="str">
        <f>IF(ISNUMBER(B99),COUNTA(B$3:$B99),"")</f>
        <v/>
      </c>
      <c r="D99" s="3" t="str">
        <f t="shared" si="2"/>
        <v/>
      </c>
      <c r="E99" s="4" t="str">
        <f t="shared" si="3"/>
        <v/>
      </c>
    </row>
    <row r="100" spans="1:5" x14ac:dyDescent="0.25">
      <c r="A100" t="str">
        <f>IF(ISNUMBER(B100),COUNTA(B$3:$B100),"")</f>
        <v/>
      </c>
      <c r="D100" s="3" t="str">
        <f t="shared" si="2"/>
        <v/>
      </c>
      <c r="E100" s="4" t="str">
        <f t="shared" si="3"/>
        <v/>
      </c>
    </row>
    <row r="101" spans="1:5" x14ac:dyDescent="0.25">
      <c r="A101" t="str">
        <f>IF(ISNUMBER(B101),COUNTA(B$3:$B101),"")</f>
        <v/>
      </c>
      <c r="D101" s="3" t="str">
        <f t="shared" si="2"/>
        <v/>
      </c>
      <c r="E101" s="4" t="str">
        <f t="shared" si="3"/>
        <v/>
      </c>
    </row>
    <row r="102" spans="1:5" x14ac:dyDescent="0.25">
      <c r="A102" t="str">
        <f>IF(ISNUMBER(B102),COUNTA(B$3:$B102),"")</f>
        <v/>
      </c>
      <c r="D102" s="3" t="str">
        <f t="shared" si="2"/>
        <v/>
      </c>
      <c r="E102" s="4" t="str">
        <f t="shared" si="3"/>
        <v/>
      </c>
    </row>
    <row r="103" spans="1:5" x14ac:dyDescent="0.25">
      <c r="A103" t="str">
        <f>IF(ISNUMBER(B103),COUNTA(B$3:$B103),"")</f>
        <v/>
      </c>
      <c r="D103" s="3" t="str">
        <f t="shared" si="2"/>
        <v/>
      </c>
      <c r="E103" s="4" t="str">
        <f t="shared" si="3"/>
        <v/>
      </c>
    </row>
    <row r="104" spans="1:5" x14ac:dyDescent="0.25">
      <c r="A104" t="str">
        <f>IF(ISNUMBER(B104),COUNTA(B$3:$B104),"")</f>
        <v/>
      </c>
      <c r="D104" s="3" t="str">
        <f t="shared" si="2"/>
        <v/>
      </c>
      <c r="E104" s="4" t="str">
        <f t="shared" si="3"/>
        <v/>
      </c>
    </row>
    <row r="105" spans="1:5" x14ac:dyDescent="0.25">
      <c r="A105" t="str">
        <f>IF(ISNUMBER(B105),COUNTA(B$3:$B105),"")</f>
        <v/>
      </c>
      <c r="D105" s="3" t="str">
        <f t="shared" si="2"/>
        <v/>
      </c>
      <c r="E105" s="4" t="str">
        <f t="shared" si="3"/>
        <v/>
      </c>
    </row>
    <row r="106" spans="1:5" x14ac:dyDescent="0.25">
      <c r="A106" t="str">
        <f>IF(ISNUMBER(B106),COUNTA(B$3:$B106),"")</f>
        <v/>
      </c>
      <c r="D106" s="3" t="str">
        <f t="shared" si="2"/>
        <v/>
      </c>
      <c r="E106" s="4" t="str">
        <f t="shared" si="3"/>
        <v/>
      </c>
    </row>
    <row r="107" spans="1:5" x14ac:dyDescent="0.25">
      <c r="A107" t="str">
        <f>IF(ISNUMBER(B107),COUNTA(B$3:$B107),"")</f>
        <v/>
      </c>
      <c r="D107" s="3" t="str">
        <f t="shared" si="2"/>
        <v/>
      </c>
      <c r="E107" s="4" t="str">
        <f t="shared" si="3"/>
        <v/>
      </c>
    </row>
    <row r="108" spans="1:5" x14ac:dyDescent="0.25">
      <c r="A108" t="str">
        <f>IF(ISNUMBER(B108),COUNTA(B$3:$B108),"")</f>
        <v/>
      </c>
      <c r="D108" s="3" t="str">
        <f t="shared" si="2"/>
        <v/>
      </c>
      <c r="E108" s="4" t="str">
        <f t="shared" si="3"/>
        <v/>
      </c>
    </row>
    <row r="109" spans="1:5" x14ac:dyDescent="0.25">
      <c r="A109" t="str">
        <f>IF(ISNUMBER(B109),COUNTA(B$3:$B109),"")</f>
        <v/>
      </c>
      <c r="D109" s="3" t="str">
        <f t="shared" si="2"/>
        <v/>
      </c>
      <c r="E109" s="4" t="str">
        <f t="shared" si="3"/>
        <v/>
      </c>
    </row>
    <row r="110" spans="1:5" x14ac:dyDescent="0.25">
      <c r="A110" t="str">
        <f>IF(ISNUMBER(B110),COUNTA(B$3:$B110),"")</f>
        <v/>
      </c>
      <c r="D110" s="3" t="str">
        <f t="shared" si="2"/>
        <v/>
      </c>
      <c r="E110" s="4" t="str">
        <f t="shared" si="3"/>
        <v/>
      </c>
    </row>
    <row r="111" spans="1:5" x14ac:dyDescent="0.25">
      <c r="A111" t="str">
        <f>IF(ISNUMBER(B111),COUNTA(B$3:$B111),"")</f>
        <v/>
      </c>
      <c r="D111" s="3" t="str">
        <f t="shared" si="2"/>
        <v/>
      </c>
      <c r="E111" s="4" t="str">
        <f t="shared" si="3"/>
        <v/>
      </c>
    </row>
    <row r="112" spans="1:5" x14ac:dyDescent="0.25">
      <c r="A112" t="str">
        <f>IF(ISNUMBER(B112),COUNTA(B$3:$B112),"")</f>
        <v/>
      </c>
      <c r="D112" s="3" t="str">
        <f t="shared" si="2"/>
        <v/>
      </c>
      <c r="E112" s="4" t="str">
        <f t="shared" si="3"/>
        <v/>
      </c>
    </row>
    <row r="113" spans="1:5" x14ac:dyDescent="0.25">
      <c r="A113" t="str">
        <f>IF(ISNUMBER(B113),COUNTA(B$3:$B113),"")</f>
        <v/>
      </c>
      <c r="D113" s="3" t="str">
        <f t="shared" si="2"/>
        <v/>
      </c>
      <c r="E113" s="4" t="str">
        <f t="shared" si="3"/>
        <v/>
      </c>
    </row>
    <row r="114" spans="1:5" x14ac:dyDescent="0.25">
      <c r="A114" t="str">
        <f>IF(ISNUMBER(B114),COUNTA(B$3:$B114),"")</f>
        <v/>
      </c>
      <c r="D114" s="3" t="str">
        <f t="shared" si="2"/>
        <v/>
      </c>
      <c r="E114" s="4" t="str">
        <f t="shared" si="3"/>
        <v/>
      </c>
    </row>
    <row r="115" spans="1:5" x14ac:dyDescent="0.25">
      <c r="A115" t="str">
        <f>IF(ISNUMBER(B115),COUNTA(B$3:$B115),"")</f>
        <v/>
      </c>
      <c r="D115" s="3" t="str">
        <f t="shared" si="2"/>
        <v/>
      </c>
      <c r="E115" s="4" t="str">
        <f t="shared" si="3"/>
        <v/>
      </c>
    </row>
    <row r="116" spans="1:5" x14ac:dyDescent="0.25">
      <c r="A116" t="str">
        <f>IF(ISNUMBER(B116),COUNTA(B$3:$B116),"")</f>
        <v/>
      </c>
      <c r="D116" s="3" t="str">
        <f t="shared" si="2"/>
        <v/>
      </c>
      <c r="E116" s="4" t="str">
        <f t="shared" si="3"/>
        <v/>
      </c>
    </row>
    <row r="117" spans="1:5" x14ac:dyDescent="0.25">
      <c r="A117" t="str">
        <f>IF(ISNUMBER(B117),COUNTA(B$3:$B117),"")</f>
        <v/>
      </c>
      <c r="D117" s="3" t="str">
        <f t="shared" si="2"/>
        <v/>
      </c>
      <c r="E117" s="4" t="str">
        <f t="shared" si="3"/>
        <v/>
      </c>
    </row>
    <row r="118" spans="1:5" x14ac:dyDescent="0.25">
      <c r="A118" t="str">
        <f>IF(ISNUMBER(B118),COUNTA(B$3:$B118),"")</f>
        <v/>
      </c>
      <c r="D118" s="3" t="str">
        <f t="shared" si="2"/>
        <v/>
      </c>
      <c r="E118" s="4" t="str">
        <f t="shared" si="3"/>
        <v/>
      </c>
    </row>
    <row r="119" spans="1:5" x14ac:dyDescent="0.25">
      <c r="A119" t="str">
        <f>IF(ISNUMBER(B119),COUNTA(B$3:$B119),"")</f>
        <v/>
      </c>
      <c r="D119" s="3" t="str">
        <f t="shared" si="2"/>
        <v/>
      </c>
      <c r="E119" s="4" t="str">
        <f t="shared" si="3"/>
        <v/>
      </c>
    </row>
    <row r="120" spans="1:5" x14ac:dyDescent="0.25">
      <c r="A120" t="str">
        <f>IF(ISNUMBER(B120),COUNTA(B$3:$B120),"")</f>
        <v/>
      </c>
      <c r="D120" s="3" t="str">
        <f t="shared" si="2"/>
        <v/>
      </c>
      <c r="E120" s="4" t="str">
        <f t="shared" si="3"/>
        <v/>
      </c>
    </row>
    <row r="121" spans="1:5" x14ac:dyDescent="0.25">
      <c r="A121" t="str">
        <f>IF(ISNUMBER(B121),COUNTA(B$3:$B121),"")</f>
        <v/>
      </c>
      <c r="D121" s="3" t="str">
        <f t="shared" si="2"/>
        <v/>
      </c>
      <c r="E121" s="4" t="str">
        <f t="shared" si="3"/>
        <v/>
      </c>
    </row>
    <row r="122" spans="1:5" x14ac:dyDescent="0.25">
      <c r="A122" t="str">
        <f>IF(ISNUMBER(B122),COUNTA(B$3:$B122),"")</f>
        <v/>
      </c>
      <c r="D122" s="3" t="str">
        <f t="shared" si="2"/>
        <v/>
      </c>
      <c r="E122" s="4" t="str">
        <f t="shared" si="3"/>
        <v/>
      </c>
    </row>
    <row r="123" spans="1:5" x14ac:dyDescent="0.25">
      <c r="A123" t="str">
        <f>IF(ISNUMBER(B123),COUNTA(B$3:$B123),"")</f>
        <v/>
      </c>
      <c r="D123" s="3" t="str">
        <f t="shared" si="2"/>
        <v/>
      </c>
      <c r="E123" s="4" t="str">
        <f t="shared" si="3"/>
        <v/>
      </c>
    </row>
    <row r="124" spans="1:5" x14ac:dyDescent="0.25">
      <c r="A124" t="str">
        <f>IF(ISNUMBER(B124),COUNTA(B$3:$B124),"")</f>
        <v/>
      </c>
      <c r="D124" s="3" t="str">
        <f t="shared" si="2"/>
        <v/>
      </c>
      <c r="E124" s="4" t="str">
        <f t="shared" si="3"/>
        <v/>
      </c>
    </row>
    <row r="125" spans="1:5" x14ac:dyDescent="0.25">
      <c r="A125" t="str">
        <f>IF(ISNUMBER(B125),COUNTA(B$3:$B125),"")</f>
        <v/>
      </c>
      <c r="D125" s="3" t="str">
        <f t="shared" si="2"/>
        <v/>
      </c>
      <c r="E125" s="4" t="str">
        <f t="shared" si="3"/>
        <v/>
      </c>
    </row>
    <row r="126" spans="1:5" x14ac:dyDescent="0.25">
      <c r="A126" t="str">
        <f>IF(ISNUMBER(B126),COUNTA(B$3:$B126),"")</f>
        <v/>
      </c>
      <c r="D126" s="3" t="str">
        <f t="shared" si="2"/>
        <v/>
      </c>
      <c r="E126" s="4" t="str">
        <f t="shared" si="3"/>
        <v/>
      </c>
    </row>
    <row r="127" spans="1:5" x14ac:dyDescent="0.25">
      <c r="A127" t="str">
        <f>IF(ISNUMBER(B127),COUNTA(B$3:$B127),"")</f>
        <v/>
      </c>
      <c r="D127" s="3" t="str">
        <f t="shared" si="2"/>
        <v/>
      </c>
      <c r="E127" s="4" t="str">
        <f t="shared" si="3"/>
        <v/>
      </c>
    </row>
    <row r="128" spans="1:5" x14ac:dyDescent="0.25">
      <c r="A128" t="str">
        <f>IF(ISNUMBER(B128),COUNTA(B$3:$B128),"")</f>
        <v/>
      </c>
      <c r="D128" s="3" t="str">
        <f t="shared" si="2"/>
        <v/>
      </c>
      <c r="E128" s="4" t="str">
        <f t="shared" si="3"/>
        <v/>
      </c>
    </row>
    <row r="129" spans="1:5" x14ac:dyDescent="0.25">
      <c r="A129" t="str">
        <f>IF(ISNUMBER(B129),COUNTA(B$3:$B129),"")</f>
        <v/>
      </c>
      <c r="D129" s="3" t="str">
        <f t="shared" si="2"/>
        <v/>
      </c>
      <c r="E129" s="4" t="str">
        <f t="shared" si="3"/>
        <v/>
      </c>
    </row>
    <row r="130" spans="1:5" x14ac:dyDescent="0.25">
      <c r="A130" t="str">
        <f>IF(ISNUMBER(B130),COUNTA(B$3:$B130),"")</f>
        <v/>
      </c>
      <c r="D130" s="3" t="str">
        <f t="shared" si="2"/>
        <v/>
      </c>
      <c r="E130" s="4" t="str">
        <f t="shared" si="3"/>
        <v/>
      </c>
    </row>
    <row r="131" spans="1:5" x14ac:dyDescent="0.25">
      <c r="A131" t="str">
        <f>IF(ISNUMBER(B131),COUNTA(B$3:$B131),"")</f>
        <v/>
      </c>
      <c r="D131" s="3" t="str">
        <f t="shared" ref="D131:D194" si="4">IF(ISNUMBER(B131),$H$9+$H$8*B131,"")</f>
        <v/>
      </c>
      <c r="E131" s="4" t="str">
        <f t="shared" si="3"/>
        <v/>
      </c>
    </row>
    <row r="132" spans="1:5" x14ac:dyDescent="0.25">
      <c r="A132" t="str">
        <f>IF(ISNUMBER(B132),COUNTA(B$3:$B132),"")</f>
        <v/>
      </c>
      <c r="D132" s="3" t="str">
        <f t="shared" si="4"/>
        <v/>
      </c>
      <c r="E132" s="4" t="str">
        <f t="shared" ref="E132:E195" si="5">IF(ISNUMBER(B132),IF(ABS((C132-D132)/C132*100)&lt;2,A132,""),"")</f>
        <v/>
      </c>
    </row>
    <row r="133" spans="1:5" x14ac:dyDescent="0.25">
      <c r="A133" t="str">
        <f>IF(ISNUMBER(B133),COUNTA(B$3:$B133),"")</f>
        <v/>
      </c>
      <c r="D133" s="3" t="str">
        <f t="shared" si="4"/>
        <v/>
      </c>
      <c r="E133" s="4" t="str">
        <f t="shared" si="5"/>
        <v/>
      </c>
    </row>
    <row r="134" spans="1:5" x14ac:dyDescent="0.25">
      <c r="A134" t="str">
        <f>IF(ISNUMBER(B134),COUNTA(B$3:$B134),"")</f>
        <v/>
      </c>
      <c r="D134" s="3" t="str">
        <f t="shared" si="4"/>
        <v/>
      </c>
      <c r="E134" s="4" t="str">
        <f t="shared" si="5"/>
        <v/>
      </c>
    </row>
    <row r="135" spans="1:5" x14ac:dyDescent="0.25">
      <c r="A135" t="str">
        <f>IF(ISNUMBER(B135),COUNTA(B$3:$B135),"")</f>
        <v/>
      </c>
      <c r="D135" s="3" t="str">
        <f t="shared" si="4"/>
        <v/>
      </c>
      <c r="E135" s="4" t="str">
        <f t="shared" si="5"/>
        <v/>
      </c>
    </row>
    <row r="136" spans="1:5" x14ac:dyDescent="0.25">
      <c r="A136" t="str">
        <f>IF(ISNUMBER(B136),COUNTA(B$3:$B136),"")</f>
        <v/>
      </c>
      <c r="D136" s="3" t="str">
        <f t="shared" si="4"/>
        <v/>
      </c>
      <c r="E136" s="4" t="str">
        <f t="shared" si="5"/>
        <v/>
      </c>
    </row>
    <row r="137" spans="1:5" x14ac:dyDescent="0.25">
      <c r="A137" t="str">
        <f>IF(ISNUMBER(B137),COUNTA(B$3:$B137),"")</f>
        <v/>
      </c>
      <c r="D137" s="3" t="str">
        <f t="shared" si="4"/>
        <v/>
      </c>
      <c r="E137" s="4" t="str">
        <f t="shared" si="5"/>
        <v/>
      </c>
    </row>
    <row r="138" spans="1:5" x14ac:dyDescent="0.25">
      <c r="A138" t="str">
        <f>IF(ISNUMBER(B138),COUNTA(B$3:$B138),"")</f>
        <v/>
      </c>
      <c r="D138" s="3" t="str">
        <f t="shared" si="4"/>
        <v/>
      </c>
      <c r="E138" s="4" t="str">
        <f t="shared" si="5"/>
        <v/>
      </c>
    </row>
    <row r="139" spans="1:5" x14ac:dyDescent="0.25">
      <c r="A139" t="str">
        <f>IF(ISNUMBER(B139),COUNTA(B$3:$B139),"")</f>
        <v/>
      </c>
      <c r="D139" s="3" t="str">
        <f t="shared" si="4"/>
        <v/>
      </c>
      <c r="E139" s="4" t="str">
        <f t="shared" si="5"/>
        <v/>
      </c>
    </row>
    <row r="140" spans="1:5" x14ac:dyDescent="0.25">
      <c r="A140" t="str">
        <f>IF(ISNUMBER(B140),COUNTA(B$3:$B140),"")</f>
        <v/>
      </c>
      <c r="D140" s="3" t="str">
        <f t="shared" si="4"/>
        <v/>
      </c>
      <c r="E140" s="4" t="str">
        <f t="shared" si="5"/>
        <v/>
      </c>
    </row>
    <row r="141" spans="1:5" x14ac:dyDescent="0.25">
      <c r="A141" t="str">
        <f>IF(ISNUMBER(B141),COUNTA(B$3:$B141),"")</f>
        <v/>
      </c>
      <c r="D141" s="3" t="str">
        <f t="shared" si="4"/>
        <v/>
      </c>
      <c r="E141" s="4" t="str">
        <f t="shared" si="5"/>
        <v/>
      </c>
    </row>
    <row r="142" spans="1:5" x14ac:dyDescent="0.25">
      <c r="A142" t="str">
        <f>IF(ISNUMBER(B142),COUNTA(B$3:$B142),"")</f>
        <v/>
      </c>
      <c r="D142" s="3" t="str">
        <f t="shared" si="4"/>
        <v/>
      </c>
      <c r="E142" s="4" t="str">
        <f t="shared" si="5"/>
        <v/>
      </c>
    </row>
    <row r="143" spans="1:5" x14ac:dyDescent="0.25">
      <c r="A143" t="str">
        <f>IF(ISNUMBER(B143),COUNTA(B$3:$B143),"")</f>
        <v/>
      </c>
      <c r="D143" s="3" t="str">
        <f t="shared" si="4"/>
        <v/>
      </c>
      <c r="E143" s="4" t="str">
        <f t="shared" si="5"/>
        <v/>
      </c>
    </row>
    <row r="144" spans="1:5" x14ac:dyDescent="0.25">
      <c r="A144" t="str">
        <f>IF(ISNUMBER(B144),COUNTA(B$3:$B144),"")</f>
        <v/>
      </c>
      <c r="D144" s="3" t="str">
        <f t="shared" si="4"/>
        <v/>
      </c>
      <c r="E144" s="4" t="str">
        <f t="shared" si="5"/>
        <v/>
      </c>
    </row>
    <row r="145" spans="1:5" x14ac:dyDescent="0.25">
      <c r="A145" t="str">
        <f>IF(ISNUMBER(B145),COUNTA(B$3:$B145),"")</f>
        <v/>
      </c>
      <c r="D145" s="3" t="str">
        <f t="shared" si="4"/>
        <v/>
      </c>
      <c r="E145" s="4" t="str">
        <f t="shared" si="5"/>
        <v/>
      </c>
    </row>
    <row r="146" spans="1:5" x14ac:dyDescent="0.25">
      <c r="A146" t="str">
        <f>IF(ISNUMBER(B146),COUNTA(B$3:$B146),"")</f>
        <v/>
      </c>
      <c r="D146" s="3" t="str">
        <f t="shared" si="4"/>
        <v/>
      </c>
      <c r="E146" s="4" t="str">
        <f t="shared" si="5"/>
        <v/>
      </c>
    </row>
    <row r="147" spans="1:5" x14ac:dyDescent="0.25">
      <c r="A147" t="str">
        <f>IF(ISNUMBER(B147),COUNTA(B$3:$B147),"")</f>
        <v/>
      </c>
      <c r="D147" s="3" t="str">
        <f t="shared" si="4"/>
        <v/>
      </c>
      <c r="E147" s="4" t="str">
        <f t="shared" si="5"/>
        <v/>
      </c>
    </row>
    <row r="148" spans="1:5" x14ac:dyDescent="0.25">
      <c r="A148" t="str">
        <f>IF(ISNUMBER(B148),COUNTA(B$3:$B148),"")</f>
        <v/>
      </c>
      <c r="D148" s="3" t="str">
        <f t="shared" si="4"/>
        <v/>
      </c>
      <c r="E148" s="4" t="str">
        <f t="shared" si="5"/>
        <v/>
      </c>
    </row>
    <row r="149" spans="1:5" x14ac:dyDescent="0.25">
      <c r="A149" t="str">
        <f>IF(ISNUMBER(B149),COUNTA(B$3:$B149),"")</f>
        <v/>
      </c>
      <c r="D149" s="3" t="str">
        <f t="shared" si="4"/>
        <v/>
      </c>
      <c r="E149" s="4" t="str">
        <f t="shared" si="5"/>
        <v/>
      </c>
    </row>
    <row r="150" spans="1:5" x14ac:dyDescent="0.25">
      <c r="A150" t="str">
        <f>IF(ISNUMBER(B150),COUNTA(B$3:$B150),"")</f>
        <v/>
      </c>
      <c r="D150" s="3" t="str">
        <f t="shared" si="4"/>
        <v/>
      </c>
      <c r="E150" s="4" t="str">
        <f t="shared" si="5"/>
        <v/>
      </c>
    </row>
    <row r="151" spans="1:5" x14ac:dyDescent="0.25">
      <c r="A151" t="str">
        <f>IF(ISNUMBER(B151),COUNTA(B$3:$B151),"")</f>
        <v/>
      </c>
      <c r="D151" s="3" t="str">
        <f t="shared" si="4"/>
        <v/>
      </c>
      <c r="E151" s="4" t="str">
        <f t="shared" si="5"/>
        <v/>
      </c>
    </row>
    <row r="152" spans="1:5" x14ac:dyDescent="0.25">
      <c r="A152" t="str">
        <f>IF(ISNUMBER(B152),COUNTA(B$3:$B152),"")</f>
        <v/>
      </c>
      <c r="D152" s="3" t="str">
        <f t="shared" si="4"/>
        <v/>
      </c>
      <c r="E152" s="4" t="str">
        <f t="shared" si="5"/>
        <v/>
      </c>
    </row>
    <row r="153" spans="1:5" x14ac:dyDescent="0.25">
      <c r="A153" t="str">
        <f>IF(ISNUMBER(B153),COUNTA(B$3:$B153),"")</f>
        <v/>
      </c>
      <c r="D153" s="3" t="str">
        <f t="shared" si="4"/>
        <v/>
      </c>
      <c r="E153" s="4" t="str">
        <f t="shared" si="5"/>
        <v/>
      </c>
    </row>
    <row r="154" spans="1:5" x14ac:dyDescent="0.25">
      <c r="A154" t="str">
        <f>IF(ISNUMBER(B154),COUNTA(B$3:$B154),"")</f>
        <v/>
      </c>
      <c r="D154" s="3" t="str">
        <f t="shared" si="4"/>
        <v/>
      </c>
      <c r="E154" s="4" t="str">
        <f t="shared" si="5"/>
        <v/>
      </c>
    </row>
    <row r="155" spans="1:5" x14ac:dyDescent="0.25">
      <c r="A155" t="str">
        <f>IF(ISNUMBER(B155),COUNTA(B$3:$B155),"")</f>
        <v/>
      </c>
      <c r="D155" s="3" t="str">
        <f t="shared" si="4"/>
        <v/>
      </c>
      <c r="E155" s="4" t="str">
        <f t="shared" si="5"/>
        <v/>
      </c>
    </row>
    <row r="156" spans="1:5" x14ac:dyDescent="0.25">
      <c r="A156" t="str">
        <f>IF(ISNUMBER(B156),COUNTA(B$3:$B156),"")</f>
        <v/>
      </c>
      <c r="D156" s="3" t="str">
        <f t="shared" si="4"/>
        <v/>
      </c>
      <c r="E156" s="4" t="str">
        <f t="shared" si="5"/>
        <v/>
      </c>
    </row>
    <row r="157" spans="1:5" x14ac:dyDescent="0.25">
      <c r="A157" t="str">
        <f>IF(ISNUMBER(B157),COUNTA(B$3:$B157),"")</f>
        <v/>
      </c>
      <c r="D157" s="3" t="str">
        <f t="shared" si="4"/>
        <v/>
      </c>
      <c r="E157" s="4" t="str">
        <f t="shared" si="5"/>
        <v/>
      </c>
    </row>
    <row r="158" spans="1:5" x14ac:dyDescent="0.25">
      <c r="A158" t="str">
        <f>IF(ISNUMBER(B158),COUNTA(B$3:$B158),"")</f>
        <v/>
      </c>
      <c r="D158" s="3" t="str">
        <f t="shared" si="4"/>
        <v/>
      </c>
      <c r="E158" s="4" t="str">
        <f t="shared" si="5"/>
        <v/>
      </c>
    </row>
    <row r="159" spans="1:5" x14ac:dyDescent="0.25">
      <c r="A159" t="str">
        <f>IF(ISNUMBER(B159),COUNTA(B$3:$B159),"")</f>
        <v/>
      </c>
      <c r="D159" s="3" t="str">
        <f t="shared" si="4"/>
        <v/>
      </c>
      <c r="E159" s="4" t="str">
        <f t="shared" si="5"/>
        <v/>
      </c>
    </row>
    <row r="160" spans="1:5" x14ac:dyDescent="0.25">
      <c r="A160" t="str">
        <f>IF(ISNUMBER(B160),COUNTA(B$3:$B160),"")</f>
        <v/>
      </c>
      <c r="D160" s="3" t="str">
        <f t="shared" si="4"/>
        <v/>
      </c>
      <c r="E160" s="4" t="str">
        <f t="shared" si="5"/>
        <v/>
      </c>
    </row>
    <row r="161" spans="1:5" x14ac:dyDescent="0.25">
      <c r="A161" t="str">
        <f>IF(ISNUMBER(B161),COUNTA(B$3:$B161),"")</f>
        <v/>
      </c>
      <c r="D161" s="3" t="str">
        <f t="shared" si="4"/>
        <v/>
      </c>
      <c r="E161" s="4" t="str">
        <f t="shared" si="5"/>
        <v/>
      </c>
    </row>
    <row r="162" spans="1:5" x14ac:dyDescent="0.25">
      <c r="A162" t="str">
        <f>IF(ISNUMBER(B162),COUNTA(B$3:$B162),"")</f>
        <v/>
      </c>
      <c r="D162" s="3" t="str">
        <f t="shared" si="4"/>
        <v/>
      </c>
      <c r="E162" s="4" t="str">
        <f t="shared" si="5"/>
        <v/>
      </c>
    </row>
    <row r="163" spans="1:5" x14ac:dyDescent="0.25">
      <c r="A163" t="str">
        <f>IF(ISNUMBER(B163),COUNTA(B$3:$B163),"")</f>
        <v/>
      </c>
      <c r="D163" s="3" t="str">
        <f t="shared" si="4"/>
        <v/>
      </c>
      <c r="E163" s="4" t="str">
        <f t="shared" si="5"/>
        <v/>
      </c>
    </row>
    <row r="164" spans="1:5" x14ac:dyDescent="0.25">
      <c r="A164" t="str">
        <f>IF(ISNUMBER(B164),COUNTA(B$3:$B164),"")</f>
        <v/>
      </c>
      <c r="D164" s="3" t="str">
        <f t="shared" si="4"/>
        <v/>
      </c>
      <c r="E164" s="4" t="str">
        <f t="shared" si="5"/>
        <v/>
      </c>
    </row>
    <row r="165" spans="1:5" x14ac:dyDescent="0.25">
      <c r="A165" t="str">
        <f>IF(ISNUMBER(B165),COUNTA(B$3:$B165),"")</f>
        <v/>
      </c>
      <c r="D165" s="3" t="str">
        <f t="shared" si="4"/>
        <v/>
      </c>
      <c r="E165" s="4" t="str">
        <f t="shared" si="5"/>
        <v/>
      </c>
    </row>
    <row r="166" spans="1:5" x14ac:dyDescent="0.25">
      <c r="A166" t="str">
        <f>IF(ISNUMBER(B166),COUNTA(B$3:$B166),"")</f>
        <v/>
      </c>
      <c r="D166" s="3" t="str">
        <f t="shared" si="4"/>
        <v/>
      </c>
      <c r="E166" s="4" t="str">
        <f t="shared" si="5"/>
        <v/>
      </c>
    </row>
    <row r="167" spans="1:5" x14ac:dyDescent="0.25">
      <c r="A167" t="str">
        <f>IF(ISNUMBER(B167),COUNTA(B$3:$B167),"")</f>
        <v/>
      </c>
      <c r="D167" s="3" t="str">
        <f t="shared" si="4"/>
        <v/>
      </c>
      <c r="E167" s="4" t="str">
        <f t="shared" si="5"/>
        <v/>
      </c>
    </row>
    <row r="168" spans="1:5" x14ac:dyDescent="0.25">
      <c r="A168" t="str">
        <f>IF(ISNUMBER(B168),COUNTA(B$3:$B168),"")</f>
        <v/>
      </c>
      <c r="D168" s="3" t="str">
        <f t="shared" si="4"/>
        <v/>
      </c>
      <c r="E168" s="4" t="str">
        <f t="shared" si="5"/>
        <v/>
      </c>
    </row>
    <row r="169" spans="1:5" x14ac:dyDescent="0.25">
      <c r="A169" t="str">
        <f>IF(ISNUMBER(B169),COUNTA(B$3:$B169),"")</f>
        <v/>
      </c>
      <c r="D169" s="3" t="str">
        <f t="shared" si="4"/>
        <v/>
      </c>
      <c r="E169" s="4" t="str">
        <f t="shared" si="5"/>
        <v/>
      </c>
    </row>
    <row r="170" spans="1:5" x14ac:dyDescent="0.25">
      <c r="A170" t="str">
        <f>IF(ISNUMBER(B170),COUNTA(B$3:$B170),"")</f>
        <v/>
      </c>
      <c r="D170" s="3" t="str">
        <f t="shared" si="4"/>
        <v/>
      </c>
      <c r="E170" s="4" t="str">
        <f t="shared" si="5"/>
        <v/>
      </c>
    </row>
    <row r="171" spans="1:5" x14ac:dyDescent="0.25">
      <c r="A171" t="str">
        <f>IF(ISNUMBER(B171),COUNTA(B$3:$B171),"")</f>
        <v/>
      </c>
      <c r="D171" s="3" t="str">
        <f t="shared" si="4"/>
        <v/>
      </c>
      <c r="E171" s="4" t="str">
        <f t="shared" si="5"/>
        <v/>
      </c>
    </row>
    <row r="172" spans="1:5" x14ac:dyDescent="0.25">
      <c r="A172" t="str">
        <f>IF(ISNUMBER(B172),COUNTA(B$3:$B172),"")</f>
        <v/>
      </c>
      <c r="D172" s="3" t="str">
        <f t="shared" si="4"/>
        <v/>
      </c>
      <c r="E172" s="4" t="str">
        <f t="shared" si="5"/>
        <v/>
      </c>
    </row>
    <row r="173" spans="1:5" x14ac:dyDescent="0.25">
      <c r="A173" t="str">
        <f>IF(ISNUMBER(B173),COUNTA(B$3:$B173),"")</f>
        <v/>
      </c>
      <c r="D173" s="3" t="str">
        <f t="shared" si="4"/>
        <v/>
      </c>
      <c r="E173" s="4" t="str">
        <f t="shared" si="5"/>
        <v/>
      </c>
    </row>
    <row r="174" spans="1:5" x14ac:dyDescent="0.25">
      <c r="D174" s="3" t="str">
        <f t="shared" si="4"/>
        <v/>
      </c>
      <c r="E174" s="4" t="str">
        <f t="shared" si="5"/>
        <v/>
      </c>
    </row>
    <row r="175" spans="1:5" x14ac:dyDescent="0.25">
      <c r="D175" s="3" t="str">
        <f t="shared" si="4"/>
        <v/>
      </c>
      <c r="E175" s="4" t="str">
        <f t="shared" si="5"/>
        <v/>
      </c>
    </row>
    <row r="176" spans="1:5" x14ac:dyDescent="0.25">
      <c r="D176" s="3" t="str">
        <f t="shared" si="4"/>
        <v/>
      </c>
      <c r="E176" s="4" t="str">
        <f t="shared" si="5"/>
        <v/>
      </c>
    </row>
    <row r="177" spans="4:5" x14ac:dyDescent="0.25">
      <c r="D177" s="3" t="str">
        <f t="shared" si="4"/>
        <v/>
      </c>
      <c r="E177" s="4" t="str">
        <f t="shared" si="5"/>
        <v/>
      </c>
    </row>
    <row r="178" spans="4:5" x14ac:dyDescent="0.25">
      <c r="D178" s="3" t="str">
        <f t="shared" si="4"/>
        <v/>
      </c>
      <c r="E178" s="4" t="str">
        <f t="shared" si="5"/>
        <v/>
      </c>
    </row>
    <row r="179" spans="4:5" x14ac:dyDescent="0.25">
      <c r="D179" s="3" t="str">
        <f t="shared" si="4"/>
        <v/>
      </c>
      <c r="E179" s="4" t="str">
        <f t="shared" si="5"/>
        <v/>
      </c>
    </row>
    <row r="180" spans="4:5" x14ac:dyDescent="0.25">
      <c r="D180" s="3" t="str">
        <f t="shared" si="4"/>
        <v/>
      </c>
      <c r="E180" s="4" t="str">
        <f t="shared" si="5"/>
        <v/>
      </c>
    </row>
    <row r="181" spans="4:5" x14ac:dyDescent="0.25">
      <c r="D181" s="3" t="str">
        <f t="shared" si="4"/>
        <v/>
      </c>
      <c r="E181" s="4" t="str">
        <f t="shared" si="5"/>
        <v/>
      </c>
    </row>
    <row r="182" spans="4:5" x14ac:dyDescent="0.25">
      <c r="D182" s="3" t="str">
        <f t="shared" si="4"/>
        <v/>
      </c>
      <c r="E182" s="4" t="str">
        <f t="shared" si="5"/>
        <v/>
      </c>
    </row>
    <row r="183" spans="4:5" x14ac:dyDescent="0.25">
      <c r="D183" s="3" t="str">
        <f t="shared" si="4"/>
        <v/>
      </c>
      <c r="E183" s="4" t="str">
        <f t="shared" si="5"/>
        <v/>
      </c>
    </row>
    <row r="184" spans="4:5" x14ac:dyDescent="0.25">
      <c r="D184" s="3" t="str">
        <f t="shared" si="4"/>
        <v/>
      </c>
      <c r="E184" s="4" t="str">
        <f t="shared" si="5"/>
        <v/>
      </c>
    </row>
    <row r="185" spans="4:5" x14ac:dyDescent="0.25">
      <c r="D185" s="3" t="str">
        <f t="shared" si="4"/>
        <v/>
      </c>
      <c r="E185" s="4" t="str">
        <f t="shared" si="5"/>
        <v/>
      </c>
    </row>
    <row r="186" spans="4:5" x14ac:dyDescent="0.25">
      <c r="D186" s="3" t="str">
        <f t="shared" si="4"/>
        <v/>
      </c>
      <c r="E186" s="4" t="str">
        <f t="shared" si="5"/>
        <v/>
      </c>
    </row>
    <row r="187" spans="4:5" x14ac:dyDescent="0.25">
      <c r="D187" s="3" t="str">
        <f t="shared" si="4"/>
        <v/>
      </c>
      <c r="E187" s="4" t="str">
        <f t="shared" si="5"/>
        <v/>
      </c>
    </row>
    <row r="188" spans="4:5" x14ac:dyDescent="0.25">
      <c r="D188" s="3" t="str">
        <f t="shared" si="4"/>
        <v/>
      </c>
      <c r="E188" s="4" t="str">
        <f t="shared" si="5"/>
        <v/>
      </c>
    </row>
    <row r="189" spans="4:5" x14ac:dyDescent="0.25">
      <c r="D189" s="3" t="str">
        <f t="shared" si="4"/>
        <v/>
      </c>
      <c r="E189" s="4" t="str">
        <f t="shared" si="5"/>
        <v/>
      </c>
    </row>
    <row r="190" spans="4:5" x14ac:dyDescent="0.25">
      <c r="D190" s="3" t="str">
        <f t="shared" si="4"/>
        <v/>
      </c>
      <c r="E190" s="4" t="str">
        <f t="shared" si="5"/>
        <v/>
      </c>
    </row>
    <row r="191" spans="4:5" x14ac:dyDescent="0.25">
      <c r="D191" s="3" t="str">
        <f t="shared" si="4"/>
        <v/>
      </c>
      <c r="E191" s="4" t="str">
        <f t="shared" si="5"/>
        <v/>
      </c>
    </row>
    <row r="192" spans="4:5" x14ac:dyDescent="0.25">
      <c r="D192" s="3" t="str">
        <f t="shared" si="4"/>
        <v/>
      </c>
      <c r="E192" s="4" t="str">
        <f t="shared" si="5"/>
        <v/>
      </c>
    </row>
    <row r="193" spans="4:5" x14ac:dyDescent="0.25">
      <c r="D193" s="3" t="str">
        <f t="shared" si="4"/>
        <v/>
      </c>
      <c r="E193" s="4" t="str">
        <f t="shared" si="5"/>
        <v/>
      </c>
    </row>
    <row r="194" spans="4:5" x14ac:dyDescent="0.25">
      <c r="D194" s="3" t="str">
        <f t="shared" si="4"/>
        <v/>
      </c>
      <c r="E194" s="4" t="str">
        <f t="shared" si="5"/>
        <v/>
      </c>
    </row>
    <row r="195" spans="4:5" x14ac:dyDescent="0.25">
      <c r="D195" s="3" t="str">
        <f t="shared" ref="D195:D258" si="6">IF(ISNUMBER(B195),$H$9+$H$8*B195,"")</f>
        <v/>
      </c>
      <c r="E195" s="4" t="str">
        <f t="shared" si="5"/>
        <v/>
      </c>
    </row>
    <row r="196" spans="4:5" x14ac:dyDescent="0.25">
      <c r="D196" s="3" t="str">
        <f t="shared" si="6"/>
        <v/>
      </c>
      <c r="E196" s="4" t="str">
        <f t="shared" ref="E196:E259" si="7">IF(ISNUMBER(B196),IF(ABS((C196-D196)/C196*100)&lt;2,A196,""),"")</f>
        <v/>
      </c>
    </row>
    <row r="197" spans="4:5" x14ac:dyDescent="0.25">
      <c r="D197" s="3" t="str">
        <f t="shared" si="6"/>
        <v/>
      </c>
      <c r="E197" s="4" t="str">
        <f t="shared" si="7"/>
        <v/>
      </c>
    </row>
    <row r="198" spans="4:5" x14ac:dyDescent="0.25">
      <c r="D198" s="3" t="str">
        <f t="shared" si="6"/>
        <v/>
      </c>
      <c r="E198" s="4" t="str">
        <f t="shared" si="7"/>
        <v/>
      </c>
    </row>
    <row r="199" spans="4:5" x14ac:dyDescent="0.25">
      <c r="D199" s="3" t="str">
        <f t="shared" si="6"/>
        <v/>
      </c>
      <c r="E199" s="4" t="str">
        <f t="shared" si="7"/>
        <v/>
      </c>
    </row>
    <row r="200" spans="4:5" x14ac:dyDescent="0.25">
      <c r="D200" s="3" t="str">
        <f t="shared" si="6"/>
        <v/>
      </c>
      <c r="E200" s="4" t="str">
        <f t="shared" si="7"/>
        <v/>
      </c>
    </row>
    <row r="201" spans="4:5" x14ac:dyDescent="0.25">
      <c r="D201" s="3" t="str">
        <f t="shared" si="6"/>
        <v/>
      </c>
      <c r="E201" s="4" t="str">
        <f t="shared" si="7"/>
        <v/>
      </c>
    </row>
    <row r="202" spans="4:5" x14ac:dyDescent="0.25">
      <c r="D202" s="3" t="str">
        <f t="shared" si="6"/>
        <v/>
      </c>
      <c r="E202" s="4" t="str">
        <f t="shared" si="7"/>
        <v/>
      </c>
    </row>
    <row r="203" spans="4:5" x14ac:dyDescent="0.25">
      <c r="D203" s="3" t="str">
        <f t="shared" si="6"/>
        <v/>
      </c>
      <c r="E203" s="4" t="str">
        <f t="shared" si="7"/>
        <v/>
      </c>
    </row>
    <row r="204" spans="4:5" x14ac:dyDescent="0.25">
      <c r="D204" s="3" t="str">
        <f t="shared" si="6"/>
        <v/>
      </c>
      <c r="E204" s="4" t="str">
        <f t="shared" si="7"/>
        <v/>
      </c>
    </row>
    <row r="205" spans="4:5" x14ac:dyDescent="0.25">
      <c r="D205" s="3" t="str">
        <f t="shared" si="6"/>
        <v/>
      </c>
      <c r="E205" s="4" t="str">
        <f t="shared" si="7"/>
        <v/>
      </c>
    </row>
    <row r="206" spans="4:5" x14ac:dyDescent="0.25">
      <c r="D206" s="3" t="str">
        <f t="shared" si="6"/>
        <v/>
      </c>
      <c r="E206" s="4" t="str">
        <f t="shared" si="7"/>
        <v/>
      </c>
    </row>
    <row r="207" spans="4:5" x14ac:dyDescent="0.25">
      <c r="D207" s="3" t="str">
        <f t="shared" si="6"/>
        <v/>
      </c>
      <c r="E207" s="4" t="str">
        <f t="shared" si="7"/>
        <v/>
      </c>
    </row>
    <row r="208" spans="4:5" x14ac:dyDescent="0.25">
      <c r="D208" s="3" t="str">
        <f t="shared" si="6"/>
        <v/>
      </c>
      <c r="E208" s="4" t="str">
        <f t="shared" si="7"/>
        <v/>
      </c>
    </row>
    <row r="209" spans="4:5" x14ac:dyDescent="0.25">
      <c r="D209" s="3" t="str">
        <f t="shared" si="6"/>
        <v/>
      </c>
      <c r="E209" s="4" t="str">
        <f t="shared" si="7"/>
        <v/>
      </c>
    </row>
    <row r="210" spans="4:5" x14ac:dyDescent="0.25">
      <c r="D210" s="3" t="str">
        <f t="shared" si="6"/>
        <v/>
      </c>
      <c r="E210" s="4" t="str">
        <f t="shared" si="7"/>
        <v/>
      </c>
    </row>
    <row r="211" spans="4:5" x14ac:dyDescent="0.25">
      <c r="D211" s="3" t="str">
        <f t="shared" si="6"/>
        <v/>
      </c>
      <c r="E211" s="4" t="str">
        <f t="shared" si="7"/>
        <v/>
      </c>
    </row>
    <row r="212" spans="4:5" x14ac:dyDescent="0.25">
      <c r="D212" s="3" t="str">
        <f t="shared" si="6"/>
        <v/>
      </c>
      <c r="E212" s="4" t="str">
        <f t="shared" si="7"/>
        <v/>
      </c>
    </row>
    <row r="213" spans="4:5" x14ac:dyDescent="0.25">
      <c r="D213" s="3" t="str">
        <f t="shared" si="6"/>
        <v/>
      </c>
      <c r="E213" s="4" t="str">
        <f t="shared" si="7"/>
        <v/>
      </c>
    </row>
    <row r="214" spans="4:5" x14ac:dyDescent="0.25">
      <c r="D214" s="3" t="str">
        <f t="shared" si="6"/>
        <v/>
      </c>
      <c r="E214" s="4" t="str">
        <f t="shared" si="7"/>
        <v/>
      </c>
    </row>
    <row r="215" spans="4:5" x14ac:dyDescent="0.25">
      <c r="D215" s="3" t="str">
        <f t="shared" si="6"/>
        <v/>
      </c>
      <c r="E215" s="4" t="str">
        <f t="shared" si="7"/>
        <v/>
      </c>
    </row>
    <row r="216" spans="4:5" x14ac:dyDescent="0.25">
      <c r="D216" s="3" t="str">
        <f t="shared" si="6"/>
        <v/>
      </c>
      <c r="E216" s="4" t="str">
        <f t="shared" si="7"/>
        <v/>
      </c>
    </row>
    <row r="217" spans="4:5" x14ac:dyDescent="0.25">
      <c r="D217" s="3" t="str">
        <f t="shared" si="6"/>
        <v/>
      </c>
      <c r="E217" s="4" t="str">
        <f t="shared" si="7"/>
        <v/>
      </c>
    </row>
    <row r="218" spans="4:5" x14ac:dyDescent="0.25">
      <c r="D218" s="3" t="str">
        <f t="shared" si="6"/>
        <v/>
      </c>
      <c r="E218" s="4" t="str">
        <f t="shared" si="7"/>
        <v/>
      </c>
    </row>
    <row r="219" spans="4:5" x14ac:dyDescent="0.25">
      <c r="D219" s="3" t="str">
        <f t="shared" si="6"/>
        <v/>
      </c>
      <c r="E219" s="4" t="str">
        <f t="shared" si="7"/>
        <v/>
      </c>
    </row>
    <row r="220" spans="4:5" x14ac:dyDescent="0.25">
      <c r="D220" s="3" t="str">
        <f t="shared" si="6"/>
        <v/>
      </c>
      <c r="E220" s="4" t="str">
        <f t="shared" si="7"/>
        <v/>
      </c>
    </row>
    <row r="221" spans="4:5" x14ac:dyDescent="0.25">
      <c r="D221" s="3" t="str">
        <f t="shared" si="6"/>
        <v/>
      </c>
      <c r="E221" s="4" t="str">
        <f t="shared" si="7"/>
        <v/>
      </c>
    </row>
    <row r="222" spans="4:5" x14ac:dyDescent="0.25">
      <c r="D222" s="3" t="str">
        <f t="shared" si="6"/>
        <v/>
      </c>
      <c r="E222" s="4" t="str">
        <f t="shared" si="7"/>
        <v/>
      </c>
    </row>
    <row r="223" spans="4:5" x14ac:dyDescent="0.25">
      <c r="D223" s="3" t="str">
        <f t="shared" si="6"/>
        <v/>
      </c>
      <c r="E223" s="4" t="str">
        <f t="shared" si="7"/>
        <v/>
      </c>
    </row>
    <row r="224" spans="4:5" x14ac:dyDescent="0.25">
      <c r="D224" s="3" t="str">
        <f t="shared" si="6"/>
        <v/>
      </c>
      <c r="E224" s="4" t="str">
        <f t="shared" si="7"/>
        <v/>
      </c>
    </row>
    <row r="225" spans="4:5" x14ac:dyDescent="0.25">
      <c r="D225" s="3" t="str">
        <f t="shared" si="6"/>
        <v/>
      </c>
      <c r="E225" s="4" t="str">
        <f t="shared" si="7"/>
        <v/>
      </c>
    </row>
    <row r="226" spans="4:5" x14ac:dyDescent="0.25">
      <c r="D226" s="3" t="str">
        <f t="shared" si="6"/>
        <v/>
      </c>
      <c r="E226" s="4" t="str">
        <f t="shared" si="7"/>
        <v/>
      </c>
    </row>
    <row r="227" spans="4:5" x14ac:dyDescent="0.25">
      <c r="D227" s="3" t="str">
        <f t="shared" si="6"/>
        <v/>
      </c>
      <c r="E227" s="4" t="str">
        <f t="shared" si="7"/>
        <v/>
      </c>
    </row>
    <row r="228" spans="4:5" x14ac:dyDescent="0.25">
      <c r="D228" s="3" t="str">
        <f t="shared" si="6"/>
        <v/>
      </c>
      <c r="E228" s="4" t="str">
        <f t="shared" si="7"/>
        <v/>
      </c>
    </row>
    <row r="229" spans="4:5" x14ac:dyDescent="0.25">
      <c r="D229" s="3" t="str">
        <f t="shared" si="6"/>
        <v/>
      </c>
      <c r="E229" s="4" t="str">
        <f t="shared" si="7"/>
        <v/>
      </c>
    </row>
    <row r="230" spans="4:5" x14ac:dyDescent="0.25">
      <c r="D230" s="3" t="str">
        <f t="shared" si="6"/>
        <v/>
      </c>
      <c r="E230" s="4" t="str">
        <f t="shared" si="7"/>
        <v/>
      </c>
    </row>
    <row r="231" spans="4:5" x14ac:dyDescent="0.25">
      <c r="D231" s="3" t="str">
        <f t="shared" si="6"/>
        <v/>
      </c>
      <c r="E231" s="4" t="str">
        <f t="shared" si="7"/>
        <v/>
      </c>
    </row>
    <row r="232" spans="4:5" x14ac:dyDescent="0.25">
      <c r="D232" s="3" t="str">
        <f t="shared" si="6"/>
        <v/>
      </c>
      <c r="E232" s="4" t="str">
        <f t="shared" si="7"/>
        <v/>
      </c>
    </row>
    <row r="233" spans="4:5" x14ac:dyDescent="0.25">
      <c r="D233" s="3" t="str">
        <f t="shared" si="6"/>
        <v/>
      </c>
      <c r="E233" s="4" t="str">
        <f t="shared" si="7"/>
        <v/>
      </c>
    </row>
    <row r="234" spans="4:5" x14ac:dyDescent="0.25">
      <c r="D234" s="3" t="str">
        <f t="shared" si="6"/>
        <v/>
      </c>
      <c r="E234" s="4" t="str">
        <f t="shared" si="7"/>
        <v/>
      </c>
    </row>
    <row r="235" spans="4:5" x14ac:dyDescent="0.25">
      <c r="D235" s="3" t="str">
        <f t="shared" si="6"/>
        <v/>
      </c>
      <c r="E235" s="4" t="str">
        <f t="shared" si="7"/>
        <v/>
      </c>
    </row>
    <row r="236" spans="4:5" x14ac:dyDescent="0.25">
      <c r="D236" s="3" t="str">
        <f t="shared" si="6"/>
        <v/>
      </c>
      <c r="E236" s="4" t="str">
        <f t="shared" si="7"/>
        <v/>
      </c>
    </row>
    <row r="237" spans="4:5" x14ac:dyDescent="0.25">
      <c r="D237" s="3" t="str">
        <f t="shared" si="6"/>
        <v/>
      </c>
      <c r="E237" s="4" t="str">
        <f t="shared" si="7"/>
        <v/>
      </c>
    </row>
    <row r="238" spans="4:5" x14ac:dyDescent="0.25">
      <c r="D238" s="3" t="str">
        <f t="shared" si="6"/>
        <v/>
      </c>
      <c r="E238" s="4" t="str">
        <f t="shared" si="7"/>
        <v/>
      </c>
    </row>
    <row r="239" spans="4:5" x14ac:dyDescent="0.25">
      <c r="D239" s="3" t="str">
        <f t="shared" si="6"/>
        <v/>
      </c>
      <c r="E239" s="4" t="str">
        <f t="shared" si="7"/>
        <v/>
      </c>
    </row>
    <row r="240" spans="4:5" x14ac:dyDescent="0.25">
      <c r="D240" s="3" t="str">
        <f t="shared" si="6"/>
        <v/>
      </c>
      <c r="E240" s="4" t="str">
        <f t="shared" si="7"/>
        <v/>
      </c>
    </row>
    <row r="241" spans="4:5" x14ac:dyDescent="0.25">
      <c r="D241" s="3" t="str">
        <f t="shared" si="6"/>
        <v/>
      </c>
      <c r="E241" s="4" t="str">
        <f t="shared" si="7"/>
        <v/>
      </c>
    </row>
    <row r="242" spans="4:5" x14ac:dyDescent="0.25">
      <c r="D242" s="3" t="str">
        <f t="shared" si="6"/>
        <v/>
      </c>
      <c r="E242" s="4" t="str">
        <f t="shared" si="7"/>
        <v/>
      </c>
    </row>
    <row r="243" spans="4:5" x14ac:dyDescent="0.25">
      <c r="D243" s="3" t="str">
        <f t="shared" si="6"/>
        <v/>
      </c>
      <c r="E243" s="4" t="str">
        <f t="shared" si="7"/>
        <v/>
      </c>
    </row>
    <row r="244" spans="4:5" x14ac:dyDescent="0.25">
      <c r="D244" s="3" t="str">
        <f t="shared" si="6"/>
        <v/>
      </c>
      <c r="E244" s="4" t="str">
        <f t="shared" si="7"/>
        <v/>
      </c>
    </row>
    <row r="245" spans="4:5" x14ac:dyDescent="0.25">
      <c r="D245" s="3" t="str">
        <f t="shared" si="6"/>
        <v/>
      </c>
      <c r="E245" s="4" t="str">
        <f t="shared" si="7"/>
        <v/>
      </c>
    </row>
    <row r="246" spans="4:5" x14ac:dyDescent="0.25">
      <c r="D246" s="3" t="str">
        <f t="shared" si="6"/>
        <v/>
      </c>
      <c r="E246" s="4" t="str">
        <f t="shared" si="7"/>
        <v/>
      </c>
    </row>
    <row r="247" spans="4:5" x14ac:dyDescent="0.25">
      <c r="D247" s="3" t="str">
        <f t="shared" si="6"/>
        <v/>
      </c>
      <c r="E247" s="4" t="str">
        <f t="shared" si="7"/>
        <v/>
      </c>
    </row>
    <row r="248" spans="4:5" x14ac:dyDescent="0.25">
      <c r="D248" s="3" t="str">
        <f t="shared" si="6"/>
        <v/>
      </c>
      <c r="E248" s="4" t="str">
        <f t="shared" si="7"/>
        <v/>
      </c>
    </row>
    <row r="249" spans="4:5" x14ac:dyDescent="0.25">
      <c r="D249" s="3" t="str">
        <f t="shared" si="6"/>
        <v/>
      </c>
      <c r="E249" s="4" t="str">
        <f t="shared" si="7"/>
        <v/>
      </c>
    </row>
    <row r="250" spans="4:5" x14ac:dyDescent="0.25">
      <c r="D250" s="3" t="str">
        <f t="shared" si="6"/>
        <v/>
      </c>
      <c r="E250" s="4" t="str">
        <f t="shared" si="7"/>
        <v/>
      </c>
    </row>
    <row r="251" spans="4:5" x14ac:dyDescent="0.25">
      <c r="D251" s="3" t="str">
        <f t="shared" si="6"/>
        <v/>
      </c>
      <c r="E251" s="4" t="str">
        <f t="shared" si="7"/>
        <v/>
      </c>
    </row>
    <row r="252" spans="4:5" x14ac:dyDescent="0.25">
      <c r="D252" s="3" t="str">
        <f t="shared" si="6"/>
        <v/>
      </c>
      <c r="E252" s="4" t="str">
        <f t="shared" si="7"/>
        <v/>
      </c>
    </row>
    <row r="253" spans="4:5" x14ac:dyDescent="0.25">
      <c r="D253" s="3" t="str">
        <f t="shared" si="6"/>
        <v/>
      </c>
      <c r="E253" s="4" t="str">
        <f t="shared" si="7"/>
        <v/>
      </c>
    </row>
    <row r="254" spans="4:5" x14ac:dyDescent="0.25">
      <c r="D254" s="3" t="str">
        <f t="shared" si="6"/>
        <v/>
      </c>
      <c r="E254" s="4" t="str">
        <f t="shared" si="7"/>
        <v/>
      </c>
    </row>
    <row r="255" spans="4:5" x14ac:dyDescent="0.25">
      <c r="D255" s="3" t="str">
        <f t="shared" si="6"/>
        <v/>
      </c>
      <c r="E255" s="4" t="str">
        <f t="shared" si="7"/>
        <v/>
      </c>
    </row>
    <row r="256" spans="4:5" x14ac:dyDescent="0.25">
      <c r="D256" s="3" t="str">
        <f t="shared" si="6"/>
        <v/>
      </c>
      <c r="E256" s="4" t="str">
        <f t="shared" si="7"/>
        <v/>
      </c>
    </row>
    <row r="257" spans="4:5" x14ac:dyDescent="0.25">
      <c r="D257" s="3" t="str">
        <f t="shared" si="6"/>
        <v/>
      </c>
      <c r="E257" s="4" t="str">
        <f t="shared" si="7"/>
        <v/>
      </c>
    </row>
    <row r="258" spans="4:5" x14ac:dyDescent="0.25">
      <c r="D258" s="3" t="str">
        <f t="shared" si="6"/>
        <v/>
      </c>
      <c r="E258" s="4" t="str">
        <f t="shared" si="7"/>
        <v/>
      </c>
    </row>
    <row r="259" spans="4:5" x14ac:dyDescent="0.25">
      <c r="D259" s="3" t="str">
        <f t="shared" ref="D259:D322" si="8">IF(ISNUMBER(B259),$H$9+$H$8*B259,"")</f>
        <v/>
      </c>
      <c r="E259" s="4" t="str">
        <f t="shared" si="7"/>
        <v/>
      </c>
    </row>
    <row r="260" spans="4:5" x14ac:dyDescent="0.25">
      <c r="D260" s="3" t="str">
        <f t="shared" si="8"/>
        <v/>
      </c>
      <c r="E260" s="4" t="str">
        <f t="shared" ref="E260:E323" si="9">IF(ISNUMBER(B260),IF(ABS((C260-D260)/C260*100)&lt;2,A260,""),"")</f>
        <v/>
      </c>
    </row>
    <row r="261" spans="4:5" x14ac:dyDescent="0.25">
      <c r="D261" s="3" t="str">
        <f t="shared" si="8"/>
        <v/>
      </c>
      <c r="E261" s="4" t="str">
        <f t="shared" si="9"/>
        <v/>
      </c>
    </row>
    <row r="262" spans="4:5" x14ac:dyDescent="0.25">
      <c r="D262" s="3" t="str">
        <f t="shared" si="8"/>
        <v/>
      </c>
      <c r="E262" s="4" t="str">
        <f t="shared" si="9"/>
        <v/>
      </c>
    </row>
    <row r="263" spans="4:5" x14ac:dyDescent="0.25">
      <c r="D263" s="3" t="str">
        <f t="shared" si="8"/>
        <v/>
      </c>
      <c r="E263" s="4" t="str">
        <f t="shared" si="9"/>
        <v/>
      </c>
    </row>
    <row r="264" spans="4:5" x14ac:dyDescent="0.25">
      <c r="D264" s="3" t="str">
        <f t="shared" si="8"/>
        <v/>
      </c>
      <c r="E264" s="4" t="str">
        <f t="shared" si="9"/>
        <v/>
      </c>
    </row>
    <row r="265" spans="4:5" x14ac:dyDescent="0.25">
      <c r="D265" s="3" t="str">
        <f t="shared" si="8"/>
        <v/>
      </c>
      <c r="E265" s="4" t="str">
        <f t="shared" si="9"/>
        <v/>
      </c>
    </row>
    <row r="266" spans="4:5" x14ac:dyDescent="0.25">
      <c r="D266" s="3" t="str">
        <f t="shared" si="8"/>
        <v/>
      </c>
      <c r="E266" s="4" t="str">
        <f t="shared" si="9"/>
        <v/>
      </c>
    </row>
    <row r="267" spans="4:5" x14ac:dyDescent="0.25">
      <c r="D267" s="3" t="str">
        <f t="shared" si="8"/>
        <v/>
      </c>
      <c r="E267" s="4" t="str">
        <f t="shared" si="9"/>
        <v/>
      </c>
    </row>
    <row r="268" spans="4:5" x14ac:dyDescent="0.25">
      <c r="D268" s="3" t="str">
        <f t="shared" si="8"/>
        <v/>
      </c>
      <c r="E268" s="4" t="str">
        <f t="shared" si="9"/>
        <v/>
      </c>
    </row>
    <row r="269" spans="4:5" x14ac:dyDescent="0.25">
      <c r="D269" s="3" t="str">
        <f t="shared" si="8"/>
        <v/>
      </c>
      <c r="E269" s="4" t="str">
        <f t="shared" si="9"/>
        <v/>
      </c>
    </row>
    <row r="270" spans="4:5" x14ac:dyDescent="0.25">
      <c r="D270" s="3" t="str">
        <f t="shared" si="8"/>
        <v/>
      </c>
      <c r="E270" s="4" t="str">
        <f t="shared" si="9"/>
        <v/>
      </c>
    </row>
    <row r="271" spans="4:5" x14ac:dyDescent="0.25">
      <c r="D271" s="3" t="str">
        <f t="shared" si="8"/>
        <v/>
      </c>
      <c r="E271" s="4" t="str">
        <f t="shared" si="9"/>
        <v/>
      </c>
    </row>
    <row r="272" spans="4:5" x14ac:dyDescent="0.25">
      <c r="D272" s="3" t="str">
        <f t="shared" si="8"/>
        <v/>
      </c>
      <c r="E272" s="4" t="str">
        <f t="shared" si="9"/>
        <v/>
      </c>
    </row>
    <row r="273" spans="4:5" x14ac:dyDescent="0.25">
      <c r="D273" s="3" t="str">
        <f t="shared" si="8"/>
        <v/>
      </c>
      <c r="E273" s="4" t="str">
        <f t="shared" si="9"/>
        <v/>
      </c>
    </row>
    <row r="274" spans="4:5" x14ac:dyDescent="0.25">
      <c r="D274" s="3" t="str">
        <f t="shared" si="8"/>
        <v/>
      </c>
      <c r="E274" s="4" t="str">
        <f t="shared" si="9"/>
        <v/>
      </c>
    </row>
    <row r="275" spans="4:5" x14ac:dyDescent="0.25">
      <c r="D275" s="3" t="str">
        <f t="shared" si="8"/>
        <v/>
      </c>
      <c r="E275" s="4" t="str">
        <f t="shared" si="9"/>
        <v/>
      </c>
    </row>
    <row r="276" spans="4:5" x14ac:dyDescent="0.25">
      <c r="D276" s="3" t="str">
        <f t="shared" si="8"/>
        <v/>
      </c>
      <c r="E276" s="4" t="str">
        <f t="shared" si="9"/>
        <v/>
      </c>
    </row>
    <row r="277" spans="4:5" x14ac:dyDescent="0.25">
      <c r="D277" s="3" t="str">
        <f t="shared" si="8"/>
        <v/>
      </c>
      <c r="E277" s="4" t="str">
        <f t="shared" si="9"/>
        <v/>
      </c>
    </row>
    <row r="278" spans="4:5" x14ac:dyDescent="0.25">
      <c r="D278" s="3" t="str">
        <f t="shared" si="8"/>
        <v/>
      </c>
      <c r="E278" s="4" t="str">
        <f t="shared" si="9"/>
        <v/>
      </c>
    </row>
    <row r="279" spans="4:5" x14ac:dyDescent="0.25">
      <c r="D279" s="3" t="str">
        <f t="shared" si="8"/>
        <v/>
      </c>
      <c r="E279" s="4" t="str">
        <f t="shared" si="9"/>
        <v/>
      </c>
    </row>
    <row r="280" spans="4:5" x14ac:dyDescent="0.25">
      <c r="D280" s="3" t="str">
        <f t="shared" si="8"/>
        <v/>
      </c>
      <c r="E280" s="4" t="str">
        <f t="shared" si="9"/>
        <v/>
      </c>
    </row>
    <row r="281" spans="4:5" x14ac:dyDescent="0.25">
      <c r="D281" s="3" t="str">
        <f t="shared" si="8"/>
        <v/>
      </c>
      <c r="E281" s="4" t="str">
        <f t="shared" si="9"/>
        <v/>
      </c>
    </row>
    <row r="282" spans="4:5" x14ac:dyDescent="0.25">
      <c r="D282" s="3" t="str">
        <f t="shared" si="8"/>
        <v/>
      </c>
      <c r="E282" s="4" t="str">
        <f t="shared" si="9"/>
        <v/>
      </c>
    </row>
    <row r="283" spans="4:5" x14ac:dyDescent="0.25">
      <c r="D283" s="3" t="str">
        <f t="shared" si="8"/>
        <v/>
      </c>
      <c r="E283" s="4" t="str">
        <f t="shared" si="9"/>
        <v/>
      </c>
    </row>
    <row r="284" spans="4:5" x14ac:dyDescent="0.25">
      <c r="D284" s="3" t="str">
        <f t="shared" si="8"/>
        <v/>
      </c>
      <c r="E284" s="4" t="str">
        <f t="shared" si="9"/>
        <v/>
      </c>
    </row>
    <row r="285" spans="4:5" x14ac:dyDescent="0.25">
      <c r="D285" s="3" t="str">
        <f t="shared" si="8"/>
        <v/>
      </c>
      <c r="E285" s="4" t="str">
        <f t="shared" si="9"/>
        <v/>
      </c>
    </row>
    <row r="286" spans="4:5" x14ac:dyDescent="0.25">
      <c r="D286" s="3" t="str">
        <f t="shared" si="8"/>
        <v/>
      </c>
      <c r="E286" s="4" t="str">
        <f t="shared" si="9"/>
        <v/>
      </c>
    </row>
    <row r="287" spans="4:5" x14ac:dyDescent="0.25">
      <c r="D287" s="3" t="str">
        <f t="shared" si="8"/>
        <v/>
      </c>
      <c r="E287" s="4" t="str">
        <f t="shared" si="9"/>
        <v/>
      </c>
    </row>
    <row r="288" spans="4:5" x14ac:dyDescent="0.25">
      <c r="D288" s="3" t="str">
        <f t="shared" si="8"/>
        <v/>
      </c>
      <c r="E288" s="4" t="str">
        <f t="shared" si="9"/>
        <v/>
      </c>
    </row>
    <row r="289" spans="4:5" x14ac:dyDescent="0.25">
      <c r="D289" s="3" t="str">
        <f t="shared" si="8"/>
        <v/>
      </c>
      <c r="E289" s="4" t="str">
        <f t="shared" si="9"/>
        <v/>
      </c>
    </row>
    <row r="290" spans="4:5" x14ac:dyDescent="0.25">
      <c r="D290" s="3" t="str">
        <f t="shared" si="8"/>
        <v/>
      </c>
      <c r="E290" s="4" t="str">
        <f t="shared" si="9"/>
        <v/>
      </c>
    </row>
    <row r="291" spans="4:5" x14ac:dyDescent="0.25">
      <c r="D291" s="3" t="str">
        <f t="shared" si="8"/>
        <v/>
      </c>
      <c r="E291" s="4" t="str">
        <f t="shared" si="9"/>
        <v/>
      </c>
    </row>
    <row r="292" spans="4:5" x14ac:dyDescent="0.25">
      <c r="D292" s="3" t="str">
        <f t="shared" si="8"/>
        <v/>
      </c>
      <c r="E292" s="4" t="str">
        <f t="shared" si="9"/>
        <v/>
      </c>
    </row>
    <row r="293" spans="4:5" x14ac:dyDescent="0.25">
      <c r="D293" s="3" t="str">
        <f t="shared" si="8"/>
        <v/>
      </c>
      <c r="E293" s="4" t="str">
        <f t="shared" si="9"/>
        <v/>
      </c>
    </row>
    <row r="294" spans="4:5" x14ac:dyDescent="0.25">
      <c r="D294" s="3" t="str">
        <f t="shared" si="8"/>
        <v/>
      </c>
      <c r="E294" s="4" t="str">
        <f t="shared" si="9"/>
        <v/>
      </c>
    </row>
    <row r="295" spans="4:5" x14ac:dyDescent="0.25">
      <c r="D295" s="3" t="str">
        <f t="shared" si="8"/>
        <v/>
      </c>
      <c r="E295" s="4" t="str">
        <f t="shared" si="9"/>
        <v/>
      </c>
    </row>
    <row r="296" spans="4:5" x14ac:dyDescent="0.25">
      <c r="D296" s="3" t="str">
        <f t="shared" si="8"/>
        <v/>
      </c>
      <c r="E296" s="4" t="str">
        <f t="shared" si="9"/>
        <v/>
      </c>
    </row>
    <row r="297" spans="4:5" x14ac:dyDescent="0.25">
      <c r="D297" s="3" t="str">
        <f t="shared" si="8"/>
        <v/>
      </c>
      <c r="E297" s="4" t="str">
        <f t="shared" si="9"/>
        <v/>
      </c>
    </row>
    <row r="298" spans="4:5" x14ac:dyDescent="0.25">
      <c r="D298" s="3" t="str">
        <f t="shared" si="8"/>
        <v/>
      </c>
      <c r="E298" s="4" t="str">
        <f t="shared" si="9"/>
        <v/>
      </c>
    </row>
    <row r="299" spans="4:5" x14ac:dyDescent="0.25">
      <c r="D299" s="3" t="str">
        <f t="shared" si="8"/>
        <v/>
      </c>
      <c r="E299" s="4" t="str">
        <f t="shared" si="9"/>
        <v/>
      </c>
    </row>
    <row r="300" spans="4:5" x14ac:dyDescent="0.25">
      <c r="D300" s="3" t="str">
        <f t="shared" si="8"/>
        <v/>
      </c>
      <c r="E300" s="4" t="str">
        <f t="shared" si="9"/>
        <v/>
      </c>
    </row>
    <row r="301" spans="4:5" x14ac:dyDescent="0.25">
      <c r="D301" s="3" t="str">
        <f t="shared" si="8"/>
        <v/>
      </c>
      <c r="E301" s="4" t="str">
        <f t="shared" si="9"/>
        <v/>
      </c>
    </row>
    <row r="302" spans="4:5" x14ac:dyDescent="0.25">
      <c r="D302" s="3" t="str">
        <f t="shared" si="8"/>
        <v/>
      </c>
      <c r="E302" s="4" t="str">
        <f t="shared" si="9"/>
        <v/>
      </c>
    </row>
    <row r="303" spans="4:5" x14ac:dyDescent="0.25">
      <c r="D303" s="3" t="str">
        <f t="shared" si="8"/>
        <v/>
      </c>
      <c r="E303" s="4" t="str">
        <f t="shared" si="9"/>
        <v/>
      </c>
    </row>
    <row r="304" spans="4:5" x14ac:dyDescent="0.25">
      <c r="D304" s="3" t="str">
        <f t="shared" si="8"/>
        <v/>
      </c>
      <c r="E304" s="4" t="str">
        <f t="shared" si="9"/>
        <v/>
      </c>
    </row>
    <row r="305" spans="4:5" x14ac:dyDescent="0.25">
      <c r="D305" s="3" t="str">
        <f t="shared" si="8"/>
        <v/>
      </c>
      <c r="E305" s="4" t="str">
        <f t="shared" si="9"/>
        <v/>
      </c>
    </row>
    <row r="306" spans="4:5" x14ac:dyDescent="0.25">
      <c r="D306" s="3" t="str">
        <f t="shared" si="8"/>
        <v/>
      </c>
      <c r="E306" s="4" t="str">
        <f t="shared" si="9"/>
        <v/>
      </c>
    </row>
    <row r="307" spans="4:5" x14ac:dyDescent="0.25">
      <c r="D307" s="3" t="str">
        <f t="shared" si="8"/>
        <v/>
      </c>
      <c r="E307" s="4" t="str">
        <f t="shared" si="9"/>
        <v/>
      </c>
    </row>
    <row r="308" spans="4:5" x14ac:dyDescent="0.25">
      <c r="D308" s="3" t="str">
        <f t="shared" si="8"/>
        <v/>
      </c>
      <c r="E308" s="4" t="str">
        <f t="shared" si="9"/>
        <v/>
      </c>
    </row>
    <row r="309" spans="4:5" x14ac:dyDescent="0.25">
      <c r="D309" s="3" t="str">
        <f t="shared" si="8"/>
        <v/>
      </c>
      <c r="E309" s="4" t="str">
        <f t="shared" si="9"/>
        <v/>
      </c>
    </row>
    <row r="310" spans="4:5" x14ac:dyDescent="0.25">
      <c r="D310" s="3" t="str">
        <f t="shared" si="8"/>
        <v/>
      </c>
      <c r="E310" s="4" t="str">
        <f t="shared" si="9"/>
        <v/>
      </c>
    </row>
    <row r="311" spans="4:5" x14ac:dyDescent="0.25">
      <c r="D311" s="3" t="str">
        <f t="shared" si="8"/>
        <v/>
      </c>
      <c r="E311" s="4" t="str">
        <f t="shared" si="9"/>
        <v/>
      </c>
    </row>
    <row r="312" spans="4:5" x14ac:dyDescent="0.25">
      <c r="D312" s="3" t="str">
        <f t="shared" si="8"/>
        <v/>
      </c>
      <c r="E312" s="4" t="str">
        <f t="shared" si="9"/>
        <v/>
      </c>
    </row>
    <row r="313" spans="4:5" x14ac:dyDescent="0.25">
      <c r="D313" s="3" t="str">
        <f t="shared" si="8"/>
        <v/>
      </c>
      <c r="E313" s="4" t="str">
        <f t="shared" si="9"/>
        <v/>
      </c>
    </row>
    <row r="314" spans="4:5" x14ac:dyDescent="0.25">
      <c r="D314" s="3" t="str">
        <f t="shared" si="8"/>
        <v/>
      </c>
      <c r="E314" s="4" t="str">
        <f t="shared" si="9"/>
        <v/>
      </c>
    </row>
    <row r="315" spans="4:5" x14ac:dyDescent="0.25">
      <c r="D315" s="3" t="str">
        <f t="shared" si="8"/>
        <v/>
      </c>
      <c r="E315" s="4" t="str">
        <f t="shared" si="9"/>
        <v/>
      </c>
    </row>
    <row r="316" spans="4:5" x14ac:dyDescent="0.25">
      <c r="D316" s="3" t="str">
        <f t="shared" si="8"/>
        <v/>
      </c>
      <c r="E316" s="4" t="str">
        <f t="shared" si="9"/>
        <v/>
      </c>
    </row>
    <row r="317" spans="4:5" x14ac:dyDescent="0.25">
      <c r="D317" s="3" t="str">
        <f t="shared" si="8"/>
        <v/>
      </c>
      <c r="E317" s="4" t="str">
        <f t="shared" si="9"/>
        <v/>
      </c>
    </row>
    <row r="318" spans="4:5" x14ac:dyDescent="0.25">
      <c r="D318" s="3" t="str">
        <f t="shared" si="8"/>
        <v/>
      </c>
      <c r="E318" s="4" t="str">
        <f t="shared" si="9"/>
        <v/>
      </c>
    </row>
    <row r="319" spans="4:5" x14ac:dyDescent="0.25">
      <c r="D319" s="3" t="str">
        <f t="shared" si="8"/>
        <v/>
      </c>
      <c r="E319" s="4" t="str">
        <f t="shared" si="9"/>
        <v/>
      </c>
    </row>
    <row r="320" spans="4:5" x14ac:dyDescent="0.25">
      <c r="D320" s="3" t="str">
        <f t="shared" si="8"/>
        <v/>
      </c>
      <c r="E320" s="4" t="str">
        <f t="shared" si="9"/>
        <v/>
      </c>
    </row>
    <row r="321" spans="4:5" x14ac:dyDescent="0.25">
      <c r="D321" s="3" t="str">
        <f t="shared" si="8"/>
        <v/>
      </c>
      <c r="E321" s="4" t="str">
        <f t="shared" si="9"/>
        <v/>
      </c>
    </row>
    <row r="322" spans="4:5" x14ac:dyDescent="0.25">
      <c r="D322" s="3" t="str">
        <f t="shared" si="8"/>
        <v/>
      </c>
      <c r="E322" s="4" t="str">
        <f t="shared" si="9"/>
        <v/>
      </c>
    </row>
    <row r="323" spans="4:5" x14ac:dyDescent="0.25">
      <c r="D323" s="3" t="str">
        <f t="shared" ref="D323:D386" si="10">IF(ISNUMBER(B323),$H$9+$H$8*B323,"")</f>
        <v/>
      </c>
      <c r="E323" s="4" t="str">
        <f t="shared" si="9"/>
        <v/>
      </c>
    </row>
    <row r="324" spans="4:5" x14ac:dyDescent="0.25">
      <c r="D324" s="3" t="str">
        <f t="shared" si="10"/>
        <v/>
      </c>
      <c r="E324" s="4" t="str">
        <f t="shared" ref="E324:E387" si="11">IF(ISNUMBER(B324),IF(ABS((C324-D324)/C324*100)&lt;2,A324,""),"")</f>
        <v/>
      </c>
    </row>
    <row r="325" spans="4:5" x14ac:dyDescent="0.25">
      <c r="D325" s="3" t="str">
        <f t="shared" si="10"/>
        <v/>
      </c>
      <c r="E325" s="4" t="str">
        <f t="shared" si="11"/>
        <v/>
      </c>
    </row>
    <row r="326" spans="4:5" x14ac:dyDescent="0.25">
      <c r="D326" s="3" t="str">
        <f t="shared" si="10"/>
        <v/>
      </c>
      <c r="E326" s="4" t="str">
        <f t="shared" si="11"/>
        <v/>
      </c>
    </row>
    <row r="327" spans="4:5" x14ac:dyDescent="0.25">
      <c r="D327" s="3" t="str">
        <f t="shared" si="10"/>
        <v/>
      </c>
      <c r="E327" s="4" t="str">
        <f t="shared" si="11"/>
        <v/>
      </c>
    </row>
    <row r="328" spans="4:5" x14ac:dyDescent="0.25">
      <c r="D328" s="3" t="str">
        <f t="shared" si="10"/>
        <v/>
      </c>
      <c r="E328" s="4" t="str">
        <f t="shared" si="11"/>
        <v/>
      </c>
    </row>
    <row r="329" spans="4:5" x14ac:dyDescent="0.25">
      <c r="D329" s="3" t="str">
        <f t="shared" si="10"/>
        <v/>
      </c>
      <c r="E329" s="4" t="str">
        <f t="shared" si="11"/>
        <v/>
      </c>
    </row>
    <row r="330" spans="4:5" x14ac:dyDescent="0.25">
      <c r="D330" s="3" t="str">
        <f t="shared" si="10"/>
        <v/>
      </c>
      <c r="E330" s="4" t="str">
        <f t="shared" si="11"/>
        <v/>
      </c>
    </row>
    <row r="331" spans="4:5" x14ac:dyDescent="0.25">
      <c r="D331" s="3" t="str">
        <f t="shared" si="10"/>
        <v/>
      </c>
      <c r="E331" s="4" t="str">
        <f t="shared" si="11"/>
        <v/>
      </c>
    </row>
    <row r="332" spans="4:5" x14ac:dyDescent="0.25">
      <c r="D332" s="3" t="str">
        <f t="shared" si="10"/>
        <v/>
      </c>
      <c r="E332" s="4" t="str">
        <f t="shared" si="11"/>
        <v/>
      </c>
    </row>
    <row r="333" spans="4:5" x14ac:dyDescent="0.25">
      <c r="D333" s="3" t="str">
        <f t="shared" si="10"/>
        <v/>
      </c>
      <c r="E333" s="4" t="str">
        <f t="shared" si="11"/>
        <v/>
      </c>
    </row>
    <row r="334" spans="4:5" x14ac:dyDescent="0.25">
      <c r="D334" s="3" t="str">
        <f t="shared" si="10"/>
        <v/>
      </c>
      <c r="E334" s="4" t="str">
        <f t="shared" si="11"/>
        <v/>
      </c>
    </row>
    <row r="335" spans="4:5" x14ac:dyDescent="0.25">
      <c r="D335" s="3" t="str">
        <f t="shared" si="10"/>
        <v/>
      </c>
      <c r="E335" s="4" t="str">
        <f t="shared" si="11"/>
        <v/>
      </c>
    </row>
    <row r="336" spans="4:5" x14ac:dyDescent="0.25">
      <c r="D336" s="3" t="str">
        <f t="shared" si="10"/>
        <v/>
      </c>
      <c r="E336" s="4" t="str">
        <f t="shared" si="11"/>
        <v/>
      </c>
    </row>
    <row r="337" spans="4:5" x14ac:dyDescent="0.25">
      <c r="D337" s="3" t="str">
        <f t="shared" si="10"/>
        <v/>
      </c>
      <c r="E337" s="4" t="str">
        <f t="shared" si="11"/>
        <v/>
      </c>
    </row>
    <row r="338" spans="4:5" x14ac:dyDescent="0.25">
      <c r="D338" s="3" t="str">
        <f t="shared" si="10"/>
        <v/>
      </c>
      <c r="E338" s="4" t="str">
        <f t="shared" si="11"/>
        <v/>
      </c>
    </row>
    <row r="339" spans="4:5" x14ac:dyDescent="0.25">
      <c r="D339" s="3" t="str">
        <f t="shared" si="10"/>
        <v/>
      </c>
      <c r="E339" s="4" t="str">
        <f t="shared" si="11"/>
        <v/>
      </c>
    </row>
    <row r="340" spans="4:5" x14ac:dyDescent="0.25">
      <c r="D340" s="3" t="str">
        <f t="shared" si="10"/>
        <v/>
      </c>
      <c r="E340" s="4" t="str">
        <f t="shared" si="11"/>
        <v/>
      </c>
    </row>
    <row r="341" spans="4:5" x14ac:dyDescent="0.25">
      <c r="D341" s="3" t="str">
        <f t="shared" si="10"/>
        <v/>
      </c>
      <c r="E341" s="4" t="str">
        <f t="shared" si="11"/>
        <v/>
      </c>
    </row>
    <row r="342" spans="4:5" x14ac:dyDescent="0.25">
      <c r="D342" s="3" t="str">
        <f t="shared" si="10"/>
        <v/>
      </c>
      <c r="E342" s="4" t="str">
        <f t="shared" si="11"/>
        <v/>
      </c>
    </row>
    <row r="343" spans="4:5" x14ac:dyDescent="0.25">
      <c r="D343" s="3" t="str">
        <f t="shared" si="10"/>
        <v/>
      </c>
      <c r="E343" s="4" t="str">
        <f t="shared" si="11"/>
        <v/>
      </c>
    </row>
    <row r="344" spans="4:5" x14ac:dyDescent="0.25">
      <c r="D344" s="3" t="str">
        <f t="shared" si="10"/>
        <v/>
      </c>
      <c r="E344" s="4" t="str">
        <f t="shared" si="11"/>
        <v/>
      </c>
    </row>
    <row r="345" spans="4:5" x14ac:dyDescent="0.25">
      <c r="D345" s="3" t="str">
        <f t="shared" si="10"/>
        <v/>
      </c>
      <c r="E345" s="4" t="str">
        <f t="shared" si="11"/>
        <v/>
      </c>
    </row>
    <row r="346" spans="4:5" x14ac:dyDescent="0.25">
      <c r="D346" s="3" t="str">
        <f t="shared" si="10"/>
        <v/>
      </c>
      <c r="E346" s="4" t="str">
        <f t="shared" si="11"/>
        <v/>
      </c>
    </row>
    <row r="347" spans="4:5" x14ac:dyDescent="0.25">
      <c r="D347" s="3" t="str">
        <f t="shared" si="10"/>
        <v/>
      </c>
      <c r="E347" s="4" t="str">
        <f t="shared" si="11"/>
        <v/>
      </c>
    </row>
    <row r="348" spans="4:5" x14ac:dyDescent="0.25">
      <c r="D348" s="3" t="str">
        <f t="shared" si="10"/>
        <v/>
      </c>
      <c r="E348" s="4" t="str">
        <f t="shared" si="11"/>
        <v/>
      </c>
    </row>
    <row r="349" spans="4:5" x14ac:dyDescent="0.25">
      <c r="D349" s="3" t="str">
        <f t="shared" si="10"/>
        <v/>
      </c>
      <c r="E349" s="4" t="str">
        <f t="shared" si="11"/>
        <v/>
      </c>
    </row>
    <row r="350" spans="4:5" x14ac:dyDescent="0.25">
      <c r="D350" s="3" t="str">
        <f t="shared" si="10"/>
        <v/>
      </c>
      <c r="E350" s="4" t="str">
        <f t="shared" si="11"/>
        <v/>
      </c>
    </row>
    <row r="351" spans="4:5" x14ac:dyDescent="0.25">
      <c r="D351" s="3" t="str">
        <f t="shared" si="10"/>
        <v/>
      </c>
      <c r="E351" s="4" t="str">
        <f t="shared" si="11"/>
        <v/>
      </c>
    </row>
    <row r="352" spans="4:5" x14ac:dyDescent="0.25">
      <c r="D352" s="3" t="str">
        <f t="shared" si="10"/>
        <v/>
      </c>
      <c r="E352" s="4" t="str">
        <f t="shared" si="11"/>
        <v/>
      </c>
    </row>
    <row r="353" spans="4:5" x14ac:dyDescent="0.25">
      <c r="D353" s="3" t="str">
        <f t="shared" si="10"/>
        <v/>
      </c>
      <c r="E353" s="4" t="str">
        <f t="shared" si="11"/>
        <v/>
      </c>
    </row>
    <row r="354" spans="4:5" x14ac:dyDescent="0.25">
      <c r="D354" s="3" t="str">
        <f t="shared" si="10"/>
        <v/>
      </c>
      <c r="E354" s="4" t="str">
        <f t="shared" si="11"/>
        <v/>
      </c>
    </row>
    <row r="355" spans="4:5" x14ac:dyDescent="0.25">
      <c r="D355" s="3" t="str">
        <f t="shared" si="10"/>
        <v/>
      </c>
      <c r="E355" s="4" t="str">
        <f t="shared" si="11"/>
        <v/>
      </c>
    </row>
    <row r="356" spans="4:5" x14ac:dyDescent="0.25">
      <c r="D356" s="3" t="str">
        <f t="shared" si="10"/>
        <v/>
      </c>
      <c r="E356" s="4" t="str">
        <f t="shared" si="11"/>
        <v/>
      </c>
    </row>
    <row r="357" spans="4:5" x14ac:dyDescent="0.25">
      <c r="D357" s="3" t="str">
        <f t="shared" si="10"/>
        <v/>
      </c>
      <c r="E357" s="4" t="str">
        <f t="shared" si="11"/>
        <v/>
      </c>
    </row>
    <row r="358" spans="4:5" x14ac:dyDescent="0.25">
      <c r="D358" s="3" t="str">
        <f t="shared" si="10"/>
        <v/>
      </c>
      <c r="E358" s="4" t="str">
        <f t="shared" si="11"/>
        <v/>
      </c>
    </row>
    <row r="359" spans="4:5" x14ac:dyDescent="0.25">
      <c r="D359" s="3" t="str">
        <f t="shared" si="10"/>
        <v/>
      </c>
      <c r="E359" s="4" t="str">
        <f t="shared" si="11"/>
        <v/>
      </c>
    </row>
    <row r="360" spans="4:5" x14ac:dyDescent="0.25">
      <c r="D360" s="3" t="str">
        <f t="shared" si="10"/>
        <v/>
      </c>
      <c r="E360" s="4" t="str">
        <f t="shared" si="11"/>
        <v/>
      </c>
    </row>
    <row r="361" spans="4:5" x14ac:dyDescent="0.25">
      <c r="D361" s="3" t="str">
        <f t="shared" si="10"/>
        <v/>
      </c>
      <c r="E361" s="4" t="str">
        <f t="shared" si="11"/>
        <v/>
      </c>
    </row>
    <row r="362" spans="4:5" x14ac:dyDescent="0.25">
      <c r="D362" s="3" t="str">
        <f t="shared" si="10"/>
        <v/>
      </c>
      <c r="E362" s="4" t="str">
        <f t="shared" si="11"/>
        <v/>
      </c>
    </row>
    <row r="363" spans="4:5" x14ac:dyDescent="0.25">
      <c r="D363" s="3" t="str">
        <f t="shared" si="10"/>
        <v/>
      </c>
      <c r="E363" s="4" t="str">
        <f t="shared" si="11"/>
        <v/>
      </c>
    </row>
    <row r="364" spans="4:5" x14ac:dyDescent="0.25">
      <c r="D364" s="3" t="str">
        <f t="shared" si="10"/>
        <v/>
      </c>
      <c r="E364" s="4" t="str">
        <f t="shared" si="11"/>
        <v/>
      </c>
    </row>
    <row r="365" spans="4:5" x14ac:dyDescent="0.25">
      <c r="D365" s="3" t="str">
        <f t="shared" si="10"/>
        <v/>
      </c>
      <c r="E365" s="4" t="str">
        <f t="shared" si="11"/>
        <v/>
      </c>
    </row>
    <row r="366" spans="4:5" x14ac:dyDescent="0.25">
      <c r="D366" s="3" t="str">
        <f t="shared" si="10"/>
        <v/>
      </c>
      <c r="E366" s="4" t="str">
        <f t="shared" si="11"/>
        <v/>
      </c>
    </row>
    <row r="367" spans="4:5" x14ac:dyDescent="0.25">
      <c r="D367" s="3" t="str">
        <f t="shared" si="10"/>
        <v/>
      </c>
      <c r="E367" s="4" t="str">
        <f t="shared" si="11"/>
        <v/>
      </c>
    </row>
    <row r="368" spans="4:5" x14ac:dyDescent="0.25">
      <c r="D368" s="3" t="str">
        <f t="shared" si="10"/>
        <v/>
      </c>
      <c r="E368" s="4" t="str">
        <f t="shared" si="11"/>
        <v/>
      </c>
    </row>
    <row r="369" spans="4:5" x14ac:dyDescent="0.25">
      <c r="D369" s="3" t="str">
        <f t="shared" si="10"/>
        <v/>
      </c>
      <c r="E369" s="4" t="str">
        <f t="shared" si="11"/>
        <v/>
      </c>
    </row>
    <row r="370" spans="4:5" x14ac:dyDescent="0.25">
      <c r="D370" s="3" t="str">
        <f t="shared" si="10"/>
        <v/>
      </c>
      <c r="E370" s="4" t="str">
        <f t="shared" si="11"/>
        <v/>
      </c>
    </row>
    <row r="371" spans="4:5" x14ac:dyDescent="0.25">
      <c r="D371" s="3" t="str">
        <f t="shared" si="10"/>
        <v/>
      </c>
      <c r="E371" s="4" t="str">
        <f t="shared" si="11"/>
        <v/>
      </c>
    </row>
    <row r="372" spans="4:5" x14ac:dyDescent="0.25">
      <c r="D372" s="3" t="str">
        <f t="shared" si="10"/>
        <v/>
      </c>
      <c r="E372" s="4" t="str">
        <f t="shared" si="11"/>
        <v/>
      </c>
    </row>
    <row r="373" spans="4:5" x14ac:dyDescent="0.25">
      <c r="D373" s="3" t="str">
        <f t="shared" si="10"/>
        <v/>
      </c>
      <c r="E373" s="4" t="str">
        <f t="shared" si="11"/>
        <v/>
      </c>
    </row>
    <row r="374" spans="4:5" x14ac:dyDescent="0.25">
      <c r="D374" s="3" t="str">
        <f t="shared" si="10"/>
        <v/>
      </c>
      <c r="E374" s="4" t="str">
        <f t="shared" si="11"/>
        <v/>
      </c>
    </row>
    <row r="375" spans="4:5" x14ac:dyDescent="0.25">
      <c r="D375" s="3" t="str">
        <f t="shared" si="10"/>
        <v/>
      </c>
      <c r="E375" s="4" t="str">
        <f t="shared" si="11"/>
        <v/>
      </c>
    </row>
    <row r="376" spans="4:5" x14ac:dyDescent="0.25">
      <c r="D376" s="3" t="str">
        <f t="shared" si="10"/>
        <v/>
      </c>
      <c r="E376" s="4" t="str">
        <f t="shared" si="11"/>
        <v/>
      </c>
    </row>
    <row r="377" spans="4:5" x14ac:dyDescent="0.25">
      <c r="D377" s="3" t="str">
        <f t="shared" si="10"/>
        <v/>
      </c>
      <c r="E377" s="4" t="str">
        <f t="shared" si="11"/>
        <v/>
      </c>
    </row>
    <row r="378" spans="4:5" x14ac:dyDescent="0.25">
      <c r="D378" s="3" t="str">
        <f t="shared" si="10"/>
        <v/>
      </c>
      <c r="E378" s="4" t="str">
        <f t="shared" si="11"/>
        <v/>
      </c>
    </row>
    <row r="379" spans="4:5" x14ac:dyDescent="0.25">
      <c r="D379" s="3" t="str">
        <f t="shared" si="10"/>
        <v/>
      </c>
      <c r="E379" s="4" t="str">
        <f t="shared" si="11"/>
        <v/>
      </c>
    </row>
    <row r="380" spans="4:5" x14ac:dyDescent="0.25">
      <c r="D380" s="3" t="str">
        <f t="shared" si="10"/>
        <v/>
      </c>
      <c r="E380" s="4" t="str">
        <f t="shared" si="11"/>
        <v/>
      </c>
    </row>
    <row r="381" spans="4:5" x14ac:dyDescent="0.25">
      <c r="D381" s="3" t="str">
        <f t="shared" si="10"/>
        <v/>
      </c>
      <c r="E381" s="4" t="str">
        <f t="shared" si="11"/>
        <v/>
      </c>
    </row>
    <row r="382" spans="4:5" x14ac:dyDescent="0.25">
      <c r="D382" s="3" t="str">
        <f t="shared" si="10"/>
        <v/>
      </c>
      <c r="E382" s="4" t="str">
        <f t="shared" si="11"/>
        <v/>
      </c>
    </row>
    <row r="383" spans="4:5" x14ac:dyDescent="0.25">
      <c r="D383" s="3" t="str">
        <f t="shared" si="10"/>
        <v/>
      </c>
      <c r="E383" s="4" t="str">
        <f t="shared" si="11"/>
        <v/>
      </c>
    </row>
    <row r="384" spans="4:5" x14ac:dyDescent="0.25">
      <c r="D384" s="3" t="str">
        <f t="shared" si="10"/>
        <v/>
      </c>
      <c r="E384" s="4" t="str">
        <f t="shared" si="11"/>
        <v/>
      </c>
    </row>
    <row r="385" spans="4:5" x14ac:dyDescent="0.25">
      <c r="D385" s="3" t="str">
        <f t="shared" si="10"/>
        <v/>
      </c>
      <c r="E385" s="4" t="str">
        <f t="shared" si="11"/>
        <v/>
      </c>
    </row>
    <row r="386" spans="4:5" x14ac:dyDescent="0.25">
      <c r="D386" s="3" t="str">
        <f t="shared" si="10"/>
        <v/>
      </c>
      <c r="E386" s="4" t="str">
        <f t="shared" si="11"/>
        <v/>
      </c>
    </row>
    <row r="387" spans="4:5" x14ac:dyDescent="0.25">
      <c r="D387" s="3" t="str">
        <f t="shared" ref="D387:D450" si="12">IF(ISNUMBER(B387),$H$9+$H$8*B387,"")</f>
        <v/>
      </c>
      <c r="E387" s="4" t="str">
        <f t="shared" si="11"/>
        <v/>
      </c>
    </row>
    <row r="388" spans="4:5" x14ac:dyDescent="0.25">
      <c r="D388" s="3" t="str">
        <f t="shared" si="12"/>
        <v/>
      </c>
      <c r="E388" s="4" t="str">
        <f t="shared" ref="E388:E451" si="13">IF(ISNUMBER(B388),IF(ABS((C388-D388)/C388*100)&lt;2,A388,""),"")</f>
        <v/>
      </c>
    </row>
    <row r="389" spans="4:5" x14ac:dyDescent="0.25">
      <c r="D389" s="3" t="str">
        <f t="shared" si="12"/>
        <v/>
      </c>
      <c r="E389" s="4" t="str">
        <f t="shared" si="13"/>
        <v/>
      </c>
    </row>
    <row r="390" spans="4:5" x14ac:dyDescent="0.25">
      <c r="D390" s="3" t="str">
        <f t="shared" si="12"/>
        <v/>
      </c>
      <c r="E390" s="4" t="str">
        <f t="shared" si="13"/>
        <v/>
      </c>
    </row>
    <row r="391" spans="4:5" x14ac:dyDescent="0.25">
      <c r="D391" s="3" t="str">
        <f t="shared" si="12"/>
        <v/>
      </c>
      <c r="E391" s="4" t="str">
        <f t="shared" si="13"/>
        <v/>
      </c>
    </row>
    <row r="392" spans="4:5" x14ac:dyDescent="0.25">
      <c r="D392" s="3" t="str">
        <f t="shared" si="12"/>
        <v/>
      </c>
      <c r="E392" s="4" t="str">
        <f t="shared" si="13"/>
        <v/>
      </c>
    </row>
    <row r="393" spans="4:5" x14ac:dyDescent="0.25">
      <c r="D393" s="3" t="str">
        <f t="shared" si="12"/>
        <v/>
      </c>
      <c r="E393" s="4" t="str">
        <f t="shared" si="13"/>
        <v/>
      </c>
    </row>
    <row r="394" spans="4:5" x14ac:dyDescent="0.25">
      <c r="D394" s="3" t="str">
        <f t="shared" si="12"/>
        <v/>
      </c>
      <c r="E394" s="4" t="str">
        <f t="shared" si="13"/>
        <v/>
      </c>
    </row>
    <row r="395" spans="4:5" x14ac:dyDescent="0.25">
      <c r="D395" s="3" t="str">
        <f t="shared" si="12"/>
        <v/>
      </c>
      <c r="E395" s="4" t="str">
        <f t="shared" si="13"/>
        <v/>
      </c>
    </row>
    <row r="396" spans="4:5" x14ac:dyDescent="0.25">
      <c r="D396" s="3" t="str">
        <f t="shared" si="12"/>
        <v/>
      </c>
      <c r="E396" s="4" t="str">
        <f t="shared" si="13"/>
        <v/>
      </c>
    </row>
    <row r="397" spans="4:5" x14ac:dyDescent="0.25">
      <c r="D397" s="3" t="str">
        <f t="shared" si="12"/>
        <v/>
      </c>
      <c r="E397" s="4" t="str">
        <f t="shared" si="13"/>
        <v/>
      </c>
    </row>
    <row r="398" spans="4:5" x14ac:dyDescent="0.25">
      <c r="D398" s="3" t="str">
        <f t="shared" si="12"/>
        <v/>
      </c>
      <c r="E398" s="4" t="str">
        <f t="shared" si="13"/>
        <v/>
      </c>
    </row>
    <row r="399" spans="4:5" x14ac:dyDescent="0.25">
      <c r="D399" s="3" t="str">
        <f t="shared" si="12"/>
        <v/>
      </c>
      <c r="E399" s="4" t="str">
        <f t="shared" si="13"/>
        <v/>
      </c>
    </row>
    <row r="400" spans="4:5" x14ac:dyDescent="0.25">
      <c r="D400" s="3" t="str">
        <f t="shared" si="12"/>
        <v/>
      </c>
      <c r="E400" s="4" t="str">
        <f t="shared" si="13"/>
        <v/>
      </c>
    </row>
    <row r="401" spans="4:5" x14ac:dyDescent="0.25">
      <c r="D401" s="3" t="str">
        <f t="shared" si="12"/>
        <v/>
      </c>
      <c r="E401" s="4" t="str">
        <f t="shared" si="13"/>
        <v/>
      </c>
    </row>
    <row r="402" spans="4:5" x14ac:dyDescent="0.25">
      <c r="D402" s="3" t="str">
        <f t="shared" si="12"/>
        <v/>
      </c>
      <c r="E402" s="4" t="str">
        <f t="shared" si="13"/>
        <v/>
      </c>
    </row>
    <row r="403" spans="4:5" x14ac:dyDescent="0.25">
      <c r="D403" s="3" t="str">
        <f t="shared" si="12"/>
        <v/>
      </c>
      <c r="E403" s="4" t="str">
        <f t="shared" si="13"/>
        <v/>
      </c>
    </row>
    <row r="404" spans="4:5" x14ac:dyDescent="0.25">
      <c r="D404" s="3" t="str">
        <f t="shared" si="12"/>
        <v/>
      </c>
      <c r="E404" s="4" t="str">
        <f t="shared" si="13"/>
        <v/>
      </c>
    </row>
    <row r="405" spans="4:5" x14ac:dyDescent="0.25">
      <c r="D405" s="3" t="str">
        <f t="shared" si="12"/>
        <v/>
      </c>
      <c r="E405" s="4" t="str">
        <f t="shared" si="13"/>
        <v/>
      </c>
    </row>
    <row r="406" spans="4:5" x14ac:dyDescent="0.25">
      <c r="D406" s="3" t="str">
        <f t="shared" si="12"/>
        <v/>
      </c>
      <c r="E406" s="4" t="str">
        <f t="shared" si="13"/>
        <v/>
      </c>
    </row>
    <row r="407" spans="4:5" x14ac:dyDescent="0.25">
      <c r="D407" s="3" t="str">
        <f t="shared" si="12"/>
        <v/>
      </c>
      <c r="E407" s="4" t="str">
        <f t="shared" si="13"/>
        <v/>
      </c>
    </row>
    <row r="408" spans="4:5" x14ac:dyDescent="0.25">
      <c r="D408" s="3" t="str">
        <f t="shared" si="12"/>
        <v/>
      </c>
      <c r="E408" s="4" t="str">
        <f t="shared" si="13"/>
        <v/>
      </c>
    </row>
    <row r="409" spans="4:5" x14ac:dyDescent="0.25">
      <c r="D409" s="3" t="str">
        <f t="shared" si="12"/>
        <v/>
      </c>
      <c r="E409" s="4" t="str">
        <f t="shared" si="13"/>
        <v/>
      </c>
    </row>
    <row r="410" spans="4:5" x14ac:dyDescent="0.25">
      <c r="D410" s="3" t="str">
        <f t="shared" si="12"/>
        <v/>
      </c>
      <c r="E410" s="4" t="str">
        <f t="shared" si="13"/>
        <v/>
      </c>
    </row>
    <row r="411" spans="4:5" x14ac:dyDescent="0.25">
      <c r="D411" s="3" t="str">
        <f t="shared" si="12"/>
        <v/>
      </c>
      <c r="E411" s="4" t="str">
        <f t="shared" si="13"/>
        <v/>
      </c>
    </row>
    <row r="412" spans="4:5" x14ac:dyDescent="0.25">
      <c r="D412" s="3" t="str">
        <f t="shared" si="12"/>
        <v/>
      </c>
      <c r="E412" s="4" t="str">
        <f t="shared" si="13"/>
        <v/>
      </c>
    </row>
    <row r="413" spans="4:5" x14ac:dyDescent="0.25">
      <c r="D413" s="3" t="str">
        <f t="shared" si="12"/>
        <v/>
      </c>
      <c r="E413" s="4" t="str">
        <f t="shared" si="13"/>
        <v/>
      </c>
    </row>
    <row r="414" spans="4:5" x14ac:dyDescent="0.25">
      <c r="D414" s="3" t="str">
        <f t="shared" si="12"/>
        <v/>
      </c>
      <c r="E414" s="4" t="str">
        <f t="shared" si="13"/>
        <v/>
      </c>
    </row>
    <row r="415" spans="4:5" x14ac:dyDescent="0.25">
      <c r="D415" s="3" t="str">
        <f t="shared" si="12"/>
        <v/>
      </c>
      <c r="E415" s="4" t="str">
        <f t="shared" si="13"/>
        <v/>
      </c>
    </row>
    <row r="416" spans="4:5" x14ac:dyDescent="0.25">
      <c r="D416" s="3" t="str">
        <f t="shared" si="12"/>
        <v/>
      </c>
      <c r="E416" s="4" t="str">
        <f t="shared" si="13"/>
        <v/>
      </c>
    </row>
    <row r="417" spans="4:5" x14ac:dyDescent="0.25">
      <c r="D417" s="3" t="str">
        <f t="shared" si="12"/>
        <v/>
      </c>
      <c r="E417" s="4" t="str">
        <f t="shared" si="13"/>
        <v/>
      </c>
    </row>
    <row r="418" spans="4:5" x14ac:dyDescent="0.25">
      <c r="D418" s="3" t="str">
        <f t="shared" si="12"/>
        <v/>
      </c>
      <c r="E418" s="4" t="str">
        <f t="shared" si="13"/>
        <v/>
      </c>
    </row>
    <row r="419" spans="4:5" x14ac:dyDescent="0.25">
      <c r="D419" s="3" t="str">
        <f t="shared" si="12"/>
        <v/>
      </c>
      <c r="E419" s="4" t="str">
        <f t="shared" si="13"/>
        <v/>
      </c>
    </row>
    <row r="420" spans="4:5" x14ac:dyDescent="0.25">
      <c r="D420" s="3" t="str">
        <f t="shared" si="12"/>
        <v/>
      </c>
      <c r="E420" s="4" t="str">
        <f t="shared" si="13"/>
        <v/>
      </c>
    </row>
    <row r="421" spans="4:5" x14ac:dyDescent="0.25">
      <c r="D421" s="3" t="str">
        <f t="shared" si="12"/>
        <v/>
      </c>
      <c r="E421" s="4" t="str">
        <f t="shared" si="13"/>
        <v/>
      </c>
    </row>
    <row r="422" spans="4:5" x14ac:dyDescent="0.25">
      <c r="D422" s="3" t="str">
        <f t="shared" si="12"/>
        <v/>
      </c>
      <c r="E422" s="4" t="str">
        <f t="shared" si="13"/>
        <v/>
      </c>
    </row>
    <row r="423" spans="4:5" x14ac:dyDescent="0.25">
      <c r="D423" s="3" t="str">
        <f t="shared" si="12"/>
        <v/>
      </c>
      <c r="E423" s="4" t="str">
        <f t="shared" si="13"/>
        <v/>
      </c>
    </row>
    <row r="424" spans="4:5" x14ac:dyDescent="0.25">
      <c r="D424" s="3" t="str">
        <f t="shared" si="12"/>
        <v/>
      </c>
      <c r="E424" s="4" t="str">
        <f t="shared" si="13"/>
        <v/>
      </c>
    </row>
    <row r="425" spans="4:5" x14ac:dyDescent="0.25">
      <c r="D425" s="3" t="str">
        <f t="shared" si="12"/>
        <v/>
      </c>
      <c r="E425" s="4" t="str">
        <f t="shared" si="13"/>
        <v/>
      </c>
    </row>
    <row r="426" spans="4:5" x14ac:dyDescent="0.25">
      <c r="D426" s="3" t="str">
        <f t="shared" si="12"/>
        <v/>
      </c>
      <c r="E426" s="4" t="str">
        <f t="shared" si="13"/>
        <v/>
      </c>
    </row>
    <row r="427" spans="4:5" x14ac:dyDescent="0.25">
      <c r="D427" s="3" t="str">
        <f t="shared" si="12"/>
        <v/>
      </c>
      <c r="E427" s="4" t="str">
        <f t="shared" si="13"/>
        <v/>
      </c>
    </row>
    <row r="428" spans="4:5" x14ac:dyDescent="0.25">
      <c r="D428" s="3" t="str">
        <f t="shared" si="12"/>
        <v/>
      </c>
      <c r="E428" s="4" t="str">
        <f t="shared" si="13"/>
        <v/>
      </c>
    </row>
    <row r="429" spans="4:5" x14ac:dyDescent="0.25">
      <c r="D429" s="3" t="str">
        <f t="shared" si="12"/>
        <v/>
      </c>
      <c r="E429" s="4" t="str">
        <f t="shared" si="13"/>
        <v/>
      </c>
    </row>
    <row r="430" spans="4:5" x14ac:dyDescent="0.25">
      <c r="D430" s="3" t="str">
        <f t="shared" si="12"/>
        <v/>
      </c>
      <c r="E430" s="4" t="str">
        <f t="shared" si="13"/>
        <v/>
      </c>
    </row>
    <row r="431" spans="4:5" x14ac:dyDescent="0.25">
      <c r="D431" s="3" t="str">
        <f t="shared" si="12"/>
        <v/>
      </c>
      <c r="E431" s="4" t="str">
        <f t="shared" si="13"/>
        <v/>
      </c>
    </row>
    <row r="432" spans="4:5" x14ac:dyDescent="0.25">
      <c r="D432" s="3" t="str">
        <f t="shared" si="12"/>
        <v/>
      </c>
      <c r="E432" s="4" t="str">
        <f t="shared" si="13"/>
        <v/>
      </c>
    </row>
    <row r="433" spans="4:5" x14ac:dyDescent="0.25">
      <c r="D433" s="3" t="str">
        <f t="shared" si="12"/>
        <v/>
      </c>
      <c r="E433" s="4" t="str">
        <f t="shared" si="13"/>
        <v/>
      </c>
    </row>
    <row r="434" spans="4:5" x14ac:dyDescent="0.25">
      <c r="D434" s="3" t="str">
        <f t="shared" si="12"/>
        <v/>
      </c>
      <c r="E434" s="4" t="str">
        <f t="shared" si="13"/>
        <v/>
      </c>
    </row>
    <row r="435" spans="4:5" x14ac:dyDescent="0.25">
      <c r="D435" s="3" t="str">
        <f t="shared" si="12"/>
        <v/>
      </c>
      <c r="E435" s="4" t="str">
        <f t="shared" si="13"/>
        <v/>
      </c>
    </row>
    <row r="436" spans="4:5" x14ac:dyDescent="0.25">
      <c r="D436" s="3" t="str">
        <f t="shared" si="12"/>
        <v/>
      </c>
      <c r="E436" s="4" t="str">
        <f t="shared" si="13"/>
        <v/>
      </c>
    </row>
    <row r="437" spans="4:5" x14ac:dyDescent="0.25">
      <c r="D437" s="3" t="str">
        <f t="shared" si="12"/>
        <v/>
      </c>
      <c r="E437" s="4" t="str">
        <f t="shared" si="13"/>
        <v/>
      </c>
    </row>
    <row r="438" spans="4:5" x14ac:dyDescent="0.25">
      <c r="D438" s="3" t="str">
        <f t="shared" si="12"/>
        <v/>
      </c>
      <c r="E438" s="4" t="str">
        <f t="shared" si="13"/>
        <v/>
      </c>
    </row>
    <row r="439" spans="4:5" x14ac:dyDescent="0.25">
      <c r="D439" s="3" t="str">
        <f t="shared" si="12"/>
        <v/>
      </c>
      <c r="E439" s="4" t="str">
        <f t="shared" si="13"/>
        <v/>
      </c>
    </row>
    <row r="440" spans="4:5" x14ac:dyDescent="0.25">
      <c r="D440" s="3" t="str">
        <f t="shared" si="12"/>
        <v/>
      </c>
      <c r="E440" s="4" t="str">
        <f t="shared" si="13"/>
        <v/>
      </c>
    </row>
    <row r="441" spans="4:5" x14ac:dyDescent="0.25">
      <c r="D441" s="3" t="str">
        <f t="shared" si="12"/>
        <v/>
      </c>
      <c r="E441" s="4" t="str">
        <f t="shared" si="13"/>
        <v/>
      </c>
    </row>
    <row r="442" spans="4:5" x14ac:dyDescent="0.25">
      <c r="D442" s="3" t="str">
        <f t="shared" si="12"/>
        <v/>
      </c>
      <c r="E442" s="4" t="str">
        <f t="shared" si="13"/>
        <v/>
      </c>
    </row>
    <row r="443" spans="4:5" x14ac:dyDescent="0.25">
      <c r="D443" s="3" t="str">
        <f t="shared" si="12"/>
        <v/>
      </c>
      <c r="E443" s="4" t="str">
        <f t="shared" si="13"/>
        <v/>
      </c>
    </row>
    <row r="444" spans="4:5" x14ac:dyDescent="0.25">
      <c r="D444" s="3" t="str">
        <f t="shared" si="12"/>
        <v/>
      </c>
      <c r="E444" s="4" t="str">
        <f t="shared" si="13"/>
        <v/>
      </c>
    </row>
    <row r="445" spans="4:5" x14ac:dyDescent="0.25">
      <c r="D445" s="3" t="str">
        <f t="shared" si="12"/>
        <v/>
      </c>
      <c r="E445" s="4" t="str">
        <f t="shared" si="13"/>
        <v/>
      </c>
    </row>
    <row r="446" spans="4:5" x14ac:dyDescent="0.25">
      <c r="D446" s="3" t="str">
        <f t="shared" si="12"/>
        <v/>
      </c>
      <c r="E446" s="4" t="str">
        <f t="shared" si="13"/>
        <v/>
      </c>
    </row>
    <row r="447" spans="4:5" x14ac:dyDescent="0.25">
      <c r="D447" s="3" t="str">
        <f t="shared" si="12"/>
        <v/>
      </c>
      <c r="E447" s="4" t="str">
        <f t="shared" si="13"/>
        <v/>
      </c>
    </row>
    <row r="448" spans="4:5" x14ac:dyDescent="0.25">
      <c r="D448" s="3" t="str">
        <f t="shared" si="12"/>
        <v/>
      </c>
      <c r="E448" s="4" t="str">
        <f t="shared" si="13"/>
        <v/>
      </c>
    </row>
    <row r="449" spans="4:5" x14ac:dyDescent="0.25">
      <c r="D449" s="3" t="str">
        <f t="shared" si="12"/>
        <v/>
      </c>
      <c r="E449" s="4" t="str">
        <f t="shared" si="13"/>
        <v/>
      </c>
    </row>
    <row r="450" spans="4:5" x14ac:dyDescent="0.25">
      <c r="D450" s="3" t="str">
        <f t="shared" si="12"/>
        <v/>
      </c>
      <c r="E450" s="4" t="str">
        <f t="shared" si="13"/>
        <v/>
      </c>
    </row>
    <row r="451" spans="4:5" x14ac:dyDescent="0.25">
      <c r="D451" s="3" t="str">
        <f t="shared" ref="D451:D514" si="14">IF(ISNUMBER(B451),$H$9+$H$8*B451,"")</f>
        <v/>
      </c>
      <c r="E451" s="4" t="str">
        <f t="shared" si="13"/>
        <v/>
      </c>
    </row>
    <row r="452" spans="4:5" x14ac:dyDescent="0.25">
      <c r="D452" s="3" t="str">
        <f t="shared" si="14"/>
        <v/>
      </c>
      <c r="E452" s="4" t="str">
        <f t="shared" ref="E452:E515" si="15">IF(ISNUMBER(B452),IF(ABS((C452-D452)/C452*100)&lt;2,A452,""),"")</f>
        <v/>
      </c>
    </row>
    <row r="453" spans="4:5" x14ac:dyDescent="0.25">
      <c r="D453" s="3" t="str">
        <f t="shared" si="14"/>
        <v/>
      </c>
      <c r="E453" s="4" t="str">
        <f t="shared" si="15"/>
        <v/>
      </c>
    </row>
    <row r="454" spans="4:5" x14ac:dyDescent="0.25">
      <c r="D454" s="3" t="str">
        <f t="shared" si="14"/>
        <v/>
      </c>
      <c r="E454" s="4" t="str">
        <f t="shared" si="15"/>
        <v/>
      </c>
    </row>
    <row r="455" spans="4:5" x14ac:dyDescent="0.25">
      <c r="D455" s="3" t="str">
        <f t="shared" si="14"/>
        <v/>
      </c>
      <c r="E455" s="4" t="str">
        <f t="shared" si="15"/>
        <v/>
      </c>
    </row>
    <row r="456" spans="4:5" x14ac:dyDescent="0.25">
      <c r="D456" s="3" t="str">
        <f t="shared" si="14"/>
        <v/>
      </c>
      <c r="E456" s="4" t="str">
        <f t="shared" si="15"/>
        <v/>
      </c>
    </row>
    <row r="457" spans="4:5" x14ac:dyDescent="0.25">
      <c r="D457" s="3" t="str">
        <f t="shared" si="14"/>
        <v/>
      </c>
      <c r="E457" s="4" t="str">
        <f t="shared" si="15"/>
        <v/>
      </c>
    </row>
    <row r="458" spans="4:5" x14ac:dyDescent="0.25">
      <c r="D458" s="3" t="str">
        <f t="shared" si="14"/>
        <v/>
      </c>
      <c r="E458" s="4" t="str">
        <f t="shared" si="15"/>
        <v/>
      </c>
    </row>
    <row r="459" spans="4:5" x14ac:dyDescent="0.25">
      <c r="D459" s="3" t="str">
        <f t="shared" si="14"/>
        <v/>
      </c>
      <c r="E459" s="4" t="str">
        <f t="shared" si="15"/>
        <v/>
      </c>
    </row>
    <row r="460" spans="4:5" x14ac:dyDescent="0.25">
      <c r="D460" s="3" t="str">
        <f t="shared" si="14"/>
        <v/>
      </c>
      <c r="E460" s="4" t="str">
        <f t="shared" si="15"/>
        <v/>
      </c>
    </row>
    <row r="461" spans="4:5" x14ac:dyDescent="0.25">
      <c r="D461" s="3" t="str">
        <f t="shared" si="14"/>
        <v/>
      </c>
      <c r="E461" s="4" t="str">
        <f t="shared" si="15"/>
        <v/>
      </c>
    </row>
    <row r="462" spans="4:5" x14ac:dyDescent="0.25">
      <c r="D462" s="3" t="str">
        <f t="shared" si="14"/>
        <v/>
      </c>
      <c r="E462" s="4" t="str">
        <f t="shared" si="15"/>
        <v/>
      </c>
    </row>
    <row r="463" spans="4:5" x14ac:dyDescent="0.25">
      <c r="D463" s="3" t="str">
        <f t="shared" si="14"/>
        <v/>
      </c>
      <c r="E463" s="4" t="str">
        <f t="shared" si="15"/>
        <v/>
      </c>
    </row>
    <row r="464" spans="4:5" x14ac:dyDescent="0.25">
      <c r="D464" s="3" t="str">
        <f t="shared" si="14"/>
        <v/>
      </c>
      <c r="E464" s="4" t="str">
        <f t="shared" si="15"/>
        <v/>
      </c>
    </row>
    <row r="465" spans="4:5" x14ac:dyDescent="0.25">
      <c r="D465" s="3" t="str">
        <f t="shared" si="14"/>
        <v/>
      </c>
      <c r="E465" s="4" t="str">
        <f t="shared" si="15"/>
        <v/>
      </c>
    </row>
    <row r="466" spans="4:5" x14ac:dyDescent="0.25">
      <c r="D466" s="3" t="str">
        <f t="shared" si="14"/>
        <v/>
      </c>
      <c r="E466" s="4" t="str">
        <f t="shared" si="15"/>
        <v/>
      </c>
    </row>
    <row r="467" spans="4:5" x14ac:dyDescent="0.25">
      <c r="D467" s="3" t="str">
        <f t="shared" si="14"/>
        <v/>
      </c>
      <c r="E467" s="4" t="str">
        <f t="shared" si="15"/>
        <v/>
      </c>
    </row>
    <row r="468" spans="4:5" x14ac:dyDescent="0.25">
      <c r="D468" s="3" t="str">
        <f t="shared" si="14"/>
        <v/>
      </c>
      <c r="E468" s="4" t="str">
        <f t="shared" si="15"/>
        <v/>
      </c>
    </row>
    <row r="469" spans="4:5" x14ac:dyDescent="0.25">
      <c r="D469" s="3" t="str">
        <f t="shared" si="14"/>
        <v/>
      </c>
      <c r="E469" s="4" t="str">
        <f t="shared" si="15"/>
        <v/>
      </c>
    </row>
    <row r="470" spans="4:5" x14ac:dyDescent="0.25">
      <c r="D470" s="3" t="str">
        <f t="shared" si="14"/>
        <v/>
      </c>
      <c r="E470" s="4" t="str">
        <f t="shared" si="15"/>
        <v/>
      </c>
    </row>
    <row r="471" spans="4:5" x14ac:dyDescent="0.25">
      <c r="D471" s="3" t="str">
        <f t="shared" si="14"/>
        <v/>
      </c>
      <c r="E471" s="4" t="str">
        <f t="shared" si="15"/>
        <v/>
      </c>
    </row>
    <row r="472" spans="4:5" x14ac:dyDescent="0.25">
      <c r="D472" s="3" t="str">
        <f t="shared" si="14"/>
        <v/>
      </c>
      <c r="E472" s="4" t="str">
        <f t="shared" si="15"/>
        <v/>
      </c>
    </row>
    <row r="473" spans="4:5" x14ac:dyDescent="0.25">
      <c r="D473" s="3" t="str">
        <f t="shared" si="14"/>
        <v/>
      </c>
      <c r="E473" s="4" t="str">
        <f t="shared" si="15"/>
        <v/>
      </c>
    </row>
    <row r="474" spans="4:5" x14ac:dyDescent="0.25">
      <c r="D474" s="3" t="str">
        <f t="shared" si="14"/>
        <v/>
      </c>
      <c r="E474" s="4" t="str">
        <f t="shared" si="15"/>
        <v/>
      </c>
    </row>
    <row r="475" spans="4:5" x14ac:dyDescent="0.25">
      <c r="D475" s="3" t="str">
        <f t="shared" si="14"/>
        <v/>
      </c>
      <c r="E475" s="4" t="str">
        <f t="shared" si="15"/>
        <v/>
      </c>
    </row>
    <row r="476" spans="4:5" x14ac:dyDescent="0.25">
      <c r="D476" s="3" t="str">
        <f t="shared" si="14"/>
        <v/>
      </c>
      <c r="E476" s="4" t="str">
        <f t="shared" si="15"/>
        <v/>
      </c>
    </row>
    <row r="477" spans="4:5" x14ac:dyDescent="0.25">
      <c r="D477" s="3" t="str">
        <f t="shared" si="14"/>
        <v/>
      </c>
      <c r="E477" s="4" t="str">
        <f t="shared" si="15"/>
        <v/>
      </c>
    </row>
    <row r="478" spans="4:5" x14ac:dyDescent="0.25">
      <c r="D478" s="3" t="str">
        <f t="shared" si="14"/>
        <v/>
      </c>
      <c r="E478" s="4" t="str">
        <f t="shared" si="15"/>
        <v/>
      </c>
    </row>
    <row r="479" spans="4:5" x14ac:dyDescent="0.25">
      <c r="D479" s="3" t="str">
        <f t="shared" si="14"/>
        <v/>
      </c>
      <c r="E479" s="4" t="str">
        <f t="shared" si="15"/>
        <v/>
      </c>
    </row>
    <row r="480" spans="4:5" x14ac:dyDescent="0.25">
      <c r="D480" s="3" t="str">
        <f t="shared" si="14"/>
        <v/>
      </c>
      <c r="E480" s="4" t="str">
        <f t="shared" si="15"/>
        <v/>
      </c>
    </row>
    <row r="481" spans="4:5" x14ac:dyDescent="0.25">
      <c r="D481" s="3" t="str">
        <f t="shared" si="14"/>
        <v/>
      </c>
      <c r="E481" s="4" t="str">
        <f t="shared" si="15"/>
        <v/>
      </c>
    </row>
    <row r="482" spans="4:5" x14ac:dyDescent="0.25">
      <c r="D482" s="3" t="str">
        <f t="shared" si="14"/>
        <v/>
      </c>
      <c r="E482" s="4" t="str">
        <f t="shared" si="15"/>
        <v/>
      </c>
    </row>
    <row r="483" spans="4:5" x14ac:dyDescent="0.25">
      <c r="D483" s="3" t="str">
        <f t="shared" si="14"/>
        <v/>
      </c>
      <c r="E483" s="4" t="str">
        <f t="shared" si="15"/>
        <v/>
      </c>
    </row>
    <row r="484" spans="4:5" x14ac:dyDescent="0.25">
      <c r="D484" s="3" t="str">
        <f t="shared" si="14"/>
        <v/>
      </c>
      <c r="E484" s="4" t="str">
        <f t="shared" si="15"/>
        <v/>
      </c>
    </row>
    <row r="485" spans="4:5" x14ac:dyDescent="0.25">
      <c r="D485" s="3" t="str">
        <f t="shared" si="14"/>
        <v/>
      </c>
      <c r="E485" s="4" t="str">
        <f t="shared" si="15"/>
        <v/>
      </c>
    </row>
    <row r="486" spans="4:5" x14ac:dyDescent="0.25">
      <c r="D486" s="3" t="str">
        <f t="shared" si="14"/>
        <v/>
      </c>
      <c r="E486" s="4" t="str">
        <f t="shared" si="15"/>
        <v/>
      </c>
    </row>
    <row r="487" spans="4:5" x14ac:dyDescent="0.25">
      <c r="D487" s="3" t="str">
        <f t="shared" si="14"/>
        <v/>
      </c>
      <c r="E487" s="4" t="str">
        <f t="shared" si="15"/>
        <v/>
      </c>
    </row>
    <row r="488" spans="4:5" x14ac:dyDescent="0.25">
      <c r="D488" s="3" t="str">
        <f t="shared" si="14"/>
        <v/>
      </c>
      <c r="E488" s="4" t="str">
        <f t="shared" si="15"/>
        <v/>
      </c>
    </row>
    <row r="489" spans="4:5" x14ac:dyDescent="0.25">
      <c r="D489" s="3" t="str">
        <f t="shared" si="14"/>
        <v/>
      </c>
      <c r="E489" s="4" t="str">
        <f t="shared" si="15"/>
        <v/>
      </c>
    </row>
    <row r="490" spans="4:5" x14ac:dyDescent="0.25">
      <c r="D490" s="3" t="str">
        <f t="shared" si="14"/>
        <v/>
      </c>
      <c r="E490" s="4" t="str">
        <f t="shared" si="15"/>
        <v/>
      </c>
    </row>
    <row r="491" spans="4:5" x14ac:dyDescent="0.25">
      <c r="D491" s="3" t="str">
        <f t="shared" si="14"/>
        <v/>
      </c>
      <c r="E491" s="4" t="str">
        <f t="shared" si="15"/>
        <v/>
      </c>
    </row>
    <row r="492" spans="4:5" x14ac:dyDescent="0.25">
      <c r="D492" s="3" t="str">
        <f t="shared" si="14"/>
        <v/>
      </c>
      <c r="E492" s="4" t="str">
        <f t="shared" si="15"/>
        <v/>
      </c>
    </row>
    <row r="493" spans="4:5" x14ac:dyDescent="0.25">
      <c r="D493" s="3" t="str">
        <f t="shared" si="14"/>
        <v/>
      </c>
      <c r="E493" s="4" t="str">
        <f t="shared" si="15"/>
        <v/>
      </c>
    </row>
    <row r="494" spans="4:5" x14ac:dyDescent="0.25">
      <c r="D494" s="3" t="str">
        <f t="shared" si="14"/>
        <v/>
      </c>
      <c r="E494" s="4" t="str">
        <f t="shared" si="15"/>
        <v/>
      </c>
    </row>
    <row r="495" spans="4:5" x14ac:dyDescent="0.25">
      <c r="D495" s="3" t="str">
        <f t="shared" si="14"/>
        <v/>
      </c>
      <c r="E495" s="4" t="str">
        <f t="shared" si="15"/>
        <v/>
      </c>
    </row>
    <row r="496" spans="4:5" x14ac:dyDescent="0.25">
      <c r="D496" s="3" t="str">
        <f t="shared" si="14"/>
        <v/>
      </c>
      <c r="E496" s="4" t="str">
        <f t="shared" si="15"/>
        <v/>
      </c>
    </row>
    <row r="497" spans="4:5" x14ac:dyDescent="0.25">
      <c r="D497" s="3" t="str">
        <f t="shared" si="14"/>
        <v/>
      </c>
      <c r="E497" s="4" t="str">
        <f t="shared" si="15"/>
        <v/>
      </c>
    </row>
    <row r="498" spans="4:5" x14ac:dyDescent="0.25">
      <c r="D498" s="3" t="str">
        <f t="shared" si="14"/>
        <v/>
      </c>
      <c r="E498" s="4" t="str">
        <f t="shared" si="15"/>
        <v/>
      </c>
    </row>
    <row r="499" spans="4:5" x14ac:dyDescent="0.25">
      <c r="D499" s="3" t="str">
        <f t="shared" si="14"/>
        <v/>
      </c>
      <c r="E499" s="4" t="str">
        <f t="shared" si="15"/>
        <v/>
      </c>
    </row>
    <row r="500" spans="4:5" x14ac:dyDescent="0.25">
      <c r="D500" s="3" t="str">
        <f t="shared" si="14"/>
        <v/>
      </c>
      <c r="E500" s="4" t="str">
        <f t="shared" si="15"/>
        <v/>
      </c>
    </row>
    <row r="501" spans="4:5" x14ac:dyDescent="0.25">
      <c r="D501" s="3" t="str">
        <f t="shared" si="14"/>
        <v/>
      </c>
      <c r="E501" s="4" t="str">
        <f t="shared" si="15"/>
        <v/>
      </c>
    </row>
    <row r="502" spans="4:5" x14ac:dyDescent="0.25">
      <c r="D502" s="3" t="str">
        <f t="shared" si="14"/>
        <v/>
      </c>
      <c r="E502" s="4" t="str">
        <f t="shared" si="15"/>
        <v/>
      </c>
    </row>
    <row r="503" spans="4:5" x14ac:dyDescent="0.25">
      <c r="D503" s="3" t="str">
        <f t="shared" si="14"/>
        <v/>
      </c>
      <c r="E503" s="4" t="str">
        <f t="shared" si="15"/>
        <v/>
      </c>
    </row>
    <row r="504" spans="4:5" x14ac:dyDescent="0.25">
      <c r="D504" s="3" t="str">
        <f t="shared" si="14"/>
        <v/>
      </c>
      <c r="E504" s="4" t="str">
        <f t="shared" si="15"/>
        <v/>
      </c>
    </row>
    <row r="505" spans="4:5" x14ac:dyDescent="0.25">
      <c r="D505" s="3" t="str">
        <f t="shared" si="14"/>
        <v/>
      </c>
      <c r="E505" s="4" t="str">
        <f t="shared" si="15"/>
        <v/>
      </c>
    </row>
    <row r="506" spans="4:5" x14ac:dyDescent="0.25">
      <c r="D506" s="3" t="str">
        <f t="shared" si="14"/>
        <v/>
      </c>
      <c r="E506" s="4" t="str">
        <f t="shared" si="15"/>
        <v/>
      </c>
    </row>
    <row r="507" spans="4:5" x14ac:dyDescent="0.25">
      <c r="D507" s="3" t="str">
        <f t="shared" si="14"/>
        <v/>
      </c>
      <c r="E507" s="4" t="str">
        <f t="shared" si="15"/>
        <v/>
      </c>
    </row>
    <row r="508" spans="4:5" x14ac:dyDescent="0.25">
      <c r="D508" s="3" t="str">
        <f t="shared" si="14"/>
        <v/>
      </c>
      <c r="E508" s="4" t="str">
        <f t="shared" si="15"/>
        <v/>
      </c>
    </row>
    <row r="509" spans="4:5" x14ac:dyDescent="0.25">
      <c r="D509" s="3" t="str">
        <f t="shared" si="14"/>
        <v/>
      </c>
      <c r="E509" s="4" t="str">
        <f t="shared" si="15"/>
        <v/>
      </c>
    </row>
    <row r="510" spans="4:5" x14ac:dyDescent="0.25">
      <c r="D510" s="3" t="str">
        <f t="shared" si="14"/>
        <v/>
      </c>
      <c r="E510" s="4" t="str">
        <f t="shared" si="15"/>
        <v/>
      </c>
    </row>
    <row r="511" spans="4:5" x14ac:dyDescent="0.25">
      <c r="D511" s="3" t="str">
        <f t="shared" si="14"/>
        <v/>
      </c>
      <c r="E511" s="4" t="str">
        <f t="shared" si="15"/>
        <v/>
      </c>
    </row>
    <row r="512" spans="4:5" x14ac:dyDescent="0.25">
      <c r="D512" s="3" t="str">
        <f t="shared" si="14"/>
        <v/>
      </c>
      <c r="E512" s="4" t="str">
        <f t="shared" si="15"/>
        <v/>
      </c>
    </row>
    <row r="513" spans="4:5" x14ac:dyDescent="0.25">
      <c r="D513" s="3" t="str">
        <f t="shared" si="14"/>
        <v/>
      </c>
      <c r="E513" s="4" t="str">
        <f t="shared" si="15"/>
        <v/>
      </c>
    </row>
    <row r="514" spans="4:5" x14ac:dyDescent="0.25">
      <c r="D514" s="3" t="str">
        <f t="shared" si="14"/>
        <v/>
      </c>
      <c r="E514" s="4" t="str">
        <f t="shared" si="15"/>
        <v/>
      </c>
    </row>
    <row r="515" spans="4:5" x14ac:dyDescent="0.25">
      <c r="D515" s="3" t="str">
        <f t="shared" ref="D515:D578" si="16">IF(ISNUMBER(B515),$H$9+$H$8*B515,"")</f>
        <v/>
      </c>
      <c r="E515" s="4" t="str">
        <f t="shared" si="15"/>
        <v/>
      </c>
    </row>
    <row r="516" spans="4:5" x14ac:dyDescent="0.25">
      <c r="D516" s="3" t="str">
        <f t="shared" si="16"/>
        <v/>
      </c>
      <c r="E516" s="4" t="str">
        <f t="shared" ref="E516:E579" si="17">IF(ISNUMBER(B516),IF(ABS((C516-D516)/C516*100)&lt;2,A516,""),"")</f>
        <v/>
      </c>
    </row>
    <row r="517" spans="4:5" x14ac:dyDescent="0.25">
      <c r="D517" s="3" t="str">
        <f t="shared" si="16"/>
        <v/>
      </c>
      <c r="E517" s="4" t="str">
        <f t="shared" si="17"/>
        <v/>
      </c>
    </row>
    <row r="518" spans="4:5" x14ac:dyDescent="0.25">
      <c r="D518" s="3" t="str">
        <f t="shared" si="16"/>
        <v/>
      </c>
      <c r="E518" s="4" t="str">
        <f t="shared" si="17"/>
        <v/>
      </c>
    </row>
    <row r="519" spans="4:5" x14ac:dyDescent="0.25">
      <c r="D519" s="3" t="str">
        <f t="shared" si="16"/>
        <v/>
      </c>
      <c r="E519" s="4" t="str">
        <f t="shared" si="17"/>
        <v/>
      </c>
    </row>
    <row r="520" spans="4:5" x14ac:dyDescent="0.25">
      <c r="D520" s="3" t="str">
        <f t="shared" si="16"/>
        <v/>
      </c>
      <c r="E520" s="4" t="str">
        <f t="shared" si="17"/>
        <v/>
      </c>
    </row>
    <row r="521" spans="4:5" x14ac:dyDescent="0.25">
      <c r="D521" s="3" t="str">
        <f t="shared" si="16"/>
        <v/>
      </c>
      <c r="E521" s="4" t="str">
        <f t="shared" si="17"/>
        <v/>
      </c>
    </row>
    <row r="522" spans="4:5" x14ac:dyDescent="0.25">
      <c r="D522" s="3" t="str">
        <f t="shared" si="16"/>
        <v/>
      </c>
      <c r="E522" s="4" t="str">
        <f t="shared" si="17"/>
        <v/>
      </c>
    </row>
    <row r="523" spans="4:5" x14ac:dyDescent="0.25">
      <c r="D523" s="3" t="str">
        <f t="shared" si="16"/>
        <v/>
      </c>
      <c r="E523" s="4" t="str">
        <f t="shared" si="17"/>
        <v/>
      </c>
    </row>
    <row r="524" spans="4:5" x14ac:dyDescent="0.25">
      <c r="D524" s="3" t="str">
        <f t="shared" si="16"/>
        <v/>
      </c>
      <c r="E524" s="4" t="str">
        <f t="shared" si="17"/>
        <v/>
      </c>
    </row>
    <row r="525" spans="4:5" x14ac:dyDescent="0.25">
      <c r="D525" s="3" t="str">
        <f t="shared" si="16"/>
        <v/>
      </c>
      <c r="E525" s="4" t="str">
        <f t="shared" si="17"/>
        <v/>
      </c>
    </row>
    <row r="526" spans="4:5" x14ac:dyDescent="0.25">
      <c r="D526" s="3" t="str">
        <f t="shared" si="16"/>
        <v/>
      </c>
      <c r="E526" s="4" t="str">
        <f t="shared" si="17"/>
        <v/>
      </c>
    </row>
    <row r="527" spans="4:5" x14ac:dyDescent="0.25">
      <c r="D527" s="3" t="str">
        <f t="shared" si="16"/>
        <v/>
      </c>
      <c r="E527" s="4" t="str">
        <f t="shared" si="17"/>
        <v/>
      </c>
    </row>
    <row r="528" spans="4:5" x14ac:dyDescent="0.25">
      <c r="D528" s="3" t="str">
        <f t="shared" si="16"/>
        <v/>
      </c>
      <c r="E528" s="4" t="str">
        <f t="shared" si="17"/>
        <v/>
      </c>
    </row>
    <row r="529" spans="4:5" x14ac:dyDescent="0.25">
      <c r="D529" s="3" t="str">
        <f t="shared" si="16"/>
        <v/>
      </c>
      <c r="E529" s="4" t="str">
        <f t="shared" si="17"/>
        <v/>
      </c>
    </row>
    <row r="530" spans="4:5" x14ac:dyDescent="0.25">
      <c r="D530" s="3" t="str">
        <f t="shared" si="16"/>
        <v/>
      </c>
      <c r="E530" s="4" t="str">
        <f t="shared" si="17"/>
        <v/>
      </c>
    </row>
    <row r="531" spans="4:5" x14ac:dyDescent="0.25">
      <c r="D531" s="3" t="str">
        <f t="shared" si="16"/>
        <v/>
      </c>
      <c r="E531" s="4" t="str">
        <f t="shared" si="17"/>
        <v/>
      </c>
    </row>
    <row r="532" spans="4:5" x14ac:dyDescent="0.25">
      <c r="D532" s="3" t="str">
        <f t="shared" si="16"/>
        <v/>
      </c>
      <c r="E532" s="4" t="str">
        <f t="shared" si="17"/>
        <v/>
      </c>
    </row>
    <row r="533" spans="4:5" x14ac:dyDescent="0.25">
      <c r="D533" s="3" t="str">
        <f t="shared" si="16"/>
        <v/>
      </c>
      <c r="E533" s="4" t="str">
        <f t="shared" si="17"/>
        <v/>
      </c>
    </row>
    <row r="534" spans="4:5" x14ac:dyDescent="0.25">
      <c r="D534" s="3" t="str">
        <f t="shared" si="16"/>
        <v/>
      </c>
      <c r="E534" s="4" t="str">
        <f t="shared" si="17"/>
        <v/>
      </c>
    </row>
    <row r="535" spans="4:5" x14ac:dyDescent="0.25">
      <c r="D535" s="3" t="str">
        <f t="shared" si="16"/>
        <v/>
      </c>
      <c r="E535" s="4" t="str">
        <f t="shared" si="17"/>
        <v/>
      </c>
    </row>
    <row r="536" spans="4:5" x14ac:dyDescent="0.25">
      <c r="D536" s="3" t="str">
        <f t="shared" si="16"/>
        <v/>
      </c>
      <c r="E536" s="4" t="str">
        <f t="shared" si="17"/>
        <v/>
      </c>
    </row>
    <row r="537" spans="4:5" x14ac:dyDescent="0.25">
      <c r="D537" s="3" t="str">
        <f t="shared" si="16"/>
        <v/>
      </c>
      <c r="E537" s="4" t="str">
        <f t="shared" si="17"/>
        <v/>
      </c>
    </row>
    <row r="538" spans="4:5" x14ac:dyDescent="0.25">
      <c r="D538" s="3" t="str">
        <f t="shared" si="16"/>
        <v/>
      </c>
      <c r="E538" s="4" t="str">
        <f t="shared" si="17"/>
        <v/>
      </c>
    </row>
    <row r="539" spans="4:5" x14ac:dyDescent="0.25">
      <c r="D539" s="3" t="str">
        <f t="shared" si="16"/>
        <v/>
      </c>
      <c r="E539" s="4" t="str">
        <f t="shared" si="17"/>
        <v/>
      </c>
    </row>
    <row r="540" spans="4:5" x14ac:dyDescent="0.25">
      <c r="D540" s="3" t="str">
        <f t="shared" si="16"/>
        <v/>
      </c>
      <c r="E540" s="4" t="str">
        <f t="shared" si="17"/>
        <v/>
      </c>
    </row>
    <row r="541" spans="4:5" x14ac:dyDescent="0.25">
      <c r="D541" s="3" t="str">
        <f t="shared" si="16"/>
        <v/>
      </c>
      <c r="E541" s="4" t="str">
        <f t="shared" si="17"/>
        <v/>
      </c>
    </row>
    <row r="542" spans="4:5" x14ac:dyDescent="0.25">
      <c r="D542" s="3" t="str">
        <f t="shared" si="16"/>
        <v/>
      </c>
      <c r="E542" s="4" t="str">
        <f t="shared" si="17"/>
        <v/>
      </c>
    </row>
    <row r="543" spans="4:5" x14ac:dyDescent="0.25">
      <c r="D543" s="3" t="str">
        <f t="shared" si="16"/>
        <v/>
      </c>
      <c r="E543" s="4" t="str">
        <f t="shared" si="17"/>
        <v/>
      </c>
    </row>
    <row r="544" spans="4:5" x14ac:dyDescent="0.25">
      <c r="D544" s="3" t="str">
        <f t="shared" si="16"/>
        <v/>
      </c>
      <c r="E544" s="4" t="str">
        <f t="shared" si="17"/>
        <v/>
      </c>
    </row>
    <row r="545" spans="4:5" x14ac:dyDescent="0.25">
      <c r="D545" s="3" t="str">
        <f t="shared" si="16"/>
        <v/>
      </c>
      <c r="E545" s="4" t="str">
        <f t="shared" si="17"/>
        <v/>
      </c>
    </row>
    <row r="546" spans="4:5" x14ac:dyDescent="0.25">
      <c r="D546" s="3" t="str">
        <f t="shared" si="16"/>
        <v/>
      </c>
      <c r="E546" s="4" t="str">
        <f t="shared" si="17"/>
        <v/>
      </c>
    </row>
    <row r="547" spans="4:5" x14ac:dyDescent="0.25">
      <c r="D547" s="3" t="str">
        <f t="shared" si="16"/>
        <v/>
      </c>
      <c r="E547" s="4" t="str">
        <f t="shared" si="17"/>
        <v/>
      </c>
    </row>
    <row r="548" spans="4:5" x14ac:dyDescent="0.25">
      <c r="D548" s="3" t="str">
        <f t="shared" si="16"/>
        <v/>
      </c>
      <c r="E548" s="4" t="str">
        <f t="shared" si="17"/>
        <v/>
      </c>
    </row>
    <row r="549" spans="4:5" x14ac:dyDescent="0.25">
      <c r="D549" s="3" t="str">
        <f t="shared" si="16"/>
        <v/>
      </c>
      <c r="E549" s="4" t="str">
        <f t="shared" si="17"/>
        <v/>
      </c>
    </row>
    <row r="550" spans="4:5" x14ac:dyDescent="0.25">
      <c r="D550" s="3" t="str">
        <f t="shared" si="16"/>
        <v/>
      </c>
      <c r="E550" s="4" t="str">
        <f t="shared" si="17"/>
        <v/>
      </c>
    </row>
    <row r="551" spans="4:5" x14ac:dyDescent="0.25">
      <c r="D551" s="3" t="str">
        <f t="shared" si="16"/>
        <v/>
      </c>
      <c r="E551" s="4" t="str">
        <f t="shared" si="17"/>
        <v/>
      </c>
    </row>
    <row r="552" spans="4:5" x14ac:dyDescent="0.25">
      <c r="D552" s="3" t="str">
        <f t="shared" si="16"/>
        <v/>
      </c>
      <c r="E552" s="4" t="str">
        <f t="shared" si="17"/>
        <v/>
      </c>
    </row>
    <row r="553" spans="4:5" x14ac:dyDescent="0.25">
      <c r="D553" s="3" t="str">
        <f t="shared" si="16"/>
        <v/>
      </c>
      <c r="E553" s="4" t="str">
        <f t="shared" si="17"/>
        <v/>
      </c>
    </row>
    <row r="554" spans="4:5" x14ac:dyDescent="0.25">
      <c r="D554" s="3" t="str">
        <f t="shared" si="16"/>
        <v/>
      </c>
      <c r="E554" s="4" t="str">
        <f t="shared" si="17"/>
        <v/>
      </c>
    </row>
    <row r="555" spans="4:5" x14ac:dyDescent="0.25">
      <c r="D555" s="3" t="str">
        <f t="shared" si="16"/>
        <v/>
      </c>
      <c r="E555" s="4" t="str">
        <f t="shared" si="17"/>
        <v/>
      </c>
    </row>
    <row r="556" spans="4:5" x14ac:dyDescent="0.25">
      <c r="D556" s="3" t="str">
        <f t="shared" si="16"/>
        <v/>
      </c>
      <c r="E556" s="4" t="str">
        <f t="shared" si="17"/>
        <v/>
      </c>
    </row>
    <row r="557" spans="4:5" x14ac:dyDescent="0.25">
      <c r="D557" s="3" t="str">
        <f t="shared" si="16"/>
        <v/>
      </c>
      <c r="E557" s="4" t="str">
        <f t="shared" si="17"/>
        <v/>
      </c>
    </row>
    <row r="558" spans="4:5" x14ac:dyDescent="0.25">
      <c r="D558" s="3" t="str">
        <f t="shared" si="16"/>
        <v/>
      </c>
      <c r="E558" s="4" t="str">
        <f t="shared" si="17"/>
        <v/>
      </c>
    </row>
    <row r="559" spans="4:5" x14ac:dyDescent="0.25">
      <c r="D559" s="3" t="str">
        <f t="shared" si="16"/>
        <v/>
      </c>
      <c r="E559" s="4" t="str">
        <f t="shared" si="17"/>
        <v/>
      </c>
    </row>
    <row r="560" spans="4:5" x14ac:dyDescent="0.25">
      <c r="D560" s="3" t="str">
        <f t="shared" si="16"/>
        <v/>
      </c>
      <c r="E560" s="4" t="str">
        <f t="shared" si="17"/>
        <v/>
      </c>
    </row>
    <row r="561" spans="4:5" x14ac:dyDescent="0.25">
      <c r="D561" s="3" t="str">
        <f t="shared" si="16"/>
        <v/>
      </c>
      <c r="E561" s="4" t="str">
        <f t="shared" si="17"/>
        <v/>
      </c>
    </row>
    <row r="562" spans="4:5" x14ac:dyDescent="0.25">
      <c r="D562" s="3" t="str">
        <f t="shared" si="16"/>
        <v/>
      </c>
      <c r="E562" s="4" t="str">
        <f t="shared" si="17"/>
        <v/>
      </c>
    </row>
    <row r="563" spans="4:5" x14ac:dyDescent="0.25">
      <c r="D563" s="3" t="str">
        <f t="shared" si="16"/>
        <v/>
      </c>
      <c r="E563" s="4" t="str">
        <f t="shared" si="17"/>
        <v/>
      </c>
    </row>
    <row r="564" spans="4:5" x14ac:dyDescent="0.25">
      <c r="D564" s="3" t="str">
        <f t="shared" si="16"/>
        <v/>
      </c>
      <c r="E564" s="4" t="str">
        <f t="shared" si="17"/>
        <v/>
      </c>
    </row>
    <row r="565" spans="4:5" x14ac:dyDescent="0.25">
      <c r="D565" s="3" t="str">
        <f t="shared" si="16"/>
        <v/>
      </c>
      <c r="E565" s="4" t="str">
        <f t="shared" si="17"/>
        <v/>
      </c>
    </row>
    <row r="566" spans="4:5" x14ac:dyDescent="0.25">
      <c r="D566" s="3" t="str">
        <f t="shared" si="16"/>
        <v/>
      </c>
      <c r="E566" s="4" t="str">
        <f t="shared" si="17"/>
        <v/>
      </c>
    </row>
    <row r="567" spans="4:5" x14ac:dyDescent="0.25">
      <c r="D567" s="3" t="str">
        <f t="shared" si="16"/>
        <v/>
      </c>
      <c r="E567" s="4" t="str">
        <f t="shared" si="17"/>
        <v/>
      </c>
    </row>
    <row r="568" spans="4:5" x14ac:dyDescent="0.25">
      <c r="D568" s="3" t="str">
        <f t="shared" si="16"/>
        <v/>
      </c>
      <c r="E568" s="4" t="str">
        <f t="shared" si="17"/>
        <v/>
      </c>
    </row>
    <row r="569" spans="4:5" x14ac:dyDescent="0.25">
      <c r="D569" s="3" t="str">
        <f t="shared" si="16"/>
        <v/>
      </c>
      <c r="E569" s="4" t="str">
        <f t="shared" si="17"/>
        <v/>
      </c>
    </row>
    <row r="570" spans="4:5" x14ac:dyDescent="0.25">
      <c r="D570" s="3" t="str">
        <f t="shared" si="16"/>
        <v/>
      </c>
      <c r="E570" s="4" t="str">
        <f t="shared" si="17"/>
        <v/>
      </c>
    </row>
    <row r="571" spans="4:5" x14ac:dyDescent="0.25">
      <c r="D571" s="3" t="str">
        <f t="shared" si="16"/>
        <v/>
      </c>
      <c r="E571" s="4" t="str">
        <f t="shared" si="17"/>
        <v/>
      </c>
    </row>
    <row r="572" spans="4:5" x14ac:dyDescent="0.25">
      <c r="D572" s="3" t="str">
        <f t="shared" si="16"/>
        <v/>
      </c>
      <c r="E572" s="4" t="str">
        <f t="shared" si="17"/>
        <v/>
      </c>
    </row>
    <row r="573" spans="4:5" x14ac:dyDescent="0.25">
      <c r="D573" s="3" t="str">
        <f t="shared" si="16"/>
        <v/>
      </c>
      <c r="E573" s="4" t="str">
        <f t="shared" si="17"/>
        <v/>
      </c>
    </row>
    <row r="574" spans="4:5" x14ac:dyDescent="0.25">
      <c r="D574" s="3" t="str">
        <f t="shared" si="16"/>
        <v/>
      </c>
      <c r="E574" s="4" t="str">
        <f t="shared" si="17"/>
        <v/>
      </c>
    </row>
    <row r="575" spans="4:5" x14ac:dyDescent="0.25">
      <c r="D575" s="3" t="str">
        <f t="shared" si="16"/>
        <v/>
      </c>
      <c r="E575" s="4" t="str">
        <f t="shared" si="17"/>
        <v/>
      </c>
    </row>
    <row r="576" spans="4:5" x14ac:dyDescent="0.25">
      <c r="D576" s="3" t="str">
        <f t="shared" si="16"/>
        <v/>
      </c>
      <c r="E576" s="4" t="str">
        <f t="shared" si="17"/>
        <v/>
      </c>
    </row>
    <row r="577" spans="4:5" x14ac:dyDescent="0.25">
      <c r="D577" s="3" t="str">
        <f t="shared" si="16"/>
        <v/>
      </c>
      <c r="E577" s="4" t="str">
        <f t="shared" si="17"/>
        <v/>
      </c>
    </row>
    <row r="578" spans="4:5" x14ac:dyDescent="0.25">
      <c r="D578" s="3" t="str">
        <f t="shared" si="16"/>
        <v/>
      </c>
      <c r="E578" s="4" t="str">
        <f t="shared" si="17"/>
        <v/>
      </c>
    </row>
    <row r="579" spans="4:5" x14ac:dyDescent="0.25">
      <c r="D579" s="3" t="str">
        <f t="shared" ref="D579:D642" si="18">IF(ISNUMBER(B579),$H$9+$H$8*B579,"")</f>
        <v/>
      </c>
      <c r="E579" s="4" t="str">
        <f t="shared" si="17"/>
        <v/>
      </c>
    </row>
    <row r="580" spans="4:5" x14ac:dyDescent="0.25">
      <c r="D580" s="3" t="str">
        <f t="shared" si="18"/>
        <v/>
      </c>
      <c r="E580" s="4" t="str">
        <f t="shared" ref="E580:E643" si="19">IF(ISNUMBER(B580),IF(ABS((C580-D580)/C580*100)&lt;2,A580,""),"")</f>
        <v/>
      </c>
    </row>
    <row r="581" spans="4:5" x14ac:dyDescent="0.25">
      <c r="D581" s="3" t="str">
        <f t="shared" si="18"/>
        <v/>
      </c>
      <c r="E581" s="4" t="str">
        <f t="shared" si="19"/>
        <v/>
      </c>
    </row>
    <row r="582" spans="4:5" x14ac:dyDescent="0.25">
      <c r="D582" s="3" t="str">
        <f t="shared" si="18"/>
        <v/>
      </c>
      <c r="E582" s="4" t="str">
        <f t="shared" si="19"/>
        <v/>
      </c>
    </row>
    <row r="583" spans="4:5" x14ac:dyDescent="0.25">
      <c r="D583" s="3" t="str">
        <f t="shared" si="18"/>
        <v/>
      </c>
      <c r="E583" s="4" t="str">
        <f t="shared" si="19"/>
        <v/>
      </c>
    </row>
    <row r="584" spans="4:5" x14ac:dyDescent="0.25">
      <c r="D584" s="3" t="str">
        <f t="shared" si="18"/>
        <v/>
      </c>
      <c r="E584" s="4" t="str">
        <f t="shared" si="19"/>
        <v/>
      </c>
    </row>
    <row r="585" spans="4:5" x14ac:dyDescent="0.25">
      <c r="D585" s="3" t="str">
        <f t="shared" si="18"/>
        <v/>
      </c>
      <c r="E585" s="4" t="str">
        <f t="shared" si="19"/>
        <v/>
      </c>
    </row>
    <row r="586" spans="4:5" x14ac:dyDescent="0.25">
      <c r="D586" s="3" t="str">
        <f t="shared" si="18"/>
        <v/>
      </c>
      <c r="E586" s="4" t="str">
        <f t="shared" si="19"/>
        <v/>
      </c>
    </row>
    <row r="587" spans="4:5" x14ac:dyDescent="0.25">
      <c r="D587" s="3" t="str">
        <f t="shared" si="18"/>
        <v/>
      </c>
      <c r="E587" s="4" t="str">
        <f t="shared" si="19"/>
        <v/>
      </c>
    </row>
    <row r="588" spans="4:5" x14ac:dyDescent="0.25">
      <c r="D588" s="3" t="str">
        <f t="shared" si="18"/>
        <v/>
      </c>
      <c r="E588" s="4" t="str">
        <f t="shared" si="19"/>
        <v/>
      </c>
    </row>
    <row r="589" spans="4:5" x14ac:dyDescent="0.25">
      <c r="D589" s="3" t="str">
        <f t="shared" si="18"/>
        <v/>
      </c>
      <c r="E589" s="4" t="str">
        <f t="shared" si="19"/>
        <v/>
      </c>
    </row>
    <row r="590" spans="4:5" x14ac:dyDescent="0.25">
      <c r="D590" s="3" t="str">
        <f t="shared" si="18"/>
        <v/>
      </c>
      <c r="E590" s="4" t="str">
        <f t="shared" si="19"/>
        <v/>
      </c>
    </row>
    <row r="591" spans="4:5" x14ac:dyDescent="0.25">
      <c r="D591" s="3" t="str">
        <f t="shared" si="18"/>
        <v/>
      </c>
      <c r="E591" s="4" t="str">
        <f t="shared" si="19"/>
        <v/>
      </c>
    </row>
    <row r="592" spans="4:5" x14ac:dyDescent="0.25">
      <c r="D592" s="3" t="str">
        <f t="shared" si="18"/>
        <v/>
      </c>
      <c r="E592" s="4" t="str">
        <f t="shared" si="19"/>
        <v/>
      </c>
    </row>
    <row r="593" spans="4:5" x14ac:dyDescent="0.25">
      <c r="D593" s="3" t="str">
        <f t="shared" si="18"/>
        <v/>
      </c>
      <c r="E593" s="4" t="str">
        <f t="shared" si="19"/>
        <v/>
      </c>
    </row>
    <row r="594" spans="4:5" x14ac:dyDescent="0.25">
      <c r="D594" s="3" t="str">
        <f t="shared" si="18"/>
        <v/>
      </c>
      <c r="E594" s="4" t="str">
        <f t="shared" si="19"/>
        <v/>
      </c>
    </row>
    <row r="595" spans="4:5" x14ac:dyDescent="0.25">
      <c r="D595" s="3" t="str">
        <f t="shared" si="18"/>
        <v/>
      </c>
      <c r="E595" s="4" t="str">
        <f t="shared" si="19"/>
        <v/>
      </c>
    </row>
    <row r="596" spans="4:5" x14ac:dyDescent="0.25">
      <c r="D596" s="3" t="str">
        <f t="shared" si="18"/>
        <v/>
      </c>
      <c r="E596" s="4" t="str">
        <f t="shared" si="19"/>
        <v/>
      </c>
    </row>
    <row r="597" spans="4:5" x14ac:dyDescent="0.25">
      <c r="D597" s="3" t="str">
        <f t="shared" si="18"/>
        <v/>
      </c>
      <c r="E597" s="4" t="str">
        <f t="shared" si="19"/>
        <v/>
      </c>
    </row>
    <row r="598" spans="4:5" x14ac:dyDescent="0.25">
      <c r="D598" s="3" t="str">
        <f t="shared" si="18"/>
        <v/>
      </c>
      <c r="E598" s="4" t="str">
        <f t="shared" si="19"/>
        <v/>
      </c>
    </row>
    <row r="599" spans="4:5" x14ac:dyDescent="0.25">
      <c r="D599" s="3" t="str">
        <f t="shared" si="18"/>
        <v/>
      </c>
      <c r="E599" s="4" t="str">
        <f t="shared" si="19"/>
        <v/>
      </c>
    </row>
    <row r="600" spans="4:5" x14ac:dyDescent="0.25">
      <c r="D600" s="3" t="str">
        <f t="shared" si="18"/>
        <v/>
      </c>
      <c r="E600" s="4" t="str">
        <f t="shared" si="19"/>
        <v/>
      </c>
    </row>
    <row r="601" spans="4:5" x14ac:dyDescent="0.25">
      <c r="D601" s="3" t="str">
        <f t="shared" si="18"/>
        <v/>
      </c>
      <c r="E601" s="4" t="str">
        <f t="shared" si="19"/>
        <v/>
      </c>
    </row>
    <row r="602" spans="4:5" x14ac:dyDescent="0.25">
      <c r="D602" s="3" t="str">
        <f t="shared" si="18"/>
        <v/>
      </c>
      <c r="E602" s="4" t="str">
        <f t="shared" si="19"/>
        <v/>
      </c>
    </row>
    <row r="603" spans="4:5" x14ac:dyDescent="0.25">
      <c r="D603" s="3" t="str">
        <f t="shared" si="18"/>
        <v/>
      </c>
      <c r="E603" s="4" t="str">
        <f t="shared" si="19"/>
        <v/>
      </c>
    </row>
    <row r="604" spans="4:5" x14ac:dyDescent="0.25">
      <c r="D604" s="3" t="str">
        <f t="shared" si="18"/>
        <v/>
      </c>
      <c r="E604" s="4" t="str">
        <f t="shared" si="19"/>
        <v/>
      </c>
    </row>
    <row r="605" spans="4:5" x14ac:dyDescent="0.25">
      <c r="D605" s="3" t="str">
        <f t="shared" si="18"/>
        <v/>
      </c>
      <c r="E605" s="4" t="str">
        <f t="shared" si="19"/>
        <v/>
      </c>
    </row>
    <row r="606" spans="4:5" x14ac:dyDescent="0.25">
      <c r="D606" s="3" t="str">
        <f t="shared" si="18"/>
        <v/>
      </c>
      <c r="E606" s="4" t="str">
        <f t="shared" si="19"/>
        <v/>
      </c>
    </row>
    <row r="607" spans="4:5" x14ac:dyDescent="0.25">
      <c r="D607" s="3" t="str">
        <f t="shared" si="18"/>
        <v/>
      </c>
      <c r="E607" s="4" t="str">
        <f t="shared" si="19"/>
        <v/>
      </c>
    </row>
    <row r="608" spans="4:5" x14ac:dyDescent="0.25">
      <c r="D608" s="3" t="str">
        <f t="shared" si="18"/>
        <v/>
      </c>
      <c r="E608" s="4" t="str">
        <f t="shared" si="19"/>
        <v/>
      </c>
    </row>
    <row r="609" spans="4:5" x14ac:dyDescent="0.25">
      <c r="D609" s="3" t="str">
        <f t="shared" si="18"/>
        <v/>
      </c>
      <c r="E609" s="4" t="str">
        <f t="shared" si="19"/>
        <v/>
      </c>
    </row>
    <row r="610" spans="4:5" x14ac:dyDescent="0.25">
      <c r="D610" s="3" t="str">
        <f t="shared" si="18"/>
        <v/>
      </c>
      <c r="E610" s="4" t="str">
        <f t="shared" si="19"/>
        <v/>
      </c>
    </row>
    <row r="611" spans="4:5" x14ac:dyDescent="0.25">
      <c r="D611" s="3" t="str">
        <f t="shared" si="18"/>
        <v/>
      </c>
      <c r="E611" s="4" t="str">
        <f t="shared" si="19"/>
        <v/>
      </c>
    </row>
    <row r="612" spans="4:5" x14ac:dyDescent="0.25">
      <c r="D612" s="3" t="str">
        <f t="shared" si="18"/>
        <v/>
      </c>
      <c r="E612" s="4" t="str">
        <f t="shared" si="19"/>
        <v/>
      </c>
    </row>
    <row r="613" spans="4:5" x14ac:dyDescent="0.25">
      <c r="D613" s="3" t="str">
        <f t="shared" si="18"/>
        <v/>
      </c>
      <c r="E613" s="4" t="str">
        <f t="shared" si="19"/>
        <v/>
      </c>
    </row>
    <row r="614" spans="4:5" x14ac:dyDescent="0.25">
      <c r="D614" s="3" t="str">
        <f t="shared" si="18"/>
        <v/>
      </c>
      <c r="E614" s="4" t="str">
        <f t="shared" si="19"/>
        <v/>
      </c>
    </row>
    <row r="615" spans="4:5" x14ac:dyDescent="0.25">
      <c r="D615" s="3" t="str">
        <f t="shared" si="18"/>
        <v/>
      </c>
      <c r="E615" s="4" t="str">
        <f t="shared" si="19"/>
        <v/>
      </c>
    </row>
    <row r="616" spans="4:5" x14ac:dyDescent="0.25">
      <c r="D616" s="3" t="str">
        <f t="shared" si="18"/>
        <v/>
      </c>
      <c r="E616" s="4" t="str">
        <f t="shared" si="19"/>
        <v/>
      </c>
    </row>
    <row r="617" spans="4:5" x14ac:dyDescent="0.25">
      <c r="D617" s="3" t="str">
        <f t="shared" si="18"/>
        <v/>
      </c>
      <c r="E617" s="4" t="str">
        <f t="shared" si="19"/>
        <v/>
      </c>
    </row>
    <row r="618" spans="4:5" x14ac:dyDescent="0.25">
      <c r="D618" s="3" t="str">
        <f t="shared" si="18"/>
        <v/>
      </c>
      <c r="E618" s="4" t="str">
        <f t="shared" si="19"/>
        <v/>
      </c>
    </row>
    <row r="619" spans="4:5" x14ac:dyDescent="0.25">
      <c r="D619" s="3" t="str">
        <f t="shared" si="18"/>
        <v/>
      </c>
      <c r="E619" s="4" t="str">
        <f t="shared" si="19"/>
        <v/>
      </c>
    </row>
    <row r="620" spans="4:5" x14ac:dyDescent="0.25">
      <c r="D620" s="3" t="str">
        <f t="shared" si="18"/>
        <v/>
      </c>
      <c r="E620" s="4" t="str">
        <f t="shared" si="19"/>
        <v/>
      </c>
    </row>
    <row r="621" spans="4:5" x14ac:dyDescent="0.25">
      <c r="D621" s="3" t="str">
        <f t="shared" si="18"/>
        <v/>
      </c>
      <c r="E621" s="4" t="str">
        <f t="shared" si="19"/>
        <v/>
      </c>
    </row>
    <row r="622" spans="4:5" x14ac:dyDescent="0.25">
      <c r="D622" s="3" t="str">
        <f t="shared" si="18"/>
        <v/>
      </c>
      <c r="E622" s="4" t="str">
        <f t="shared" si="19"/>
        <v/>
      </c>
    </row>
    <row r="623" spans="4:5" x14ac:dyDescent="0.25">
      <c r="D623" s="3" t="str">
        <f t="shared" si="18"/>
        <v/>
      </c>
      <c r="E623" s="4" t="str">
        <f t="shared" si="19"/>
        <v/>
      </c>
    </row>
    <row r="624" spans="4:5" x14ac:dyDescent="0.25">
      <c r="D624" s="3" t="str">
        <f t="shared" si="18"/>
        <v/>
      </c>
      <c r="E624" s="4" t="str">
        <f t="shared" si="19"/>
        <v/>
      </c>
    </row>
    <row r="625" spans="4:5" x14ac:dyDescent="0.25">
      <c r="D625" s="3" t="str">
        <f t="shared" si="18"/>
        <v/>
      </c>
      <c r="E625" s="4" t="str">
        <f t="shared" si="19"/>
        <v/>
      </c>
    </row>
    <row r="626" spans="4:5" x14ac:dyDescent="0.25">
      <c r="D626" s="3" t="str">
        <f t="shared" si="18"/>
        <v/>
      </c>
      <c r="E626" s="4" t="str">
        <f t="shared" si="19"/>
        <v/>
      </c>
    </row>
    <row r="627" spans="4:5" x14ac:dyDescent="0.25">
      <c r="D627" s="3" t="str">
        <f t="shared" si="18"/>
        <v/>
      </c>
      <c r="E627" s="4" t="str">
        <f t="shared" si="19"/>
        <v/>
      </c>
    </row>
    <row r="628" spans="4:5" x14ac:dyDescent="0.25">
      <c r="D628" s="3" t="str">
        <f t="shared" si="18"/>
        <v/>
      </c>
      <c r="E628" s="4" t="str">
        <f t="shared" si="19"/>
        <v/>
      </c>
    </row>
    <row r="629" spans="4:5" x14ac:dyDescent="0.25">
      <c r="D629" s="3" t="str">
        <f t="shared" si="18"/>
        <v/>
      </c>
      <c r="E629" s="4" t="str">
        <f t="shared" si="19"/>
        <v/>
      </c>
    </row>
    <row r="630" spans="4:5" x14ac:dyDescent="0.25">
      <c r="D630" s="3" t="str">
        <f t="shared" si="18"/>
        <v/>
      </c>
      <c r="E630" s="4" t="str">
        <f t="shared" si="19"/>
        <v/>
      </c>
    </row>
    <row r="631" spans="4:5" x14ac:dyDescent="0.25">
      <c r="D631" s="3" t="str">
        <f t="shared" si="18"/>
        <v/>
      </c>
      <c r="E631" s="4" t="str">
        <f t="shared" si="19"/>
        <v/>
      </c>
    </row>
    <row r="632" spans="4:5" x14ac:dyDescent="0.25">
      <c r="D632" s="3" t="str">
        <f t="shared" si="18"/>
        <v/>
      </c>
      <c r="E632" s="4" t="str">
        <f t="shared" si="19"/>
        <v/>
      </c>
    </row>
    <row r="633" spans="4:5" x14ac:dyDescent="0.25">
      <c r="D633" s="3" t="str">
        <f t="shared" si="18"/>
        <v/>
      </c>
      <c r="E633" s="4" t="str">
        <f t="shared" si="19"/>
        <v/>
      </c>
    </row>
    <row r="634" spans="4:5" x14ac:dyDescent="0.25">
      <c r="D634" s="3" t="str">
        <f t="shared" si="18"/>
        <v/>
      </c>
      <c r="E634" s="4" t="str">
        <f t="shared" si="19"/>
        <v/>
      </c>
    </row>
    <row r="635" spans="4:5" x14ac:dyDescent="0.25">
      <c r="D635" s="3" t="str">
        <f t="shared" si="18"/>
        <v/>
      </c>
      <c r="E635" s="4" t="str">
        <f t="shared" si="19"/>
        <v/>
      </c>
    </row>
    <row r="636" spans="4:5" x14ac:dyDescent="0.25">
      <c r="D636" s="3" t="str">
        <f t="shared" si="18"/>
        <v/>
      </c>
      <c r="E636" s="4" t="str">
        <f t="shared" si="19"/>
        <v/>
      </c>
    </row>
    <row r="637" spans="4:5" x14ac:dyDescent="0.25">
      <c r="D637" s="3" t="str">
        <f t="shared" si="18"/>
        <v/>
      </c>
      <c r="E637" s="4" t="str">
        <f t="shared" si="19"/>
        <v/>
      </c>
    </row>
    <row r="638" spans="4:5" x14ac:dyDescent="0.25">
      <c r="D638" s="3" t="str">
        <f t="shared" si="18"/>
        <v/>
      </c>
      <c r="E638" s="4" t="str">
        <f t="shared" si="19"/>
        <v/>
      </c>
    </row>
    <row r="639" spans="4:5" x14ac:dyDescent="0.25">
      <c r="D639" s="3" t="str">
        <f t="shared" si="18"/>
        <v/>
      </c>
      <c r="E639" s="4" t="str">
        <f t="shared" si="19"/>
        <v/>
      </c>
    </row>
    <row r="640" spans="4:5" x14ac:dyDescent="0.25">
      <c r="D640" s="3" t="str">
        <f t="shared" si="18"/>
        <v/>
      </c>
      <c r="E640" s="4" t="str">
        <f t="shared" si="19"/>
        <v/>
      </c>
    </row>
    <row r="641" spans="4:5" x14ac:dyDescent="0.25">
      <c r="D641" s="3" t="str">
        <f t="shared" si="18"/>
        <v/>
      </c>
      <c r="E641" s="4" t="str">
        <f t="shared" si="19"/>
        <v/>
      </c>
    </row>
    <row r="642" spans="4:5" x14ac:dyDescent="0.25">
      <c r="D642" s="3" t="str">
        <f t="shared" si="18"/>
        <v/>
      </c>
      <c r="E642" s="4" t="str">
        <f t="shared" si="19"/>
        <v/>
      </c>
    </row>
    <row r="643" spans="4:5" x14ac:dyDescent="0.25">
      <c r="D643" s="3" t="str">
        <f t="shared" ref="D643:D706" si="20">IF(ISNUMBER(B643),$H$9+$H$8*B643,"")</f>
        <v/>
      </c>
      <c r="E643" s="4" t="str">
        <f t="shared" si="19"/>
        <v/>
      </c>
    </row>
    <row r="644" spans="4:5" x14ac:dyDescent="0.25">
      <c r="D644" s="3" t="str">
        <f t="shared" si="20"/>
        <v/>
      </c>
      <c r="E644" s="4" t="str">
        <f t="shared" ref="E644:E707" si="21">IF(ISNUMBER(B644),IF(ABS((C644-D644)/C644*100)&lt;2,A644,""),"")</f>
        <v/>
      </c>
    </row>
    <row r="645" spans="4:5" x14ac:dyDescent="0.25">
      <c r="D645" s="3" t="str">
        <f t="shared" si="20"/>
        <v/>
      </c>
      <c r="E645" s="4" t="str">
        <f t="shared" si="21"/>
        <v/>
      </c>
    </row>
    <row r="646" spans="4:5" x14ac:dyDescent="0.25">
      <c r="D646" s="3" t="str">
        <f t="shared" si="20"/>
        <v/>
      </c>
      <c r="E646" s="4" t="str">
        <f t="shared" si="21"/>
        <v/>
      </c>
    </row>
    <row r="647" spans="4:5" x14ac:dyDescent="0.25">
      <c r="D647" s="3" t="str">
        <f t="shared" si="20"/>
        <v/>
      </c>
      <c r="E647" s="4" t="str">
        <f t="shared" si="21"/>
        <v/>
      </c>
    </row>
    <row r="648" spans="4:5" x14ac:dyDescent="0.25">
      <c r="D648" s="3" t="str">
        <f t="shared" si="20"/>
        <v/>
      </c>
      <c r="E648" s="4" t="str">
        <f t="shared" si="21"/>
        <v/>
      </c>
    </row>
    <row r="649" spans="4:5" x14ac:dyDescent="0.25">
      <c r="D649" s="3" t="str">
        <f t="shared" si="20"/>
        <v/>
      </c>
      <c r="E649" s="4" t="str">
        <f t="shared" si="21"/>
        <v/>
      </c>
    </row>
    <row r="650" spans="4:5" x14ac:dyDescent="0.25">
      <c r="D650" s="3" t="str">
        <f t="shared" si="20"/>
        <v/>
      </c>
      <c r="E650" s="4" t="str">
        <f t="shared" si="21"/>
        <v/>
      </c>
    </row>
    <row r="651" spans="4:5" x14ac:dyDescent="0.25">
      <c r="D651" s="3" t="str">
        <f t="shared" si="20"/>
        <v/>
      </c>
      <c r="E651" s="4" t="str">
        <f t="shared" si="21"/>
        <v/>
      </c>
    </row>
    <row r="652" spans="4:5" x14ac:dyDescent="0.25">
      <c r="D652" s="3" t="str">
        <f t="shared" si="20"/>
        <v/>
      </c>
      <c r="E652" s="4" t="str">
        <f t="shared" si="21"/>
        <v/>
      </c>
    </row>
    <row r="653" spans="4:5" x14ac:dyDescent="0.25">
      <c r="D653" s="3" t="str">
        <f t="shared" si="20"/>
        <v/>
      </c>
      <c r="E653" s="4" t="str">
        <f t="shared" si="21"/>
        <v/>
      </c>
    </row>
    <row r="654" spans="4:5" x14ac:dyDescent="0.25">
      <c r="D654" s="3" t="str">
        <f t="shared" si="20"/>
        <v/>
      </c>
      <c r="E654" s="4" t="str">
        <f t="shared" si="21"/>
        <v/>
      </c>
    </row>
    <row r="655" spans="4:5" x14ac:dyDescent="0.25">
      <c r="D655" s="3" t="str">
        <f t="shared" si="20"/>
        <v/>
      </c>
      <c r="E655" s="4" t="str">
        <f t="shared" si="21"/>
        <v/>
      </c>
    </row>
    <row r="656" spans="4:5" x14ac:dyDescent="0.25">
      <c r="D656" s="3" t="str">
        <f t="shared" si="20"/>
        <v/>
      </c>
      <c r="E656" s="4" t="str">
        <f t="shared" si="21"/>
        <v/>
      </c>
    </row>
    <row r="657" spans="4:5" x14ac:dyDescent="0.25">
      <c r="D657" s="3" t="str">
        <f t="shared" si="20"/>
        <v/>
      </c>
      <c r="E657" s="4" t="str">
        <f t="shared" si="21"/>
        <v/>
      </c>
    </row>
    <row r="658" spans="4:5" x14ac:dyDescent="0.25">
      <c r="D658" s="3" t="str">
        <f t="shared" si="20"/>
        <v/>
      </c>
      <c r="E658" s="4" t="str">
        <f t="shared" si="21"/>
        <v/>
      </c>
    </row>
    <row r="659" spans="4:5" x14ac:dyDescent="0.25">
      <c r="D659" s="3" t="str">
        <f t="shared" si="20"/>
        <v/>
      </c>
      <c r="E659" s="4" t="str">
        <f t="shared" si="21"/>
        <v/>
      </c>
    </row>
    <row r="660" spans="4:5" x14ac:dyDescent="0.25">
      <c r="D660" s="3" t="str">
        <f t="shared" si="20"/>
        <v/>
      </c>
      <c r="E660" s="4" t="str">
        <f t="shared" si="21"/>
        <v/>
      </c>
    </row>
    <row r="661" spans="4:5" x14ac:dyDescent="0.25">
      <c r="D661" s="3" t="str">
        <f t="shared" si="20"/>
        <v/>
      </c>
      <c r="E661" s="4" t="str">
        <f t="shared" si="21"/>
        <v/>
      </c>
    </row>
    <row r="662" spans="4:5" x14ac:dyDescent="0.25">
      <c r="D662" s="3" t="str">
        <f t="shared" si="20"/>
        <v/>
      </c>
      <c r="E662" s="4" t="str">
        <f t="shared" si="21"/>
        <v/>
      </c>
    </row>
    <row r="663" spans="4:5" x14ac:dyDescent="0.25">
      <c r="D663" s="3" t="str">
        <f t="shared" si="20"/>
        <v/>
      </c>
      <c r="E663" s="4" t="str">
        <f t="shared" si="21"/>
        <v/>
      </c>
    </row>
    <row r="664" spans="4:5" x14ac:dyDescent="0.25">
      <c r="D664" s="3" t="str">
        <f t="shared" si="20"/>
        <v/>
      </c>
      <c r="E664" s="4" t="str">
        <f t="shared" si="21"/>
        <v/>
      </c>
    </row>
    <row r="665" spans="4:5" x14ac:dyDescent="0.25">
      <c r="D665" s="3" t="str">
        <f t="shared" si="20"/>
        <v/>
      </c>
      <c r="E665" s="4" t="str">
        <f t="shared" si="21"/>
        <v/>
      </c>
    </row>
    <row r="666" spans="4:5" x14ac:dyDescent="0.25">
      <c r="D666" s="3" t="str">
        <f t="shared" si="20"/>
        <v/>
      </c>
      <c r="E666" s="4" t="str">
        <f t="shared" si="21"/>
        <v/>
      </c>
    </row>
    <row r="667" spans="4:5" x14ac:dyDescent="0.25">
      <c r="D667" s="3" t="str">
        <f t="shared" si="20"/>
        <v/>
      </c>
      <c r="E667" s="4" t="str">
        <f t="shared" si="21"/>
        <v/>
      </c>
    </row>
    <row r="668" spans="4:5" x14ac:dyDescent="0.25">
      <c r="D668" s="3" t="str">
        <f t="shared" si="20"/>
        <v/>
      </c>
      <c r="E668" s="4" t="str">
        <f t="shared" si="21"/>
        <v/>
      </c>
    </row>
    <row r="669" spans="4:5" x14ac:dyDescent="0.25">
      <c r="D669" s="3" t="str">
        <f t="shared" si="20"/>
        <v/>
      </c>
      <c r="E669" s="4" t="str">
        <f t="shared" si="21"/>
        <v/>
      </c>
    </row>
    <row r="670" spans="4:5" x14ac:dyDescent="0.25">
      <c r="D670" s="3" t="str">
        <f t="shared" si="20"/>
        <v/>
      </c>
      <c r="E670" s="4" t="str">
        <f t="shared" si="21"/>
        <v/>
      </c>
    </row>
    <row r="671" spans="4:5" x14ac:dyDescent="0.25">
      <c r="D671" s="3" t="str">
        <f t="shared" si="20"/>
        <v/>
      </c>
      <c r="E671" s="4" t="str">
        <f t="shared" si="21"/>
        <v/>
      </c>
    </row>
    <row r="672" spans="4:5" x14ac:dyDescent="0.25">
      <c r="D672" s="3" t="str">
        <f t="shared" si="20"/>
        <v/>
      </c>
      <c r="E672" s="4" t="str">
        <f t="shared" si="21"/>
        <v/>
      </c>
    </row>
    <row r="673" spans="4:5" x14ac:dyDescent="0.25">
      <c r="D673" s="3" t="str">
        <f t="shared" si="20"/>
        <v/>
      </c>
      <c r="E673" s="4" t="str">
        <f t="shared" si="21"/>
        <v/>
      </c>
    </row>
    <row r="674" spans="4:5" x14ac:dyDescent="0.25">
      <c r="D674" s="3" t="str">
        <f t="shared" si="20"/>
        <v/>
      </c>
      <c r="E674" s="4" t="str">
        <f t="shared" si="21"/>
        <v/>
      </c>
    </row>
    <row r="675" spans="4:5" x14ac:dyDescent="0.25">
      <c r="D675" s="3" t="str">
        <f t="shared" si="20"/>
        <v/>
      </c>
      <c r="E675" s="4" t="str">
        <f t="shared" si="21"/>
        <v/>
      </c>
    </row>
    <row r="676" spans="4:5" x14ac:dyDescent="0.25">
      <c r="D676" s="3" t="str">
        <f t="shared" si="20"/>
        <v/>
      </c>
      <c r="E676" s="4" t="str">
        <f t="shared" si="21"/>
        <v/>
      </c>
    </row>
    <row r="677" spans="4:5" x14ac:dyDescent="0.25">
      <c r="D677" s="3" t="str">
        <f t="shared" si="20"/>
        <v/>
      </c>
      <c r="E677" s="4" t="str">
        <f t="shared" si="21"/>
        <v/>
      </c>
    </row>
    <row r="678" spans="4:5" x14ac:dyDescent="0.25">
      <c r="D678" s="3" t="str">
        <f t="shared" si="20"/>
        <v/>
      </c>
      <c r="E678" s="4" t="str">
        <f t="shared" si="21"/>
        <v/>
      </c>
    </row>
    <row r="679" spans="4:5" x14ac:dyDescent="0.25">
      <c r="D679" s="3" t="str">
        <f t="shared" si="20"/>
        <v/>
      </c>
      <c r="E679" s="4" t="str">
        <f t="shared" si="21"/>
        <v/>
      </c>
    </row>
    <row r="680" spans="4:5" x14ac:dyDescent="0.25">
      <c r="D680" s="3" t="str">
        <f t="shared" si="20"/>
        <v/>
      </c>
      <c r="E680" s="4" t="str">
        <f t="shared" si="21"/>
        <v/>
      </c>
    </row>
    <row r="681" spans="4:5" x14ac:dyDescent="0.25">
      <c r="D681" s="3" t="str">
        <f t="shared" si="20"/>
        <v/>
      </c>
      <c r="E681" s="4" t="str">
        <f t="shared" si="21"/>
        <v/>
      </c>
    </row>
    <row r="682" spans="4:5" x14ac:dyDescent="0.25">
      <c r="D682" s="3" t="str">
        <f t="shared" si="20"/>
        <v/>
      </c>
      <c r="E682" s="4" t="str">
        <f t="shared" si="21"/>
        <v/>
      </c>
    </row>
    <row r="683" spans="4:5" x14ac:dyDescent="0.25">
      <c r="D683" s="3" t="str">
        <f t="shared" si="20"/>
        <v/>
      </c>
      <c r="E683" s="4" t="str">
        <f t="shared" si="21"/>
        <v/>
      </c>
    </row>
    <row r="684" spans="4:5" x14ac:dyDescent="0.25">
      <c r="D684" s="3" t="str">
        <f t="shared" si="20"/>
        <v/>
      </c>
      <c r="E684" s="4" t="str">
        <f t="shared" si="21"/>
        <v/>
      </c>
    </row>
    <row r="685" spans="4:5" x14ac:dyDescent="0.25">
      <c r="D685" s="3" t="str">
        <f t="shared" si="20"/>
        <v/>
      </c>
      <c r="E685" s="4" t="str">
        <f t="shared" si="21"/>
        <v/>
      </c>
    </row>
    <row r="686" spans="4:5" x14ac:dyDescent="0.25">
      <c r="D686" s="3" t="str">
        <f t="shared" si="20"/>
        <v/>
      </c>
      <c r="E686" s="4" t="str">
        <f t="shared" si="21"/>
        <v/>
      </c>
    </row>
    <row r="687" spans="4:5" x14ac:dyDescent="0.25">
      <c r="D687" s="3" t="str">
        <f t="shared" si="20"/>
        <v/>
      </c>
      <c r="E687" s="4" t="str">
        <f t="shared" si="21"/>
        <v/>
      </c>
    </row>
    <row r="688" spans="4:5" x14ac:dyDescent="0.25">
      <c r="D688" s="3" t="str">
        <f t="shared" si="20"/>
        <v/>
      </c>
      <c r="E688" s="4" t="str">
        <f t="shared" si="21"/>
        <v/>
      </c>
    </row>
    <row r="689" spans="4:5" x14ac:dyDescent="0.25">
      <c r="D689" s="3" t="str">
        <f t="shared" si="20"/>
        <v/>
      </c>
      <c r="E689" s="4" t="str">
        <f t="shared" si="21"/>
        <v/>
      </c>
    </row>
    <row r="690" spans="4:5" x14ac:dyDescent="0.25">
      <c r="D690" s="3" t="str">
        <f t="shared" si="20"/>
        <v/>
      </c>
      <c r="E690" s="4" t="str">
        <f t="shared" si="21"/>
        <v/>
      </c>
    </row>
    <row r="691" spans="4:5" x14ac:dyDescent="0.25">
      <c r="D691" s="3" t="str">
        <f t="shared" si="20"/>
        <v/>
      </c>
      <c r="E691" s="4" t="str">
        <f t="shared" si="21"/>
        <v/>
      </c>
    </row>
    <row r="692" spans="4:5" x14ac:dyDescent="0.25">
      <c r="D692" s="3" t="str">
        <f t="shared" si="20"/>
        <v/>
      </c>
      <c r="E692" s="4" t="str">
        <f t="shared" si="21"/>
        <v/>
      </c>
    </row>
    <row r="693" spans="4:5" x14ac:dyDescent="0.25">
      <c r="D693" s="3" t="str">
        <f t="shared" si="20"/>
        <v/>
      </c>
      <c r="E693" s="4" t="str">
        <f t="shared" si="21"/>
        <v/>
      </c>
    </row>
    <row r="694" spans="4:5" x14ac:dyDescent="0.25">
      <c r="D694" s="3" t="str">
        <f t="shared" si="20"/>
        <v/>
      </c>
      <c r="E694" s="4" t="str">
        <f t="shared" si="21"/>
        <v/>
      </c>
    </row>
    <row r="695" spans="4:5" x14ac:dyDescent="0.25">
      <c r="D695" s="3" t="str">
        <f t="shared" si="20"/>
        <v/>
      </c>
      <c r="E695" s="4" t="str">
        <f t="shared" si="21"/>
        <v/>
      </c>
    </row>
    <row r="696" spans="4:5" x14ac:dyDescent="0.25">
      <c r="D696" s="3" t="str">
        <f t="shared" si="20"/>
        <v/>
      </c>
      <c r="E696" s="4" t="str">
        <f t="shared" si="21"/>
        <v/>
      </c>
    </row>
    <row r="697" spans="4:5" x14ac:dyDescent="0.25">
      <c r="D697" s="3" t="str">
        <f t="shared" si="20"/>
        <v/>
      </c>
      <c r="E697" s="4" t="str">
        <f t="shared" si="21"/>
        <v/>
      </c>
    </row>
    <row r="698" spans="4:5" x14ac:dyDescent="0.25">
      <c r="D698" s="3" t="str">
        <f t="shared" si="20"/>
        <v/>
      </c>
      <c r="E698" s="4" t="str">
        <f t="shared" si="21"/>
        <v/>
      </c>
    </row>
    <row r="699" spans="4:5" x14ac:dyDescent="0.25">
      <c r="D699" s="3" t="str">
        <f t="shared" si="20"/>
        <v/>
      </c>
      <c r="E699" s="4" t="str">
        <f t="shared" si="21"/>
        <v/>
      </c>
    </row>
    <row r="700" spans="4:5" x14ac:dyDescent="0.25">
      <c r="D700" s="3" t="str">
        <f t="shared" si="20"/>
        <v/>
      </c>
      <c r="E700" s="4" t="str">
        <f t="shared" si="21"/>
        <v/>
      </c>
    </row>
    <row r="701" spans="4:5" x14ac:dyDescent="0.25">
      <c r="D701" s="3" t="str">
        <f t="shared" si="20"/>
        <v/>
      </c>
      <c r="E701" s="4" t="str">
        <f t="shared" si="21"/>
        <v/>
      </c>
    </row>
    <row r="702" spans="4:5" x14ac:dyDescent="0.25">
      <c r="D702" s="3" t="str">
        <f t="shared" si="20"/>
        <v/>
      </c>
      <c r="E702" s="4" t="str">
        <f t="shared" si="21"/>
        <v/>
      </c>
    </row>
    <row r="703" spans="4:5" x14ac:dyDescent="0.25">
      <c r="D703" s="3" t="str">
        <f t="shared" si="20"/>
        <v/>
      </c>
      <c r="E703" s="4" t="str">
        <f t="shared" si="21"/>
        <v/>
      </c>
    </row>
    <row r="704" spans="4:5" x14ac:dyDescent="0.25">
      <c r="D704" s="3" t="str">
        <f t="shared" si="20"/>
        <v/>
      </c>
      <c r="E704" s="4" t="str">
        <f t="shared" si="21"/>
        <v/>
      </c>
    </row>
    <row r="705" spans="4:5" x14ac:dyDescent="0.25">
      <c r="D705" s="3" t="str">
        <f t="shared" si="20"/>
        <v/>
      </c>
      <c r="E705" s="4" t="str">
        <f t="shared" si="21"/>
        <v/>
      </c>
    </row>
    <row r="706" spans="4:5" x14ac:dyDescent="0.25">
      <c r="D706" s="3" t="str">
        <f t="shared" si="20"/>
        <v/>
      </c>
      <c r="E706" s="4" t="str">
        <f t="shared" si="21"/>
        <v/>
      </c>
    </row>
    <row r="707" spans="4:5" x14ac:dyDescent="0.25">
      <c r="D707" s="3" t="str">
        <f t="shared" ref="D707:D770" si="22">IF(ISNUMBER(B707),$H$9+$H$8*B707,"")</f>
        <v/>
      </c>
      <c r="E707" s="4" t="str">
        <f t="shared" si="21"/>
        <v/>
      </c>
    </row>
    <row r="708" spans="4:5" x14ac:dyDescent="0.25">
      <c r="D708" s="3" t="str">
        <f t="shared" si="22"/>
        <v/>
      </c>
      <c r="E708" s="4" t="str">
        <f t="shared" ref="E708:E771" si="23">IF(ISNUMBER(B708),IF(ABS((C708-D708)/C708*100)&lt;2,A708,""),"")</f>
        <v/>
      </c>
    </row>
    <row r="709" spans="4:5" x14ac:dyDescent="0.25">
      <c r="D709" s="3" t="str">
        <f t="shared" si="22"/>
        <v/>
      </c>
      <c r="E709" s="4" t="str">
        <f t="shared" si="23"/>
        <v/>
      </c>
    </row>
    <row r="710" spans="4:5" x14ac:dyDescent="0.25">
      <c r="D710" s="3" t="str">
        <f t="shared" si="22"/>
        <v/>
      </c>
      <c r="E710" s="4" t="str">
        <f t="shared" si="23"/>
        <v/>
      </c>
    </row>
    <row r="711" spans="4:5" x14ac:dyDescent="0.25">
      <c r="D711" s="3" t="str">
        <f t="shared" si="22"/>
        <v/>
      </c>
      <c r="E711" s="4" t="str">
        <f t="shared" si="23"/>
        <v/>
      </c>
    </row>
    <row r="712" spans="4:5" x14ac:dyDescent="0.25">
      <c r="D712" s="3" t="str">
        <f t="shared" si="22"/>
        <v/>
      </c>
      <c r="E712" s="4" t="str">
        <f t="shared" si="23"/>
        <v/>
      </c>
    </row>
    <row r="713" spans="4:5" x14ac:dyDescent="0.25">
      <c r="D713" s="3" t="str">
        <f t="shared" si="22"/>
        <v/>
      </c>
      <c r="E713" s="4" t="str">
        <f t="shared" si="23"/>
        <v/>
      </c>
    </row>
    <row r="714" spans="4:5" x14ac:dyDescent="0.25">
      <c r="D714" s="3" t="str">
        <f t="shared" si="22"/>
        <v/>
      </c>
      <c r="E714" s="4" t="str">
        <f t="shared" si="23"/>
        <v/>
      </c>
    </row>
    <row r="715" spans="4:5" x14ac:dyDescent="0.25">
      <c r="D715" s="3" t="str">
        <f t="shared" si="22"/>
        <v/>
      </c>
      <c r="E715" s="4" t="str">
        <f t="shared" si="23"/>
        <v/>
      </c>
    </row>
    <row r="716" spans="4:5" x14ac:dyDescent="0.25">
      <c r="D716" s="3" t="str">
        <f t="shared" si="22"/>
        <v/>
      </c>
      <c r="E716" s="4" t="str">
        <f t="shared" si="23"/>
        <v/>
      </c>
    </row>
    <row r="717" spans="4:5" x14ac:dyDescent="0.25">
      <c r="D717" s="3" t="str">
        <f t="shared" si="22"/>
        <v/>
      </c>
      <c r="E717" s="4" t="str">
        <f t="shared" si="23"/>
        <v/>
      </c>
    </row>
    <row r="718" spans="4:5" x14ac:dyDescent="0.25">
      <c r="D718" s="3" t="str">
        <f t="shared" si="22"/>
        <v/>
      </c>
      <c r="E718" s="4" t="str">
        <f t="shared" si="23"/>
        <v/>
      </c>
    </row>
    <row r="719" spans="4:5" x14ac:dyDescent="0.25">
      <c r="D719" s="3" t="str">
        <f t="shared" si="22"/>
        <v/>
      </c>
      <c r="E719" s="4" t="str">
        <f t="shared" si="23"/>
        <v/>
      </c>
    </row>
    <row r="720" spans="4:5" x14ac:dyDescent="0.25">
      <c r="D720" s="3" t="str">
        <f t="shared" si="22"/>
        <v/>
      </c>
      <c r="E720" s="4" t="str">
        <f t="shared" si="23"/>
        <v/>
      </c>
    </row>
    <row r="721" spans="4:5" x14ac:dyDescent="0.25">
      <c r="D721" s="3" t="str">
        <f t="shared" si="22"/>
        <v/>
      </c>
      <c r="E721" s="4" t="str">
        <f t="shared" si="23"/>
        <v/>
      </c>
    </row>
    <row r="722" spans="4:5" x14ac:dyDescent="0.25">
      <c r="D722" s="3" t="str">
        <f t="shared" si="22"/>
        <v/>
      </c>
      <c r="E722" s="4" t="str">
        <f t="shared" si="23"/>
        <v/>
      </c>
    </row>
    <row r="723" spans="4:5" x14ac:dyDescent="0.25">
      <c r="D723" s="3" t="str">
        <f t="shared" si="22"/>
        <v/>
      </c>
      <c r="E723" s="4" t="str">
        <f t="shared" si="23"/>
        <v/>
      </c>
    </row>
    <row r="724" spans="4:5" x14ac:dyDescent="0.25">
      <c r="D724" s="3" t="str">
        <f t="shared" si="22"/>
        <v/>
      </c>
      <c r="E724" s="4" t="str">
        <f t="shared" si="23"/>
        <v/>
      </c>
    </row>
    <row r="725" spans="4:5" x14ac:dyDescent="0.25">
      <c r="D725" s="3" t="str">
        <f t="shared" si="22"/>
        <v/>
      </c>
      <c r="E725" s="4" t="str">
        <f t="shared" si="23"/>
        <v/>
      </c>
    </row>
    <row r="726" spans="4:5" x14ac:dyDescent="0.25">
      <c r="D726" s="3" t="str">
        <f t="shared" si="22"/>
        <v/>
      </c>
      <c r="E726" s="4" t="str">
        <f t="shared" si="23"/>
        <v/>
      </c>
    </row>
    <row r="727" spans="4:5" x14ac:dyDescent="0.25">
      <c r="D727" s="3" t="str">
        <f t="shared" si="22"/>
        <v/>
      </c>
      <c r="E727" s="4" t="str">
        <f t="shared" si="23"/>
        <v/>
      </c>
    </row>
    <row r="728" spans="4:5" x14ac:dyDescent="0.25">
      <c r="D728" s="3" t="str">
        <f t="shared" si="22"/>
        <v/>
      </c>
      <c r="E728" s="4" t="str">
        <f t="shared" si="23"/>
        <v/>
      </c>
    </row>
    <row r="729" spans="4:5" x14ac:dyDescent="0.25">
      <c r="D729" s="3" t="str">
        <f t="shared" si="22"/>
        <v/>
      </c>
      <c r="E729" s="4" t="str">
        <f t="shared" si="23"/>
        <v/>
      </c>
    </row>
    <row r="730" spans="4:5" x14ac:dyDescent="0.25">
      <c r="D730" s="3" t="str">
        <f t="shared" si="22"/>
        <v/>
      </c>
      <c r="E730" s="4" t="str">
        <f t="shared" si="23"/>
        <v/>
      </c>
    </row>
    <row r="731" spans="4:5" x14ac:dyDescent="0.25">
      <c r="D731" s="3" t="str">
        <f t="shared" si="22"/>
        <v/>
      </c>
      <c r="E731" s="4" t="str">
        <f t="shared" si="23"/>
        <v/>
      </c>
    </row>
    <row r="732" spans="4:5" x14ac:dyDescent="0.25">
      <c r="D732" s="3" t="str">
        <f t="shared" si="22"/>
        <v/>
      </c>
      <c r="E732" s="4" t="str">
        <f t="shared" si="23"/>
        <v/>
      </c>
    </row>
    <row r="733" spans="4:5" x14ac:dyDescent="0.25">
      <c r="D733" s="3" t="str">
        <f t="shared" si="22"/>
        <v/>
      </c>
      <c r="E733" s="4" t="str">
        <f t="shared" si="23"/>
        <v/>
      </c>
    </row>
    <row r="734" spans="4:5" x14ac:dyDescent="0.25">
      <c r="D734" s="3" t="str">
        <f t="shared" si="22"/>
        <v/>
      </c>
      <c r="E734" s="4" t="str">
        <f t="shared" si="23"/>
        <v/>
      </c>
    </row>
    <row r="735" spans="4:5" x14ac:dyDescent="0.25">
      <c r="D735" s="3" t="str">
        <f t="shared" si="22"/>
        <v/>
      </c>
      <c r="E735" s="4" t="str">
        <f t="shared" si="23"/>
        <v/>
      </c>
    </row>
    <row r="736" spans="4:5" x14ac:dyDescent="0.25">
      <c r="D736" s="3" t="str">
        <f t="shared" si="22"/>
        <v/>
      </c>
      <c r="E736" s="4" t="str">
        <f t="shared" si="23"/>
        <v/>
      </c>
    </row>
    <row r="737" spans="4:5" x14ac:dyDescent="0.25">
      <c r="D737" s="3" t="str">
        <f t="shared" si="22"/>
        <v/>
      </c>
      <c r="E737" s="4" t="str">
        <f t="shared" si="23"/>
        <v/>
      </c>
    </row>
    <row r="738" spans="4:5" x14ac:dyDescent="0.25">
      <c r="D738" s="3" t="str">
        <f t="shared" si="22"/>
        <v/>
      </c>
      <c r="E738" s="4" t="str">
        <f t="shared" si="23"/>
        <v/>
      </c>
    </row>
    <row r="739" spans="4:5" x14ac:dyDescent="0.25">
      <c r="D739" s="3" t="str">
        <f t="shared" si="22"/>
        <v/>
      </c>
      <c r="E739" s="4" t="str">
        <f t="shared" si="23"/>
        <v/>
      </c>
    </row>
    <row r="740" spans="4:5" x14ac:dyDescent="0.25">
      <c r="D740" s="3" t="str">
        <f t="shared" si="22"/>
        <v/>
      </c>
      <c r="E740" s="4" t="str">
        <f t="shared" si="23"/>
        <v/>
      </c>
    </row>
    <row r="741" spans="4:5" x14ac:dyDescent="0.25">
      <c r="D741" s="3" t="str">
        <f t="shared" si="22"/>
        <v/>
      </c>
      <c r="E741" s="4" t="str">
        <f t="shared" si="23"/>
        <v/>
      </c>
    </row>
    <row r="742" spans="4:5" x14ac:dyDescent="0.25">
      <c r="D742" s="3" t="str">
        <f t="shared" si="22"/>
        <v/>
      </c>
      <c r="E742" s="4" t="str">
        <f t="shared" si="23"/>
        <v/>
      </c>
    </row>
    <row r="743" spans="4:5" x14ac:dyDescent="0.25">
      <c r="D743" s="3" t="str">
        <f t="shared" si="22"/>
        <v/>
      </c>
      <c r="E743" s="4" t="str">
        <f t="shared" si="23"/>
        <v/>
      </c>
    </row>
    <row r="744" spans="4:5" x14ac:dyDescent="0.25">
      <c r="D744" s="3" t="str">
        <f t="shared" si="22"/>
        <v/>
      </c>
      <c r="E744" s="4" t="str">
        <f t="shared" si="23"/>
        <v/>
      </c>
    </row>
    <row r="745" spans="4:5" x14ac:dyDescent="0.25">
      <c r="D745" s="3" t="str">
        <f t="shared" si="22"/>
        <v/>
      </c>
      <c r="E745" s="4" t="str">
        <f t="shared" si="23"/>
        <v/>
      </c>
    </row>
    <row r="746" spans="4:5" x14ac:dyDescent="0.25">
      <c r="D746" s="3" t="str">
        <f t="shared" si="22"/>
        <v/>
      </c>
      <c r="E746" s="4" t="str">
        <f t="shared" si="23"/>
        <v/>
      </c>
    </row>
    <row r="747" spans="4:5" x14ac:dyDescent="0.25">
      <c r="D747" s="3" t="str">
        <f t="shared" si="22"/>
        <v/>
      </c>
      <c r="E747" s="4" t="str">
        <f t="shared" si="23"/>
        <v/>
      </c>
    </row>
    <row r="748" spans="4:5" x14ac:dyDescent="0.25">
      <c r="D748" s="3" t="str">
        <f t="shared" si="22"/>
        <v/>
      </c>
      <c r="E748" s="4" t="str">
        <f t="shared" si="23"/>
        <v/>
      </c>
    </row>
    <row r="749" spans="4:5" x14ac:dyDescent="0.25">
      <c r="D749" s="3" t="str">
        <f t="shared" si="22"/>
        <v/>
      </c>
      <c r="E749" s="4" t="str">
        <f t="shared" si="23"/>
        <v/>
      </c>
    </row>
    <row r="750" spans="4:5" x14ac:dyDescent="0.25">
      <c r="D750" s="3" t="str">
        <f t="shared" si="22"/>
        <v/>
      </c>
      <c r="E750" s="4" t="str">
        <f t="shared" si="23"/>
        <v/>
      </c>
    </row>
    <row r="751" spans="4:5" x14ac:dyDescent="0.25">
      <c r="D751" s="3" t="str">
        <f t="shared" si="22"/>
        <v/>
      </c>
      <c r="E751" s="4" t="str">
        <f t="shared" si="23"/>
        <v/>
      </c>
    </row>
    <row r="752" spans="4:5" x14ac:dyDescent="0.25">
      <c r="D752" s="3" t="str">
        <f t="shared" si="22"/>
        <v/>
      </c>
      <c r="E752" s="4" t="str">
        <f t="shared" si="23"/>
        <v/>
      </c>
    </row>
    <row r="753" spans="4:5" x14ac:dyDescent="0.25">
      <c r="D753" s="3" t="str">
        <f t="shared" si="22"/>
        <v/>
      </c>
      <c r="E753" s="4" t="str">
        <f t="shared" si="23"/>
        <v/>
      </c>
    </row>
    <row r="754" spans="4:5" x14ac:dyDescent="0.25">
      <c r="D754" s="3" t="str">
        <f t="shared" si="22"/>
        <v/>
      </c>
      <c r="E754" s="4" t="str">
        <f t="shared" si="23"/>
        <v/>
      </c>
    </row>
    <row r="755" spans="4:5" x14ac:dyDescent="0.25">
      <c r="D755" s="3" t="str">
        <f t="shared" si="22"/>
        <v/>
      </c>
      <c r="E755" s="4" t="str">
        <f t="shared" si="23"/>
        <v/>
      </c>
    </row>
    <row r="756" spans="4:5" x14ac:dyDescent="0.25">
      <c r="D756" s="3" t="str">
        <f t="shared" si="22"/>
        <v/>
      </c>
      <c r="E756" s="4" t="str">
        <f t="shared" si="23"/>
        <v/>
      </c>
    </row>
    <row r="757" spans="4:5" x14ac:dyDescent="0.25">
      <c r="D757" s="3" t="str">
        <f t="shared" si="22"/>
        <v/>
      </c>
      <c r="E757" s="4" t="str">
        <f t="shared" si="23"/>
        <v/>
      </c>
    </row>
    <row r="758" spans="4:5" x14ac:dyDescent="0.25">
      <c r="D758" s="3" t="str">
        <f t="shared" si="22"/>
        <v/>
      </c>
      <c r="E758" s="4" t="str">
        <f t="shared" si="23"/>
        <v/>
      </c>
    </row>
    <row r="759" spans="4:5" x14ac:dyDescent="0.25">
      <c r="D759" s="3" t="str">
        <f t="shared" si="22"/>
        <v/>
      </c>
      <c r="E759" s="4" t="str">
        <f t="shared" si="23"/>
        <v/>
      </c>
    </row>
    <row r="760" spans="4:5" x14ac:dyDescent="0.25">
      <c r="D760" s="3" t="str">
        <f t="shared" si="22"/>
        <v/>
      </c>
      <c r="E760" s="4" t="str">
        <f t="shared" si="23"/>
        <v/>
      </c>
    </row>
    <row r="761" spans="4:5" x14ac:dyDescent="0.25">
      <c r="D761" s="3" t="str">
        <f t="shared" si="22"/>
        <v/>
      </c>
      <c r="E761" s="4" t="str">
        <f t="shared" si="23"/>
        <v/>
      </c>
    </row>
    <row r="762" spans="4:5" x14ac:dyDescent="0.25">
      <c r="D762" s="3" t="str">
        <f t="shared" si="22"/>
        <v/>
      </c>
      <c r="E762" s="4" t="str">
        <f t="shared" si="23"/>
        <v/>
      </c>
    </row>
    <row r="763" spans="4:5" x14ac:dyDescent="0.25">
      <c r="D763" s="3" t="str">
        <f t="shared" si="22"/>
        <v/>
      </c>
      <c r="E763" s="4" t="str">
        <f t="shared" si="23"/>
        <v/>
      </c>
    </row>
    <row r="764" spans="4:5" x14ac:dyDescent="0.25">
      <c r="D764" s="3" t="str">
        <f t="shared" si="22"/>
        <v/>
      </c>
      <c r="E764" s="4" t="str">
        <f t="shared" si="23"/>
        <v/>
      </c>
    </row>
    <row r="765" spans="4:5" x14ac:dyDescent="0.25">
      <c r="D765" s="3" t="str">
        <f t="shared" si="22"/>
        <v/>
      </c>
      <c r="E765" s="4" t="str">
        <f t="shared" si="23"/>
        <v/>
      </c>
    </row>
    <row r="766" spans="4:5" x14ac:dyDescent="0.25">
      <c r="D766" s="3" t="str">
        <f t="shared" si="22"/>
        <v/>
      </c>
      <c r="E766" s="4" t="str">
        <f t="shared" si="23"/>
        <v/>
      </c>
    </row>
    <row r="767" spans="4:5" x14ac:dyDescent="0.25">
      <c r="D767" s="3" t="str">
        <f t="shared" si="22"/>
        <v/>
      </c>
      <c r="E767" s="4" t="str">
        <f t="shared" si="23"/>
        <v/>
      </c>
    </row>
    <row r="768" spans="4:5" x14ac:dyDescent="0.25">
      <c r="D768" s="3" t="str">
        <f t="shared" si="22"/>
        <v/>
      </c>
      <c r="E768" s="4" t="str">
        <f t="shared" si="23"/>
        <v/>
      </c>
    </row>
    <row r="769" spans="4:5" x14ac:dyDescent="0.25">
      <c r="D769" s="3" t="str">
        <f t="shared" si="22"/>
        <v/>
      </c>
      <c r="E769" s="4" t="str">
        <f t="shared" si="23"/>
        <v/>
      </c>
    </row>
    <row r="770" spans="4:5" x14ac:dyDescent="0.25">
      <c r="D770" s="3" t="str">
        <f t="shared" si="22"/>
        <v/>
      </c>
      <c r="E770" s="4" t="str">
        <f t="shared" si="23"/>
        <v/>
      </c>
    </row>
    <row r="771" spans="4:5" x14ac:dyDescent="0.25">
      <c r="D771" s="3" t="str">
        <f t="shared" ref="D771:D834" si="24">IF(ISNUMBER(B771),$H$9+$H$8*B771,"")</f>
        <v/>
      </c>
      <c r="E771" s="4" t="str">
        <f t="shared" si="23"/>
        <v/>
      </c>
    </row>
    <row r="772" spans="4:5" x14ac:dyDescent="0.25">
      <c r="D772" s="3" t="str">
        <f t="shared" si="24"/>
        <v/>
      </c>
      <c r="E772" s="4" t="str">
        <f t="shared" ref="E772:E835" si="25">IF(ISNUMBER(B772),IF(ABS((C772-D772)/C772*100)&lt;2,A772,""),"")</f>
        <v/>
      </c>
    </row>
    <row r="773" spans="4:5" x14ac:dyDescent="0.25">
      <c r="D773" s="3" t="str">
        <f t="shared" si="24"/>
        <v/>
      </c>
      <c r="E773" s="4" t="str">
        <f t="shared" si="25"/>
        <v/>
      </c>
    </row>
    <row r="774" spans="4:5" x14ac:dyDescent="0.25">
      <c r="D774" s="3" t="str">
        <f t="shared" si="24"/>
        <v/>
      </c>
      <c r="E774" s="4" t="str">
        <f t="shared" si="25"/>
        <v/>
      </c>
    </row>
    <row r="775" spans="4:5" x14ac:dyDescent="0.25">
      <c r="D775" s="3" t="str">
        <f t="shared" si="24"/>
        <v/>
      </c>
      <c r="E775" s="4" t="str">
        <f t="shared" si="25"/>
        <v/>
      </c>
    </row>
    <row r="776" spans="4:5" x14ac:dyDescent="0.25">
      <c r="D776" s="3" t="str">
        <f t="shared" si="24"/>
        <v/>
      </c>
      <c r="E776" s="4" t="str">
        <f t="shared" si="25"/>
        <v/>
      </c>
    </row>
    <row r="777" spans="4:5" x14ac:dyDescent="0.25">
      <c r="D777" s="3" t="str">
        <f t="shared" si="24"/>
        <v/>
      </c>
      <c r="E777" s="4" t="str">
        <f t="shared" si="25"/>
        <v/>
      </c>
    </row>
    <row r="778" spans="4:5" x14ac:dyDescent="0.25">
      <c r="D778" s="3" t="str">
        <f t="shared" si="24"/>
        <v/>
      </c>
      <c r="E778" s="4" t="str">
        <f t="shared" si="25"/>
        <v/>
      </c>
    </row>
    <row r="779" spans="4:5" x14ac:dyDescent="0.25">
      <c r="D779" s="3" t="str">
        <f t="shared" si="24"/>
        <v/>
      </c>
      <c r="E779" s="4" t="str">
        <f t="shared" si="25"/>
        <v/>
      </c>
    </row>
    <row r="780" spans="4:5" x14ac:dyDescent="0.25">
      <c r="D780" s="3" t="str">
        <f t="shared" si="24"/>
        <v/>
      </c>
      <c r="E780" s="4" t="str">
        <f t="shared" si="25"/>
        <v/>
      </c>
    </row>
    <row r="781" spans="4:5" x14ac:dyDescent="0.25">
      <c r="D781" s="3" t="str">
        <f t="shared" si="24"/>
        <v/>
      </c>
      <c r="E781" s="4" t="str">
        <f t="shared" si="25"/>
        <v/>
      </c>
    </row>
    <row r="782" spans="4:5" x14ac:dyDescent="0.25">
      <c r="D782" s="3" t="str">
        <f t="shared" si="24"/>
        <v/>
      </c>
      <c r="E782" s="4" t="str">
        <f t="shared" si="25"/>
        <v/>
      </c>
    </row>
    <row r="783" spans="4:5" x14ac:dyDescent="0.25">
      <c r="D783" s="3" t="str">
        <f t="shared" si="24"/>
        <v/>
      </c>
      <c r="E783" s="4" t="str">
        <f t="shared" si="25"/>
        <v/>
      </c>
    </row>
    <row r="784" spans="4:5" x14ac:dyDescent="0.25">
      <c r="D784" s="3" t="str">
        <f t="shared" si="24"/>
        <v/>
      </c>
      <c r="E784" s="4" t="str">
        <f t="shared" si="25"/>
        <v/>
      </c>
    </row>
    <row r="785" spans="4:5" x14ac:dyDescent="0.25">
      <c r="D785" s="3" t="str">
        <f t="shared" si="24"/>
        <v/>
      </c>
      <c r="E785" s="4" t="str">
        <f t="shared" si="25"/>
        <v/>
      </c>
    </row>
    <row r="786" spans="4:5" x14ac:dyDescent="0.25">
      <c r="D786" s="3" t="str">
        <f t="shared" si="24"/>
        <v/>
      </c>
      <c r="E786" s="4" t="str">
        <f t="shared" si="25"/>
        <v/>
      </c>
    </row>
    <row r="787" spans="4:5" x14ac:dyDescent="0.25">
      <c r="D787" s="3" t="str">
        <f t="shared" si="24"/>
        <v/>
      </c>
      <c r="E787" s="4" t="str">
        <f t="shared" si="25"/>
        <v/>
      </c>
    </row>
    <row r="788" spans="4:5" x14ac:dyDescent="0.25">
      <c r="D788" s="3" t="str">
        <f t="shared" si="24"/>
        <v/>
      </c>
      <c r="E788" s="4" t="str">
        <f t="shared" si="25"/>
        <v/>
      </c>
    </row>
    <row r="789" spans="4:5" x14ac:dyDescent="0.25">
      <c r="D789" s="3" t="str">
        <f t="shared" si="24"/>
        <v/>
      </c>
      <c r="E789" s="4" t="str">
        <f t="shared" si="25"/>
        <v/>
      </c>
    </row>
    <row r="790" spans="4:5" x14ac:dyDescent="0.25">
      <c r="D790" s="3" t="str">
        <f t="shared" si="24"/>
        <v/>
      </c>
      <c r="E790" s="4" t="str">
        <f t="shared" si="25"/>
        <v/>
      </c>
    </row>
    <row r="791" spans="4:5" x14ac:dyDescent="0.25">
      <c r="D791" s="3" t="str">
        <f t="shared" si="24"/>
        <v/>
      </c>
      <c r="E791" s="4" t="str">
        <f t="shared" si="25"/>
        <v/>
      </c>
    </row>
    <row r="792" spans="4:5" x14ac:dyDescent="0.25">
      <c r="D792" s="3" t="str">
        <f t="shared" si="24"/>
        <v/>
      </c>
      <c r="E792" s="4" t="str">
        <f t="shared" si="25"/>
        <v/>
      </c>
    </row>
    <row r="793" spans="4:5" x14ac:dyDescent="0.25">
      <c r="D793" s="3" t="str">
        <f t="shared" si="24"/>
        <v/>
      </c>
      <c r="E793" s="4" t="str">
        <f t="shared" si="25"/>
        <v/>
      </c>
    </row>
    <row r="794" spans="4:5" x14ac:dyDescent="0.25">
      <c r="D794" s="3" t="str">
        <f t="shared" si="24"/>
        <v/>
      </c>
      <c r="E794" s="4" t="str">
        <f t="shared" si="25"/>
        <v/>
      </c>
    </row>
    <row r="795" spans="4:5" x14ac:dyDescent="0.25">
      <c r="D795" s="3" t="str">
        <f t="shared" si="24"/>
        <v/>
      </c>
      <c r="E795" s="4" t="str">
        <f t="shared" si="25"/>
        <v/>
      </c>
    </row>
    <row r="796" spans="4:5" x14ac:dyDescent="0.25">
      <c r="D796" s="3" t="str">
        <f t="shared" si="24"/>
        <v/>
      </c>
      <c r="E796" s="4" t="str">
        <f t="shared" si="25"/>
        <v/>
      </c>
    </row>
    <row r="797" spans="4:5" x14ac:dyDescent="0.25">
      <c r="D797" s="3" t="str">
        <f t="shared" si="24"/>
        <v/>
      </c>
      <c r="E797" s="4" t="str">
        <f t="shared" si="25"/>
        <v/>
      </c>
    </row>
    <row r="798" spans="4:5" x14ac:dyDescent="0.25">
      <c r="D798" s="3" t="str">
        <f t="shared" si="24"/>
        <v/>
      </c>
      <c r="E798" s="4" t="str">
        <f t="shared" si="25"/>
        <v/>
      </c>
    </row>
    <row r="799" spans="4:5" x14ac:dyDescent="0.25">
      <c r="D799" s="3" t="str">
        <f t="shared" si="24"/>
        <v/>
      </c>
      <c r="E799" s="4" t="str">
        <f t="shared" si="25"/>
        <v/>
      </c>
    </row>
    <row r="800" spans="4:5" x14ac:dyDescent="0.25">
      <c r="D800" s="3" t="str">
        <f t="shared" si="24"/>
        <v/>
      </c>
      <c r="E800" s="4" t="str">
        <f t="shared" si="25"/>
        <v/>
      </c>
    </row>
    <row r="801" spans="4:5" x14ac:dyDescent="0.25">
      <c r="D801" s="3" t="str">
        <f t="shared" si="24"/>
        <v/>
      </c>
      <c r="E801" s="4" t="str">
        <f t="shared" si="25"/>
        <v/>
      </c>
    </row>
    <row r="802" spans="4:5" x14ac:dyDescent="0.25">
      <c r="D802" s="3" t="str">
        <f t="shared" si="24"/>
        <v/>
      </c>
      <c r="E802" s="4" t="str">
        <f t="shared" si="25"/>
        <v/>
      </c>
    </row>
    <row r="803" spans="4:5" x14ac:dyDescent="0.25">
      <c r="D803" s="3" t="str">
        <f t="shared" si="24"/>
        <v/>
      </c>
      <c r="E803" s="4" t="str">
        <f t="shared" si="25"/>
        <v/>
      </c>
    </row>
    <row r="804" spans="4:5" x14ac:dyDescent="0.25">
      <c r="D804" s="3" t="str">
        <f t="shared" si="24"/>
        <v/>
      </c>
      <c r="E804" s="4" t="str">
        <f t="shared" si="25"/>
        <v/>
      </c>
    </row>
    <row r="805" spans="4:5" x14ac:dyDescent="0.25">
      <c r="D805" s="3" t="str">
        <f t="shared" si="24"/>
        <v/>
      </c>
      <c r="E805" s="4" t="str">
        <f t="shared" si="25"/>
        <v/>
      </c>
    </row>
    <row r="806" spans="4:5" x14ac:dyDescent="0.25">
      <c r="D806" s="3" t="str">
        <f t="shared" si="24"/>
        <v/>
      </c>
      <c r="E806" s="4" t="str">
        <f t="shared" si="25"/>
        <v/>
      </c>
    </row>
    <row r="807" spans="4:5" x14ac:dyDescent="0.25">
      <c r="D807" s="3" t="str">
        <f t="shared" si="24"/>
        <v/>
      </c>
      <c r="E807" s="4" t="str">
        <f t="shared" si="25"/>
        <v/>
      </c>
    </row>
    <row r="808" spans="4:5" x14ac:dyDescent="0.25">
      <c r="D808" s="3" t="str">
        <f t="shared" si="24"/>
        <v/>
      </c>
      <c r="E808" s="4" t="str">
        <f t="shared" si="25"/>
        <v/>
      </c>
    </row>
    <row r="809" spans="4:5" x14ac:dyDescent="0.25">
      <c r="D809" s="3" t="str">
        <f t="shared" si="24"/>
        <v/>
      </c>
      <c r="E809" s="4" t="str">
        <f t="shared" si="25"/>
        <v/>
      </c>
    </row>
    <row r="810" spans="4:5" x14ac:dyDescent="0.25">
      <c r="D810" s="3" t="str">
        <f t="shared" si="24"/>
        <v/>
      </c>
      <c r="E810" s="4" t="str">
        <f t="shared" si="25"/>
        <v/>
      </c>
    </row>
    <row r="811" spans="4:5" x14ac:dyDescent="0.25">
      <c r="D811" s="3" t="str">
        <f t="shared" si="24"/>
        <v/>
      </c>
      <c r="E811" s="4" t="str">
        <f t="shared" si="25"/>
        <v/>
      </c>
    </row>
    <row r="812" spans="4:5" x14ac:dyDescent="0.25">
      <c r="D812" s="3" t="str">
        <f t="shared" si="24"/>
        <v/>
      </c>
      <c r="E812" s="4" t="str">
        <f t="shared" si="25"/>
        <v/>
      </c>
    </row>
    <row r="813" spans="4:5" x14ac:dyDescent="0.25">
      <c r="D813" s="3" t="str">
        <f t="shared" si="24"/>
        <v/>
      </c>
      <c r="E813" s="4" t="str">
        <f t="shared" si="25"/>
        <v/>
      </c>
    </row>
    <row r="814" spans="4:5" x14ac:dyDescent="0.25">
      <c r="D814" s="3" t="str">
        <f t="shared" si="24"/>
        <v/>
      </c>
      <c r="E814" s="4" t="str">
        <f t="shared" si="25"/>
        <v/>
      </c>
    </row>
    <row r="815" spans="4:5" x14ac:dyDescent="0.25">
      <c r="D815" s="3" t="str">
        <f t="shared" si="24"/>
        <v/>
      </c>
      <c r="E815" s="4" t="str">
        <f t="shared" si="25"/>
        <v/>
      </c>
    </row>
    <row r="816" spans="4:5" x14ac:dyDescent="0.25">
      <c r="D816" s="3" t="str">
        <f t="shared" si="24"/>
        <v/>
      </c>
      <c r="E816" s="4" t="str">
        <f t="shared" si="25"/>
        <v/>
      </c>
    </row>
    <row r="817" spans="4:5" x14ac:dyDescent="0.25">
      <c r="D817" s="3" t="str">
        <f t="shared" si="24"/>
        <v/>
      </c>
      <c r="E817" s="4" t="str">
        <f t="shared" si="25"/>
        <v/>
      </c>
    </row>
    <row r="818" spans="4:5" x14ac:dyDescent="0.25">
      <c r="D818" s="3" t="str">
        <f t="shared" si="24"/>
        <v/>
      </c>
      <c r="E818" s="4" t="str">
        <f t="shared" si="25"/>
        <v/>
      </c>
    </row>
    <row r="819" spans="4:5" x14ac:dyDescent="0.25">
      <c r="D819" s="3" t="str">
        <f t="shared" si="24"/>
        <v/>
      </c>
      <c r="E819" s="4" t="str">
        <f t="shared" si="25"/>
        <v/>
      </c>
    </row>
    <row r="820" spans="4:5" x14ac:dyDescent="0.25">
      <c r="D820" s="3" t="str">
        <f t="shared" si="24"/>
        <v/>
      </c>
      <c r="E820" s="4" t="str">
        <f t="shared" si="25"/>
        <v/>
      </c>
    </row>
    <row r="821" spans="4:5" x14ac:dyDescent="0.25">
      <c r="D821" s="3" t="str">
        <f t="shared" si="24"/>
        <v/>
      </c>
      <c r="E821" s="4" t="str">
        <f t="shared" si="25"/>
        <v/>
      </c>
    </row>
    <row r="822" spans="4:5" x14ac:dyDescent="0.25">
      <c r="D822" s="3" t="str">
        <f t="shared" si="24"/>
        <v/>
      </c>
      <c r="E822" s="4" t="str">
        <f t="shared" si="25"/>
        <v/>
      </c>
    </row>
    <row r="823" spans="4:5" x14ac:dyDescent="0.25">
      <c r="D823" s="3" t="str">
        <f t="shared" si="24"/>
        <v/>
      </c>
      <c r="E823" s="4" t="str">
        <f t="shared" si="25"/>
        <v/>
      </c>
    </row>
    <row r="824" spans="4:5" x14ac:dyDescent="0.25">
      <c r="D824" s="3" t="str">
        <f t="shared" si="24"/>
        <v/>
      </c>
      <c r="E824" s="4" t="str">
        <f t="shared" si="25"/>
        <v/>
      </c>
    </row>
    <row r="825" spans="4:5" x14ac:dyDescent="0.25">
      <c r="D825" s="3" t="str">
        <f t="shared" si="24"/>
        <v/>
      </c>
      <c r="E825" s="4" t="str">
        <f t="shared" si="25"/>
        <v/>
      </c>
    </row>
    <row r="826" spans="4:5" x14ac:dyDescent="0.25">
      <c r="D826" s="3" t="str">
        <f t="shared" si="24"/>
        <v/>
      </c>
      <c r="E826" s="4" t="str">
        <f t="shared" si="25"/>
        <v/>
      </c>
    </row>
    <row r="827" spans="4:5" x14ac:dyDescent="0.25">
      <c r="D827" s="3" t="str">
        <f t="shared" si="24"/>
        <v/>
      </c>
      <c r="E827" s="4" t="str">
        <f t="shared" si="25"/>
        <v/>
      </c>
    </row>
    <row r="828" spans="4:5" x14ac:dyDescent="0.25">
      <c r="D828" s="3" t="str">
        <f t="shared" si="24"/>
        <v/>
      </c>
      <c r="E828" s="4" t="str">
        <f t="shared" si="25"/>
        <v/>
      </c>
    </row>
    <row r="829" spans="4:5" x14ac:dyDescent="0.25">
      <c r="D829" s="3" t="str">
        <f t="shared" si="24"/>
        <v/>
      </c>
      <c r="E829" s="4" t="str">
        <f t="shared" si="25"/>
        <v/>
      </c>
    </row>
    <row r="830" spans="4:5" x14ac:dyDescent="0.25">
      <c r="D830" s="3" t="str">
        <f t="shared" si="24"/>
        <v/>
      </c>
      <c r="E830" s="4" t="str">
        <f t="shared" si="25"/>
        <v/>
      </c>
    </row>
    <row r="831" spans="4:5" x14ac:dyDescent="0.25">
      <c r="D831" s="3" t="str">
        <f t="shared" si="24"/>
        <v/>
      </c>
      <c r="E831" s="4" t="str">
        <f t="shared" si="25"/>
        <v/>
      </c>
    </row>
    <row r="832" spans="4:5" x14ac:dyDescent="0.25">
      <c r="D832" s="3" t="str">
        <f t="shared" si="24"/>
        <v/>
      </c>
      <c r="E832" s="4" t="str">
        <f t="shared" si="25"/>
        <v/>
      </c>
    </row>
    <row r="833" spans="4:5" x14ac:dyDescent="0.25">
      <c r="D833" s="3" t="str">
        <f t="shared" si="24"/>
        <v/>
      </c>
      <c r="E833" s="4" t="str">
        <f t="shared" si="25"/>
        <v/>
      </c>
    </row>
    <row r="834" spans="4:5" x14ac:dyDescent="0.25">
      <c r="D834" s="3" t="str">
        <f t="shared" si="24"/>
        <v/>
      </c>
      <c r="E834" s="4" t="str">
        <f t="shared" si="25"/>
        <v/>
      </c>
    </row>
    <row r="835" spans="4:5" x14ac:dyDescent="0.25">
      <c r="D835" s="3" t="str">
        <f t="shared" ref="D835:D898" si="26">IF(ISNUMBER(B835),$H$9+$H$8*B835,"")</f>
        <v/>
      </c>
      <c r="E835" s="4" t="str">
        <f t="shared" si="25"/>
        <v/>
      </c>
    </row>
    <row r="836" spans="4:5" x14ac:dyDescent="0.25">
      <c r="D836" s="3" t="str">
        <f t="shared" si="26"/>
        <v/>
      </c>
      <c r="E836" s="4" t="str">
        <f t="shared" ref="E836:E899" si="27">IF(ISNUMBER(B836),IF(ABS((C836-D836)/C836*100)&lt;2,A836,""),"")</f>
        <v/>
      </c>
    </row>
    <row r="837" spans="4:5" x14ac:dyDescent="0.25">
      <c r="D837" s="3" t="str">
        <f t="shared" si="26"/>
        <v/>
      </c>
      <c r="E837" s="4" t="str">
        <f t="shared" si="27"/>
        <v/>
      </c>
    </row>
    <row r="838" spans="4:5" x14ac:dyDescent="0.25">
      <c r="D838" s="3" t="str">
        <f t="shared" si="26"/>
        <v/>
      </c>
      <c r="E838" s="4" t="str">
        <f t="shared" si="27"/>
        <v/>
      </c>
    </row>
    <row r="839" spans="4:5" x14ac:dyDescent="0.25">
      <c r="D839" s="3" t="str">
        <f t="shared" si="26"/>
        <v/>
      </c>
      <c r="E839" s="4" t="str">
        <f t="shared" si="27"/>
        <v/>
      </c>
    </row>
    <row r="840" spans="4:5" x14ac:dyDescent="0.25">
      <c r="D840" s="3" t="str">
        <f t="shared" si="26"/>
        <v/>
      </c>
      <c r="E840" s="4" t="str">
        <f t="shared" si="27"/>
        <v/>
      </c>
    </row>
    <row r="841" spans="4:5" x14ac:dyDescent="0.25">
      <c r="D841" s="3" t="str">
        <f t="shared" si="26"/>
        <v/>
      </c>
      <c r="E841" s="4" t="str">
        <f t="shared" si="27"/>
        <v/>
      </c>
    </row>
    <row r="842" spans="4:5" x14ac:dyDescent="0.25">
      <c r="D842" s="3" t="str">
        <f t="shared" si="26"/>
        <v/>
      </c>
      <c r="E842" s="4" t="str">
        <f t="shared" si="27"/>
        <v/>
      </c>
    </row>
    <row r="843" spans="4:5" x14ac:dyDescent="0.25">
      <c r="D843" s="3" t="str">
        <f t="shared" si="26"/>
        <v/>
      </c>
      <c r="E843" s="4" t="str">
        <f t="shared" si="27"/>
        <v/>
      </c>
    </row>
    <row r="844" spans="4:5" x14ac:dyDescent="0.25">
      <c r="D844" s="3" t="str">
        <f t="shared" si="26"/>
        <v/>
      </c>
      <c r="E844" s="4" t="str">
        <f t="shared" si="27"/>
        <v/>
      </c>
    </row>
    <row r="845" spans="4:5" x14ac:dyDescent="0.25">
      <c r="D845" s="3" t="str">
        <f t="shared" si="26"/>
        <v/>
      </c>
      <c r="E845" s="4" t="str">
        <f t="shared" si="27"/>
        <v/>
      </c>
    </row>
    <row r="846" spans="4:5" x14ac:dyDescent="0.25">
      <c r="D846" s="3" t="str">
        <f t="shared" si="26"/>
        <v/>
      </c>
      <c r="E846" s="4" t="str">
        <f t="shared" si="27"/>
        <v/>
      </c>
    </row>
    <row r="847" spans="4:5" x14ac:dyDescent="0.25">
      <c r="D847" s="3" t="str">
        <f t="shared" si="26"/>
        <v/>
      </c>
      <c r="E847" s="4" t="str">
        <f t="shared" si="27"/>
        <v/>
      </c>
    </row>
    <row r="848" spans="4:5" x14ac:dyDescent="0.25">
      <c r="D848" s="3" t="str">
        <f t="shared" si="26"/>
        <v/>
      </c>
      <c r="E848" s="4" t="str">
        <f t="shared" si="27"/>
        <v/>
      </c>
    </row>
    <row r="849" spans="4:5" x14ac:dyDescent="0.25">
      <c r="D849" s="3" t="str">
        <f t="shared" si="26"/>
        <v/>
      </c>
      <c r="E849" s="4" t="str">
        <f t="shared" si="27"/>
        <v/>
      </c>
    </row>
    <row r="850" spans="4:5" x14ac:dyDescent="0.25">
      <c r="D850" s="3" t="str">
        <f t="shared" si="26"/>
        <v/>
      </c>
      <c r="E850" s="4" t="str">
        <f t="shared" si="27"/>
        <v/>
      </c>
    </row>
    <row r="851" spans="4:5" x14ac:dyDescent="0.25">
      <c r="D851" s="3" t="str">
        <f t="shared" si="26"/>
        <v/>
      </c>
      <c r="E851" s="4" t="str">
        <f t="shared" si="27"/>
        <v/>
      </c>
    </row>
    <row r="852" spans="4:5" x14ac:dyDescent="0.25">
      <c r="D852" s="3" t="str">
        <f t="shared" si="26"/>
        <v/>
      </c>
      <c r="E852" s="4" t="str">
        <f t="shared" si="27"/>
        <v/>
      </c>
    </row>
    <row r="853" spans="4:5" x14ac:dyDescent="0.25">
      <c r="D853" s="3" t="str">
        <f t="shared" si="26"/>
        <v/>
      </c>
      <c r="E853" s="4" t="str">
        <f t="shared" si="27"/>
        <v/>
      </c>
    </row>
    <row r="854" spans="4:5" x14ac:dyDescent="0.25">
      <c r="D854" s="3" t="str">
        <f t="shared" si="26"/>
        <v/>
      </c>
      <c r="E854" s="4" t="str">
        <f t="shared" si="27"/>
        <v/>
      </c>
    </row>
    <row r="855" spans="4:5" x14ac:dyDescent="0.25">
      <c r="D855" s="3" t="str">
        <f t="shared" si="26"/>
        <v/>
      </c>
      <c r="E855" s="4" t="str">
        <f t="shared" si="27"/>
        <v/>
      </c>
    </row>
    <row r="856" spans="4:5" x14ac:dyDescent="0.25">
      <c r="D856" s="3" t="str">
        <f t="shared" si="26"/>
        <v/>
      </c>
      <c r="E856" s="4" t="str">
        <f t="shared" si="27"/>
        <v/>
      </c>
    </row>
    <row r="857" spans="4:5" x14ac:dyDescent="0.25">
      <c r="D857" s="3" t="str">
        <f t="shared" si="26"/>
        <v/>
      </c>
      <c r="E857" s="4" t="str">
        <f t="shared" si="27"/>
        <v/>
      </c>
    </row>
    <row r="858" spans="4:5" x14ac:dyDescent="0.25">
      <c r="D858" s="3" t="str">
        <f t="shared" si="26"/>
        <v/>
      </c>
      <c r="E858" s="4" t="str">
        <f t="shared" si="27"/>
        <v/>
      </c>
    </row>
    <row r="859" spans="4:5" x14ac:dyDescent="0.25">
      <c r="D859" s="3" t="str">
        <f t="shared" si="26"/>
        <v/>
      </c>
      <c r="E859" s="4" t="str">
        <f t="shared" si="27"/>
        <v/>
      </c>
    </row>
    <row r="860" spans="4:5" x14ac:dyDescent="0.25">
      <c r="D860" s="3" t="str">
        <f t="shared" si="26"/>
        <v/>
      </c>
      <c r="E860" s="4" t="str">
        <f t="shared" si="27"/>
        <v/>
      </c>
    </row>
    <row r="861" spans="4:5" x14ac:dyDescent="0.25">
      <c r="D861" s="3" t="str">
        <f t="shared" si="26"/>
        <v/>
      </c>
      <c r="E861" s="4" t="str">
        <f t="shared" si="27"/>
        <v/>
      </c>
    </row>
    <row r="862" spans="4:5" x14ac:dyDescent="0.25">
      <c r="D862" s="3" t="str">
        <f t="shared" si="26"/>
        <v/>
      </c>
      <c r="E862" s="4" t="str">
        <f t="shared" si="27"/>
        <v/>
      </c>
    </row>
    <row r="863" spans="4:5" x14ac:dyDescent="0.25">
      <c r="D863" s="3" t="str">
        <f t="shared" si="26"/>
        <v/>
      </c>
      <c r="E863" s="4" t="str">
        <f t="shared" si="27"/>
        <v/>
      </c>
    </row>
    <row r="864" spans="4:5" x14ac:dyDescent="0.25">
      <c r="D864" s="3" t="str">
        <f t="shared" si="26"/>
        <v/>
      </c>
      <c r="E864" s="4" t="str">
        <f t="shared" si="27"/>
        <v/>
      </c>
    </row>
    <row r="865" spans="4:5" x14ac:dyDescent="0.25">
      <c r="D865" s="3" t="str">
        <f t="shared" si="26"/>
        <v/>
      </c>
      <c r="E865" s="4" t="str">
        <f t="shared" si="27"/>
        <v/>
      </c>
    </row>
    <row r="866" spans="4:5" x14ac:dyDescent="0.25">
      <c r="D866" s="3" t="str">
        <f t="shared" si="26"/>
        <v/>
      </c>
      <c r="E866" s="4" t="str">
        <f t="shared" si="27"/>
        <v/>
      </c>
    </row>
    <row r="867" spans="4:5" x14ac:dyDescent="0.25">
      <c r="D867" s="3" t="str">
        <f t="shared" si="26"/>
        <v/>
      </c>
      <c r="E867" s="4" t="str">
        <f t="shared" si="27"/>
        <v/>
      </c>
    </row>
    <row r="868" spans="4:5" x14ac:dyDescent="0.25">
      <c r="D868" s="3" t="str">
        <f t="shared" si="26"/>
        <v/>
      </c>
      <c r="E868" s="4" t="str">
        <f t="shared" si="27"/>
        <v/>
      </c>
    </row>
    <row r="869" spans="4:5" x14ac:dyDescent="0.25">
      <c r="D869" s="3" t="str">
        <f t="shared" si="26"/>
        <v/>
      </c>
      <c r="E869" s="4" t="str">
        <f t="shared" si="27"/>
        <v/>
      </c>
    </row>
    <row r="870" spans="4:5" x14ac:dyDescent="0.25">
      <c r="D870" s="3" t="str">
        <f t="shared" si="26"/>
        <v/>
      </c>
      <c r="E870" s="4" t="str">
        <f t="shared" si="27"/>
        <v/>
      </c>
    </row>
    <row r="871" spans="4:5" x14ac:dyDescent="0.25">
      <c r="D871" s="3" t="str">
        <f t="shared" si="26"/>
        <v/>
      </c>
      <c r="E871" s="4" t="str">
        <f t="shared" si="27"/>
        <v/>
      </c>
    </row>
    <row r="872" spans="4:5" x14ac:dyDescent="0.25">
      <c r="D872" s="3" t="str">
        <f t="shared" si="26"/>
        <v/>
      </c>
      <c r="E872" s="4" t="str">
        <f t="shared" si="27"/>
        <v/>
      </c>
    </row>
    <row r="873" spans="4:5" x14ac:dyDescent="0.25">
      <c r="D873" s="3" t="str">
        <f t="shared" si="26"/>
        <v/>
      </c>
      <c r="E873" s="4" t="str">
        <f t="shared" si="27"/>
        <v/>
      </c>
    </row>
    <row r="874" spans="4:5" x14ac:dyDescent="0.25">
      <c r="D874" s="3" t="str">
        <f t="shared" si="26"/>
        <v/>
      </c>
      <c r="E874" s="4" t="str">
        <f t="shared" si="27"/>
        <v/>
      </c>
    </row>
    <row r="875" spans="4:5" x14ac:dyDescent="0.25">
      <c r="D875" s="3" t="str">
        <f t="shared" si="26"/>
        <v/>
      </c>
      <c r="E875" s="4" t="str">
        <f t="shared" si="27"/>
        <v/>
      </c>
    </row>
    <row r="876" spans="4:5" x14ac:dyDescent="0.25">
      <c r="D876" s="3" t="str">
        <f t="shared" si="26"/>
        <v/>
      </c>
      <c r="E876" s="4" t="str">
        <f t="shared" si="27"/>
        <v/>
      </c>
    </row>
    <row r="877" spans="4:5" x14ac:dyDescent="0.25">
      <c r="D877" s="3" t="str">
        <f t="shared" si="26"/>
        <v/>
      </c>
      <c r="E877" s="4" t="str">
        <f t="shared" si="27"/>
        <v/>
      </c>
    </row>
    <row r="878" spans="4:5" x14ac:dyDescent="0.25">
      <c r="D878" s="3" t="str">
        <f t="shared" si="26"/>
        <v/>
      </c>
      <c r="E878" s="4" t="str">
        <f t="shared" si="27"/>
        <v/>
      </c>
    </row>
    <row r="879" spans="4:5" x14ac:dyDescent="0.25">
      <c r="D879" s="3" t="str">
        <f t="shared" si="26"/>
        <v/>
      </c>
      <c r="E879" s="4" t="str">
        <f t="shared" si="27"/>
        <v/>
      </c>
    </row>
    <row r="880" spans="4:5" x14ac:dyDescent="0.25">
      <c r="D880" s="3" t="str">
        <f t="shared" si="26"/>
        <v/>
      </c>
      <c r="E880" s="4" t="str">
        <f t="shared" si="27"/>
        <v/>
      </c>
    </row>
    <row r="881" spans="4:5" x14ac:dyDescent="0.25">
      <c r="D881" s="3" t="str">
        <f t="shared" si="26"/>
        <v/>
      </c>
      <c r="E881" s="4" t="str">
        <f t="shared" si="27"/>
        <v/>
      </c>
    </row>
    <row r="882" spans="4:5" x14ac:dyDescent="0.25">
      <c r="D882" s="3" t="str">
        <f t="shared" si="26"/>
        <v/>
      </c>
      <c r="E882" s="4" t="str">
        <f t="shared" si="27"/>
        <v/>
      </c>
    </row>
    <row r="883" spans="4:5" x14ac:dyDescent="0.25">
      <c r="D883" s="3" t="str">
        <f t="shared" si="26"/>
        <v/>
      </c>
      <c r="E883" s="4" t="str">
        <f t="shared" si="27"/>
        <v/>
      </c>
    </row>
    <row r="884" spans="4:5" x14ac:dyDescent="0.25">
      <c r="D884" s="3" t="str">
        <f t="shared" si="26"/>
        <v/>
      </c>
      <c r="E884" s="4" t="str">
        <f t="shared" si="27"/>
        <v/>
      </c>
    </row>
    <row r="885" spans="4:5" x14ac:dyDescent="0.25">
      <c r="D885" s="3" t="str">
        <f t="shared" si="26"/>
        <v/>
      </c>
      <c r="E885" s="4" t="str">
        <f t="shared" si="27"/>
        <v/>
      </c>
    </row>
    <row r="886" spans="4:5" x14ac:dyDescent="0.25">
      <c r="D886" s="3" t="str">
        <f t="shared" si="26"/>
        <v/>
      </c>
      <c r="E886" s="4" t="str">
        <f t="shared" si="27"/>
        <v/>
      </c>
    </row>
    <row r="887" spans="4:5" x14ac:dyDescent="0.25">
      <c r="D887" s="3" t="str">
        <f t="shared" si="26"/>
        <v/>
      </c>
      <c r="E887" s="4" t="str">
        <f t="shared" si="27"/>
        <v/>
      </c>
    </row>
    <row r="888" spans="4:5" x14ac:dyDescent="0.25">
      <c r="D888" s="3" t="str">
        <f t="shared" si="26"/>
        <v/>
      </c>
      <c r="E888" s="4" t="str">
        <f t="shared" si="27"/>
        <v/>
      </c>
    </row>
    <row r="889" spans="4:5" x14ac:dyDescent="0.25">
      <c r="D889" s="3" t="str">
        <f t="shared" si="26"/>
        <v/>
      </c>
      <c r="E889" s="4" t="str">
        <f t="shared" si="27"/>
        <v/>
      </c>
    </row>
    <row r="890" spans="4:5" x14ac:dyDescent="0.25">
      <c r="D890" s="3" t="str">
        <f t="shared" si="26"/>
        <v/>
      </c>
      <c r="E890" s="4" t="str">
        <f t="shared" si="27"/>
        <v/>
      </c>
    </row>
    <row r="891" spans="4:5" x14ac:dyDescent="0.25">
      <c r="D891" s="3" t="str">
        <f t="shared" si="26"/>
        <v/>
      </c>
      <c r="E891" s="4" t="str">
        <f t="shared" si="27"/>
        <v/>
      </c>
    </row>
    <row r="892" spans="4:5" x14ac:dyDescent="0.25">
      <c r="D892" s="3" t="str">
        <f t="shared" si="26"/>
        <v/>
      </c>
      <c r="E892" s="4" t="str">
        <f t="shared" si="27"/>
        <v/>
      </c>
    </row>
    <row r="893" spans="4:5" x14ac:dyDescent="0.25">
      <c r="D893" s="3" t="str">
        <f t="shared" si="26"/>
        <v/>
      </c>
      <c r="E893" s="4" t="str">
        <f t="shared" si="27"/>
        <v/>
      </c>
    </row>
    <row r="894" spans="4:5" x14ac:dyDescent="0.25">
      <c r="D894" s="3" t="str">
        <f t="shared" si="26"/>
        <v/>
      </c>
      <c r="E894" s="4" t="str">
        <f t="shared" si="27"/>
        <v/>
      </c>
    </row>
    <row r="895" spans="4:5" x14ac:dyDescent="0.25">
      <c r="D895" s="3" t="str">
        <f t="shared" si="26"/>
        <v/>
      </c>
      <c r="E895" s="4" t="str">
        <f t="shared" si="27"/>
        <v/>
      </c>
    </row>
    <row r="896" spans="4:5" x14ac:dyDescent="0.25">
      <c r="D896" s="3" t="str">
        <f t="shared" si="26"/>
        <v/>
      </c>
      <c r="E896" s="4" t="str">
        <f t="shared" si="27"/>
        <v/>
      </c>
    </row>
    <row r="897" spans="4:5" x14ac:dyDescent="0.25">
      <c r="D897" s="3" t="str">
        <f t="shared" si="26"/>
        <v/>
      </c>
      <c r="E897" s="4" t="str">
        <f t="shared" si="27"/>
        <v/>
      </c>
    </row>
    <row r="898" spans="4:5" x14ac:dyDescent="0.25">
      <c r="D898" s="3" t="str">
        <f t="shared" si="26"/>
        <v/>
      </c>
      <c r="E898" s="4" t="str">
        <f t="shared" si="27"/>
        <v/>
      </c>
    </row>
    <row r="899" spans="4:5" x14ac:dyDescent="0.25">
      <c r="D899" s="3" t="str">
        <f t="shared" ref="D899:D962" si="28">IF(ISNUMBER(B899),$H$9+$H$8*B899,"")</f>
        <v/>
      </c>
      <c r="E899" s="4" t="str">
        <f t="shared" si="27"/>
        <v/>
      </c>
    </row>
    <row r="900" spans="4:5" x14ac:dyDescent="0.25">
      <c r="D900" s="3" t="str">
        <f t="shared" si="28"/>
        <v/>
      </c>
      <c r="E900" s="4" t="str">
        <f t="shared" ref="E900:E963" si="29">IF(ISNUMBER(B900),IF(ABS((C900-D900)/C900*100)&lt;2,A900,""),"")</f>
        <v/>
      </c>
    </row>
    <row r="901" spans="4:5" x14ac:dyDescent="0.25">
      <c r="D901" s="3" t="str">
        <f t="shared" si="28"/>
        <v/>
      </c>
      <c r="E901" s="4" t="str">
        <f t="shared" si="29"/>
        <v/>
      </c>
    </row>
    <row r="902" spans="4:5" x14ac:dyDescent="0.25">
      <c r="D902" s="3" t="str">
        <f t="shared" si="28"/>
        <v/>
      </c>
      <c r="E902" s="4" t="str">
        <f t="shared" si="29"/>
        <v/>
      </c>
    </row>
    <row r="903" spans="4:5" x14ac:dyDescent="0.25">
      <c r="D903" s="3" t="str">
        <f t="shared" si="28"/>
        <v/>
      </c>
      <c r="E903" s="4" t="str">
        <f t="shared" si="29"/>
        <v/>
      </c>
    </row>
    <row r="904" spans="4:5" x14ac:dyDescent="0.25">
      <c r="D904" s="3" t="str">
        <f t="shared" si="28"/>
        <v/>
      </c>
      <c r="E904" s="4" t="str">
        <f t="shared" si="29"/>
        <v/>
      </c>
    </row>
    <row r="905" spans="4:5" x14ac:dyDescent="0.25">
      <c r="D905" s="3" t="str">
        <f t="shared" si="28"/>
        <v/>
      </c>
      <c r="E905" s="4" t="str">
        <f t="shared" si="29"/>
        <v/>
      </c>
    </row>
    <row r="906" spans="4:5" x14ac:dyDescent="0.25">
      <c r="D906" s="3" t="str">
        <f t="shared" si="28"/>
        <v/>
      </c>
      <c r="E906" s="4" t="str">
        <f t="shared" si="29"/>
        <v/>
      </c>
    </row>
    <row r="907" spans="4:5" x14ac:dyDescent="0.25">
      <c r="D907" s="3" t="str">
        <f t="shared" si="28"/>
        <v/>
      </c>
      <c r="E907" s="4" t="str">
        <f t="shared" si="29"/>
        <v/>
      </c>
    </row>
    <row r="908" spans="4:5" x14ac:dyDescent="0.25">
      <c r="D908" s="3" t="str">
        <f t="shared" si="28"/>
        <v/>
      </c>
      <c r="E908" s="4" t="str">
        <f t="shared" si="29"/>
        <v/>
      </c>
    </row>
    <row r="909" spans="4:5" x14ac:dyDescent="0.25">
      <c r="D909" s="3" t="str">
        <f t="shared" si="28"/>
        <v/>
      </c>
      <c r="E909" s="4" t="str">
        <f t="shared" si="29"/>
        <v/>
      </c>
    </row>
    <row r="910" spans="4:5" x14ac:dyDescent="0.25">
      <c r="D910" s="3" t="str">
        <f t="shared" si="28"/>
        <v/>
      </c>
      <c r="E910" s="4" t="str">
        <f t="shared" si="29"/>
        <v/>
      </c>
    </row>
    <row r="911" spans="4:5" x14ac:dyDescent="0.25">
      <c r="D911" s="3" t="str">
        <f t="shared" si="28"/>
        <v/>
      </c>
      <c r="E911" s="4" t="str">
        <f t="shared" si="29"/>
        <v/>
      </c>
    </row>
    <row r="912" spans="4:5" x14ac:dyDescent="0.25">
      <c r="D912" s="3" t="str">
        <f t="shared" si="28"/>
        <v/>
      </c>
      <c r="E912" s="4" t="str">
        <f t="shared" si="29"/>
        <v/>
      </c>
    </row>
    <row r="913" spans="4:5" x14ac:dyDescent="0.25">
      <c r="D913" s="3" t="str">
        <f t="shared" si="28"/>
        <v/>
      </c>
      <c r="E913" s="4" t="str">
        <f t="shared" si="29"/>
        <v/>
      </c>
    </row>
    <row r="914" spans="4:5" x14ac:dyDescent="0.25">
      <c r="D914" s="3" t="str">
        <f t="shared" si="28"/>
        <v/>
      </c>
      <c r="E914" s="4" t="str">
        <f t="shared" si="29"/>
        <v/>
      </c>
    </row>
    <row r="915" spans="4:5" x14ac:dyDescent="0.25">
      <c r="D915" s="3" t="str">
        <f t="shared" si="28"/>
        <v/>
      </c>
      <c r="E915" s="4" t="str">
        <f t="shared" si="29"/>
        <v/>
      </c>
    </row>
    <row r="916" spans="4:5" x14ac:dyDescent="0.25">
      <c r="D916" s="3" t="str">
        <f t="shared" si="28"/>
        <v/>
      </c>
      <c r="E916" s="4" t="str">
        <f t="shared" si="29"/>
        <v/>
      </c>
    </row>
    <row r="917" spans="4:5" x14ac:dyDescent="0.25">
      <c r="D917" s="3" t="str">
        <f t="shared" si="28"/>
        <v/>
      </c>
      <c r="E917" s="4" t="str">
        <f t="shared" si="29"/>
        <v/>
      </c>
    </row>
    <row r="918" spans="4:5" x14ac:dyDescent="0.25">
      <c r="D918" s="3" t="str">
        <f t="shared" si="28"/>
        <v/>
      </c>
      <c r="E918" s="4" t="str">
        <f t="shared" si="29"/>
        <v/>
      </c>
    </row>
    <row r="919" spans="4:5" x14ac:dyDescent="0.25">
      <c r="D919" s="3" t="str">
        <f t="shared" si="28"/>
        <v/>
      </c>
      <c r="E919" s="4" t="str">
        <f t="shared" si="29"/>
        <v/>
      </c>
    </row>
    <row r="920" spans="4:5" x14ac:dyDescent="0.25">
      <c r="D920" s="3" t="str">
        <f t="shared" si="28"/>
        <v/>
      </c>
      <c r="E920" s="4" t="str">
        <f t="shared" si="29"/>
        <v/>
      </c>
    </row>
    <row r="921" spans="4:5" x14ac:dyDescent="0.25">
      <c r="D921" s="3" t="str">
        <f t="shared" si="28"/>
        <v/>
      </c>
      <c r="E921" s="4" t="str">
        <f t="shared" si="29"/>
        <v/>
      </c>
    </row>
    <row r="922" spans="4:5" x14ac:dyDescent="0.25">
      <c r="D922" s="3" t="str">
        <f t="shared" si="28"/>
        <v/>
      </c>
      <c r="E922" s="4" t="str">
        <f t="shared" si="29"/>
        <v/>
      </c>
    </row>
    <row r="923" spans="4:5" x14ac:dyDescent="0.25">
      <c r="D923" s="3" t="str">
        <f t="shared" si="28"/>
        <v/>
      </c>
      <c r="E923" s="4" t="str">
        <f t="shared" si="29"/>
        <v/>
      </c>
    </row>
    <row r="924" spans="4:5" x14ac:dyDescent="0.25">
      <c r="D924" s="3" t="str">
        <f t="shared" si="28"/>
        <v/>
      </c>
      <c r="E924" s="4" t="str">
        <f t="shared" si="29"/>
        <v/>
      </c>
    </row>
    <row r="925" spans="4:5" x14ac:dyDescent="0.25">
      <c r="D925" s="3" t="str">
        <f t="shared" si="28"/>
        <v/>
      </c>
      <c r="E925" s="4" t="str">
        <f t="shared" si="29"/>
        <v/>
      </c>
    </row>
    <row r="926" spans="4:5" x14ac:dyDescent="0.25">
      <c r="D926" s="3" t="str">
        <f t="shared" si="28"/>
        <v/>
      </c>
      <c r="E926" s="4" t="str">
        <f t="shared" si="29"/>
        <v/>
      </c>
    </row>
    <row r="927" spans="4:5" x14ac:dyDescent="0.25">
      <c r="D927" s="3" t="str">
        <f t="shared" si="28"/>
        <v/>
      </c>
      <c r="E927" s="4" t="str">
        <f t="shared" si="29"/>
        <v/>
      </c>
    </row>
    <row r="928" spans="4:5" x14ac:dyDescent="0.25">
      <c r="D928" s="3" t="str">
        <f t="shared" si="28"/>
        <v/>
      </c>
      <c r="E928" s="4" t="str">
        <f t="shared" si="29"/>
        <v/>
      </c>
    </row>
    <row r="929" spans="4:5" x14ac:dyDescent="0.25">
      <c r="D929" s="3" t="str">
        <f t="shared" si="28"/>
        <v/>
      </c>
      <c r="E929" s="4" t="str">
        <f t="shared" si="29"/>
        <v/>
      </c>
    </row>
    <row r="930" spans="4:5" x14ac:dyDescent="0.25">
      <c r="D930" s="3" t="str">
        <f t="shared" si="28"/>
        <v/>
      </c>
      <c r="E930" s="4" t="str">
        <f t="shared" si="29"/>
        <v/>
      </c>
    </row>
    <row r="931" spans="4:5" x14ac:dyDescent="0.25">
      <c r="D931" s="3" t="str">
        <f t="shared" si="28"/>
        <v/>
      </c>
      <c r="E931" s="4" t="str">
        <f t="shared" si="29"/>
        <v/>
      </c>
    </row>
    <row r="932" spans="4:5" x14ac:dyDescent="0.25">
      <c r="D932" s="3" t="str">
        <f t="shared" si="28"/>
        <v/>
      </c>
      <c r="E932" s="4" t="str">
        <f t="shared" si="29"/>
        <v/>
      </c>
    </row>
    <row r="933" spans="4:5" x14ac:dyDescent="0.25">
      <c r="D933" s="3" t="str">
        <f t="shared" si="28"/>
        <v/>
      </c>
      <c r="E933" s="4" t="str">
        <f t="shared" si="29"/>
        <v/>
      </c>
    </row>
    <row r="934" spans="4:5" x14ac:dyDescent="0.25">
      <c r="D934" s="3" t="str">
        <f t="shared" si="28"/>
        <v/>
      </c>
      <c r="E934" s="4" t="str">
        <f t="shared" si="29"/>
        <v/>
      </c>
    </row>
    <row r="935" spans="4:5" x14ac:dyDescent="0.25">
      <c r="D935" s="3" t="str">
        <f t="shared" si="28"/>
        <v/>
      </c>
      <c r="E935" s="4" t="str">
        <f t="shared" si="29"/>
        <v/>
      </c>
    </row>
    <row r="936" spans="4:5" x14ac:dyDescent="0.25">
      <c r="D936" s="3" t="str">
        <f t="shared" si="28"/>
        <v/>
      </c>
      <c r="E936" s="4" t="str">
        <f t="shared" si="29"/>
        <v/>
      </c>
    </row>
    <row r="937" spans="4:5" x14ac:dyDescent="0.25">
      <c r="D937" s="3" t="str">
        <f t="shared" si="28"/>
        <v/>
      </c>
      <c r="E937" s="4" t="str">
        <f t="shared" si="29"/>
        <v/>
      </c>
    </row>
    <row r="938" spans="4:5" x14ac:dyDescent="0.25">
      <c r="D938" s="3" t="str">
        <f t="shared" si="28"/>
        <v/>
      </c>
      <c r="E938" s="4" t="str">
        <f t="shared" si="29"/>
        <v/>
      </c>
    </row>
    <row r="939" spans="4:5" x14ac:dyDescent="0.25">
      <c r="D939" s="3" t="str">
        <f t="shared" si="28"/>
        <v/>
      </c>
      <c r="E939" s="4" t="str">
        <f t="shared" si="29"/>
        <v/>
      </c>
    </row>
    <row r="940" spans="4:5" x14ac:dyDescent="0.25">
      <c r="D940" s="3" t="str">
        <f t="shared" si="28"/>
        <v/>
      </c>
      <c r="E940" s="4" t="str">
        <f t="shared" si="29"/>
        <v/>
      </c>
    </row>
    <row r="941" spans="4:5" x14ac:dyDescent="0.25">
      <c r="D941" s="3" t="str">
        <f t="shared" si="28"/>
        <v/>
      </c>
      <c r="E941" s="4" t="str">
        <f t="shared" si="29"/>
        <v/>
      </c>
    </row>
    <row r="942" spans="4:5" x14ac:dyDescent="0.25">
      <c r="D942" s="3" t="str">
        <f t="shared" si="28"/>
        <v/>
      </c>
      <c r="E942" s="4" t="str">
        <f t="shared" si="29"/>
        <v/>
      </c>
    </row>
    <row r="943" spans="4:5" x14ac:dyDescent="0.25">
      <c r="D943" s="3" t="str">
        <f t="shared" si="28"/>
        <v/>
      </c>
      <c r="E943" s="4" t="str">
        <f t="shared" si="29"/>
        <v/>
      </c>
    </row>
    <row r="944" spans="4:5" x14ac:dyDescent="0.25">
      <c r="D944" s="3" t="str">
        <f t="shared" si="28"/>
        <v/>
      </c>
      <c r="E944" s="4" t="str">
        <f t="shared" si="29"/>
        <v/>
      </c>
    </row>
    <row r="945" spans="4:5" x14ac:dyDescent="0.25">
      <c r="D945" s="3" t="str">
        <f t="shared" si="28"/>
        <v/>
      </c>
      <c r="E945" s="4" t="str">
        <f t="shared" si="29"/>
        <v/>
      </c>
    </row>
    <row r="946" spans="4:5" x14ac:dyDescent="0.25">
      <c r="D946" s="3" t="str">
        <f t="shared" si="28"/>
        <v/>
      </c>
      <c r="E946" s="4" t="str">
        <f t="shared" si="29"/>
        <v/>
      </c>
    </row>
    <row r="947" spans="4:5" x14ac:dyDescent="0.25">
      <c r="D947" s="3" t="str">
        <f t="shared" si="28"/>
        <v/>
      </c>
      <c r="E947" s="4" t="str">
        <f t="shared" si="29"/>
        <v/>
      </c>
    </row>
    <row r="948" spans="4:5" x14ac:dyDescent="0.25">
      <c r="D948" s="3" t="str">
        <f t="shared" si="28"/>
        <v/>
      </c>
      <c r="E948" s="4" t="str">
        <f t="shared" si="29"/>
        <v/>
      </c>
    </row>
    <row r="949" spans="4:5" x14ac:dyDescent="0.25">
      <c r="D949" s="3" t="str">
        <f t="shared" si="28"/>
        <v/>
      </c>
      <c r="E949" s="4" t="str">
        <f t="shared" si="29"/>
        <v/>
      </c>
    </row>
    <row r="950" spans="4:5" x14ac:dyDescent="0.25">
      <c r="D950" s="3" t="str">
        <f t="shared" si="28"/>
        <v/>
      </c>
      <c r="E950" s="4" t="str">
        <f t="shared" si="29"/>
        <v/>
      </c>
    </row>
    <row r="951" spans="4:5" x14ac:dyDescent="0.25">
      <c r="D951" s="3" t="str">
        <f t="shared" si="28"/>
        <v/>
      </c>
      <c r="E951" s="4" t="str">
        <f t="shared" si="29"/>
        <v/>
      </c>
    </row>
    <row r="952" spans="4:5" x14ac:dyDescent="0.25">
      <c r="D952" s="3" t="str">
        <f t="shared" si="28"/>
        <v/>
      </c>
      <c r="E952" s="4" t="str">
        <f t="shared" si="29"/>
        <v/>
      </c>
    </row>
    <row r="953" spans="4:5" x14ac:dyDescent="0.25">
      <c r="D953" s="3" t="str">
        <f t="shared" si="28"/>
        <v/>
      </c>
      <c r="E953" s="4" t="str">
        <f t="shared" si="29"/>
        <v/>
      </c>
    </row>
    <row r="954" spans="4:5" x14ac:dyDescent="0.25">
      <c r="D954" s="3" t="str">
        <f t="shared" si="28"/>
        <v/>
      </c>
      <c r="E954" s="4" t="str">
        <f t="shared" si="29"/>
        <v/>
      </c>
    </row>
    <row r="955" spans="4:5" x14ac:dyDescent="0.25">
      <c r="D955" s="3" t="str">
        <f t="shared" si="28"/>
        <v/>
      </c>
      <c r="E955" s="4" t="str">
        <f t="shared" si="29"/>
        <v/>
      </c>
    </row>
    <row r="956" spans="4:5" x14ac:dyDescent="0.25">
      <c r="D956" s="3" t="str">
        <f t="shared" si="28"/>
        <v/>
      </c>
      <c r="E956" s="4" t="str">
        <f t="shared" si="29"/>
        <v/>
      </c>
    </row>
    <row r="957" spans="4:5" x14ac:dyDescent="0.25">
      <c r="D957" s="3" t="str">
        <f t="shared" si="28"/>
        <v/>
      </c>
      <c r="E957" s="4" t="str">
        <f t="shared" si="29"/>
        <v/>
      </c>
    </row>
    <row r="958" spans="4:5" x14ac:dyDescent="0.25">
      <c r="D958" s="3" t="str">
        <f t="shared" si="28"/>
        <v/>
      </c>
      <c r="E958" s="4" t="str">
        <f t="shared" si="29"/>
        <v/>
      </c>
    </row>
    <row r="959" spans="4:5" x14ac:dyDescent="0.25">
      <c r="D959" s="3" t="str">
        <f t="shared" si="28"/>
        <v/>
      </c>
      <c r="E959" s="4" t="str">
        <f t="shared" si="29"/>
        <v/>
      </c>
    </row>
    <row r="960" spans="4:5" x14ac:dyDescent="0.25">
      <c r="D960" s="3" t="str">
        <f t="shared" si="28"/>
        <v/>
      </c>
      <c r="E960" s="4" t="str">
        <f t="shared" si="29"/>
        <v/>
      </c>
    </row>
    <row r="961" spans="4:5" x14ac:dyDescent="0.25">
      <c r="D961" s="3" t="str">
        <f t="shared" si="28"/>
        <v/>
      </c>
      <c r="E961" s="4" t="str">
        <f t="shared" si="29"/>
        <v/>
      </c>
    </row>
    <row r="962" spans="4:5" x14ac:dyDescent="0.25">
      <c r="D962" s="3" t="str">
        <f t="shared" si="28"/>
        <v/>
      </c>
      <c r="E962" s="4" t="str">
        <f t="shared" si="29"/>
        <v/>
      </c>
    </row>
    <row r="963" spans="4:5" x14ac:dyDescent="0.25">
      <c r="D963" s="3" t="str">
        <f t="shared" ref="D963:D999" si="30">IF(ISNUMBER(B963),$H$9+$H$8*B963,"")</f>
        <v/>
      </c>
      <c r="E963" s="4" t="str">
        <f t="shared" si="29"/>
        <v/>
      </c>
    </row>
    <row r="964" spans="4:5" x14ac:dyDescent="0.25">
      <c r="D964" s="3" t="str">
        <f t="shared" si="30"/>
        <v/>
      </c>
      <c r="E964" s="4" t="str">
        <f t="shared" ref="E964:E999" si="31">IF(ISNUMBER(B964),IF(ABS((C964-D964)/C964*100)&lt;2,A964,""),"")</f>
        <v/>
      </c>
    </row>
    <row r="965" spans="4:5" x14ac:dyDescent="0.25">
      <c r="D965" s="3" t="str">
        <f t="shared" si="30"/>
        <v/>
      </c>
      <c r="E965" s="4" t="str">
        <f t="shared" si="31"/>
        <v/>
      </c>
    </row>
    <row r="966" spans="4:5" x14ac:dyDescent="0.25">
      <c r="D966" s="3" t="str">
        <f t="shared" si="30"/>
        <v/>
      </c>
      <c r="E966" s="4" t="str">
        <f t="shared" si="31"/>
        <v/>
      </c>
    </row>
    <row r="967" spans="4:5" x14ac:dyDescent="0.25">
      <c r="D967" s="3" t="str">
        <f t="shared" si="30"/>
        <v/>
      </c>
      <c r="E967" s="4" t="str">
        <f t="shared" si="31"/>
        <v/>
      </c>
    </row>
    <row r="968" spans="4:5" x14ac:dyDescent="0.25">
      <c r="D968" s="3" t="str">
        <f t="shared" si="30"/>
        <v/>
      </c>
      <c r="E968" s="4" t="str">
        <f t="shared" si="31"/>
        <v/>
      </c>
    </row>
    <row r="969" spans="4:5" x14ac:dyDescent="0.25">
      <c r="D969" s="3" t="str">
        <f t="shared" si="30"/>
        <v/>
      </c>
      <c r="E969" s="4" t="str">
        <f t="shared" si="31"/>
        <v/>
      </c>
    </row>
    <row r="970" spans="4:5" x14ac:dyDescent="0.25">
      <c r="D970" s="3" t="str">
        <f t="shared" si="30"/>
        <v/>
      </c>
      <c r="E970" s="4" t="str">
        <f t="shared" si="31"/>
        <v/>
      </c>
    </row>
    <row r="971" spans="4:5" x14ac:dyDescent="0.25">
      <c r="D971" s="3" t="str">
        <f t="shared" si="30"/>
        <v/>
      </c>
      <c r="E971" s="4" t="str">
        <f t="shared" si="31"/>
        <v/>
      </c>
    </row>
    <row r="972" spans="4:5" x14ac:dyDescent="0.25">
      <c r="D972" s="3" t="str">
        <f t="shared" si="30"/>
        <v/>
      </c>
      <c r="E972" s="4" t="str">
        <f t="shared" si="31"/>
        <v/>
      </c>
    </row>
    <row r="973" spans="4:5" x14ac:dyDescent="0.25">
      <c r="D973" s="3" t="str">
        <f t="shared" si="30"/>
        <v/>
      </c>
      <c r="E973" s="4" t="str">
        <f t="shared" si="31"/>
        <v/>
      </c>
    </row>
    <row r="974" spans="4:5" x14ac:dyDescent="0.25">
      <c r="D974" s="3" t="str">
        <f t="shared" si="30"/>
        <v/>
      </c>
      <c r="E974" s="4" t="str">
        <f t="shared" si="31"/>
        <v/>
      </c>
    </row>
    <row r="975" spans="4:5" x14ac:dyDescent="0.25">
      <c r="D975" s="3" t="str">
        <f t="shared" si="30"/>
        <v/>
      </c>
      <c r="E975" s="4" t="str">
        <f t="shared" si="31"/>
        <v/>
      </c>
    </row>
    <row r="976" spans="4:5" x14ac:dyDescent="0.25">
      <c r="D976" s="3" t="str">
        <f t="shared" si="30"/>
        <v/>
      </c>
      <c r="E976" s="4" t="str">
        <f t="shared" si="31"/>
        <v/>
      </c>
    </row>
    <row r="977" spans="4:5" x14ac:dyDescent="0.25">
      <c r="D977" s="3" t="str">
        <f t="shared" si="30"/>
        <v/>
      </c>
      <c r="E977" s="4" t="str">
        <f t="shared" si="31"/>
        <v/>
      </c>
    </row>
    <row r="978" spans="4:5" x14ac:dyDescent="0.25">
      <c r="D978" s="3" t="str">
        <f t="shared" si="30"/>
        <v/>
      </c>
      <c r="E978" s="4" t="str">
        <f t="shared" si="31"/>
        <v/>
      </c>
    </row>
    <row r="979" spans="4:5" x14ac:dyDescent="0.25">
      <c r="D979" s="3" t="str">
        <f t="shared" si="30"/>
        <v/>
      </c>
      <c r="E979" s="4" t="str">
        <f t="shared" si="31"/>
        <v/>
      </c>
    </row>
    <row r="980" spans="4:5" x14ac:dyDescent="0.25">
      <c r="D980" s="3" t="str">
        <f t="shared" si="30"/>
        <v/>
      </c>
      <c r="E980" s="4" t="str">
        <f t="shared" si="31"/>
        <v/>
      </c>
    </row>
    <row r="981" spans="4:5" x14ac:dyDescent="0.25">
      <c r="D981" s="3" t="str">
        <f t="shared" si="30"/>
        <v/>
      </c>
      <c r="E981" s="4" t="str">
        <f t="shared" si="31"/>
        <v/>
      </c>
    </row>
    <row r="982" spans="4:5" x14ac:dyDescent="0.25">
      <c r="D982" s="3" t="str">
        <f t="shared" si="30"/>
        <v/>
      </c>
      <c r="E982" s="4" t="str">
        <f t="shared" si="31"/>
        <v/>
      </c>
    </row>
    <row r="983" spans="4:5" x14ac:dyDescent="0.25">
      <c r="D983" s="3" t="str">
        <f t="shared" si="30"/>
        <v/>
      </c>
      <c r="E983" s="4" t="str">
        <f t="shared" si="31"/>
        <v/>
      </c>
    </row>
    <row r="984" spans="4:5" x14ac:dyDescent="0.25">
      <c r="D984" s="3" t="str">
        <f t="shared" si="30"/>
        <v/>
      </c>
      <c r="E984" s="4" t="str">
        <f t="shared" si="31"/>
        <v/>
      </c>
    </row>
    <row r="985" spans="4:5" x14ac:dyDescent="0.25">
      <c r="D985" s="3" t="str">
        <f t="shared" si="30"/>
        <v/>
      </c>
      <c r="E985" s="4" t="str">
        <f t="shared" si="31"/>
        <v/>
      </c>
    </row>
    <row r="986" spans="4:5" x14ac:dyDescent="0.25">
      <c r="D986" s="3" t="str">
        <f t="shared" si="30"/>
        <v/>
      </c>
      <c r="E986" s="4" t="str">
        <f t="shared" si="31"/>
        <v/>
      </c>
    </row>
    <row r="987" spans="4:5" x14ac:dyDescent="0.25">
      <c r="D987" s="3" t="str">
        <f t="shared" si="30"/>
        <v/>
      </c>
      <c r="E987" s="4" t="str">
        <f t="shared" si="31"/>
        <v/>
      </c>
    </row>
    <row r="988" spans="4:5" x14ac:dyDescent="0.25">
      <c r="D988" s="3" t="str">
        <f t="shared" si="30"/>
        <v/>
      </c>
      <c r="E988" s="4" t="str">
        <f t="shared" si="31"/>
        <v/>
      </c>
    </row>
    <row r="989" spans="4:5" x14ac:dyDescent="0.25">
      <c r="D989" s="3" t="str">
        <f t="shared" si="30"/>
        <v/>
      </c>
      <c r="E989" s="4" t="str">
        <f t="shared" si="31"/>
        <v/>
      </c>
    </row>
    <row r="990" spans="4:5" x14ac:dyDescent="0.25">
      <c r="D990" s="3" t="str">
        <f t="shared" si="30"/>
        <v/>
      </c>
      <c r="E990" s="4" t="str">
        <f t="shared" si="31"/>
        <v/>
      </c>
    </row>
    <row r="991" spans="4:5" x14ac:dyDescent="0.25">
      <c r="D991" s="3" t="str">
        <f t="shared" si="30"/>
        <v/>
      </c>
      <c r="E991" s="4" t="str">
        <f t="shared" si="31"/>
        <v/>
      </c>
    </row>
    <row r="992" spans="4:5" x14ac:dyDescent="0.25">
      <c r="D992" s="3" t="str">
        <f t="shared" si="30"/>
        <v/>
      </c>
      <c r="E992" s="4" t="str">
        <f t="shared" si="31"/>
        <v/>
      </c>
    </row>
    <row r="993" spans="1:5" x14ac:dyDescent="0.25">
      <c r="D993" s="3" t="str">
        <f t="shared" si="30"/>
        <v/>
      </c>
      <c r="E993" s="4" t="str">
        <f t="shared" si="31"/>
        <v/>
      </c>
    </row>
    <row r="994" spans="1:5" x14ac:dyDescent="0.25">
      <c r="D994" s="3" t="str">
        <f t="shared" si="30"/>
        <v/>
      </c>
      <c r="E994" s="4" t="str">
        <f t="shared" si="31"/>
        <v/>
      </c>
    </row>
    <row r="995" spans="1:5" x14ac:dyDescent="0.25">
      <c r="D995" s="3" t="str">
        <f t="shared" si="30"/>
        <v/>
      </c>
      <c r="E995" s="4" t="str">
        <f t="shared" si="31"/>
        <v/>
      </c>
    </row>
    <row r="996" spans="1:5" x14ac:dyDescent="0.25">
      <c r="D996" s="3" t="str">
        <f t="shared" si="30"/>
        <v/>
      </c>
      <c r="E996" s="4" t="str">
        <f t="shared" si="31"/>
        <v/>
      </c>
    </row>
    <row r="997" spans="1:5" x14ac:dyDescent="0.25">
      <c r="D997" s="3" t="str">
        <f t="shared" si="30"/>
        <v/>
      </c>
      <c r="E997" s="4" t="str">
        <f t="shared" si="31"/>
        <v/>
      </c>
    </row>
    <row r="998" spans="1:5" x14ac:dyDescent="0.25">
      <c r="D998" s="3" t="str">
        <f t="shared" si="30"/>
        <v/>
      </c>
      <c r="E998" s="4" t="str">
        <f t="shared" si="31"/>
        <v/>
      </c>
    </row>
    <row r="999" spans="1:5" x14ac:dyDescent="0.25">
      <c r="A999" s="7"/>
      <c r="B999" s="8"/>
      <c r="C999" s="9"/>
      <c r="D999" s="10" t="str">
        <f t="shared" si="30"/>
        <v/>
      </c>
      <c r="E999" s="24" t="str">
        <f t="shared" si="31"/>
        <v/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</vt:lpstr>
      <vt:lpstr>table alpha</vt:lpstr>
      <vt:lpstr>(1)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2018-05-14T13:04:49Z</dcterms:modified>
</cp:coreProperties>
</file>