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<sst xmlns="http://schemas.openxmlformats.org/spreadsheetml/2006/main" count="23" uniqueCount="22">
  <si>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m</t>
  </si>
  <si>
    <t>sm</t>
  </si>
  <si>
    <t>D</t>
  </si>
  <si>
    <t>sD</t>
  </si>
  <si>
    <t>h</t>
  </si>
  <si>
    <t>sh</t>
  </si>
  <si>
    <t>sV linear</t>
  </si>
  <si>
    <t>sV quad</t>
  </si>
  <si>
    <t>V</t>
  </si>
  <si>
    <t>dens</t>
  </si>
  <si>
    <t>sdens lin</t>
  </si>
  <si>
    <t>sdens quad</t>
  </si>
  <si>
    <t>grupo 1</t>
  </si>
  <si>
    <t>grupo 2</t>
  </si>
  <si>
    <t>grupo 3</t>
  </si>
  <si>
    <t>grupo 4</t>
  </si>
  <si>
    <t>grupo 5</t>
  </si>
  <si>
    <t>grupo 6</t>
  </si>
  <si>
    <t>gramas</t>
  </si>
  <si>
    <t>cm</t>
  </si>
  <si>
    <t>cm3</t>
  </si>
  <si>
    <t>g/cm3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</si>
</sst>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1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3" max="3" width="10.57421875" style="0" customWidth="1"/>
    <col min="4" max="27" width="6.7109375" style="0" customWidth="1"/>
  </cols>
  <sheetData>
    <row r="2" spans="4:27" ht="12.75">
      <c r="D2" s="1" t="s">
        <v>12</v>
      </c>
      <c r="E2" s="1"/>
      <c r="F2" s="1"/>
      <c r="G2" s="1"/>
      <c r="H2" s="1" t="s">
        <v>13</v>
      </c>
      <c r="I2" s="1"/>
      <c r="J2" s="1"/>
      <c r="K2" s="1"/>
      <c r="L2" s="1" t="s">
        <v>14</v>
      </c>
      <c r="M2" s="1"/>
      <c r="N2" s="1"/>
      <c r="O2" s="1"/>
      <c r="P2" s="1" t="s">
        <v>15</v>
      </c>
      <c r="Q2" s="1"/>
      <c r="R2" s="1"/>
      <c r="S2" s="1"/>
      <c r="T2" s="1" t="s">
        <v>16</v>
      </c>
      <c r="U2" s="1"/>
      <c r="V2" s="1"/>
      <c r="W2" s="1"/>
      <c r="X2" s="1" t="s">
        <v>17</v>
      </c>
      <c r="Y2" s="1"/>
      <c r="Z2" s="1"/>
      <c r="AA2" s="1"/>
    </row>
    <row r="3" spans="4:27" ht="12.7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</row>
    <row r="4" spans="2:27" ht="12.75">
      <c r="B4" t="s">
        <v>18</v>
      </c>
      <c r="C4" t="s">
        <v>0</v>
      </c>
      <c r="D4">
        <v>2.2</v>
      </c>
      <c r="E4">
        <v>85</v>
      </c>
      <c r="F4">
        <v>44.8</v>
      </c>
      <c r="G4">
        <v>64.3</v>
      </c>
      <c r="H4">
        <v>2</v>
      </c>
      <c r="I4">
        <v>44.82</v>
      </c>
      <c r="J4">
        <v>37.8</v>
      </c>
      <c r="K4">
        <v>82.2</v>
      </c>
      <c r="L4">
        <v>2.6</v>
      </c>
      <c r="M4">
        <v>64.8</v>
      </c>
      <c r="N4">
        <v>30.4</v>
      </c>
      <c r="O4">
        <v>76.4</v>
      </c>
      <c r="P4">
        <v>67.5</v>
      </c>
      <c r="Q4">
        <v>46.4</v>
      </c>
      <c r="R4">
        <v>36.5</v>
      </c>
      <c r="S4">
        <v>1.6</v>
      </c>
      <c r="T4">
        <v>54.3</v>
      </c>
      <c r="U4">
        <v>76.3</v>
      </c>
      <c r="V4">
        <v>1.9</v>
      </c>
      <c r="W4">
        <v>30.2</v>
      </c>
      <c r="X4">
        <v>4.3</v>
      </c>
      <c r="Y4">
        <v>37.1</v>
      </c>
      <c r="Z4">
        <v>77.4</v>
      </c>
      <c r="AA4">
        <v>67.4</v>
      </c>
    </row>
    <row r="5" spans="3:27" ht="12.75">
      <c r="C5" t="s">
        <v>1</v>
      </c>
      <c r="D5">
        <v>0.1</v>
      </c>
      <c r="E5">
        <v>0.1</v>
      </c>
      <c r="F5">
        <v>0.1</v>
      </c>
      <c r="G5">
        <v>0.1</v>
      </c>
      <c r="H5">
        <v>0.1</v>
      </c>
      <c r="I5">
        <v>0.1</v>
      </c>
      <c r="J5">
        <v>0.1</v>
      </c>
      <c r="K5">
        <v>0.1</v>
      </c>
      <c r="L5">
        <v>0.1</v>
      </c>
      <c r="M5">
        <v>0.1</v>
      </c>
      <c r="N5">
        <v>0.1</v>
      </c>
      <c r="O5">
        <v>0.1</v>
      </c>
      <c r="P5">
        <v>0.1</v>
      </c>
      <c r="Q5">
        <v>0.1</v>
      </c>
      <c r="R5">
        <v>0.1</v>
      </c>
      <c r="S5">
        <v>0.1</v>
      </c>
      <c r="T5">
        <v>0.1</v>
      </c>
      <c r="U5">
        <v>0.1</v>
      </c>
      <c r="V5">
        <v>0.1</v>
      </c>
      <c r="W5">
        <v>0.1</v>
      </c>
      <c r="X5">
        <v>0.1</v>
      </c>
      <c r="Y5">
        <v>0.1</v>
      </c>
      <c r="Z5">
        <v>0.1</v>
      </c>
      <c r="AA5">
        <v>0.1</v>
      </c>
    </row>
    <row r="6" spans="2:27" ht="12.75">
      <c r="B6" t="s">
        <v>19</v>
      </c>
      <c r="C6" t="s">
        <v>2</v>
      </c>
      <c r="D6">
        <v>2.45</v>
      </c>
      <c r="E6">
        <v>4.1</v>
      </c>
      <c r="F6">
        <v>2.43</v>
      </c>
      <c r="G6">
        <v>4.9</v>
      </c>
      <c r="H6">
        <v>2.4</v>
      </c>
      <c r="I6">
        <v>3.57</v>
      </c>
      <c r="J6">
        <v>31</v>
      </c>
      <c r="K6">
        <v>40</v>
      </c>
      <c r="L6">
        <v>2.4</v>
      </c>
      <c r="M6">
        <v>6</v>
      </c>
      <c r="N6">
        <v>4</v>
      </c>
      <c r="O6">
        <v>4</v>
      </c>
      <c r="P6">
        <v>3.9</v>
      </c>
      <c r="Q6">
        <v>3.6</v>
      </c>
      <c r="R6">
        <v>4</v>
      </c>
      <c r="S6">
        <v>2.4</v>
      </c>
      <c r="T6">
        <v>2.4</v>
      </c>
      <c r="U6">
        <v>4</v>
      </c>
      <c r="V6">
        <v>2.3</v>
      </c>
      <c r="W6">
        <v>4</v>
      </c>
      <c r="X6">
        <v>3.7</v>
      </c>
      <c r="Y6">
        <v>5</v>
      </c>
      <c r="Z6">
        <v>5.1</v>
      </c>
      <c r="AA6">
        <v>4</v>
      </c>
    </row>
    <row r="7" spans="3:27" ht="12.75">
      <c r="C7" t="s">
        <v>3</v>
      </c>
      <c r="D7">
        <v>0.05</v>
      </c>
      <c r="E7">
        <v>0.05</v>
      </c>
      <c r="F7">
        <v>0.05</v>
      </c>
      <c r="G7">
        <v>0.05</v>
      </c>
      <c r="H7">
        <v>0.05</v>
      </c>
      <c r="I7">
        <v>0.05</v>
      </c>
      <c r="J7">
        <v>0.05</v>
      </c>
      <c r="K7">
        <v>0.05</v>
      </c>
      <c r="L7">
        <v>0.05</v>
      </c>
      <c r="M7">
        <v>0.05</v>
      </c>
      <c r="N7">
        <v>0.05</v>
      </c>
      <c r="O7">
        <v>0.05</v>
      </c>
      <c r="P7">
        <v>0.05</v>
      </c>
      <c r="Q7">
        <v>0.05</v>
      </c>
      <c r="R7">
        <v>0.05</v>
      </c>
      <c r="S7">
        <v>0.05</v>
      </c>
      <c r="T7">
        <v>0.05</v>
      </c>
      <c r="U7">
        <v>0.05</v>
      </c>
      <c r="V7">
        <v>0.05</v>
      </c>
      <c r="W7">
        <v>0.05</v>
      </c>
      <c r="X7">
        <v>0.05</v>
      </c>
      <c r="Y7">
        <v>0.05</v>
      </c>
      <c r="Z7">
        <v>0.05</v>
      </c>
      <c r="AA7">
        <v>0.05</v>
      </c>
    </row>
    <row r="8" spans="2:27" ht="12.75">
      <c r="B8" t="s">
        <v>19</v>
      </c>
      <c r="C8" t="s">
        <v>4</v>
      </c>
      <c r="D8">
        <v>0.42</v>
      </c>
      <c r="E8">
        <v>5.6</v>
      </c>
      <c r="F8">
        <v>8.29</v>
      </c>
      <c r="G8">
        <v>3</v>
      </c>
      <c r="H8">
        <v>0.4</v>
      </c>
      <c r="I8">
        <v>4.64</v>
      </c>
      <c r="J8">
        <v>41</v>
      </c>
      <c r="K8">
        <v>56</v>
      </c>
      <c r="L8">
        <v>0.5</v>
      </c>
      <c r="M8">
        <v>1.91</v>
      </c>
      <c r="N8">
        <v>2.02</v>
      </c>
      <c r="O8">
        <v>5.1</v>
      </c>
      <c r="P8">
        <v>5.9</v>
      </c>
      <c r="Q8">
        <v>4.7</v>
      </c>
      <c r="R8">
        <v>3.1</v>
      </c>
      <c r="S8">
        <v>0.4</v>
      </c>
      <c r="T8">
        <v>8</v>
      </c>
      <c r="U8">
        <v>5.1</v>
      </c>
      <c r="V8">
        <v>0.3</v>
      </c>
      <c r="W8">
        <v>2</v>
      </c>
      <c r="X8">
        <v>0.5</v>
      </c>
      <c r="Y8">
        <v>2</v>
      </c>
      <c r="Z8">
        <v>4.2</v>
      </c>
      <c r="AA8">
        <v>6</v>
      </c>
    </row>
    <row r="9" spans="3:27" ht="12.75">
      <c r="C9" t="s">
        <v>5</v>
      </c>
      <c r="D9">
        <v>0.05</v>
      </c>
      <c r="E9">
        <v>0.05</v>
      </c>
      <c r="F9">
        <v>0.05</v>
      </c>
      <c r="G9">
        <v>0.05</v>
      </c>
      <c r="H9">
        <v>0.05</v>
      </c>
      <c r="I9">
        <v>0.05</v>
      </c>
      <c r="J9">
        <v>0.05</v>
      </c>
      <c r="K9">
        <v>0.05</v>
      </c>
      <c r="L9">
        <v>0.05</v>
      </c>
      <c r="M9">
        <v>0.05</v>
      </c>
      <c r="N9">
        <v>0.05</v>
      </c>
      <c r="O9">
        <v>0.05</v>
      </c>
      <c r="P9">
        <v>0.05</v>
      </c>
      <c r="Q9">
        <v>0.05</v>
      </c>
      <c r="R9">
        <v>0.05</v>
      </c>
      <c r="S9">
        <v>0.05</v>
      </c>
      <c r="T9">
        <v>0.05</v>
      </c>
      <c r="U9">
        <v>0.05</v>
      </c>
      <c r="V9">
        <v>0.05</v>
      </c>
      <c r="W9">
        <v>0.05</v>
      </c>
      <c r="X9">
        <v>0.05</v>
      </c>
      <c r="Y9">
        <v>0.05</v>
      </c>
      <c r="Z9">
        <v>0.05</v>
      </c>
      <c r="AA9">
        <v>0.05</v>
      </c>
    </row>
    <row r="11" spans="2:27" ht="12.75">
      <c r="B11" t="s">
        <v>20</v>
      </c>
      <c r="C11" t="s">
        <v>8</v>
      </c>
      <c r="D11">
        <f>PI()/4*D6*D6*D8</f>
        <v>1.9800280398331374</v>
      </c>
      <c r="E11">
        <f aca="true" t="shared" si="0" ref="E11:AA11">PI()/4*E6*E6*E8</f>
        <v>73.93424150958217</v>
      </c>
      <c r="F11">
        <f t="shared" si="0"/>
        <v>38.446513228727966</v>
      </c>
      <c r="G11">
        <f t="shared" si="0"/>
        <v>56.57222970951821</v>
      </c>
      <c r="H11">
        <f t="shared" si="0"/>
        <v>1.809557368467721</v>
      </c>
      <c r="I11">
        <f t="shared" si="0"/>
        <v>46.44556968445439</v>
      </c>
      <c r="J11">
        <f t="shared" si="0"/>
        <v>30945.47303602286</v>
      </c>
      <c r="K11">
        <f t="shared" si="0"/>
        <v>70371.67544041137</v>
      </c>
      <c r="L11">
        <f t="shared" si="0"/>
        <v>2.261946710584651</v>
      </c>
      <c r="M11">
        <f t="shared" si="0"/>
        <v>54.00397771520854</v>
      </c>
      <c r="N11">
        <f t="shared" si="0"/>
        <v>25.384068641005527</v>
      </c>
      <c r="O11">
        <f t="shared" si="0"/>
        <v>64.08849013323177</v>
      </c>
      <c r="P11">
        <f t="shared" si="0"/>
        <v>70.48084578512362</v>
      </c>
      <c r="Q11">
        <f t="shared" si="0"/>
        <v>47.84017292886538</v>
      </c>
      <c r="R11">
        <f t="shared" si="0"/>
        <v>38.955748904513435</v>
      </c>
      <c r="S11">
        <f t="shared" si="0"/>
        <v>1.809557368467721</v>
      </c>
      <c r="T11">
        <f t="shared" si="0"/>
        <v>36.19114736935442</v>
      </c>
      <c r="U11">
        <f t="shared" si="0"/>
        <v>64.08849013323177</v>
      </c>
      <c r="V11">
        <f t="shared" si="0"/>
        <v>1.2464268853117502</v>
      </c>
      <c r="W11">
        <f t="shared" si="0"/>
        <v>25.132741228718345</v>
      </c>
      <c r="X11">
        <f t="shared" si="0"/>
        <v>5.3760504284555335</v>
      </c>
      <c r="Y11">
        <f t="shared" si="0"/>
        <v>39.269908169872416</v>
      </c>
      <c r="Z11">
        <f t="shared" si="0"/>
        <v>85.79846616586403</v>
      </c>
      <c r="AA11">
        <f t="shared" si="0"/>
        <v>75.39822368615503</v>
      </c>
    </row>
    <row r="12" spans="3:27" ht="12.75">
      <c r="C12" t="s">
        <v>6</v>
      </c>
      <c r="D12">
        <f>D11*(2*D7/D6+D9/D8)</f>
        <v>0.3165350948032567</v>
      </c>
      <c r="E12">
        <f aca="true" t="shared" si="1" ref="E12:AA12">E11*(2*E7/E6+E9/E8)</f>
        <v>2.463401339496096</v>
      </c>
      <c r="F12">
        <f t="shared" si="1"/>
        <v>1.8140459189715374</v>
      </c>
      <c r="G12">
        <f t="shared" si="1"/>
        <v>2.097405795352886</v>
      </c>
      <c r="H12">
        <f t="shared" si="1"/>
        <v>0.3015928947446202</v>
      </c>
      <c r="I12">
        <f t="shared" si="1"/>
        <v>1.8014874023388119</v>
      </c>
      <c r="J12">
        <f t="shared" si="1"/>
        <v>137.56248831906305</v>
      </c>
      <c r="K12">
        <f t="shared" si="1"/>
        <v>238.7610416728243</v>
      </c>
      <c r="L12">
        <f t="shared" si="1"/>
        <v>0.3204424506661589</v>
      </c>
      <c r="M12">
        <f t="shared" si="1"/>
        <v>2.3137829893688826</v>
      </c>
      <c r="N12">
        <f t="shared" si="1"/>
        <v>1.2629202467430969</v>
      </c>
      <c r="O12">
        <f t="shared" si="1"/>
        <v>2.230530784048753</v>
      </c>
      <c r="P12">
        <f t="shared" si="1"/>
        <v>2.4044964772412887</v>
      </c>
      <c r="Q12">
        <f t="shared" si="1"/>
        <v>1.8378317023500292</v>
      </c>
      <c r="R12">
        <f t="shared" si="1"/>
        <v>1.6022122533307945</v>
      </c>
      <c r="S12">
        <f t="shared" si="1"/>
        <v>0.3015928947446202</v>
      </c>
      <c r="T12">
        <f t="shared" si="1"/>
        <v>1.734159144781566</v>
      </c>
      <c r="U12">
        <f t="shared" si="1"/>
        <v>2.230530784048753</v>
      </c>
      <c r="V12">
        <f t="shared" si="1"/>
        <v>0.261930287493049</v>
      </c>
      <c r="W12">
        <f t="shared" si="1"/>
        <v>1.2566370614359172</v>
      </c>
      <c r="X12">
        <f t="shared" si="1"/>
        <v>0.6829037030740813</v>
      </c>
      <c r="Y12">
        <f t="shared" si="1"/>
        <v>1.7671458676442586</v>
      </c>
      <c r="Z12">
        <f t="shared" si="1"/>
        <v>2.703733177495715</v>
      </c>
      <c r="AA12">
        <f t="shared" si="1"/>
        <v>2.5132741228718345</v>
      </c>
    </row>
    <row r="13" spans="3:27" ht="12.75">
      <c r="C13" t="s">
        <v>7</v>
      </c>
      <c r="D13">
        <f>D11*SQRT((2*D7/D6)^2+(D9/D8)^2)</f>
        <v>0.24918720229192545</v>
      </c>
      <c r="E13">
        <f aca="true" t="shared" si="2" ref="E13:AA13">E11*SQRT((2*E7/E6)^2+(E9/E8)^2)</f>
        <v>1.9203035286602437</v>
      </c>
      <c r="F13">
        <f t="shared" si="2"/>
        <v>1.5990635224344714</v>
      </c>
      <c r="G13">
        <f t="shared" si="2"/>
        <v>1.4906228664673429</v>
      </c>
      <c r="H13">
        <f t="shared" si="2"/>
        <v>0.23843011837910646</v>
      </c>
      <c r="I13">
        <f t="shared" si="2"/>
        <v>1.3939450475939152</v>
      </c>
      <c r="J13">
        <f t="shared" si="2"/>
        <v>106.71943454341157</v>
      </c>
      <c r="K13">
        <f t="shared" si="2"/>
        <v>186.81252945734656</v>
      </c>
      <c r="L13">
        <f t="shared" si="2"/>
        <v>0.24504422698000392</v>
      </c>
      <c r="M13">
        <f t="shared" si="2"/>
        <v>1.6759219036315243</v>
      </c>
      <c r="N13">
        <f t="shared" si="2"/>
        <v>0.8930305224490506</v>
      </c>
      <c r="O13">
        <f t="shared" si="2"/>
        <v>1.7210079258291975</v>
      </c>
      <c r="P13">
        <f t="shared" si="2"/>
        <v>1.9033490910830586</v>
      </c>
      <c r="Q13">
        <f t="shared" si="2"/>
        <v>1.4230166351047016</v>
      </c>
      <c r="R13">
        <f t="shared" si="2"/>
        <v>1.1589879891475414</v>
      </c>
      <c r="S13">
        <f t="shared" si="2"/>
        <v>0.23843011837910646</v>
      </c>
      <c r="T13">
        <f t="shared" si="2"/>
        <v>1.5248347068539054</v>
      </c>
      <c r="U13">
        <f t="shared" si="2"/>
        <v>1.7210079258291975</v>
      </c>
      <c r="V13">
        <f t="shared" si="2"/>
        <v>0.2146900640829266</v>
      </c>
      <c r="W13">
        <f t="shared" si="2"/>
        <v>0.8885765876316734</v>
      </c>
      <c r="X13">
        <f t="shared" si="2"/>
        <v>0.5568939600652664</v>
      </c>
      <c r="Y13">
        <f t="shared" si="2"/>
        <v>1.2572505040213615</v>
      </c>
      <c r="Z13">
        <f t="shared" si="2"/>
        <v>1.9681182001832878</v>
      </c>
      <c r="AA13">
        <f t="shared" si="2"/>
        <v>1.9869176531592203</v>
      </c>
    </row>
    <row r="15" spans="2:27" ht="12.75">
      <c r="B15" t="s">
        <v>21</v>
      </c>
      <c r="C15" t="s">
        <v>9</v>
      </c>
      <c r="D15">
        <f>D4/D11</f>
        <v>1.1110953762985096</v>
      </c>
      <c r="E15">
        <f aca="true" t="shared" si="3" ref="E15:AA15">E4/E11</f>
        <v>1.149670278134708</v>
      </c>
      <c r="F15">
        <f t="shared" si="3"/>
        <v>1.1652552140027248</v>
      </c>
      <c r="G15">
        <f t="shared" si="3"/>
        <v>1.1366000656180888</v>
      </c>
      <c r="H15">
        <f t="shared" si="3"/>
        <v>1.1052426603603842</v>
      </c>
      <c r="I15">
        <f t="shared" si="3"/>
        <v>0.965000543744036</v>
      </c>
      <c r="J15">
        <f t="shared" si="3"/>
        <v>0.0012215033829341678</v>
      </c>
      <c r="K15">
        <f t="shared" si="3"/>
        <v>0.0011680836001923033</v>
      </c>
      <c r="L15">
        <f t="shared" si="3"/>
        <v>1.1494523667747998</v>
      </c>
      <c r="M15">
        <f t="shared" si="3"/>
        <v>1.1999116128394203</v>
      </c>
      <c r="N15">
        <f t="shared" si="3"/>
        <v>1.1976015519786185</v>
      </c>
      <c r="O15">
        <f t="shared" si="3"/>
        <v>1.192101730609883</v>
      </c>
      <c r="P15">
        <f t="shared" si="3"/>
        <v>0.9577070088771156</v>
      </c>
      <c r="Q15">
        <f t="shared" si="3"/>
        <v>0.9698961596354009</v>
      </c>
      <c r="R15">
        <f t="shared" si="3"/>
        <v>0.9369605520732548</v>
      </c>
      <c r="S15">
        <f t="shared" si="3"/>
        <v>0.8841941282883073</v>
      </c>
      <c r="T15">
        <f t="shared" si="3"/>
        <v>1.5003669114392215</v>
      </c>
      <c r="U15">
        <f t="shared" si="3"/>
        <v>1.1905413880305504</v>
      </c>
      <c r="V15">
        <f t="shared" si="3"/>
        <v>1.52435736294695</v>
      </c>
      <c r="W15">
        <f t="shared" si="3"/>
        <v>1.2016198203438098</v>
      </c>
      <c r="X15">
        <f t="shared" si="3"/>
        <v>0.7998436877079912</v>
      </c>
      <c r="Y15">
        <f t="shared" si="3"/>
        <v>0.9447437421934908</v>
      </c>
      <c r="Z15">
        <f t="shared" si="3"/>
        <v>0.902114029059351</v>
      </c>
      <c r="AA15">
        <f t="shared" si="3"/>
        <v>0.893920263699479</v>
      </c>
    </row>
    <row r="16" spans="3:27" ht="12.75">
      <c r="C16" t="s">
        <v>10</v>
      </c>
      <c r="D16">
        <f>D15*(D5/D4+D13/D11)</f>
        <v>0.1903360663170607</v>
      </c>
      <c r="E16">
        <f aca="true" t="shared" si="4" ref="E16:AA16">E15*(E5/E4+E13/E11)</f>
        <v>0.031213086721107352</v>
      </c>
      <c r="F16">
        <f t="shared" si="4"/>
        <v>0.051066194100829486</v>
      </c>
      <c r="G16">
        <f t="shared" si="4"/>
        <v>0.03171595068908388</v>
      </c>
      <c r="H16">
        <f t="shared" si="4"/>
        <v>0.2008906402647988</v>
      </c>
      <c r="I16">
        <f t="shared" si="4"/>
        <v>0.031115082422191437</v>
      </c>
      <c r="J16">
        <f t="shared" si="4"/>
        <v>7.444001584704958E-06</v>
      </c>
      <c r="K16">
        <f t="shared" si="4"/>
        <v>4.521885403155151E-06</v>
      </c>
      <c r="L16">
        <f t="shared" si="4"/>
        <v>0.16873371281501873</v>
      </c>
      <c r="M16">
        <f t="shared" si="4"/>
        <v>0.039088938328054455</v>
      </c>
      <c r="N16">
        <f t="shared" si="4"/>
        <v>0.04607199721167052</v>
      </c>
      <c r="O16">
        <f t="shared" si="4"/>
        <v>0.033572588811210495</v>
      </c>
      <c r="P16">
        <f t="shared" si="4"/>
        <v>0.027281891178382943</v>
      </c>
      <c r="Q16">
        <f t="shared" si="4"/>
        <v>0.030940071468517703</v>
      </c>
      <c r="R16">
        <f t="shared" si="4"/>
        <v>0.03044290148457523</v>
      </c>
      <c r="S16">
        <f t="shared" si="4"/>
        <v>0.17176493881544289</v>
      </c>
      <c r="T16">
        <f t="shared" si="4"/>
        <v>0.06597777946105275</v>
      </c>
      <c r="U16">
        <f t="shared" si="4"/>
        <v>0.03353068796535725</v>
      </c>
      <c r="V16">
        <f t="shared" si="4"/>
        <v>0.3427913702531347</v>
      </c>
      <c r="W16">
        <f t="shared" si="4"/>
        <v>0.046462549745960834</v>
      </c>
      <c r="X16">
        <f t="shared" si="4"/>
        <v>0.10145517158729546</v>
      </c>
      <c r="Y16">
        <f t="shared" si="4"/>
        <v>0.03279303685848108</v>
      </c>
      <c r="Z16">
        <f t="shared" si="4"/>
        <v>0.021858980970671033</v>
      </c>
      <c r="AA16">
        <f t="shared" si="4"/>
        <v>0.024883158524671538</v>
      </c>
    </row>
    <row r="17" spans="3:27" ht="12.75">
      <c r="C17" t="s">
        <v>11</v>
      </c>
      <c r="D17">
        <f>D15*SQRT((D5/D4)^2+(D13/D11)^2)</f>
        <v>0.14867279806935346</v>
      </c>
      <c r="E17">
        <f aca="true" t="shared" si="5" ref="E17:AA17">E15*SQRT((E5/E4)^2+(E13/E11)^2)</f>
        <v>0.029891150168979273</v>
      </c>
      <c r="F17">
        <f t="shared" si="5"/>
        <v>0.04853492312920962</v>
      </c>
      <c r="G17">
        <f t="shared" si="5"/>
        <v>0.030000420045364077</v>
      </c>
      <c r="H17">
        <f t="shared" si="5"/>
        <v>0.1557612450792128</v>
      </c>
      <c r="I17">
        <f t="shared" si="5"/>
        <v>0.02904194421154478</v>
      </c>
      <c r="J17">
        <f t="shared" si="5"/>
        <v>5.309216573624523E-06</v>
      </c>
      <c r="K17">
        <f t="shared" si="5"/>
        <v>3.4109592489719835E-06</v>
      </c>
      <c r="L17">
        <f t="shared" si="5"/>
        <v>0.13213904158615009</v>
      </c>
      <c r="M17">
        <f t="shared" si="5"/>
        <v>0.03728323507479345</v>
      </c>
      <c r="N17">
        <f t="shared" si="5"/>
        <v>0.042316292391168214</v>
      </c>
      <c r="O17">
        <f t="shared" si="5"/>
        <v>0.032050250822345784</v>
      </c>
      <c r="P17">
        <f t="shared" si="5"/>
        <v>0.025901954498293595</v>
      </c>
      <c r="Q17">
        <f t="shared" si="5"/>
        <v>0.028925404380218924</v>
      </c>
      <c r="R17">
        <f t="shared" si="5"/>
        <v>0.027993831510222507</v>
      </c>
      <c r="S17">
        <f t="shared" si="5"/>
        <v>0.12894497704204483</v>
      </c>
      <c r="T17">
        <f t="shared" si="5"/>
        <v>0.06327503154372029</v>
      </c>
      <c r="U17">
        <f t="shared" si="5"/>
        <v>0.03200839972673741</v>
      </c>
      <c r="V17">
        <f t="shared" si="5"/>
        <v>0.27454611377729354</v>
      </c>
      <c r="W17">
        <f t="shared" si="5"/>
        <v>0.04266959310502009</v>
      </c>
      <c r="X17">
        <f t="shared" si="5"/>
        <v>0.08491648188183902</v>
      </c>
      <c r="Y17">
        <f t="shared" si="5"/>
        <v>0.030353563425522454</v>
      </c>
      <c r="Z17">
        <f t="shared" si="5"/>
        <v>0.02072625594867232</v>
      </c>
      <c r="AA17">
        <f t="shared" si="5"/>
        <v>0.023594174001982705</v>
      </c>
    </row>
  </sheetData>
  <sheetProtection/>
  <mergeCells count="6">
    <mergeCell ref="T2:W2"/>
    <mergeCell ref="X2:AA2"/>
    <mergeCell ref="D2:G2"/>
    <mergeCell ref="H2:K2"/>
    <mergeCell ref="L2:O2"/>
    <mergeCell ref="P2:S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labidid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Nemitala</cp:lastModifiedBy>
  <dcterms:created xsi:type="dcterms:W3CDTF">2012-08-21T23:29:24Z</dcterms:created>
  <dcterms:modified xsi:type="dcterms:W3CDTF">2012-08-22T13:02:34Z</dcterms:modified>
  <cp:category/>
  <cp:version/>
  <cp:contentType/>
  <cp:contentStatus/>
</cp:coreProperties>
</file>