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" windowWidth="15195" windowHeight="8190"/>
  </bookViews>
  <sheets>
    <sheet name="Plan1" sheetId="1" r:id="rId1"/>
    <sheet name="Plan2" sheetId="2" r:id="rId2"/>
    <sheet name="Plan4" sheetId="4" r:id="rId3"/>
    <sheet name="Plan3" sheetId="3" r:id="rId4"/>
  </sheets>
  <calcPr calcId="145621"/>
</workbook>
</file>

<file path=xl/calcChain.xml><?xml version="1.0" encoding="utf-8"?>
<calcChain xmlns="http://schemas.openxmlformats.org/spreadsheetml/2006/main">
  <c r="M12" i="1" l="1"/>
  <c r="M16" i="1"/>
  <c r="M14" i="1" l="1"/>
  <c r="M18" i="1" s="1"/>
  <c r="M13" i="1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1" i="3"/>
  <c r="B72" i="3"/>
  <c r="B73" i="3"/>
  <c r="B74" i="3"/>
  <c r="B75" i="3"/>
  <c r="B76" i="3"/>
  <c r="B77" i="3"/>
  <c r="B78" i="3"/>
  <c r="B79" i="3"/>
  <c r="B80" i="3"/>
  <c r="B81" i="3"/>
  <c r="B82" i="3"/>
  <c r="B83" i="3"/>
  <c r="B84" i="3"/>
  <c r="B85" i="3"/>
  <c r="B86" i="3"/>
  <c r="B87" i="3"/>
  <c r="B88" i="3"/>
  <c r="B89" i="3"/>
  <c r="B90" i="3"/>
  <c r="B91" i="3"/>
  <c r="B92" i="3"/>
  <c r="B93" i="3"/>
  <c r="B94" i="3"/>
  <c r="B95" i="3"/>
  <c r="B96" i="3"/>
  <c r="B97" i="3"/>
  <c r="B98" i="3"/>
  <c r="B99" i="3"/>
  <c r="B100" i="3"/>
  <c r="B101" i="3"/>
  <c r="B102" i="3"/>
  <c r="B103" i="3"/>
  <c r="B104" i="3"/>
  <c r="B105" i="3"/>
  <c r="B106" i="3"/>
  <c r="B107" i="3"/>
  <c r="B108" i="3"/>
  <c r="B109" i="3"/>
  <c r="B110" i="3"/>
  <c r="B111" i="3"/>
  <c r="B112" i="3"/>
  <c r="B113" i="3"/>
  <c r="B114" i="3"/>
  <c r="B115" i="3"/>
  <c r="B116" i="3"/>
  <c r="B117" i="3"/>
  <c r="B118" i="3"/>
  <c r="B119" i="3"/>
  <c r="B120" i="3"/>
  <c r="B121" i="3"/>
  <c r="B122" i="3"/>
  <c r="B123" i="3"/>
  <c r="B124" i="3"/>
  <c r="B125" i="3"/>
  <c r="B126" i="3"/>
  <c r="B127" i="3"/>
  <c r="B128" i="3"/>
  <c r="B129" i="3"/>
  <c r="B130" i="3"/>
  <c r="B131" i="3"/>
  <c r="B132" i="3"/>
  <c r="B133" i="3"/>
  <c r="B134" i="3"/>
  <c r="B135" i="3"/>
  <c r="B136" i="3"/>
  <c r="B137" i="3"/>
  <c r="B138" i="3"/>
  <c r="B139" i="3"/>
  <c r="B140" i="3"/>
  <c r="B141" i="3"/>
  <c r="B142" i="3"/>
  <c r="B143" i="3"/>
  <c r="B144" i="3"/>
  <c r="B145" i="3"/>
  <c r="B146" i="3"/>
  <c r="B147" i="3"/>
  <c r="B148" i="3"/>
  <c r="B149" i="3"/>
  <c r="B150" i="3"/>
  <c r="B151" i="3"/>
  <c r="B152" i="3"/>
  <c r="B153" i="3"/>
  <c r="B154" i="3"/>
  <c r="B155" i="3"/>
  <c r="B156" i="3"/>
  <c r="B157" i="3"/>
  <c r="B158" i="3"/>
  <c r="B159" i="3"/>
  <c r="B160" i="3"/>
  <c r="B161" i="3"/>
  <c r="B162" i="3"/>
  <c r="B163" i="3"/>
  <c r="B164" i="3"/>
  <c r="B165" i="3"/>
  <c r="B166" i="3"/>
  <c r="B167" i="3"/>
  <c r="B168" i="3"/>
  <c r="B169" i="3"/>
  <c r="B170" i="3"/>
  <c r="B171" i="3"/>
  <c r="B172" i="3"/>
  <c r="B173" i="3"/>
  <c r="B174" i="3"/>
  <c r="B175" i="3"/>
  <c r="B176" i="3"/>
  <c r="B177" i="3"/>
  <c r="B178" i="3"/>
  <c r="B179" i="3"/>
  <c r="B180" i="3"/>
  <c r="B181" i="3"/>
  <c r="B182" i="3"/>
  <c r="B183" i="3"/>
  <c r="B184" i="3"/>
  <c r="B185" i="3"/>
  <c r="B186" i="3"/>
  <c r="B187" i="3"/>
  <c r="B188" i="3"/>
  <c r="B189" i="3"/>
  <c r="B190" i="3"/>
  <c r="B191" i="3"/>
  <c r="B192" i="3"/>
  <c r="B193" i="3"/>
  <c r="B194" i="3"/>
  <c r="B195" i="3"/>
  <c r="B196" i="3"/>
  <c r="B197" i="3"/>
  <c r="B198" i="3"/>
  <c r="B199" i="3"/>
  <c r="B200" i="3"/>
  <c r="B201" i="3"/>
  <c r="B202" i="3"/>
  <c r="B203" i="3"/>
  <c r="B204" i="3"/>
  <c r="B205" i="3"/>
  <c r="B206" i="3"/>
  <c r="B207" i="3"/>
  <c r="B208" i="3"/>
  <c r="B209" i="3"/>
  <c r="B210" i="3"/>
  <c r="B211" i="3"/>
  <c r="B212" i="3"/>
  <c r="B213" i="3"/>
  <c r="B214" i="3"/>
  <c r="B215" i="3"/>
  <c r="B216" i="3"/>
  <c r="B217" i="3"/>
  <c r="B218" i="3"/>
  <c r="B219" i="3"/>
  <c r="B220" i="3"/>
  <c r="B221" i="3"/>
  <c r="B222" i="3"/>
  <c r="B223" i="3"/>
  <c r="B224" i="3"/>
  <c r="B225" i="3"/>
  <c r="B226" i="3"/>
  <c r="B227" i="3"/>
  <c r="B228" i="3"/>
  <c r="B229" i="3"/>
  <c r="B230" i="3"/>
  <c r="B231" i="3"/>
  <c r="B232" i="3"/>
  <c r="B233" i="3"/>
  <c r="B234" i="3"/>
  <c r="B235" i="3"/>
  <c r="B236" i="3"/>
  <c r="B237" i="3"/>
  <c r="B238" i="3"/>
  <c r="B239" i="3"/>
  <c r="B240" i="3"/>
  <c r="B241" i="3"/>
  <c r="B242" i="3"/>
  <c r="B243" i="3"/>
  <c r="B244" i="3"/>
  <c r="B245" i="3"/>
  <c r="B246" i="3"/>
  <c r="B247" i="3"/>
  <c r="B248" i="3"/>
  <c r="B249" i="3"/>
  <c r="B250" i="3"/>
  <c r="B251" i="3"/>
  <c r="B252" i="3"/>
  <c r="B253" i="3"/>
  <c r="B254" i="3"/>
  <c r="B255" i="3"/>
  <c r="B256" i="3"/>
  <c r="B257" i="3"/>
  <c r="B258" i="3"/>
  <c r="B259" i="3"/>
  <c r="B260" i="3"/>
  <c r="B261" i="3"/>
  <c r="B262" i="3"/>
  <c r="B263" i="3"/>
  <c r="B264" i="3"/>
  <c r="B265" i="3"/>
  <c r="B266" i="3"/>
  <c r="B267" i="3"/>
  <c r="B268" i="3"/>
  <c r="B269" i="3"/>
  <c r="B270" i="3"/>
  <c r="B271" i="3"/>
  <c r="B272" i="3"/>
  <c r="B273" i="3"/>
  <c r="B274" i="3"/>
  <c r="B275" i="3"/>
  <c r="B276" i="3"/>
  <c r="B277" i="3"/>
  <c r="B278" i="3"/>
  <c r="B279" i="3"/>
  <c r="B3" i="3"/>
  <c r="M8" i="1"/>
  <c r="M10" i="1"/>
  <c r="M9" i="1"/>
  <c r="N5" i="1"/>
  <c r="M5" i="1"/>
  <c r="J4" i="2"/>
  <c r="J5" i="2"/>
  <c r="J6" i="2"/>
  <c r="J7" i="2"/>
  <c r="J8" i="2"/>
  <c r="J9" i="2"/>
  <c r="J10" i="2"/>
  <c r="J11" i="2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4" i="2"/>
  <c r="J35" i="2"/>
  <c r="J36" i="2"/>
  <c r="J37" i="2"/>
  <c r="J38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J56" i="2"/>
  <c r="J57" i="2"/>
  <c r="J58" i="2"/>
  <c r="J59" i="2"/>
  <c r="J60" i="2"/>
  <c r="J61" i="2"/>
  <c r="J62" i="2"/>
  <c r="J63" i="2"/>
  <c r="J64" i="2"/>
  <c r="J65" i="2"/>
  <c r="J66" i="2"/>
  <c r="J67" i="2"/>
  <c r="J68" i="2"/>
  <c r="J69" i="2"/>
  <c r="J70" i="2"/>
  <c r="J71" i="2"/>
  <c r="J72" i="2"/>
  <c r="J73" i="2"/>
  <c r="J74" i="2"/>
  <c r="J75" i="2"/>
  <c r="J76" i="2"/>
  <c r="J77" i="2"/>
  <c r="J78" i="2"/>
  <c r="J79" i="2"/>
  <c r="J80" i="2"/>
  <c r="J81" i="2"/>
  <c r="J82" i="2"/>
  <c r="J83" i="2"/>
  <c r="J84" i="2"/>
  <c r="J85" i="2"/>
  <c r="J86" i="2"/>
  <c r="J87" i="2"/>
  <c r="J88" i="2"/>
  <c r="J89" i="2"/>
  <c r="J90" i="2"/>
  <c r="J91" i="2"/>
  <c r="J92" i="2"/>
  <c r="J93" i="2"/>
  <c r="J94" i="2"/>
  <c r="J95" i="2"/>
  <c r="J96" i="2"/>
  <c r="J97" i="2"/>
  <c r="J98" i="2"/>
  <c r="J99" i="2"/>
  <c r="J100" i="2"/>
  <c r="J101" i="2"/>
  <c r="J102" i="2"/>
  <c r="J103" i="2"/>
  <c r="J104" i="2"/>
  <c r="J105" i="2"/>
  <c r="J106" i="2"/>
  <c r="J107" i="2"/>
  <c r="J108" i="2"/>
  <c r="J109" i="2"/>
  <c r="J110" i="2"/>
  <c r="J111" i="2"/>
  <c r="J112" i="2"/>
  <c r="J113" i="2"/>
  <c r="J114" i="2"/>
  <c r="J115" i="2"/>
  <c r="J116" i="2"/>
  <c r="J117" i="2"/>
  <c r="J118" i="2"/>
  <c r="J119" i="2"/>
  <c r="J120" i="2"/>
  <c r="J121" i="2"/>
  <c r="J122" i="2"/>
  <c r="J123" i="2"/>
  <c r="J124" i="2"/>
  <c r="J125" i="2"/>
  <c r="J126" i="2"/>
  <c r="J127" i="2"/>
  <c r="J128" i="2"/>
  <c r="J129" i="2"/>
  <c r="J130" i="2"/>
  <c r="J131" i="2"/>
  <c r="J132" i="2"/>
  <c r="J133" i="2"/>
  <c r="J134" i="2"/>
  <c r="J135" i="2"/>
  <c r="J136" i="2"/>
  <c r="J137" i="2"/>
  <c r="J138" i="2"/>
  <c r="J139" i="2"/>
  <c r="J140" i="2"/>
  <c r="J141" i="2"/>
  <c r="J142" i="2"/>
  <c r="J143" i="2"/>
  <c r="J144" i="2"/>
  <c r="J145" i="2"/>
  <c r="J146" i="2"/>
  <c r="J147" i="2"/>
  <c r="J148" i="2"/>
  <c r="J149" i="2"/>
  <c r="J150" i="2"/>
  <c r="J151" i="2"/>
  <c r="J152" i="2"/>
  <c r="J153" i="2"/>
  <c r="J154" i="2"/>
  <c r="J155" i="2"/>
  <c r="J156" i="2"/>
  <c r="J157" i="2"/>
  <c r="J158" i="2"/>
  <c r="J159" i="2"/>
  <c r="J160" i="2"/>
  <c r="J161" i="2"/>
  <c r="J162" i="2"/>
  <c r="J163" i="2"/>
  <c r="J164" i="2"/>
  <c r="J165" i="2"/>
  <c r="J166" i="2"/>
  <c r="J167" i="2"/>
  <c r="J168" i="2"/>
  <c r="J169" i="2"/>
  <c r="J170" i="2"/>
  <c r="J171" i="2"/>
  <c r="J172" i="2"/>
  <c r="J173" i="2"/>
  <c r="J174" i="2"/>
  <c r="J175" i="2"/>
  <c r="J176" i="2"/>
  <c r="J177" i="2"/>
  <c r="J178" i="2"/>
  <c r="J179" i="2"/>
  <c r="J180" i="2"/>
  <c r="J181" i="2"/>
  <c r="J182" i="2"/>
  <c r="J183" i="2"/>
  <c r="J184" i="2"/>
  <c r="J185" i="2"/>
  <c r="J186" i="2"/>
  <c r="J187" i="2"/>
  <c r="J188" i="2"/>
  <c r="J189" i="2"/>
  <c r="J190" i="2"/>
  <c r="J191" i="2"/>
  <c r="J192" i="2"/>
  <c r="J193" i="2"/>
  <c r="J194" i="2"/>
  <c r="J195" i="2"/>
  <c r="J196" i="2"/>
  <c r="J197" i="2"/>
  <c r="J198" i="2"/>
  <c r="J199" i="2"/>
  <c r="J200" i="2"/>
  <c r="J201" i="2"/>
  <c r="J202" i="2"/>
  <c r="J203" i="2"/>
  <c r="J204" i="2"/>
  <c r="J205" i="2"/>
  <c r="J206" i="2"/>
  <c r="J207" i="2"/>
  <c r="J208" i="2"/>
  <c r="J209" i="2"/>
  <c r="J210" i="2"/>
  <c r="J211" i="2"/>
  <c r="J212" i="2"/>
  <c r="J213" i="2"/>
  <c r="J214" i="2"/>
  <c r="J215" i="2"/>
  <c r="J216" i="2"/>
  <c r="J217" i="2"/>
  <c r="J218" i="2"/>
  <c r="J219" i="2"/>
  <c r="J220" i="2"/>
  <c r="J221" i="2"/>
  <c r="J222" i="2"/>
  <c r="J223" i="2"/>
  <c r="J224" i="2"/>
  <c r="J225" i="2"/>
  <c r="J226" i="2"/>
  <c r="J227" i="2"/>
  <c r="J228" i="2"/>
  <c r="J229" i="2"/>
  <c r="J230" i="2"/>
  <c r="J231" i="2"/>
  <c r="J232" i="2"/>
  <c r="J233" i="2"/>
  <c r="J234" i="2"/>
  <c r="J235" i="2"/>
  <c r="J236" i="2"/>
  <c r="J237" i="2"/>
  <c r="J238" i="2"/>
  <c r="J239" i="2"/>
  <c r="J240" i="2"/>
  <c r="J241" i="2"/>
  <c r="J242" i="2"/>
  <c r="J243" i="2"/>
  <c r="J244" i="2"/>
  <c r="J245" i="2"/>
  <c r="J246" i="2"/>
  <c r="J247" i="2"/>
  <c r="J248" i="2"/>
  <c r="J249" i="2"/>
  <c r="J250" i="2"/>
  <c r="J251" i="2"/>
  <c r="J252" i="2"/>
  <c r="J253" i="2"/>
  <c r="J254" i="2"/>
  <c r="J255" i="2"/>
  <c r="J256" i="2"/>
  <c r="J257" i="2"/>
  <c r="J258" i="2"/>
  <c r="J259" i="2"/>
  <c r="J260" i="2"/>
  <c r="J261" i="2"/>
  <c r="J262" i="2"/>
  <c r="J263" i="2"/>
  <c r="J264" i="2"/>
  <c r="J265" i="2"/>
  <c r="J266" i="2"/>
  <c r="J267" i="2"/>
  <c r="J268" i="2"/>
  <c r="J269" i="2"/>
  <c r="J270" i="2"/>
  <c r="J271" i="2"/>
  <c r="J272" i="2"/>
  <c r="J273" i="2"/>
  <c r="J274" i="2"/>
  <c r="J275" i="2"/>
  <c r="J276" i="2"/>
  <c r="J277" i="2"/>
  <c r="J278" i="2"/>
  <c r="J279" i="2"/>
  <c r="J280" i="2"/>
  <c r="J281" i="2"/>
  <c r="J282" i="2"/>
  <c r="J283" i="2"/>
  <c r="J284" i="2"/>
  <c r="J285" i="2"/>
  <c r="J286" i="2"/>
  <c r="J287" i="2"/>
  <c r="J288" i="2"/>
  <c r="J289" i="2"/>
  <c r="J290" i="2"/>
  <c r="J291" i="2"/>
  <c r="J292" i="2"/>
  <c r="J293" i="2"/>
  <c r="J294" i="2"/>
  <c r="J295" i="2"/>
  <c r="J296" i="2"/>
  <c r="J297" i="2"/>
  <c r="J298" i="2"/>
  <c r="J299" i="2"/>
  <c r="J300" i="2"/>
  <c r="J301" i="2"/>
  <c r="J302" i="2"/>
  <c r="J303" i="2"/>
  <c r="J304" i="2"/>
  <c r="J305" i="2"/>
  <c r="J306" i="2"/>
  <c r="J307" i="2"/>
  <c r="J308" i="2"/>
  <c r="J309" i="2"/>
  <c r="J310" i="2"/>
  <c r="J311" i="2"/>
  <c r="J312" i="2"/>
  <c r="J313" i="2"/>
  <c r="J314" i="2"/>
  <c r="J315" i="2"/>
  <c r="J316" i="2"/>
  <c r="J317" i="2"/>
  <c r="J318" i="2"/>
  <c r="J319" i="2"/>
  <c r="J320" i="2"/>
  <c r="J321" i="2"/>
  <c r="J322" i="2"/>
  <c r="J323" i="2"/>
  <c r="J324" i="2"/>
  <c r="J325" i="2"/>
  <c r="J326" i="2"/>
  <c r="J327" i="2"/>
  <c r="J328" i="2"/>
  <c r="J329" i="2"/>
  <c r="J330" i="2"/>
  <c r="J331" i="2"/>
  <c r="J332" i="2"/>
  <c r="J333" i="2"/>
  <c r="J334" i="2"/>
  <c r="J335" i="2"/>
  <c r="J336" i="2"/>
  <c r="J337" i="2"/>
  <c r="J338" i="2"/>
  <c r="J339" i="2"/>
  <c r="J340" i="2"/>
  <c r="J341" i="2"/>
  <c r="J342" i="2"/>
  <c r="J343" i="2"/>
  <c r="J344" i="2"/>
  <c r="J345" i="2"/>
  <c r="J346" i="2"/>
  <c r="J347" i="2"/>
  <c r="J348" i="2"/>
  <c r="J349" i="2"/>
  <c r="J350" i="2"/>
  <c r="J351" i="2"/>
  <c r="J352" i="2"/>
  <c r="J353" i="2"/>
  <c r="J354" i="2"/>
  <c r="J355" i="2"/>
  <c r="J356" i="2"/>
  <c r="J357" i="2"/>
  <c r="J358" i="2"/>
  <c r="J359" i="2"/>
  <c r="J360" i="2"/>
  <c r="J361" i="2"/>
  <c r="J362" i="2"/>
  <c r="J363" i="2"/>
  <c r="J364" i="2"/>
  <c r="J365" i="2"/>
  <c r="J366" i="2"/>
  <c r="J367" i="2"/>
  <c r="J368" i="2"/>
  <c r="J369" i="2"/>
  <c r="J370" i="2"/>
  <c r="J371" i="2"/>
  <c r="J372" i="2"/>
  <c r="J373" i="2"/>
  <c r="J374" i="2"/>
  <c r="J375" i="2"/>
  <c r="J376" i="2"/>
  <c r="J377" i="2"/>
  <c r="J378" i="2"/>
  <c r="J379" i="2"/>
  <c r="J380" i="2"/>
  <c r="J381" i="2"/>
  <c r="J382" i="2"/>
  <c r="J383" i="2"/>
  <c r="J384" i="2"/>
  <c r="J385" i="2"/>
  <c r="J386" i="2"/>
  <c r="J387" i="2"/>
  <c r="J388" i="2"/>
  <c r="J389" i="2"/>
  <c r="J390" i="2"/>
  <c r="J391" i="2"/>
  <c r="J392" i="2"/>
  <c r="J393" i="2"/>
  <c r="J394" i="2"/>
  <c r="J395" i="2"/>
  <c r="J396" i="2"/>
  <c r="J397" i="2"/>
  <c r="J398" i="2"/>
  <c r="J399" i="2"/>
  <c r="J400" i="2"/>
  <c r="J401" i="2"/>
  <c r="J402" i="2"/>
  <c r="J403" i="2"/>
  <c r="J404" i="2"/>
  <c r="J405" i="2"/>
  <c r="J406" i="2"/>
  <c r="J407" i="2"/>
  <c r="J408" i="2"/>
  <c r="J409" i="2"/>
  <c r="J410" i="2"/>
  <c r="J411" i="2"/>
  <c r="J412" i="2"/>
  <c r="J413" i="2"/>
  <c r="J414" i="2"/>
  <c r="J415" i="2"/>
  <c r="J416" i="2"/>
  <c r="J417" i="2"/>
  <c r="J418" i="2"/>
  <c r="J419" i="2"/>
  <c r="J420" i="2"/>
  <c r="J421" i="2"/>
  <c r="J422" i="2"/>
  <c r="J423" i="2"/>
  <c r="J424" i="2"/>
  <c r="J425" i="2"/>
  <c r="J426" i="2"/>
  <c r="J427" i="2"/>
  <c r="J428" i="2"/>
  <c r="J429" i="2"/>
  <c r="J430" i="2"/>
  <c r="J431" i="2"/>
  <c r="J432" i="2"/>
  <c r="J433" i="2"/>
  <c r="J434" i="2"/>
  <c r="J435" i="2"/>
  <c r="J436" i="2"/>
  <c r="J437" i="2"/>
  <c r="J438" i="2"/>
  <c r="J439" i="2"/>
  <c r="J440" i="2"/>
  <c r="J441" i="2"/>
  <c r="J442" i="2"/>
  <c r="J443" i="2"/>
  <c r="J444" i="2"/>
  <c r="J445" i="2"/>
  <c r="J446" i="2"/>
  <c r="J447" i="2"/>
  <c r="J448" i="2"/>
  <c r="J449" i="2"/>
  <c r="J450" i="2"/>
  <c r="J451" i="2"/>
  <c r="J452" i="2"/>
  <c r="J453" i="2"/>
  <c r="J454" i="2"/>
  <c r="J455" i="2"/>
  <c r="J456" i="2"/>
  <c r="J457" i="2"/>
  <c r="J458" i="2"/>
  <c r="J459" i="2"/>
  <c r="J460" i="2"/>
  <c r="J461" i="2"/>
  <c r="J462" i="2"/>
  <c r="J463" i="2"/>
  <c r="J464" i="2"/>
  <c r="J465" i="2"/>
  <c r="J466" i="2"/>
  <c r="J467" i="2"/>
  <c r="J468" i="2"/>
  <c r="J3" i="2"/>
  <c r="M7" i="1"/>
  <c r="M4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129" i="1"/>
  <c r="S130" i="1"/>
  <c r="S131" i="1"/>
  <c r="S132" i="1"/>
  <c r="S133" i="1"/>
  <c r="S134" i="1"/>
  <c r="S135" i="1"/>
  <c r="S136" i="1"/>
  <c r="S137" i="1"/>
  <c r="S138" i="1"/>
  <c r="S139" i="1"/>
  <c r="S140" i="1"/>
  <c r="S141" i="1"/>
  <c r="S142" i="1"/>
  <c r="S143" i="1"/>
  <c r="S144" i="1"/>
  <c r="S145" i="1"/>
  <c r="S146" i="1"/>
  <c r="S147" i="1"/>
  <c r="S148" i="1"/>
  <c r="S149" i="1"/>
  <c r="S150" i="1"/>
  <c r="S151" i="1"/>
  <c r="S152" i="1"/>
  <c r="S153" i="1"/>
  <c r="S154" i="1"/>
  <c r="S155" i="1"/>
  <c r="S156" i="1"/>
  <c r="S157" i="1"/>
  <c r="S158" i="1"/>
  <c r="S159" i="1"/>
  <c r="S160" i="1"/>
  <c r="S161" i="1"/>
  <c r="S162" i="1"/>
  <c r="S163" i="1"/>
  <c r="S164" i="1"/>
  <c r="S165" i="1"/>
  <c r="S166" i="1"/>
  <c r="S167" i="1"/>
  <c r="S168" i="1"/>
  <c r="S169" i="1"/>
  <c r="S170" i="1"/>
  <c r="S171" i="1"/>
  <c r="S172" i="1"/>
  <c r="S173" i="1"/>
  <c r="S174" i="1"/>
  <c r="S175" i="1"/>
  <c r="S176" i="1"/>
  <c r="S177" i="1"/>
  <c r="S178" i="1"/>
  <c r="S179" i="1"/>
  <c r="S180" i="1"/>
  <c r="S181" i="1"/>
  <c r="S182" i="1"/>
  <c r="S183" i="1"/>
  <c r="S184" i="1"/>
  <c r="S185" i="1"/>
  <c r="S186" i="1"/>
  <c r="S187" i="1"/>
  <c r="S188" i="1"/>
  <c r="S189" i="1"/>
  <c r="S190" i="1"/>
  <c r="S191" i="1"/>
  <c r="S192" i="1"/>
  <c r="S193" i="1"/>
  <c r="S194" i="1"/>
  <c r="S195" i="1"/>
  <c r="S196" i="1"/>
  <c r="S197" i="1"/>
  <c r="S198" i="1"/>
  <c r="S199" i="1"/>
  <c r="S200" i="1"/>
  <c r="S201" i="1"/>
  <c r="S202" i="1"/>
  <c r="S203" i="1"/>
  <c r="S204" i="1"/>
  <c r="S205" i="1"/>
  <c r="S206" i="1"/>
  <c r="S207" i="1"/>
  <c r="S208" i="1"/>
  <c r="S209" i="1"/>
  <c r="S210" i="1"/>
  <c r="S211" i="1"/>
  <c r="S212" i="1"/>
  <c r="S213" i="1"/>
  <c r="S214" i="1"/>
  <c r="S215" i="1"/>
  <c r="S216" i="1"/>
  <c r="S217" i="1"/>
  <c r="S218" i="1"/>
  <c r="S219" i="1"/>
  <c r="S220" i="1"/>
  <c r="S221" i="1"/>
  <c r="S222" i="1"/>
  <c r="S223" i="1"/>
  <c r="S224" i="1"/>
  <c r="S225" i="1"/>
  <c r="S226" i="1"/>
  <c r="S227" i="1"/>
  <c r="S228" i="1"/>
  <c r="S229" i="1"/>
  <c r="S230" i="1"/>
  <c r="S231" i="1"/>
  <c r="S232" i="1"/>
  <c r="S233" i="1"/>
  <c r="S234" i="1"/>
  <c r="S235" i="1"/>
  <c r="S236" i="1"/>
  <c r="S237" i="1"/>
  <c r="S238" i="1"/>
  <c r="S239" i="1"/>
  <c r="S240" i="1"/>
  <c r="S241" i="1"/>
  <c r="S242" i="1"/>
  <c r="S243" i="1"/>
  <c r="S244" i="1"/>
  <c r="S245" i="1"/>
  <c r="S246" i="1"/>
  <c r="S247" i="1"/>
  <c r="S248" i="1"/>
  <c r="S249" i="1"/>
  <c r="S250" i="1"/>
  <c r="S251" i="1"/>
  <c r="S252" i="1"/>
  <c r="S253" i="1"/>
  <c r="S254" i="1"/>
  <c r="S255" i="1"/>
  <c r="S256" i="1"/>
  <c r="S257" i="1"/>
  <c r="S258" i="1"/>
  <c r="S259" i="1"/>
  <c r="S260" i="1"/>
  <c r="S261" i="1"/>
  <c r="S262" i="1"/>
  <c r="S263" i="1"/>
  <c r="S264" i="1"/>
  <c r="S265" i="1"/>
  <c r="S266" i="1"/>
  <c r="S267" i="1"/>
  <c r="S268" i="1"/>
  <c r="S269" i="1"/>
  <c r="S270" i="1"/>
  <c r="S271" i="1"/>
  <c r="S272" i="1"/>
  <c r="S273" i="1"/>
  <c r="S274" i="1"/>
  <c r="S275" i="1"/>
  <c r="S276" i="1"/>
  <c r="S277" i="1"/>
  <c r="S278" i="1"/>
  <c r="S279" i="1"/>
  <c r="S280" i="1"/>
  <c r="S281" i="1"/>
  <c r="S282" i="1"/>
  <c r="S283" i="1"/>
  <c r="S284" i="1"/>
  <c r="S285" i="1"/>
  <c r="S286" i="1"/>
  <c r="S287" i="1"/>
  <c r="S288" i="1"/>
  <c r="S289" i="1"/>
  <c r="S290" i="1"/>
  <c r="S291" i="1"/>
  <c r="S292" i="1"/>
  <c r="S293" i="1"/>
  <c r="S294" i="1"/>
  <c r="S295" i="1"/>
  <c r="S296" i="1"/>
  <c r="S297" i="1"/>
  <c r="S298" i="1"/>
  <c r="S299" i="1"/>
  <c r="S300" i="1"/>
  <c r="S301" i="1"/>
  <c r="S302" i="1"/>
  <c r="S303" i="1"/>
  <c r="S304" i="1"/>
  <c r="S305" i="1"/>
  <c r="S306" i="1"/>
  <c r="S307" i="1"/>
  <c r="S308" i="1"/>
  <c r="S309" i="1"/>
  <c r="S310" i="1"/>
  <c r="S311" i="1"/>
  <c r="S312" i="1"/>
  <c r="S313" i="1"/>
  <c r="S314" i="1"/>
  <c r="S315" i="1"/>
  <c r="S316" i="1"/>
  <c r="S317" i="1"/>
  <c r="S318" i="1"/>
  <c r="S319" i="1"/>
  <c r="S320" i="1"/>
  <c r="S321" i="1"/>
  <c r="S322" i="1"/>
  <c r="S323" i="1"/>
  <c r="S324" i="1"/>
  <c r="S325" i="1"/>
  <c r="S326" i="1"/>
  <c r="S327" i="1"/>
  <c r="S328" i="1"/>
  <c r="S329" i="1"/>
  <c r="S330" i="1"/>
  <c r="S331" i="1"/>
  <c r="S332" i="1"/>
  <c r="S333" i="1"/>
  <c r="S334" i="1"/>
  <c r="S335" i="1"/>
  <c r="S336" i="1"/>
  <c r="S337" i="1"/>
  <c r="S338" i="1"/>
  <c r="S339" i="1"/>
  <c r="S340" i="1"/>
  <c r="S341" i="1"/>
  <c r="S342" i="1"/>
  <c r="S343" i="1"/>
  <c r="S344" i="1"/>
  <c r="S345" i="1"/>
  <c r="S346" i="1"/>
  <c r="S347" i="1"/>
  <c r="S348" i="1"/>
  <c r="S349" i="1"/>
  <c r="S350" i="1"/>
  <c r="S351" i="1"/>
  <c r="S352" i="1"/>
  <c r="S353" i="1"/>
  <c r="S354" i="1"/>
  <c r="S355" i="1"/>
  <c r="S356" i="1"/>
  <c r="S357" i="1"/>
  <c r="S358" i="1"/>
  <c r="S359" i="1"/>
  <c r="S360" i="1"/>
  <c r="S361" i="1"/>
  <c r="S362" i="1"/>
  <c r="S363" i="1"/>
  <c r="S364" i="1"/>
  <c r="S365" i="1"/>
  <c r="S366" i="1"/>
  <c r="S367" i="1"/>
  <c r="S368" i="1"/>
  <c r="S369" i="1"/>
  <c r="S370" i="1"/>
  <c r="S371" i="1"/>
  <c r="S372" i="1"/>
  <c r="S373" i="1"/>
  <c r="S374" i="1"/>
  <c r="S375" i="1"/>
  <c r="S376" i="1"/>
  <c r="S377" i="1"/>
  <c r="S378" i="1"/>
  <c r="S379" i="1"/>
  <c r="S380" i="1"/>
  <c r="S381" i="1"/>
  <c r="S382" i="1"/>
  <c r="S383" i="1"/>
  <c r="S384" i="1"/>
  <c r="S385" i="1"/>
  <c r="S386" i="1"/>
  <c r="S387" i="1"/>
  <c r="S388" i="1"/>
  <c r="S389" i="1"/>
  <c r="S390" i="1"/>
  <c r="S391" i="1"/>
  <c r="S392" i="1"/>
  <c r="S393" i="1"/>
  <c r="S394" i="1"/>
  <c r="S395" i="1"/>
  <c r="S396" i="1"/>
  <c r="S397" i="1"/>
  <c r="S398" i="1"/>
  <c r="S399" i="1"/>
  <c r="S400" i="1"/>
  <c r="S401" i="1"/>
  <c r="S402" i="1"/>
  <c r="S403" i="1"/>
  <c r="S404" i="1"/>
  <c r="S405" i="1"/>
  <c r="S406" i="1"/>
  <c r="S407" i="1"/>
  <c r="S408" i="1"/>
  <c r="S409" i="1"/>
  <c r="S410" i="1"/>
  <c r="S411" i="1"/>
  <c r="S412" i="1"/>
  <c r="S413" i="1"/>
  <c r="S414" i="1"/>
  <c r="S415" i="1"/>
  <c r="S416" i="1"/>
  <c r="S417" i="1"/>
  <c r="S418" i="1"/>
  <c r="S419" i="1"/>
  <c r="S420" i="1"/>
  <c r="S421" i="1"/>
  <c r="S422" i="1"/>
  <c r="S423" i="1"/>
  <c r="S424" i="1"/>
  <c r="S425" i="1"/>
  <c r="S426" i="1"/>
  <c r="S427" i="1"/>
  <c r="S428" i="1"/>
  <c r="S429" i="1"/>
  <c r="S430" i="1"/>
  <c r="S431" i="1"/>
  <c r="S432" i="1"/>
  <c r="S433" i="1"/>
  <c r="S434" i="1"/>
  <c r="S435" i="1"/>
  <c r="S436" i="1"/>
  <c r="S437" i="1"/>
  <c r="S438" i="1"/>
  <c r="S439" i="1"/>
  <c r="S440" i="1"/>
  <c r="S441" i="1"/>
  <c r="S442" i="1"/>
  <c r="S443" i="1"/>
  <c r="S444" i="1"/>
  <c r="S445" i="1"/>
  <c r="S446" i="1"/>
  <c r="S447" i="1"/>
  <c r="S448" i="1"/>
  <c r="S449" i="1"/>
  <c r="S450" i="1"/>
  <c r="S451" i="1"/>
  <c r="S452" i="1"/>
  <c r="S453" i="1"/>
  <c r="S454" i="1"/>
  <c r="S455" i="1"/>
  <c r="S456" i="1"/>
  <c r="S457" i="1"/>
  <c r="S458" i="1"/>
  <c r="S459" i="1"/>
  <c r="S460" i="1"/>
  <c r="S461" i="1"/>
  <c r="S462" i="1"/>
  <c r="S463" i="1"/>
  <c r="S464" i="1"/>
  <c r="S465" i="1"/>
  <c r="S466" i="1"/>
  <c r="S467" i="1"/>
  <c r="S468" i="1"/>
  <c r="S469" i="1"/>
  <c r="S470" i="1"/>
  <c r="S471" i="1"/>
  <c r="S472" i="1"/>
  <c r="S473" i="1"/>
  <c r="S3" i="1"/>
  <c r="N3" i="1"/>
  <c r="M3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4" i="1"/>
  <c r="J5" i="1"/>
  <c r="J3" i="1"/>
</calcChain>
</file>

<file path=xl/sharedStrings.xml><?xml version="1.0" encoding="utf-8"?>
<sst xmlns="http://schemas.openxmlformats.org/spreadsheetml/2006/main" count="64" uniqueCount="50">
  <si>
    <t>Data</t>
  </si>
  <si>
    <t>Q Negs</t>
  </si>
  <si>
    <t>Q Tits</t>
  </si>
  <si>
    <t>Volume$</t>
  </si>
  <si>
    <t>Fechamento</t>
  </si>
  <si>
    <t>Abertura</t>
  </si>
  <si>
    <t>Minimo</t>
  </si>
  <si>
    <t>Maximo</t>
  </si>
  <si>
    <t>Medio</t>
  </si>
  <si>
    <t>Retorno</t>
  </si>
  <si>
    <t>TWR</t>
  </si>
  <si>
    <t>Desv. Pad</t>
  </si>
  <si>
    <t>Ret</t>
  </si>
  <si>
    <t>Fundo</t>
  </si>
  <si>
    <t>rf</t>
  </si>
  <si>
    <t>IBOV</t>
  </si>
  <si>
    <t>Sharpe</t>
  </si>
  <si>
    <t>M2</t>
  </si>
  <si>
    <t>% do portfólio analisado</t>
  </si>
  <si>
    <t>Ret esperado do contruído</t>
  </si>
  <si>
    <t>BETA</t>
  </si>
  <si>
    <t>Treynor</t>
  </si>
  <si>
    <t>Alfa de Jensen</t>
  </si>
  <si>
    <t>RESUMO DOS RESULTADOS</t>
  </si>
  <si>
    <t>Estatística de regressão</t>
  </si>
  <si>
    <t>R múltiplo</t>
  </si>
  <si>
    <t>R-Quadrado</t>
  </si>
  <si>
    <t>R-quadrado ajustado</t>
  </si>
  <si>
    <t>Erro padrão</t>
  </si>
  <si>
    <t>Observações</t>
  </si>
  <si>
    <t>ANOVA</t>
  </si>
  <si>
    <t>Regressão</t>
  </si>
  <si>
    <t>Resíduo</t>
  </si>
  <si>
    <t>Total</t>
  </si>
  <si>
    <t>Interseção</t>
  </si>
  <si>
    <t>gl</t>
  </si>
  <si>
    <t>SQ</t>
  </si>
  <si>
    <t>MQ</t>
  </si>
  <si>
    <t>F</t>
  </si>
  <si>
    <t>F de significação</t>
  </si>
  <si>
    <t>Coeficientes</t>
  </si>
  <si>
    <t>Stat t</t>
  </si>
  <si>
    <t>valor-P</t>
  </si>
  <si>
    <t>95% inferiores</t>
  </si>
  <si>
    <t>95% superiores</t>
  </si>
  <si>
    <t>Inferior 95,0%</t>
  </si>
  <si>
    <t>Superior 95,0%</t>
  </si>
  <si>
    <t>Variável X 1</t>
  </si>
  <si>
    <t>sigma(E_P)</t>
  </si>
  <si>
    <t>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</si>
</sst>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9" formatCode="0.0000000"/>
    <numFmt numFmtId="171" formatCode="0.000%"/>
    <numFmt numFmtId="172" formatCode="0.0000%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169" fontId="0" fillId="0" borderId="0" xfId="0" applyNumberFormat="1"/>
    <xf numFmtId="171" fontId="0" fillId="0" borderId="0" xfId="1" applyNumberFormat="1" applyFont="1"/>
    <xf numFmtId="172" fontId="0" fillId="0" borderId="0" xfId="1" applyNumberFormat="1" applyFont="1"/>
    <xf numFmtId="0" fontId="0" fillId="0" borderId="0" xfId="0" applyFill="1" applyBorder="1" applyAlignment="1"/>
    <xf numFmtId="0" fontId="0" fillId="0" borderId="1" xfId="0" applyFill="1" applyBorder="1" applyAlignment="1"/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Continuous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73"/>
  <sheetViews>
    <sheetView tabSelected="1" topLeftCell="E1" workbookViewId="0">
      <selection activeCell="M12" sqref="M12"/>
    </sheetView>
  </sheetViews>
  <sheetFormatPr defaultRowHeight="15" x14ac:dyDescent="0.25"/>
  <cols>
    <col min="1" max="1" width="10.7109375" bestFit="1" customWidth="1"/>
    <col min="10" max="10" width="10.28515625" bestFit="1" customWidth="1"/>
    <col min="11" max="11" width="10.28515625" customWidth="1"/>
    <col min="12" max="12" width="22.85546875" bestFit="1" customWidth="1"/>
    <col min="13" max="13" width="9.5703125" bestFit="1" customWidth="1"/>
  </cols>
  <sheetData>
    <row r="1" spans="1:2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M1" t="s">
        <v>10</v>
      </c>
      <c r="N1" t="s">
        <v>11</v>
      </c>
      <c r="Q1" t="s">
        <v>0</v>
      </c>
      <c r="R1" t="s">
        <v>4</v>
      </c>
      <c r="T1" t="s">
        <v>10</v>
      </c>
    </row>
    <row r="2" spans="1:20" x14ac:dyDescent="0.25">
      <c r="A2" s="1">
        <v>40375</v>
      </c>
      <c r="B2">
        <v>1</v>
      </c>
      <c r="C2">
        <v>8</v>
      </c>
      <c r="D2">
        <v>8040</v>
      </c>
      <c r="E2">
        <v>846.88945838999996</v>
      </c>
      <c r="F2">
        <v>846.88945838999996</v>
      </c>
      <c r="G2">
        <v>846.88945838999996</v>
      </c>
      <c r="H2">
        <v>846.88945838999996</v>
      </c>
      <c r="I2">
        <v>846.88945838999996</v>
      </c>
      <c r="Q2" s="1">
        <v>40375</v>
      </c>
      <c r="R2">
        <v>2446.0671499999999</v>
      </c>
    </row>
    <row r="3" spans="1:20" x14ac:dyDescent="0.25">
      <c r="A3" s="1">
        <v>40378</v>
      </c>
      <c r="B3">
        <v>3</v>
      </c>
      <c r="C3">
        <v>47</v>
      </c>
      <c r="D3">
        <v>47235</v>
      </c>
      <c r="E3">
        <v>846.88945838999996</v>
      </c>
      <c r="F3">
        <v>846.88945838999996</v>
      </c>
      <c r="G3">
        <v>846.88945838999996</v>
      </c>
      <c r="H3">
        <v>846.88945838999996</v>
      </c>
      <c r="I3">
        <v>846.88945838999996</v>
      </c>
      <c r="J3" s="2">
        <f>LN(E3/E2)</f>
        <v>0</v>
      </c>
      <c r="K3" s="2"/>
      <c r="L3" t="s">
        <v>13</v>
      </c>
      <c r="M3" s="2">
        <f>AVERAGE(J3:J279)</f>
        <v>8.4420126677250615E-4</v>
      </c>
      <c r="N3">
        <f>_xlfn.STDEV.S(J3:J279)</f>
        <v>1.474079595164786E-2</v>
      </c>
      <c r="Q3" s="1">
        <v>40378</v>
      </c>
      <c r="R3">
        <v>2447.0039299999999</v>
      </c>
      <c r="S3">
        <f>LN(R3/R2)</f>
        <v>3.8290063484844539E-4</v>
      </c>
    </row>
    <row r="4" spans="1:20" x14ac:dyDescent="0.25">
      <c r="A4" s="1">
        <v>40379</v>
      </c>
      <c r="B4">
        <v>1</v>
      </c>
      <c r="C4">
        <v>5</v>
      </c>
      <c r="D4">
        <v>5025</v>
      </c>
      <c r="E4">
        <v>846.88945838999996</v>
      </c>
      <c r="F4">
        <v>846.88945838999996</v>
      </c>
      <c r="G4">
        <v>846.88945838999996</v>
      </c>
      <c r="H4">
        <v>846.88945838999996</v>
      </c>
      <c r="I4">
        <v>846.88945838999996</v>
      </c>
      <c r="J4" s="2">
        <f t="shared" ref="J4:J67" si="0">LN(E4/E3)</f>
        <v>0</v>
      </c>
      <c r="K4" s="2"/>
      <c r="L4" t="s">
        <v>14</v>
      </c>
      <c r="M4">
        <f>AVERAGE(S3:S473)</f>
        <v>4.1270632545598035E-4</v>
      </c>
      <c r="Q4" s="1">
        <v>40379</v>
      </c>
      <c r="R4">
        <v>2447.9419499999999</v>
      </c>
      <c r="S4">
        <f t="shared" ref="S4:S67" si="1">LN(R4/R3)</f>
        <v>3.8326062615520512E-4</v>
      </c>
    </row>
    <row r="5" spans="1:20" x14ac:dyDescent="0.25">
      <c r="A5" s="1">
        <v>40388</v>
      </c>
      <c r="B5">
        <v>1</v>
      </c>
      <c r="C5">
        <v>50</v>
      </c>
      <c r="D5">
        <v>47500</v>
      </c>
      <c r="E5">
        <v>800.54227409999999</v>
      </c>
      <c r="F5">
        <v>800.54227409999999</v>
      </c>
      <c r="G5">
        <v>800.54227409999999</v>
      </c>
      <c r="H5">
        <v>800.54227409999999</v>
      </c>
      <c r="I5">
        <v>800.54227409999999</v>
      </c>
      <c r="J5" s="2">
        <f t="shared" si="0"/>
        <v>-5.6280835898589579E-2</v>
      </c>
      <c r="K5" s="2"/>
      <c r="L5" t="s">
        <v>15</v>
      </c>
      <c r="M5">
        <f>AVERAGE(Plan2!J3:J468)</f>
        <v>-3.1624362578157496E-4</v>
      </c>
      <c r="N5">
        <f>_xlfn.STDEV.S(Plan2!J3:J468)</f>
        <v>1.4067463827746117E-2</v>
      </c>
      <c r="Q5" s="1">
        <v>40380</v>
      </c>
      <c r="R5">
        <v>2448.88033</v>
      </c>
      <c r="S5">
        <f t="shared" si="1"/>
        <v>3.8326079969003881E-4</v>
      </c>
    </row>
    <row r="6" spans="1:20" x14ac:dyDescent="0.25">
      <c r="A6" s="1">
        <v>40393</v>
      </c>
      <c r="B6">
        <v>1</v>
      </c>
      <c r="C6">
        <v>5</v>
      </c>
      <c r="D6">
        <v>5000</v>
      </c>
      <c r="E6">
        <v>842.67607799999996</v>
      </c>
      <c r="F6">
        <v>842.67607799999996</v>
      </c>
      <c r="G6">
        <v>842.67607799999996</v>
      </c>
      <c r="H6">
        <v>842.67607799999996</v>
      </c>
      <c r="I6">
        <v>842.67607799999996</v>
      </c>
      <c r="J6" s="2">
        <f t="shared" si="0"/>
        <v>5.1293294387550481E-2</v>
      </c>
      <c r="K6" s="2"/>
      <c r="Q6" s="1">
        <v>40381</v>
      </c>
      <c r="R6">
        <v>2449.8631099999998</v>
      </c>
      <c r="S6">
        <f t="shared" si="1"/>
        <v>4.012375929549778E-4</v>
      </c>
    </row>
    <row r="7" spans="1:20" x14ac:dyDescent="0.25">
      <c r="A7" s="1">
        <v>40394</v>
      </c>
      <c r="B7">
        <v>1</v>
      </c>
      <c r="C7">
        <v>30</v>
      </c>
      <c r="D7">
        <v>30000</v>
      </c>
      <c r="E7">
        <v>842.67607799999996</v>
      </c>
      <c r="F7">
        <v>842.67607799999996</v>
      </c>
      <c r="G7">
        <v>842.67607799999996</v>
      </c>
      <c r="H7">
        <v>842.67607799999996</v>
      </c>
      <c r="I7">
        <v>842.67607799999996</v>
      </c>
      <c r="J7" s="2">
        <f t="shared" si="0"/>
        <v>0</v>
      </c>
      <c r="K7" s="2"/>
      <c r="L7" t="s">
        <v>16</v>
      </c>
      <c r="M7">
        <f>(M3-M4)/N3</f>
        <v>2.9272160250497829E-2</v>
      </c>
      <c r="Q7" s="1">
        <v>40382</v>
      </c>
      <c r="R7">
        <v>2450.8462800000002</v>
      </c>
      <c r="S7">
        <f t="shared" si="1"/>
        <v>4.0123579463686776E-4</v>
      </c>
    </row>
    <row r="8" spans="1:20" x14ac:dyDescent="0.25">
      <c r="A8" s="1">
        <v>40395</v>
      </c>
      <c r="B8">
        <v>5</v>
      </c>
      <c r="C8">
        <v>190</v>
      </c>
      <c r="D8">
        <v>192500</v>
      </c>
      <c r="E8">
        <v>842.67607799999996</v>
      </c>
      <c r="F8">
        <v>842.67607799999996</v>
      </c>
      <c r="G8">
        <v>842.67607799999996</v>
      </c>
      <c r="H8">
        <v>867.95636033999995</v>
      </c>
      <c r="I8">
        <v>853.76569518999997</v>
      </c>
      <c r="J8" s="2">
        <f t="shared" si="0"/>
        <v>0</v>
      </c>
      <c r="K8" s="2"/>
      <c r="L8" t="s">
        <v>17</v>
      </c>
      <c r="M8" s="3">
        <f>M10-M5</f>
        <v>1.1407350067214213E-3</v>
      </c>
      <c r="Q8" s="1">
        <v>40385</v>
      </c>
      <c r="R8">
        <v>2451.8298500000001</v>
      </c>
      <c r="S8">
        <f t="shared" si="1"/>
        <v>4.0123801251196748E-4</v>
      </c>
    </row>
    <row r="9" spans="1:20" x14ac:dyDescent="0.25">
      <c r="A9" s="1">
        <v>40406</v>
      </c>
      <c r="B9">
        <v>1</v>
      </c>
      <c r="C9">
        <v>100</v>
      </c>
      <c r="D9">
        <v>100500</v>
      </c>
      <c r="E9">
        <v>853.06614351999997</v>
      </c>
      <c r="F9">
        <v>853.06614351999997</v>
      </c>
      <c r="G9">
        <v>853.06614351999997</v>
      </c>
      <c r="H9">
        <v>853.06614351999997</v>
      </c>
      <c r="I9">
        <v>853.06614351999997</v>
      </c>
      <c r="J9" s="2">
        <f t="shared" si="0"/>
        <v>1.225445166393945E-2</v>
      </c>
      <c r="K9" s="2"/>
      <c r="L9" t="s">
        <v>18</v>
      </c>
      <c r="M9">
        <f>N5/N3</f>
        <v>0.95432186117287154</v>
      </c>
      <c r="Q9" s="1">
        <v>40386</v>
      </c>
      <c r="R9">
        <v>2452.8129300000001</v>
      </c>
      <c r="S9">
        <f t="shared" si="1"/>
        <v>4.0087731452082698E-4</v>
      </c>
    </row>
    <row r="10" spans="1:20" x14ac:dyDescent="0.25">
      <c r="A10" s="1">
        <v>40410</v>
      </c>
      <c r="B10">
        <v>1</v>
      </c>
      <c r="C10">
        <v>10</v>
      </c>
      <c r="D10">
        <v>10500</v>
      </c>
      <c r="E10">
        <v>891.26313502000005</v>
      </c>
      <c r="F10">
        <v>891.26313502000005</v>
      </c>
      <c r="G10">
        <v>891.26313502000005</v>
      </c>
      <c r="H10">
        <v>891.26313502000005</v>
      </c>
      <c r="I10">
        <v>891.26313502000005</v>
      </c>
      <c r="J10" s="2">
        <f t="shared" si="0"/>
        <v>4.380262265738822E-2</v>
      </c>
      <c r="K10" s="2"/>
      <c r="L10" t="s">
        <v>19</v>
      </c>
      <c r="M10">
        <f>M9*M3+(1-M9)*M4</f>
        <v>8.2449138093984629E-4</v>
      </c>
      <c r="Q10" s="1">
        <v>40387</v>
      </c>
      <c r="R10">
        <v>2453.7964000000002</v>
      </c>
      <c r="S10">
        <f t="shared" si="1"/>
        <v>4.0087561369829051E-4</v>
      </c>
    </row>
    <row r="11" spans="1:20" x14ac:dyDescent="0.25">
      <c r="A11" s="1">
        <v>40423</v>
      </c>
      <c r="B11">
        <v>2</v>
      </c>
      <c r="C11">
        <v>20</v>
      </c>
      <c r="D11">
        <v>21000</v>
      </c>
      <c r="E11">
        <v>891.26313502000005</v>
      </c>
      <c r="F11">
        <v>891.26313502000005</v>
      </c>
      <c r="G11">
        <v>891.26313502000005</v>
      </c>
      <c r="H11">
        <v>891.26313502000005</v>
      </c>
      <c r="I11">
        <v>891.26313502000005</v>
      </c>
      <c r="J11" s="2">
        <f t="shared" si="0"/>
        <v>0</v>
      </c>
      <c r="K11" s="2"/>
      <c r="Q11" s="1">
        <v>40388</v>
      </c>
      <c r="R11">
        <v>2454.7802700000002</v>
      </c>
      <c r="S11">
        <f t="shared" si="1"/>
        <v>4.0087792422156804E-4</v>
      </c>
    </row>
    <row r="12" spans="1:20" x14ac:dyDescent="0.25">
      <c r="A12" s="1">
        <v>40424</v>
      </c>
      <c r="B12">
        <v>1</v>
      </c>
      <c r="C12">
        <v>1</v>
      </c>
      <c r="D12">
        <v>1050</v>
      </c>
      <c r="E12">
        <v>891.26313502000005</v>
      </c>
      <c r="F12">
        <v>891.26313502000005</v>
      </c>
      <c r="G12">
        <v>891.26313502000005</v>
      </c>
      <c r="H12">
        <v>891.26313502000005</v>
      </c>
      <c r="I12">
        <v>891.26313502000005</v>
      </c>
      <c r="J12" s="2">
        <f t="shared" si="0"/>
        <v>0</v>
      </c>
      <c r="K12" s="2"/>
      <c r="L12" t="s">
        <v>20</v>
      </c>
      <c r="M12">
        <f>SLOPE(Plan3!B3:B279,Plan3!C3:C279)</f>
        <v>2.9475925873333982E-2</v>
      </c>
      <c r="Q12" s="1">
        <v>40389</v>
      </c>
      <c r="R12">
        <v>2455.7645299999999</v>
      </c>
      <c r="S12">
        <f t="shared" si="1"/>
        <v>4.008760955324031E-4</v>
      </c>
    </row>
    <row r="13" spans="1:20" x14ac:dyDescent="0.25">
      <c r="A13" s="1">
        <v>40431</v>
      </c>
      <c r="B13">
        <v>3</v>
      </c>
      <c r="C13">
        <v>53</v>
      </c>
      <c r="D13">
        <v>54080</v>
      </c>
      <c r="E13">
        <v>871.88095638000004</v>
      </c>
      <c r="F13">
        <v>888.97666141000002</v>
      </c>
      <c r="G13">
        <v>871.88095638000004</v>
      </c>
      <c r="H13">
        <v>888.97666141000002</v>
      </c>
      <c r="I13">
        <v>872.20577476999995</v>
      </c>
      <c r="J13" s="2">
        <f t="shared" si="0"/>
        <v>-2.1986812693539658E-2</v>
      </c>
      <c r="K13" s="2"/>
      <c r="L13" t="s">
        <v>21</v>
      </c>
      <c r="M13" s="3">
        <f>(M3-M4)/M12</f>
        <v>1.4638893555736845E-2</v>
      </c>
      <c r="Q13" s="1">
        <v>40392</v>
      </c>
      <c r="R13">
        <v>2456.7509500000001</v>
      </c>
      <c r="S13">
        <f t="shared" si="1"/>
        <v>4.0159466866768352E-4</v>
      </c>
    </row>
    <row r="14" spans="1:20" x14ac:dyDescent="0.25">
      <c r="A14" s="1">
        <v>40434</v>
      </c>
      <c r="B14">
        <v>1</v>
      </c>
      <c r="C14">
        <v>200</v>
      </c>
      <c r="D14">
        <v>195002</v>
      </c>
      <c r="E14">
        <v>833.42416791999995</v>
      </c>
      <c r="F14">
        <v>833.42416791999995</v>
      </c>
      <c r="G14">
        <v>833.42416791999995</v>
      </c>
      <c r="H14">
        <v>833.42416791999995</v>
      </c>
      <c r="I14">
        <v>833.42416791999995</v>
      </c>
      <c r="J14" s="2">
        <f t="shared" si="0"/>
        <v>-4.5110178924767083E-2</v>
      </c>
      <c r="K14" s="2"/>
      <c r="L14" t="s">
        <v>22</v>
      </c>
      <c r="M14" s="4">
        <f>M3-(M4+M12*(M5-M4))</f>
        <v>4.5298141604457442E-4</v>
      </c>
      <c r="Q14" s="1">
        <v>40393</v>
      </c>
      <c r="R14">
        <v>2457.7368799999999</v>
      </c>
      <c r="S14">
        <f t="shared" si="1"/>
        <v>4.0123408474361847E-4</v>
      </c>
    </row>
    <row r="15" spans="1:20" x14ac:dyDescent="0.25">
      <c r="A15" s="1">
        <v>40435</v>
      </c>
      <c r="B15">
        <v>2</v>
      </c>
      <c r="C15">
        <v>12</v>
      </c>
      <c r="D15">
        <v>12240</v>
      </c>
      <c r="E15">
        <v>871.88095638000004</v>
      </c>
      <c r="F15">
        <v>871.88095638000004</v>
      </c>
      <c r="G15">
        <v>871.88095638000004</v>
      </c>
      <c r="H15">
        <v>871.88095638000004</v>
      </c>
      <c r="I15">
        <v>871.88095638000004</v>
      </c>
      <c r="J15" s="2">
        <f t="shared" si="0"/>
        <v>4.5110178924767125E-2</v>
      </c>
      <c r="K15" s="2"/>
      <c r="Q15" s="1">
        <v>40394</v>
      </c>
      <c r="R15">
        <v>2458.7232100000001</v>
      </c>
      <c r="S15">
        <f t="shared" si="1"/>
        <v>4.0123584659576967E-4</v>
      </c>
    </row>
    <row r="16" spans="1:20" x14ac:dyDescent="0.25">
      <c r="A16" s="1">
        <v>40438</v>
      </c>
      <c r="B16">
        <v>2</v>
      </c>
      <c r="C16">
        <v>35</v>
      </c>
      <c r="D16">
        <v>35650</v>
      </c>
      <c r="E16">
        <v>867.60703011999999</v>
      </c>
      <c r="F16">
        <v>871.88095638000004</v>
      </c>
      <c r="G16">
        <v>867.60703011999999</v>
      </c>
      <c r="H16">
        <v>871.88095638000004</v>
      </c>
      <c r="I16">
        <v>870.65861346999998</v>
      </c>
      <c r="J16" s="2">
        <f t="shared" si="0"/>
        <v>-4.9140148061581302E-3</v>
      </c>
      <c r="K16" s="2"/>
      <c r="L16" t="s">
        <v>48</v>
      </c>
      <c r="M16">
        <f>(Plan4!D13)^0.5</f>
        <v>1.4761475187347346E-2</v>
      </c>
      <c r="Q16" s="1">
        <v>40395</v>
      </c>
      <c r="R16">
        <v>2459.7099400000002</v>
      </c>
      <c r="S16">
        <f t="shared" si="1"/>
        <v>4.0123754177203254E-4</v>
      </c>
    </row>
    <row r="17" spans="1:19" x14ac:dyDescent="0.25">
      <c r="A17" s="1">
        <v>40441</v>
      </c>
      <c r="B17">
        <v>1</v>
      </c>
      <c r="C17">
        <v>50</v>
      </c>
      <c r="D17">
        <v>50000</v>
      </c>
      <c r="E17">
        <v>854.78525134999995</v>
      </c>
      <c r="F17">
        <v>854.78525134999995</v>
      </c>
      <c r="G17">
        <v>854.78525134999995</v>
      </c>
      <c r="H17">
        <v>854.78525134999995</v>
      </c>
      <c r="I17">
        <v>854.78525134999995</v>
      </c>
      <c r="J17" s="2">
        <f t="shared" si="0"/>
        <v>-1.4888612493462494E-2</v>
      </c>
      <c r="K17" s="2"/>
      <c r="Q17" s="1">
        <v>40396</v>
      </c>
      <c r="R17">
        <v>2460.69706</v>
      </c>
      <c r="S17">
        <f t="shared" si="1"/>
        <v>4.0123510646285725E-4</v>
      </c>
    </row>
    <row r="18" spans="1:19" x14ac:dyDescent="0.25">
      <c r="A18" s="1">
        <v>40442</v>
      </c>
      <c r="B18">
        <v>2</v>
      </c>
      <c r="C18">
        <v>58</v>
      </c>
      <c r="D18">
        <v>58050</v>
      </c>
      <c r="E18">
        <v>855.64003660000003</v>
      </c>
      <c r="F18">
        <v>854.78525134999995</v>
      </c>
      <c r="G18">
        <v>854.78525134999995</v>
      </c>
      <c r="H18">
        <v>855.64003660000003</v>
      </c>
      <c r="I18">
        <v>855.52036667000004</v>
      </c>
      <c r="J18" s="2">
        <f t="shared" si="0"/>
        <v>9.9950033150581949E-4</v>
      </c>
      <c r="K18" s="2"/>
      <c r="L18" t="s">
        <v>49</v>
      </c>
      <c r="M18">
        <f>M14/M16</f>
        <v>3.0686730851456026E-2</v>
      </c>
      <c r="Q18" s="1">
        <v>40399</v>
      </c>
      <c r="R18">
        <v>2461.6845800000001</v>
      </c>
      <c r="S18">
        <f t="shared" si="1"/>
        <v>4.0123667178670181E-4</v>
      </c>
    </row>
    <row r="19" spans="1:19" x14ac:dyDescent="0.25">
      <c r="A19" s="1">
        <v>40443</v>
      </c>
      <c r="B19">
        <v>1</v>
      </c>
      <c r="C19">
        <v>10</v>
      </c>
      <c r="D19">
        <v>10100</v>
      </c>
      <c r="E19">
        <v>863.33310386999995</v>
      </c>
      <c r="F19">
        <v>863.33310386999995</v>
      </c>
      <c r="G19">
        <v>863.33310386999995</v>
      </c>
      <c r="H19">
        <v>863.33310386999995</v>
      </c>
      <c r="I19">
        <v>863.33310386999995</v>
      </c>
      <c r="J19" s="2">
        <f t="shared" si="0"/>
        <v>8.9508305291911283E-3</v>
      </c>
      <c r="K19" s="2"/>
      <c r="Q19" s="1">
        <v>40400</v>
      </c>
      <c r="R19">
        <v>2462.6724899999999</v>
      </c>
      <c r="S19">
        <f t="shared" si="1"/>
        <v>4.0123411004122211E-4</v>
      </c>
    </row>
    <row r="20" spans="1:19" x14ac:dyDescent="0.25">
      <c r="A20" s="1">
        <v>40449</v>
      </c>
      <c r="B20">
        <v>1</v>
      </c>
      <c r="C20">
        <v>70</v>
      </c>
      <c r="D20">
        <v>70000</v>
      </c>
      <c r="E20">
        <v>854.78525134999995</v>
      </c>
      <c r="F20">
        <v>854.78525134999995</v>
      </c>
      <c r="G20">
        <v>854.78525134999995</v>
      </c>
      <c r="H20">
        <v>854.78525134999995</v>
      </c>
      <c r="I20">
        <v>854.78525134999995</v>
      </c>
      <c r="J20" s="2">
        <f t="shared" si="0"/>
        <v>-9.9503308606970053E-3</v>
      </c>
      <c r="K20" s="2"/>
      <c r="Q20" s="1">
        <v>40401</v>
      </c>
      <c r="R20">
        <v>2463.6608000000001</v>
      </c>
      <c r="S20">
        <f t="shared" si="1"/>
        <v>4.0123554582294235E-4</v>
      </c>
    </row>
    <row r="21" spans="1:19" x14ac:dyDescent="0.25">
      <c r="A21" s="1">
        <v>40450</v>
      </c>
      <c r="B21">
        <v>2</v>
      </c>
      <c r="C21">
        <v>45</v>
      </c>
      <c r="D21">
        <v>43950</v>
      </c>
      <c r="E21">
        <v>829.14169380999999</v>
      </c>
      <c r="F21">
        <v>846.23739883999997</v>
      </c>
      <c r="G21">
        <v>829.14169380999999</v>
      </c>
      <c r="H21">
        <v>846.23739883999997</v>
      </c>
      <c r="I21">
        <v>834.84311144000003</v>
      </c>
      <c r="J21" s="2">
        <f t="shared" si="0"/>
        <v>-3.0459207484105504E-2</v>
      </c>
      <c r="K21" s="2"/>
      <c r="Q21" s="1">
        <v>40402</v>
      </c>
      <c r="R21">
        <v>2464.6495100000002</v>
      </c>
      <c r="S21">
        <f t="shared" si="1"/>
        <v>4.0123691532097078E-4</v>
      </c>
    </row>
    <row r="22" spans="1:19" x14ac:dyDescent="0.25">
      <c r="A22" s="1">
        <v>40451</v>
      </c>
      <c r="B22">
        <v>1</v>
      </c>
      <c r="C22">
        <v>6</v>
      </c>
      <c r="D22">
        <v>6000</v>
      </c>
      <c r="E22">
        <v>854.78525134999995</v>
      </c>
      <c r="F22">
        <v>854.78525134999995</v>
      </c>
      <c r="G22">
        <v>854.78525134999995</v>
      </c>
      <c r="H22">
        <v>854.78525134999995</v>
      </c>
      <c r="I22">
        <v>854.78525134999995</v>
      </c>
      <c r="J22" s="2">
        <f t="shared" si="0"/>
        <v>3.0459207484105365E-2</v>
      </c>
      <c r="K22" s="2"/>
      <c r="Q22" s="1">
        <v>40403</v>
      </c>
      <c r="R22">
        <v>2465.63861</v>
      </c>
      <c r="S22">
        <f t="shared" si="1"/>
        <v>4.012341628704117E-4</v>
      </c>
    </row>
    <row r="23" spans="1:19" x14ac:dyDescent="0.25">
      <c r="A23" s="1">
        <v>40452</v>
      </c>
      <c r="B23">
        <v>1</v>
      </c>
      <c r="C23">
        <v>30</v>
      </c>
      <c r="D23">
        <v>29850</v>
      </c>
      <c r="E23">
        <v>850.51132509000001</v>
      </c>
      <c r="F23">
        <v>850.51132509000001</v>
      </c>
      <c r="G23">
        <v>850.51132509000001</v>
      </c>
      <c r="H23">
        <v>850.51132509000001</v>
      </c>
      <c r="I23">
        <v>850.51132509000001</v>
      </c>
      <c r="J23" s="2">
        <f t="shared" si="0"/>
        <v>-5.0125418273654623E-3</v>
      </c>
      <c r="K23" s="2"/>
      <c r="Q23" s="1">
        <v>40406</v>
      </c>
      <c r="R23">
        <v>2466.6281100000001</v>
      </c>
      <c r="S23">
        <f t="shared" si="1"/>
        <v>4.0123540329353247E-4</v>
      </c>
    </row>
    <row r="24" spans="1:19" x14ac:dyDescent="0.25">
      <c r="A24" s="1">
        <v>40456</v>
      </c>
      <c r="B24">
        <v>1</v>
      </c>
      <c r="C24">
        <v>20</v>
      </c>
      <c r="D24">
        <v>19700</v>
      </c>
      <c r="E24">
        <v>841.96347258000003</v>
      </c>
      <c r="F24">
        <v>841.96347258000003</v>
      </c>
      <c r="G24">
        <v>841.96347258000003</v>
      </c>
      <c r="H24">
        <v>841.96347258000003</v>
      </c>
      <c r="I24">
        <v>841.96347258000003</v>
      </c>
      <c r="J24" s="2">
        <f t="shared" si="0"/>
        <v>-1.0101095982385693E-2</v>
      </c>
      <c r="K24" s="2"/>
      <c r="Q24" s="1">
        <v>40407</v>
      </c>
      <c r="R24">
        <v>2467.6180100000001</v>
      </c>
      <c r="S24">
        <f t="shared" si="1"/>
        <v>4.0123657766801284E-4</v>
      </c>
    </row>
    <row r="25" spans="1:19" x14ac:dyDescent="0.25">
      <c r="A25" s="1">
        <v>40457</v>
      </c>
      <c r="B25">
        <v>1</v>
      </c>
      <c r="C25">
        <v>5</v>
      </c>
      <c r="D25">
        <v>4950</v>
      </c>
      <c r="E25">
        <v>846.23739883999997</v>
      </c>
      <c r="F25">
        <v>846.23739883999997</v>
      </c>
      <c r="G25">
        <v>846.23739883999997</v>
      </c>
      <c r="H25">
        <v>846.23739883999997</v>
      </c>
      <c r="I25">
        <v>846.23739883999997</v>
      </c>
      <c r="J25" s="2">
        <f t="shared" si="0"/>
        <v>5.0633019603856157E-3</v>
      </c>
      <c r="K25" s="2"/>
      <c r="Q25" s="1">
        <v>40408</v>
      </c>
      <c r="R25">
        <v>2468.6074199999998</v>
      </c>
      <c r="S25">
        <f t="shared" si="1"/>
        <v>4.0087715898743081E-4</v>
      </c>
    </row>
    <row r="26" spans="1:19" x14ac:dyDescent="0.25">
      <c r="A26" s="1">
        <v>40459</v>
      </c>
      <c r="B26">
        <v>1</v>
      </c>
      <c r="C26">
        <v>10</v>
      </c>
      <c r="D26">
        <v>9850</v>
      </c>
      <c r="E26">
        <v>847.92982372999995</v>
      </c>
      <c r="F26">
        <v>847.92982372999995</v>
      </c>
      <c r="G26">
        <v>847.92982372999995</v>
      </c>
      <c r="H26">
        <v>847.92982372999995</v>
      </c>
      <c r="I26">
        <v>847.92982372999995</v>
      </c>
      <c r="J26" s="2">
        <f t="shared" si="0"/>
        <v>1.9979438044077534E-3</v>
      </c>
      <c r="K26" s="2"/>
      <c r="Q26" s="1">
        <v>40409</v>
      </c>
      <c r="R26">
        <v>2469.5972299999999</v>
      </c>
      <c r="S26">
        <f t="shared" si="1"/>
        <v>4.0087849062942318E-4</v>
      </c>
    </row>
    <row r="27" spans="1:19" x14ac:dyDescent="0.25">
      <c r="A27" s="1">
        <v>40464</v>
      </c>
      <c r="B27">
        <v>1</v>
      </c>
      <c r="C27">
        <v>15</v>
      </c>
      <c r="D27">
        <v>14775</v>
      </c>
      <c r="E27">
        <v>847.92982372999995</v>
      </c>
      <c r="F27">
        <v>847.92982372999995</v>
      </c>
      <c r="G27">
        <v>847.92982372999995</v>
      </c>
      <c r="H27">
        <v>847.92982372999995</v>
      </c>
      <c r="I27">
        <v>847.92982372999995</v>
      </c>
      <c r="J27" s="2">
        <f t="shared" si="0"/>
        <v>0</v>
      </c>
      <c r="K27" s="2"/>
      <c r="Q27" s="1">
        <v>40410</v>
      </c>
      <c r="R27">
        <v>2470.58743</v>
      </c>
      <c r="S27">
        <f t="shared" si="1"/>
        <v>4.0087570866665956E-4</v>
      </c>
    </row>
    <row r="28" spans="1:19" x14ac:dyDescent="0.25">
      <c r="A28" s="1">
        <v>40465</v>
      </c>
      <c r="B28">
        <v>1</v>
      </c>
      <c r="C28">
        <v>20</v>
      </c>
      <c r="D28">
        <v>19900</v>
      </c>
      <c r="E28">
        <v>856.53824832999999</v>
      </c>
      <c r="F28">
        <v>856.53824832999999</v>
      </c>
      <c r="G28">
        <v>856.53824832999999</v>
      </c>
      <c r="H28">
        <v>856.53824832999999</v>
      </c>
      <c r="I28">
        <v>856.53824832999999</v>
      </c>
      <c r="J28" s="2">
        <f t="shared" si="0"/>
        <v>1.0101095979036651E-2</v>
      </c>
      <c r="K28" s="2"/>
      <c r="Q28" s="1">
        <v>40413</v>
      </c>
      <c r="R28">
        <v>2471.5780300000001</v>
      </c>
      <c r="S28">
        <f t="shared" si="1"/>
        <v>4.0087691166296023E-4</v>
      </c>
    </row>
    <row r="29" spans="1:19" x14ac:dyDescent="0.25">
      <c r="A29" s="1">
        <v>40466</v>
      </c>
      <c r="B29">
        <v>1</v>
      </c>
      <c r="C29">
        <v>25</v>
      </c>
      <c r="D29">
        <v>24500</v>
      </c>
      <c r="E29">
        <v>843.62561142000004</v>
      </c>
      <c r="F29">
        <v>843.62561142000004</v>
      </c>
      <c r="G29">
        <v>843.62561142000004</v>
      </c>
      <c r="H29">
        <v>843.62561142000004</v>
      </c>
      <c r="I29">
        <v>843.62561142000004</v>
      </c>
      <c r="J29" s="2">
        <f t="shared" si="0"/>
        <v>-1.5190165494570741E-2</v>
      </c>
      <c r="K29" s="2"/>
      <c r="Q29" s="1">
        <v>40414</v>
      </c>
      <c r="R29">
        <v>2472.5690300000001</v>
      </c>
      <c r="S29">
        <f t="shared" si="1"/>
        <v>4.0087804883033292E-4</v>
      </c>
    </row>
    <row r="30" spans="1:19" x14ac:dyDescent="0.25">
      <c r="A30" s="1">
        <v>40471</v>
      </c>
      <c r="B30">
        <v>1</v>
      </c>
      <c r="C30">
        <v>10</v>
      </c>
      <c r="D30">
        <v>9800</v>
      </c>
      <c r="E30">
        <v>843.62561142000004</v>
      </c>
      <c r="F30">
        <v>843.62561142000004</v>
      </c>
      <c r="G30">
        <v>843.62561142000004</v>
      </c>
      <c r="H30">
        <v>843.62561142000004</v>
      </c>
      <c r="I30">
        <v>843.62561142000004</v>
      </c>
      <c r="J30" s="2">
        <f t="shared" si="0"/>
        <v>0</v>
      </c>
      <c r="K30" s="2"/>
      <c r="Q30" s="1">
        <v>40415</v>
      </c>
      <c r="R30">
        <v>2473.56131</v>
      </c>
      <c r="S30">
        <f t="shared" si="1"/>
        <v>4.0123488266664929E-4</v>
      </c>
    </row>
    <row r="31" spans="1:19" x14ac:dyDescent="0.25">
      <c r="A31" s="1">
        <v>40472</v>
      </c>
      <c r="B31">
        <v>1</v>
      </c>
      <c r="C31">
        <v>10</v>
      </c>
      <c r="D31">
        <v>9800</v>
      </c>
      <c r="E31">
        <v>843.62561142000004</v>
      </c>
      <c r="F31">
        <v>843.62561142000004</v>
      </c>
      <c r="G31">
        <v>843.62561142000004</v>
      </c>
      <c r="H31">
        <v>843.62561142000004</v>
      </c>
      <c r="I31">
        <v>843.62561142000004</v>
      </c>
      <c r="J31" s="2">
        <f t="shared" si="0"/>
        <v>0</v>
      </c>
      <c r="K31" s="2"/>
      <c r="Q31" s="1">
        <v>40416</v>
      </c>
      <c r="R31">
        <v>2474.5531000000001</v>
      </c>
      <c r="S31">
        <f t="shared" si="1"/>
        <v>4.0087594226894676E-4</v>
      </c>
    </row>
    <row r="32" spans="1:19" x14ac:dyDescent="0.25">
      <c r="A32" s="1">
        <v>40473</v>
      </c>
      <c r="B32">
        <v>1</v>
      </c>
      <c r="C32">
        <v>5</v>
      </c>
      <c r="D32">
        <v>4800</v>
      </c>
      <c r="E32">
        <v>826.40876220999996</v>
      </c>
      <c r="F32">
        <v>826.40876220999996</v>
      </c>
      <c r="G32">
        <v>826.40876220999996</v>
      </c>
      <c r="H32">
        <v>826.40876220999996</v>
      </c>
      <c r="I32">
        <v>826.40876220999996</v>
      </c>
      <c r="J32" s="2">
        <f t="shared" si="0"/>
        <v>-2.0619287199525368E-2</v>
      </c>
      <c r="K32" s="2"/>
      <c r="Q32" s="1">
        <v>40417</v>
      </c>
      <c r="R32">
        <v>2475.5461799999998</v>
      </c>
      <c r="S32">
        <f t="shared" si="1"/>
        <v>4.0123640240304786E-4</v>
      </c>
    </row>
    <row r="33" spans="1:19" x14ac:dyDescent="0.25">
      <c r="A33" s="1">
        <v>40480</v>
      </c>
      <c r="B33">
        <v>1</v>
      </c>
      <c r="C33">
        <v>4</v>
      </c>
      <c r="D33">
        <v>3872</v>
      </c>
      <c r="E33">
        <v>833.29550188999997</v>
      </c>
      <c r="F33">
        <v>833.29550188999997</v>
      </c>
      <c r="G33">
        <v>833.29550188999997</v>
      </c>
      <c r="H33">
        <v>833.29550188999997</v>
      </c>
      <c r="I33">
        <v>833.29550188999997</v>
      </c>
      <c r="J33" s="2">
        <f t="shared" si="0"/>
        <v>8.2988028085948205E-3</v>
      </c>
      <c r="K33" s="2"/>
      <c r="Q33" s="1">
        <v>40420</v>
      </c>
      <c r="R33">
        <v>2476.5369900000001</v>
      </c>
      <c r="S33">
        <f t="shared" si="1"/>
        <v>4.0015887423863565E-4</v>
      </c>
    </row>
    <row r="34" spans="1:19" x14ac:dyDescent="0.25">
      <c r="A34" s="1">
        <v>40483</v>
      </c>
      <c r="B34">
        <v>1</v>
      </c>
      <c r="C34">
        <v>5</v>
      </c>
      <c r="D34">
        <v>4850</v>
      </c>
      <c r="E34">
        <v>835.01718682000001</v>
      </c>
      <c r="F34">
        <v>835.01718682000001</v>
      </c>
      <c r="G34">
        <v>835.01718682000001</v>
      </c>
      <c r="H34">
        <v>835.01718682000001</v>
      </c>
      <c r="I34">
        <v>835.01718682000001</v>
      </c>
      <c r="J34" s="2">
        <f t="shared" si="0"/>
        <v>2.0639842313180789E-3</v>
      </c>
      <c r="K34" s="2"/>
      <c r="Q34" s="1">
        <v>40421</v>
      </c>
      <c r="R34">
        <v>2477.5299799999998</v>
      </c>
      <c r="S34">
        <f t="shared" si="1"/>
        <v>4.0087872017524899E-4</v>
      </c>
    </row>
    <row r="35" spans="1:19" x14ac:dyDescent="0.25">
      <c r="A35" s="1">
        <v>40485</v>
      </c>
      <c r="B35">
        <v>1</v>
      </c>
      <c r="C35">
        <v>20</v>
      </c>
      <c r="D35">
        <v>19020</v>
      </c>
      <c r="E35">
        <v>818.66118005999999</v>
      </c>
      <c r="F35">
        <v>818.66118005999999</v>
      </c>
      <c r="G35">
        <v>818.66118005999999</v>
      </c>
      <c r="H35">
        <v>818.66118005999999</v>
      </c>
      <c r="I35">
        <v>818.66118005999999</v>
      </c>
      <c r="J35" s="2">
        <f t="shared" si="0"/>
        <v>-1.9782008961634009E-2</v>
      </c>
      <c r="K35" s="2"/>
      <c r="Q35" s="1">
        <v>40422</v>
      </c>
      <c r="R35">
        <v>2478.5233600000001</v>
      </c>
      <c r="S35">
        <f t="shared" si="1"/>
        <v>4.0087543258894906E-4</v>
      </c>
    </row>
    <row r="36" spans="1:19" x14ac:dyDescent="0.25">
      <c r="A36" s="1">
        <v>40486</v>
      </c>
      <c r="B36">
        <v>2</v>
      </c>
      <c r="C36">
        <v>34</v>
      </c>
      <c r="D36">
        <v>33230</v>
      </c>
      <c r="E36">
        <v>835.01718682000001</v>
      </c>
      <c r="F36">
        <v>878.05930984999998</v>
      </c>
      <c r="G36">
        <v>835.01718682000001</v>
      </c>
      <c r="H36">
        <v>878.05930984999998</v>
      </c>
      <c r="I36">
        <v>841.34437890000004</v>
      </c>
      <c r="J36" s="2">
        <f t="shared" si="0"/>
        <v>1.978200896163387E-2</v>
      </c>
      <c r="K36" s="2"/>
      <c r="Q36" s="1">
        <v>40423</v>
      </c>
      <c r="R36">
        <v>2479.5171399999999</v>
      </c>
      <c r="S36">
        <f t="shared" si="1"/>
        <v>4.0087611761476676E-4</v>
      </c>
    </row>
    <row r="37" spans="1:19" x14ac:dyDescent="0.25">
      <c r="A37" s="1">
        <v>40487</v>
      </c>
      <c r="B37">
        <v>6</v>
      </c>
      <c r="C37">
        <v>91</v>
      </c>
      <c r="D37">
        <v>88320</v>
      </c>
      <c r="E37">
        <v>839.32139912000002</v>
      </c>
      <c r="F37">
        <v>835.01718682000001</v>
      </c>
      <c r="G37">
        <v>817.80033760000003</v>
      </c>
      <c r="H37">
        <v>839.32139912000002</v>
      </c>
      <c r="I37">
        <v>835.49065016999998</v>
      </c>
      <c r="J37" s="2">
        <f t="shared" si="0"/>
        <v>5.141399496610897E-3</v>
      </c>
      <c r="K37" s="2"/>
      <c r="Q37" s="1">
        <v>40424</v>
      </c>
      <c r="R37">
        <v>2480.5104299999998</v>
      </c>
      <c r="S37">
        <f t="shared" si="1"/>
        <v>4.0051794037836982E-4</v>
      </c>
    </row>
    <row r="38" spans="1:19" x14ac:dyDescent="0.25">
      <c r="A38" s="1">
        <v>40505</v>
      </c>
      <c r="B38">
        <v>1</v>
      </c>
      <c r="C38">
        <v>20</v>
      </c>
      <c r="D38">
        <v>19400.2</v>
      </c>
      <c r="E38">
        <v>841.01353558999995</v>
      </c>
      <c r="F38">
        <v>841.01353558999995</v>
      </c>
      <c r="G38">
        <v>841.01353558999995</v>
      </c>
      <c r="H38">
        <v>841.01353558999995</v>
      </c>
      <c r="I38">
        <v>841.01353558999995</v>
      </c>
      <c r="J38" s="2">
        <f t="shared" si="0"/>
        <v>2.0140473271640287E-3</v>
      </c>
      <c r="K38" s="2"/>
      <c r="Q38" s="1">
        <v>40427</v>
      </c>
      <c r="R38">
        <v>2481.5032299999998</v>
      </c>
      <c r="S38">
        <f t="shared" si="1"/>
        <v>4.0016012904249483E-4</v>
      </c>
    </row>
    <row r="39" spans="1:19" x14ac:dyDescent="0.25">
      <c r="A39" s="1">
        <v>40506</v>
      </c>
      <c r="B39">
        <v>3</v>
      </c>
      <c r="C39">
        <v>90</v>
      </c>
      <c r="D39">
        <v>87300</v>
      </c>
      <c r="E39">
        <v>841.00486543</v>
      </c>
      <c r="F39">
        <v>841.00486543</v>
      </c>
      <c r="G39">
        <v>841.00486543</v>
      </c>
      <c r="H39">
        <v>841.00486543</v>
      </c>
      <c r="I39">
        <v>841.00486543</v>
      </c>
      <c r="J39" s="2">
        <f t="shared" si="0"/>
        <v>-1.0309233233999243E-5</v>
      </c>
      <c r="K39" s="2"/>
      <c r="Q39" s="1">
        <v>40429</v>
      </c>
      <c r="R39">
        <v>2482.4973199999999</v>
      </c>
      <c r="S39">
        <f t="shared" si="1"/>
        <v>4.0051970312093724E-4</v>
      </c>
    </row>
    <row r="40" spans="1:19" x14ac:dyDescent="0.25">
      <c r="A40" s="1">
        <v>40507</v>
      </c>
      <c r="B40">
        <v>1</v>
      </c>
      <c r="C40">
        <v>35</v>
      </c>
      <c r="D40">
        <v>34790</v>
      </c>
      <c r="E40">
        <v>861.81323324000005</v>
      </c>
      <c r="F40">
        <v>861.81323324000005</v>
      </c>
      <c r="G40">
        <v>861.81323324000005</v>
      </c>
      <c r="H40">
        <v>861.81323324000005</v>
      </c>
      <c r="I40">
        <v>861.81323324000005</v>
      </c>
      <c r="J40" s="2">
        <f t="shared" si="0"/>
        <v>2.4441135165581374E-2</v>
      </c>
      <c r="K40" s="2"/>
      <c r="Q40" s="1">
        <v>40430</v>
      </c>
      <c r="R40">
        <v>2483.49359</v>
      </c>
      <c r="S40">
        <f t="shared" si="1"/>
        <v>4.0123714739789519E-4</v>
      </c>
    </row>
    <row r="41" spans="1:19" x14ac:dyDescent="0.25">
      <c r="A41" s="1">
        <v>40508</v>
      </c>
      <c r="B41">
        <v>1</v>
      </c>
      <c r="C41">
        <v>5</v>
      </c>
      <c r="D41">
        <v>4970</v>
      </c>
      <c r="E41">
        <v>861.81323324000005</v>
      </c>
      <c r="F41">
        <v>861.81323324000005</v>
      </c>
      <c r="G41">
        <v>861.81323324000005</v>
      </c>
      <c r="H41">
        <v>861.81323324000005</v>
      </c>
      <c r="I41">
        <v>861.81323324000005</v>
      </c>
      <c r="J41" s="2">
        <f t="shared" si="0"/>
        <v>0</v>
      </c>
      <c r="K41" s="2"/>
      <c r="Q41" s="1">
        <v>40431</v>
      </c>
      <c r="R41">
        <v>2484.4893699999998</v>
      </c>
      <c r="S41">
        <f t="shared" si="1"/>
        <v>4.0087899711126087E-4</v>
      </c>
    </row>
    <row r="42" spans="1:19" x14ac:dyDescent="0.25">
      <c r="A42" s="1">
        <v>40511</v>
      </c>
      <c r="B42">
        <v>2</v>
      </c>
      <c r="C42">
        <v>50</v>
      </c>
      <c r="D42">
        <v>49750</v>
      </c>
      <c r="E42">
        <v>862.68024857</v>
      </c>
      <c r="F42">
        <v>862.68024857</v>
      </c>
      <c r="G42">
        <v>862.68024857</v>
      </c>
      <c r="H42">
        <v>862.68024857</v>
      </c>
      <c r="I42">
        <v>862.68024857</v>
      </c>
      <c r="J42" s="2">
        <f t="shared" si="0"/>
        <v>1.0055305075929472E-3</v>
      </c>
      <c r="K42" s="2"/>
      <c r="Q42" s="1">
        <v>40434</v>
      </c>
      <c r="R42">
        <v>2485.4846499999999</v>
      </c>
      <c r="S42">
        <f t="shared" si="1"/>
        <v>4.0051718954643982E-4</v>
      </c>
    </row>
    <row r="43" spans="1:19" x14ac:dyDescent="0.25">
      <c r="A43" s="1">
        <v>40512</v>
      </c>
      <c r="B43">
        <v>1</v>
      </c>
      <c r="C43">
        <v>20</v>
      </c>
      <c r="D43">
        <v>19400</v>
      </c>
      <c r="E43">
        <v>841.00486543</v>
      </c>
      <c r="F43">
        <v>841.00486543</v>
      </c>
      <c r="G43">
        <v>841.00486543</v>
      </c>
      <c r="H43">
        <v>841.00486543</v>
      </c>
      <c r="I43">
        <v>841.00486543</v>
      </c>
      <c r="J43" s="2">
        <f t="shared" si="0"/>
        <v>-2.5446665673174322E-2</v>
      </c>
      <c r="K43" s="2"/>
      <c r="Q43" s="1">
        <v>40435</v>
      </c>
      <c r="R43">
        <v>2486.4803299999999</v>
      </c>
      <c r="S43">
        <f t="shared" si="1"/>
        <v>4.0051770972445838E-4</v>
      </c>
    </row>
    <row r="44" spans="1:19" x14ac:dyDescent="0.25">
      <c r="A44" s="1">
        <v>40514</v>
      </c>
      <c r="B44">
        <v>2</v>
      </c>
      <c r="C44">
        <v>75</v>
      </c>
      <c r="D44">
        <v>73125</v>
      </c>
      <c r="E44">
        <v>845.33994206</v>
      </c>
      <c r="F44">
        <v>845.33994206</v>
      </c>
      <c r="G44">
        <v>845.33994206</v>
      </c>
      <c r="H44">
        <v>845.33994206</v>
      </c>
      <c r="I44">
        <v>845.33994206</v>
      </c>
      <c r="J44" s="2">
        <f t="shared" si="0"/>
        <v>5.1413995052359473E-3</v>
      </c>
      <c r="K44" s="2"/>
      <c r="Q44" s="1">
        <v>40436</v>
      </c>
      <c r="R44">
        <v>2487.4728399999999</v>
      </c>
      <c r="S44">
        <f t="shared" si="1"/>
        <v>3.9908297454790747E-4</v>
      </c>
    </row>
    <row r="45" spans="1:19" x14ac:dyDescent="0.25">
      <c r="A45" s="1">
        <v>40521</v>
      </c>
      <c r="B45">
        <v>1</v>
      </c>
      <c r="C45">
        <v>20</v>
      </c>
      <c r="D45">
        <v>19880</v>
      </c>
      <c r="E45">
        <v>867.80408088000001</v>
      </c>
      <c r="F45">
        <v>867.80408088000001</v>
      </c>
      <c r="G45">
        <v>867.80408088000001</v>
      </c>
      <c r="H45">
        <v>867.80408088000001</v>
      </c>
      <c r="I45">
        <v>867.80408088000001</v>
      </c>
      <c r="J45" s="2">
        <f t="shared" si="0"/>
        <v>2.6227131158617464E-2</v>
      </c>
      <c r="K45" s="2"/>
      <c r="Q45" s="1">
        <v>40437</v>
      </c>
      <c r="R45">
        <v>2488.4675299999999</v>
      </c>
      <c r="S45">
        <f t="shared" si="1"/>
        <v>3.9979981241175343E-4</v>
      </c>
    </row>
    <row r="46" spans="1:19" x14ac:dyDescent="0.25">
      <c r="A46" s="1">
        <v>40522</v>
      </c>
      <c r="B46">
        <v>1</v>
      </c>
      <c r="C46">
        <v>15</v>
      </c>
      <c r="D46">
        <v>14250</v>
      </c>
      <c r="E46">
        <v>829.39021815000001</v>
      </c>
      <c r="F46">
        <v>829.39021815000001</v>
      </c>
      <c r="G46">
        <v>829.39021815000001</v>
      </c>
      <c r="H46">
        <v>829.39021815000001</v>
      </c>
      <c r="I46">
        <v>829.39021815000001</v>
      </c>
      <c r="J46" s="2">
        <f t="shared" si="0"/>
        <v>-4.5275222055801256E-2</v>
      </c>
      <c r="K46" s="2"/>
      <c r="Q46" s="1">
        <v>40438</v>
      </c>
      <c r="R46">
        <v>2489.46441</v>
      </c>
      <c r="S46">
        <f t="shared" si="1"/>
        <v>4.0051974407930843E-4</v>
      </c>
    </row>
    <row r="47" spans="1:19" x14ac:dyDescent="0.25">
      <c r="A47" s="1">
        <v>40525</v>
      </c>
      <c r="B47">
        <v>4</v>
      </c>
      <c r="C47">
        <v>36</v>
      </c>
      <c r="D47">
        <v>34320</v>
      </c>
      <c r="E47">
        <v>829.39021815000001</v>
      </c>
      <c r="F47">
        <v>846.85106484999994</v>
      </c>
      <c r="G47">
        <v>829.39021815000001</v>
      </c>
      <c r="H47">
        <v>846.85106484999994</v>
      </c>
      <c r="I47">
        <v>832.29744912000001</v>
      </c>
      <c r="J47" s="2">
        <f t="shared" si="0"/>
        <v>0</v>
      </c>
      <c r="K47" s="2"/>
      <c r="Q47" s="1">
        <v>40441</v>
      </c>
      <c r="R47">
        <v>2490.4616900000001</v>
      </c>
      <c r="S47">
        <f t="shared" si="1"/>
        <v>4.0052000503860535E-4</v>
      </c>
    </row>
    <row r="48" spans="1:19" x14ac:dyDescent="0.25">
      <c r="A48" s="1">
        <v>40527</v>
      </c>
      <c r="B48">
        <v>1</v>
      </c>
      <c r="C48">
        <v>50</v>
      </c>
      <c r="D48">
        <v>47700</v>
      </c>
      <c r="E48">
        <v>832.88238749000004</v>
      </c>
      <c r="F48">
        <v>832.88238749000004</v>
      </c>
      <c r="G48">
        <v>832.88238749000004</v>
      </c>
      <c r="H48">
        <v>832.88238749000004</v>
      </c>
      <c r="I48">
        <v>832.88238749000004</v>
      </c>
      <c r="J48" s="2">
        <f t="shared" si="0"/>
        <v>4.2016868542056633E-3</v>
      </c>
      <c r="K48" s="2"/>
      <c r="Q48" s="1">
        <v>40442</v>
      </c>
      <c r="R48">
        <v>2491.45937</v>
      </c>
      <c r="S48">
        <f t="shared" si="1"/>
        <v>4.0052020147294176E-4</v>
      </c>
    </row>
    <row r="49" spans="1:19" x14ac:dyDescent="0.25">
      <c r="A49" s="1">
        <v>40534</v>
      </c>
      <c r="B49">
        <v>2</v>
      </c>
      <c r="C49">
        <v>7</v>
      </c>
      <c r="D49">
        <v>6825</v>
      </c>
      <c r="E49">
        <v>851.21627651999995</v>
      </c>
      <c r="F49">
        <v>851.21627651999995</v>
      </c>
      <c r="G49">
        <v>851.21627651999995</v>
      </c>
      <c r="H49">
        <v>851.21627651999995</v>
      </c>
      <c r="I49">
        <v>851.21627651999995</v>
      </c>
      <c r="J49" s="2">
        <f t="shared" si="0"/>
        <v>2.1773799546272711E-2</v>
      </c>
      <c r="K49" s="2"/>
      <c r="Q49" s="1">
        <v>40443</v>
      </c>
      <c r="R49">
        <v>2492.4574499999999</v>
      </c>
      <c r="S49">
        <f t="shared" si="1"/>
        <v>4.0052033346022414E-4</v>
      </c>
    </row>
    <row r="50" spans="1:19" x14ac:dyDescent="0.25">
      <c r="A50" s="1">
        <v>40535</v>
      </c>
      <c r="B50">
        <v>1</v>
      </c>
      <c r="C50">
        <v>1</v>
      </c>
      <c r="D50">
        <v>975</v>
      </c>
      <c r="E50">
        <v>851.21627651999995</v>
      </c>
      <c r="F50">
        <v>851.21627651999995</v>
      </c>
      <c r="G50">
        <v>851.21627651999995</v>
      </c>
      <c r="H50">
        <v>851.21627651999995</v>
      </c>
      <c r="I50">
        <v>851.21627651999995</v>
      </c>
      <c r="J50" s="2">
        <f t="shared" si="0"/>
        <v>0</v>
      </c>
      <c r="K50" s="2"/>
      <c r="Q50" s="1">
        <v>40444</v>
      </c>
      <c r="R50">
        <v>2493.4568199999999</v>
      </c>
      <c r="S50">
        <f t="shared" si="1"/>
        <v>4.0087733533515825E-4</v>
      </c>
    </row>
    <row r="51" spans="1:19" x14ac:dyDescent="0.25">
      <c r="A51" s="1">
        <v>40540</v>
      </c>
      <c r="B51">
        <v>3</v>
      </c>
      <c r="C51">
        <v>45</v>
      </c>
      <c r="D51">
        <v>44100</v>
      </c>
      <c r="E51">
        <v>855.58148819999997</v>
      </c>
      <c r="F51">
        <v>855.58148819999997</v>
      </c>
      <c r="G51">
        <v>855.58148819999997</v>
      </c>
      <c r="H51">
        <v>855.58148819999997</v>
      </c>
      <c r="I51">
        <v>855.58148819999997</v>
      </c>
      <c r="J51" s="2">
        <f t="shared" si="0"/>
        <v>5.1151006732437854E-3</v>
      </c>
      <c r="K51" s="2"/>
      <c r="Q51" s="1">
        <v>40445</v>
      </c>
      <c r="R51">
        <v>2494.4565899999998</v>
      </c>
      <c r="S51">
        <f t="shared" si="1"/>
        <v>4.0087705267069349E-4</v>
      </c>
    </row>
    <row r="52" spans="1:19" x14ac:dyDescent="0.25">
      <c r="A52" s="1">
        <v>40541</v>
      </c>
      <c r="B52">
        <v>5</v>
      </c>
      <c r="C52">
        <v>82</v>
      </c>
      <c r="D52">
        <v>80360</v>
      </c>
      <c r="E52">
        <v>855.58148819999997</v>
      </c>
      <c r="F52">
        <v>855.58148819999997</v>
      </c>
      <c r="G52">
        <v>855.58148819999997</v>
      </c>
      <c r="H52">
        <v>855.58148819999997</v>
      </c>
      <c r="I52">
        <v>855.58148819999997</v>
      </c>
      <c r="J52" s="2">
        <f t="shared" si="0"/>
        <v>0</v>
      </c>
      <c r="K52" s="2"/>
      <c r="Q52" s="1">
        <v>40448</v>
      </c>
      <c r="R52">
        <v>2495.45676</v>
      </c>
      <c r="S52">
        <f t="shared" si="1"/>
        <v>4.0087670596293496E-4</v>
      </c>
    </row>
    <row r="53" spans="1:19" x14ac:dyDescent="0.25">
      <c r="A53" s="1">
        <v>40542</v>
      </c>
      <c r="B53">
        <v>1</v>
      </c>
      <c r="C53">
        <v>1</v>
      </c>
      <c r="D53">
        <v>971</v>
      </c>
      <c r="E53">
        <v>847.72410718000003</v>
      </c>
      <c r="F53">
        <v>847.72410718000003</v>
      </c>
      <c r="G53">
        <v>847.72410718000003</v>
      </c>
      <c r="H53">
        <v>847.72410718000003</v>
      </c>
      <c r="I53">
        <v>847.72410718000003</v>
      </c>
      <c r="J53" s="2">
        <f t="shared" si="0"/>
        <v>-9.2261033802740512E-3</v>
      </c>
      <c r="K53" s="2"/>
      <c r="Q53" s="1">
        <v>40449</v>
      </c>
      <c r="R53">
        <v>2496.4564399999999</v>
      </c>
      <c r="S53">
        <f t="shared" si="1"/>
        <v>4.0051979003301438E-4</v>
      </c>
    </row>
    <row r="54" spans="1:19" x14ac:dyDescent="0.25">
      <c r="A54" s="1">
        <v>40546</v>
      </c>
      <c r="B54">
        <v>2</v>
      </c>
      <c r="C54">
        <v>30</v>
      </c>
      <c r="D54">
        <v>29689.99</v>
      </c>
      <c r="E54">
        <v>864.31191154999999</v>
      </c>
      <c r="F54">
        <v>855.57275776999995</v>
      </c>
      <c r="G54">
        <v>855.57275776999995</v>
      </c>
      <c r="H54">
        <v>864.31191154999999</v>
      </c>
      <c r="I54">
        <v>864.02380757000003</v>
      </c>
      <c r="J54" s="2">
        <f t="shared" si="0"/>
        <v>1.9378474845472771E-2</v>
      </c>
      <c r="K54" s="2"/>
      <c r="Q54" s="1">
        <v>40450</v>
      </c>
      <c r="R54">
        <v>2497.4547299999999</v>
      </c>
      <c r="S54">
        <f t="shared" si="1"/>
        <v>3.9980287166273466E-4</v>
      </c>
    </row>
    <row r="55" spans="1:19" x14ac:dyDescent="0.25">
      <c r="A55" s="1">
        <v>40547</v>
      </c>
      <c r="B55">
        <v>3</v>
      </c>
      <c r="C55">
        <v>50</v>
      </c>
      <c r="D55">
        <v>49004</v>
      </c>
      <c r="E55">
        <v>855.58148819999997</v>
      </c>
      <c r="F55">
        <v>857.32757287000004</v>
      </c>
      <c r="G55">
        <v>855.58148819999997</v>
      </c>
      <c r="H55">
        <v>857.32757287000004</v>
      </c>
      <c r="I55">
        <v>855.65133158000003</v>
      </c>
      <c r="J55" s="2">
        <f t="shared" si="0"/>
        <v>-1.0152371465198618E-2</v>
      </c>
      <c r="K55" s="2"/>
      <c r="Q55" s="1">
        <v>40451</v>
      </c>
      <c r="R55">
        <v>2498.4543100000001</v>
      </c>
      <c r="S55">
        <f t="shared" si="1"/>
        <v>4.0015941256549802E-4</v>
      </c>
    </row>
    <row r="56" spans="1:19" x14ac:dyDescent="0.25">
      <c r="A56" s="1">
        <v>40549</v>
      </c>
      <c r="B56">
        <v>4</v>
      </c>
      <c r="C56">
        <v>100</v>
      </c>
      <c r="D56">
        <v>104400</v>
      </c>
      <c r="E56">
        <v>916.69445164000001</v>
      </c>
      <c r="F56">
        <v>890.50318159000005</v>
      </c>
      <c r="G56">
        <v>890.50318159000005</v>
      </c>
      <c r="H56">
        <v>916.69445164000001</v>
      </c>
      <c r="I56">
        <v>911.45619763000002</v>
      </c>
      <c r="J56" s="2">
        <f t="shared" si="0"/>
        <v>6.899287148383472E-2</v>
      </c>
      <c r="K56" s="2"/>
      <c r="Q56" s="1">
        <v>40452</v>
      </c>
      <c r="R56">
        <v>2499.4569799999999</v>
      </c>
      <c r="S56">
        <f t="shared" si="1"/>
        <v>4.0123561835024129E-4</v>
      </c>
    </row>
    <row r="57" spans="1:19" x14ac:dyDescent="0.25">
      <c r="A57" s="1">
        <v>40553</v>
      </c>
      <c r="B57">
        <v>3</v>
      </c>
      <c r="C57">
        <v>28</v>
      </c>
      <c r="D57">
        <v>28800</v>
      </c>
      <c r="E57">
        <v>904.93326246000004</v>
      </c>
      <c r="F57">
        <v>900.54038254</v>
      </c>
      <c r="G57">
        <v>900.54038254</v>
      </c>
      <c r="H57">
        <v>904.93326246000004</v>
      </c>
      <c r="I57">
        <v>903.6768988</v>
      </c>
      <c r="J57" s="2">
        <f t="shared" si="0"/>
        <v>-1.2913014570496102E-2</v>
      </c>
      <c r="K57" s="2"/>
      <c r="Q57" s="1">
        <v>40455</v>
      </c>
      <c r="R57">
        <v>2500.4600500000001</v>
      </c>
      <c r="S57">
        <f t="shared" si="1"/>
        <v>4.0123466347091356E-4</v>
      </c>
    </row>
    <row r="58" spans="1:19" x14ac:dyDescent="0.25">
      <c r="A58" s="1">
        <v>40554</v>
      </c>
      <c r="B58">
        <v>4</v>
      </c>
      <c r="C58">
        <v>32</v>
      </c>
      <c r="D58">
        <v>32980</v>
      </c>
      <c r="E58">
        <v>922.50478211999996</v>
      </c>
      <c r="F58">
        <v>904.93326246000004</v>
      </c>
      <c r="G58">
        <v>904.93326246000004</v>
      </c>
      <c r="H58">
        <v>922.50478211999996</v>
      </c>
      <c r="I58">
        <v>905.48676533000003</v>
      </c>
      <c r="J58" s="2">
        <f t="shared" si="0"/>
        <v>1.9231361928519038E-2</v>
      </c>
      <c r="K58" s="2"/>
      <c r="Q58" s="1">
        <v>40456</v>
      </c>
      <c r="R58">
        <v>2501.46353</v>
      </c>
      <c r="S58">
        <f t="shared" si="1"/>
        <v>4.0123764284392233E-4</v>
      </c>
    </row>
    <row r="59" spans="1:19" x14ac:dyDescent="0.25">
      <c r="A59" s="1">
        <v>40560</v>
      </c>
      <c r="B59">
        <v>2</v>
      </c>
      <c r="C59">
        <v>20</v>
      </c>
      <c r="D59">
        <v>20500</v>
      </c>
      <c r="E59">
        <v>900.54038254</v>
      </c>
      <c r="F59">
        <v>900.54038254</v>
      </c>
      <c r="G59">
        <v>900.54038254</v>
      </c>
      <c r="H59">
        <v>900.54038254</v>
      </c>
      <c r="I59">
        <v>900.54038254</v>
      </c>
      <c r="J59" s="2">
        <f t="shared" si="0"/>
        <v>-2.4097551585405875E-2</v>
      </c>
      <c r="K59" s="2"/>
      <c r="Q59" s="1">
        <v>40457</v>
      </c>
      <c r="R59">
        <v>2502.4674100000002</v>
      </c>
      <c r="S59">
        <f t="shared" si="1"/>
        <v>4.0123655802028733E-4</v>
      </c>
    </row>
    <row r="60" spans="1:19" x14ac:dyDescent="0.25">
      <c r="A60" s="1">
        <v>40562</v>
      </c>
      <c r="B60">
        <v>5</v>
      </c>
      <c r="C60">
        <v>38</v>
      </c>
      <c r="D60">
        <v>39138</v>
      </c>
      <c r="E60">
        <v>904.93326246000004</v>
      </c>
      <c r="F60">
        <v>903.17611049000004</v>
      </c>
      <c r="G60">
        <v>903.17611049000004</v>
      </c>
      <c r="H60">
        <v>904.93326246000004</v>
      </c>
      <c r="I60">
        <v>904.88933366000003</v>
      </c>
      <c r="J60" s="2">
        <f t="shared" si="0"/>
        <v>4.8661896568868842E-3</v>
      </c>
      <c r="K60" s="2"/>
      <c r="Q60" s="1">
        <v>40458</v>
      </c>
      <c r="R60">
        <v>2503.4716899999999</v>
      </c>
      <c r="S60">
        <f t="shared" si="1"/>
        <v>4.0123540994442997E-4</v>
      </c>
    </row>
    <row r="61" spans="1:19" x14ac:dyDescent="0.25">
      <c r="A61" s="1">
        <v>40563</v>
      </c>
      <c r="B61">
        <v>8</v>
      </c>
      <c r="C61">
        <v>171</v>
      </c>
      <c r="D61">
        <v>176839</v>
      </c>
      <c r="E61">
        <v>913.71902229</v>
      </c>
      <c r="F61">
        <v>912.84044630000005</v>
      </c>
      <c r="G61">
        <v>904.93326246000004</v>
      </c>
      <c r="H61">
        <v>913.71902229</v>
      </c>
      <c r="I61">
        <v>908.57935279000003</v>
      </c>
      <c r="J61" s="2">
        <f t="shared" si="0"/>
        <v>9.661910912055538E-3</v>
      </c>
      <c r="K61" s="2"/>
      <c r="Q61" s="1">
        <v>40459</v>
      </c>
      <c r="R61">
        <v>2504.4763699999999</v>
      </c>
      <c r="S61">
        <f t="shared" si="1"/>
        <v>4.0123419869425635E-4</v>
      </c>
    </row>
    <row r="62" spans="1:19" x14ac:dyDescent="0.25">
      <c r="A62" s="1">
        <v>40564</v>
      </c>
      <c r="B62">
        <v>4</v>
      </c>
      <c r="C62">
        <v>55</v>
      </c>
      <c r="D62">
        <v>57060</v>
      </c>
      <c r="E62">
        <v>922.50478211999996</v>
      </c>
      <c r="F62">
        <v>905.81183843999997</v>
      </c>
      <c r="G62">
        <v>904.93326246000004</v>
      </c>
      <c r="H62">
        <v>922.50478211999996</v>
      </c>
      <c r="I62">
        <v>911.47865352999997</v>
      </c>
      <c r="J62" s="2">
        <f t="shared" si="0"/>
        <v>9.5694510164634136E-3</v>
      </c>
      <c r="K62" s="2"/>
      <c r="Q62" s="1">
        <v>40462</v>
      </c>
      <c r="R62">
        <v>2505.48146</v>
      </c>
      <c r="S62">
        <f t="shared" si="1"/>
        <v>4.0123691559464195E-4</v>
      </c>
    </row>
    <row r="63" spans="1:19" x14ac:dyDescent="0.25">
      <c r="A63" s="1">
        <v>40569</v>
      </c>
      <c r="B63">
        <v>2</v>
      </c>
      <c r="C63">
        <v>16</v>
      </c>
      <c r="D63">
        <v>16846</v>
      </c>
      <c r="E63">
        <v>962.91927733</v>
      </c>
      <c r="F63">
        <v>922.50478211999996</v>
      </c>
      <c r="G63">
        <v>922.50478211999996</v>
      </c>
      <c r="H63">
        <v>962.91927733</v>
      </c>
      <c r="I63">
        <v>925.03508094999995</v>
      </c>
      <c r="J63" s="2">
        <f t="shared" si="0"/>
        <v>4.2877024349448588E-2</v>
      </c>
      <c r="K63" s="2"/>
      <c r="Q63" s="1">
        <v>40464</v>
      </c>
      <c r="R63">
        <v>2506.48695</v>
      </c>
      <c r="S63">
        <f t="shared" si="1"/>
        <v>4.0123557502208025E-4</v>
      </c>
    </row>
    <row r="64" spans="1:19" x14ac:dyDescent="0.25">
      <c r="A64" s="1">
        <v>40570</v>
      </c>
      <c r="B64">
        <v>1</v>
      </c>
      <c r="C64">
        <v>1</v>
      </c>
      <c r="D64">
        <v>1085</v>
      </c>
      <c r="E64">
        <v>953.25494151999999</v>
      </c>
      <c r="F64">
        <v>953.25494151999999</v>
      </c>
      <c r="G64">
        <v>953.25494151999999</v>
      </c>
      <c r="H64">
        <v>953.25494151999999</v>
      </c>
      <c r="I64">
        <v>953.25494151999999</v>
      </c>
      <c r="J64" s="2">
        <f t="shared" si="0"/>
        <v>-1.0087201530653858E-2</v>
      </c>
      <c r="K64" s="2"/>
      <c r="Q64" s="1">
        <v>40465</v>
      </c>
      <c r="R64">
        <v>2507.4919500000001</v>
      </c>
      <c r="S64">
        <f t="shared" si="1"/>
        <v>4.0087923523544894E-4</v>
      </c>
    </row>
    <row r="65" spans="1:19" x14ac:dyDescent="0.25">
      <c r="A65" s="1">
        <v>40571</v>
      </c>
      <c r="B65">
        <v>3</v>
      </c>
      <c r="C65">
        <v>60</v>
      </c>
      <c r="D65">
        <v>64000</v>
      </c>
      <c r="E65">
        <v>931.29054195000003</v>
      </c>
      <c r="F65">
        <v>940.07630177999999</v>
      </c>
      <c r="G65">
        <v>931.29054195000003</v>
      </c>
      <c r="H65">
        <v>940.07630177999999</v>
      </c>
      <c r="I65">
        <v>937.15064374999997</v>
      </c>
      <c r="J65" s="2">
        <f t="shared" si="0"/>
        <v>-2.3311078863944096E-2</v>
      </c>
      <c r="K65" s="2"/>
      <c r="Q65" s="1">
        <v>40466</v>
      </c>
      <c r="R65">
        <v>2508.4982500000001</v>
      </c>
      <c r="S65">
        <f t="shared" si="1"/>
        <v>4.0123683395562463E-4</v>
      </c>
    </row>
    <row r="66" spans="1:19" x14ac:dyDescent="0.25">
      <c r="A66" s="1">
        <v>40574</v>
      </c>
      <c r="B66">
        <v>1</v>
      </c>
      <c r="C66">
        <v>15</v>
      </c>
      <c r="D66">
        <v>15750</v>
      </c>
      <c r="E66">
        <v>922.50478211999996</v>
      </c>
      <c r="F66">
        <v>922.50478211999996</v>
      </c>
      <c r="G66">
        <v>922.50478211999996</v>
      </c>
      <c r="H66">
        <v>922.50478211999996</v>
      </c>
      <c r="I66">
        <v>922.50478211999996</v>
      </c>
      <c r="J66" s="2">
        <f t="shared" si="0"/>
        <v>-9.4787439548506443E-3</v>
      </c>
      <c r="K66" s="2"/>
      <c r="Q66" s="1">
        <v>40469</v>
      </c>
      <c r="R66">
        <v>2509.50495</v>
      </c>
      <c r="S66">
        <f t="shared" si="1"/>
        <v>4.0123530152625584E-4</v>
      </c>
    </row>
    <row r="67" spans="1:19" x14ac:dyDescent="0.25">
      <c r="A67" s="1">
        <v>40575</v>
      </c>
      <c r="B67">
        <v>6</v>
      </c>
      <c r="C67">
        <v>83</v>
      </c>
      <c r="D67">
        <v>87150</v>
      </c>
      <c r="E67">
        <v>922.50478211999996</v>
      </c>
      <c r="F67">
        <v>922.50478211999996</v>
      </c>
      <c r="G67">
        <v>922.50478211999996</v>
      </c>
      <c r="H67">
        <v>922.50478211999996</v>
      </c>
      <c r="I67">
        <v>922.50478211999996</v>
      </c>
      <c r="J67" s="2">
        <f t="shared" si="0"/>
        <v>0</v>
      </c>
      <c r="K67" s="2"/>
      <c r="Q67" s="1">
        <v>40470</v>
      </c>
      <c r="R67">
        <v>2510.51206</v>
      </c>
      <c r="S67">
        <f t="shared" si="1"/>
        <v>4.0123768963547739E-4</v>
      </c>
    </row>
    <row r="68" spans="1:19" x14ac:dyDescent="0.25">
      <c r="A68" s="1">
        <v>40577</v>
      </c>
      <c r="B68">
        <v>10</v>
      </c>
      <c r="C68">
        <v>262</v>
      </c>
      <c r="D68">
        <v>278935</v>
      </c>
      <c r="E68">
        <v>926.89766202999999</v>
      </c>
      <c r="F68">
        <v>931.29054195000003</v>
      </c>
      <c r="G68">
        <v>922.50478211999996</v>
      </c>
      <c r="H68">
        <v>944.46918169000003</v>
      </c>
      <c r="I68">
        <v>935.36713451000003</v>
      </c>
      <c r="J68" s="2">
        <f t="shared" ref="J68:J131" si="2">LN(E68/E67)</f>
        <v>4.7506027533576302E-3</v>
      </c>
      <c r="K68" s="2"/>
      <c r="Q68" s="1">
        <v>40471</v>
      </c>
      <c r="R68">
        <v>2511.5195699999999</v>
      </c>
      <c r="S68">
        <f t="shared" ref="S68:S131" si="3">LN(R68/R67)</f>
        <v>4.0123602866145225E-4</v>
      </c>
    </row>
    <row r="69" spans="1:19" x14ac:dyDescent="0.25">
      <c r="A69" s="1">
        <v>40578</v>
      </c>
      <c r="B69">
        <v>5</v>
      </c>
      <c r="C69">
        <v>150</v>
      </c>
      <c r="D69">
        <v>160500</v>
      </c>
      <c r="E69">
        <v>940.07630177999999</v>
      </c>
      <c r="F69">
        <v>940.07630177999999</v>
      </c>
      <c r="G69">
        <v>940.07630177999999</v>
      </c>
      <c r="H69">
        <v>940.07630177999999</v>
      </c>
      <c r="I69">
        <v>940.07630177999999</v>
      </c>
      <c r="J69" s="2">
        <f t="shared" si="2"/>
        <v>1.4117881551633129E-2</v>
      </c>
      <c r="K69" s="2"/>
      <c r="Q69" s="1">
        <v>40472</v>
      </c>
      <c r="R69">
        <v>2512.5274800000002</v>
      </c>
      <c r="S69">
        <f t="shared" si="3"/>
        <v>4.0123430512947988E-4</v>
      </c>
    </row>
    <row r="70" spans="1:19" x14ac:dyDescent="0.25">
      <c r="A70" s="1">
        <v>40581</v>
      </c>
      <c r="B70">
        <v>6</v>
      </c>
      <c r="C70">
        <v>60</v>
      </c>
      <c r="D70">
        <v>64275</v>
      </c>
      <c r="E70">
        <v>944.46918169000003</v>
      </c>
      <c r="F70">
        <v>940.07630177999999</v>
      </c>
      <c r="G70">
        <v>940.07630177999999</v>
      </c>
      <c r="H70">
        <v>944.46918169000003</v>
      </c>
      <c r="I70">
        <v>941.17452175000005</v>
      </c>
      <c r="J70" s="2">
        <f t="shared" si="2"/>
        <v>4.6620131006657739E-3</v>
      </c>
      <c r="K70" s="2"/>
      <c r="Q70" s="1">
        <v>40473</v>
      </c>
      <c r="R70">
        <v>2513.5358000000001</v>
      </c>
      <c r="S70">
        <f t="shared" si="3"/>
        <v>4.0123649757447188E-4</v>
      </c>
    </row>
    <row r="71" spans="1:19" x14ac:dyDescent="0.25">
      <c r="A71" s="1">
        <v>40582</v>
      </c>
      <c r="B71">
        <v>4</v>
      </c>
      <c r="C71">
        <v>50</v>
      </c>
      <c r="D71">
        <v>53504</v>
      </c>
      <c r="E71">
        <v>956.77808706999997</v>
      </c>
      <c r="F71">
        <v>956.77808706999997</v>
      </c>
      <c r="G71">
        <v>956.77808706999997</v>
      </c>
      <c r="H71">
        <v>958.56645733000005</v>
      </c>
      <c r="I71">
        <v>956.84962187999997</v>
      </c>
      <c r="J71" s="2">
        <f t="shared" si="2"/>
        <v>1.2948423447501488E-2</v>
      </c>
      <c r="K71" s="2"/>
      <c r="Q71" s="1">
        <v>40476</v>
      </c>
      <c r="R71">
        <v>2514.5445199999999</v>
      </c>
      <c r="S71">
        <f t="shared" si="3"/>
        <v>4.0123464596239543E-4</v>
      </c>
    </row>
    <row r="72" spans="1:19" x14ac:dyDescent="0.25">
      <c r="A72" s="1">
        <v>40585</v>
      </c>
      <c r="B72">
        <v>1</v>
      </c>
      <c r="C72">
        <v>2</v>
      </c>
      <c r="D72">
        <v>2142</v>
      </c>
      <c r="E72">
        <v>957.67227219999995</v>
      </c>
      <c r="F72">
        <v>957.67227219999995</v>
      </c>
      <c r="G72">
        <v>957.67227219999995</v>
      </c>
      <c r="H72">
        <v>957.67227219999995</v>
      </c>
      <c r="I72">
        <v>957.67227219999995</v>
      </c>
      <c r="J72" s="2">
        <f t="shared" si="2"/>
        <v>9.3414299377792898E-4</v>
      </c>
      <c r="K72" s="2"/>
      <c r="Q72" s="1">
        <v>40477</v>
      </c>
      <c r="R72">
        <v>2515.5536499999998</v>
      </c>
      <c r="S72">
        <f t="shared" si="3"/>
        <v>4.0123670729004258E-4</v>
      </c>
    </row>
    <row r="73" spans="1:19" x14ac:dyDescent="0.25">
      <c r="A73" s="1">
        <v>40589</v>
      </c>
      <c r="B73">
        <v>1</v>
      </c>
      <c r="C73">
        <v>1</v>
      </c>
      <c r="D73">
        <v>1070</v>
      </c>
      <c r="E73">
        <v>956.77808706999997</v>
      </c>
      <c r="F73">
        <v>956.77808706999997</v>
      </c>
      <c r="G73">
        <v>956.77808706999997</v>
      </c>
      <c r="H73">
        <v>956.77808706999997</v>
      </c>
      <c r="I73">
        <v>956.77808706999997</v>
      </c>
      <c r="J73" s="2">
        <f t="shared" si="2"/>
        <v>-9.3414299377795175E-4</v>
      </c>
      <c r="K73" s="2"/>
      <c r="Q73" s="1">
        <v>40478</v>
      </c>
      <c r="R73">
        <v>2516.5631800000001</v>
      </c>
      <c r="S73">
        <f t="shared" si="3"/>
        <v>4.0123472790837744E-4</v>
      </c>
    </row>
    <row r="74" spans="1:19" x14ac:dyDescent="0.25">
      <c r="A74" s="1">
        <v>40592</v>
      </c>
      <c r="B74">
        <v>2</v>
      </c>
      <c r="C74">
        <v>3</v>
      </c>
      <c r="D74">
        <v>3179</v>
      </c>
      <c r="E74">
        <v>947.83623579000005</v>
      </c>
      <c r="F74">
        <v>946.94205065999995</v>
      </c>
      <c r="G74">
        <v>946.94205065999995</v>
      </c>
      <c r="H74">
        <v>947.83623579000005</v>
      </c>
      <c r="I74">
        <v>947.54115469999999</v>
      </c>
      <c r="J74" s="2">
        <f t="shared" si="2"/>
        <v>-9.389740348754309E-3</v>
      </c>
      <c r="K74" s="2"/>
      <c r="Q74" s="1">
        <v>40479</v>
      </c>
      <c r="R74">
        <v>2517.57312</v>
      </c>
      <c r="S74">
        <f t="shared" si="3"/>
        <v>4.0123665843097171E-4</v>
      </c>
    </row>
    <row r="75" spans="1:19" x14ac:dyDescent="0.25">
      <c r="A75" s="1">
        <v>40595</v>
      </c>
      <c r="B75">
        <v>1</v>
      </c>
      <c r="C75">
        <v>1</v>
      </c>
      <c r="D75">
        <v>1032</v>
      </c>
      <c r="E75">
        <v>922.79905220000001</v>
      </c>
      <c r="F75">
        <v>922.79905220000001</v>
      </c>
      <c r="G75">
        <v>922.79905220000001</v>
      </c>
      <c r="H75">
        <v>922.79905220000001</v>
      </c>
      <c r="I75">
        <v>922.79905220000001</v>
      </c>
      <c r="J75" s="2">
        <f t="shared" si="2"/>
        <v>-2.6770241067958077E-2</v>
      </c>
      <c r="K75" s="2"/>
      <c r="Q75" s="1">
        <v>40480</v>
      </c>
      <c r="R75">
        <v>2518.5834599999998</v>
      </c>
      <c r="S75">
        <f t="shared" si="3"/>
        <v>4.0123455158912332E-4</v>
      </c>
    </row>
    <row r="76" spans="1:19" x14ac:dyDescent="0.25">
      <c r="A76" s="1">
        <v>40596</v>
      </c>
      <c r="B76">
        <v>2</v>
      </c>
      <c r="C76">
        <v>2</v>
      </c>
      <c r="D76">
        <v>2108</v>
      </c>
      <c r="E76">
        <v>938.89438451000001</v>
      </c>
      <c r="F76">
        <v>946.04786552999997</v>
      </c>
      <c r="G76">
        <v>938.89438451000001</v>
      </c>
      <c r="H76">
        <v>946.04786552999997</v>
      </c>
      <c r="I76">
        <v>942.47112502000004</v>
      </c>
      <c r="J76" s="2">
        <f t="shared" si="2"/>
        <v>1.7291497114519428E-2</v>
      </c>
      <c r="K76" s="2"/>
      <c r="Q76" s="1">
        <v>40483</v>
      </c>
      <c r="R76">
        <v>2519.5942100000002</v>
      </c>
      <c r="S76">
        <f t="shared" si="3"/>
        <v>4.012363516194005E-4</v>
      </c>
    </row>
    <row r="77" spans="1:19" x14ac:dyDescent="0.25">
      <c r="A77" s="1">
        <v>40598</v>
      </c>
      <c r="B77">
        <v>1</v>
      </c>
      <c r="C77">
        <v>4</v>
      </c>
      <c r="D77">
        <v>4200</v>
      </c>
      <c r="E77">
        <v>938.89438451000001</v>
      </c>
      <c r="F77">
        <v>938.89438451000001</v>
      </c>
      <c r="G77">
        <v>938.89438451000001</v>
      </c>
      <c r="H77">
        <v>938.89438451000001</v>
      </c>
      <c r="I77">
        <v>938.89438451000001</v>
      </c>
      <c r="J77" s="2">
        <f t="shared" si="2"/>
        <v>0</v>
      </c>
      <c r="K77" s="2"/>
      <c r="Q77" s="1">
        <v>40485</v>
      </c>
      <c r="R77">
        <v>2520.6053700000002</v>
      </c>
      <c r="S77">
        <f t="shared" si="3"/>
        <v>4.0123808492740067E-4</v>
      </c>
    </row>
    <row r="78" spans="1:19" x14ac:dyDescent="0.25">
      <c r="A78" s="1">
        <v>40602</v>
      </c>
      <c r="B78">
        <v>1</v>
      </c>
      <c r="C78">
        <v>5</v>
      </c>
      <c r="D78">
        <v>5275</v>
      </c>
      <c r="E78">
        <v>943.36531015000003</v>
      </c>
      <c r="F78">
        <v>943.36531015000003</v>
      </c>
      <c r="G78">
        <v>943.36531015000003</v>
      </c>
      <c r="H78">
        <v>943.36531015000003</v>
      </c>
      <c r="I78">
        <v>943.36531015000003</v>
      </c>
      <c r="J78" s="2">
        <f t="shared" si="2"/>
        <v>4.7506027580426656E-3</v>
      </c>
      <c r="K78" s="2"/>
      <c r="Q78" s="1">
        <v>40486</v>
      </c>
      <c r="R78">
        <v>2521.6169300000001</v>
      </c>
      <c r="S78">
        <f t="shared" si="3"/>
        <v>4.0123578588382948E-4</v>
      </c>
    </row>
    <row r="79" spans="1:19" x14ac:dyDescent="0.25">
      <c r="A79" s="1">
        <v>40603</v>
      </c>
      <c r="B79">
        <v>2</v>
      </c>
      <c r="C79">
        <v>5</v>
      </c>
      <c r="D79">
        <v>5298</v>
      </c>
      <c r="E79">
        <v>947.83623579000005</v>
      </c>
      <c r="F79">
        <v>946.04786552999997</v>
      </c>
      <c r="G79">
        <v>946.04786552999997</v>
      </c>
      <c r="H79">
        <v>947.83623579000005</v>
      </c>
      <c r="I79">
        <v>947.47856174000003</v>
      </c>
      <c r="J79" s="2">
        <f t="shared" si="2"/>
        <v>4.7281411953960543E-3</v>
      </c>
      <c r="K79" s="2"/>
      <c r="Q79" s="1">
        <v>40487</v>
      </c>
      <c r="R79">
        <v>2522.6289000000002</v>
      </c>
      <c r="S79">
        <f t="shared" si="3"/>
        <v>4.012373891685054E-4</v>
      </c>
    </row>
    <row r="80" spans="1:19" x14ac:dyDescent="0.25">
      <c r="A80" s="1">
        <v>40611</v>
      </c>
      <c r="B80">
        <v>1</v>
      </c>
      <c r="C80">
        <v>3</v>
      </c>
      <c r="D80">
        <v>3120</v>
      </c>
      <c r="E80">
        <v>929.95253322999997</v>
      </c>
      <c r="F80">
        <v>929.95253322999997</v>
      </c>
      <c r="G80">
        <v>929.95253322999997</v>
      </c>
      <c r="H80">
        <v>929.95253322999997</v>
      </c>
      <c r="I80">
        <v>929.95253322999997</v>
      </c>
      <c r="J80" s="2">
        <f t="shared" si="2"/>
        <v>-1.9048194968462787E-2</v>
      </c>
      <c r="K80" s="2"/>
      <c r="Q80" s="1">
        <v>40490</v>
      </c>
      <c r="R80">
        <v>2523.6412700000001</v>
      </c>
      <c r="S80">
        <f t="shared" si="3"/>
        <v>4.012349634389304E-4</v>
      </c>
    </row>
    <row r="81" spans="1:19" x14ac:dyDescent="0.25">
      <c r="A81" s="1">
        <v>40613</v>
      </c>
      <c r="B81">
        <v>2</v>
      </c>
      <c r="C81">
        <v>29</v>
      </c>
      <c r="D81">
        <v>29764</v>
      </c>
      <c r="E81">
        <v>919.79020148999996</v>
      </c>
      <c r="F81">
        <v>935.99002890999998</v>
      </c>
      <c r="G81">
        <v>919.79020148999996</v>
      </c>
      <c r="H81">
        <v>935.99002890999998</v>
      </c>
      <c r="I81">
        <v>923.69615987999998</v>
      </c>
      <c r="J81" s="2">
        <f t="shared" si="2"/>
        <v>-1.0987943128213648E-2</v>
      </c>
      <c r="K81" s="2"/>
      <c r="Q81" s="1">
        <v>40491</v>
      </c>
      <c r="R81">
        <v>2524.6540500000001</v>
      </c>
      <c r="S81">
        <f t="shared" si="3"/>
        <v>4.0123643701079806E-4</v>
      </c>
    </row>
    <row r="82" spans="1:19" x14ac:dyDescent="0.25">
      <c r="A82" s="1">
        <v>40616</v>
      </c>
      <c r="B82">
        <v>1</v>
      </c>
      <c r="C82">
        <v>4</v>
      </c>
      <c r="D82">
        <v>4119.96</v>
      </c>
      <c r="E82">
        <v>926.98112488000004</v>
      </c>
      <c r="F82">
        <v>926.98112488000004</v>
      </c>
      <c r="G82">
        <v>926.98112488000004</v>
      </c>
      <c r="H82">
        <v>926.98112488000004</v>
      </c>
      <c r="I82">
        <v>926.98112488000004</v>
      </c>
      <c r="J82" s="2">
        <f t="shared" si="2"/>
        <v>7.7876016694167719E-3</v>
      </c>
      <c r="K82" s="2"/>
      <c r="Q82" s="1">
        <v>40492</v>
      </c>
      <c r="R82">
        <v>2525.66633</v>
      </c>
      <c r="S82">
        <f t="shared" si="3"/>
        <v>4.0087754335950252E-4</v>
      </c>
    </row>
    <row r="83" spans="1:19" x14ac:dyDescent="0.25">
      <c r="A83" s="1">
        <v>40617</v>
      </c>
      <c r="B83">
        <v>3</v>
      </c>
      <c r="C83">
        <v>26</v>
      </c>
      <c r="D83">
        <v>26939</v>
      </c>
      <c r="E83">
        <v>926.09013436999999</v>
      </c>
      <c r="F83">
        <v>959.38977963000002</v>
      </c>
      <c r="G83">
        <v>926.09013436999999</v>
      </c>
      <c r="H83">
        <v>959.38977963000002</v>
      </c>
      <c r="I83">
        <v>932.49806610999997</v>
      </c>
      <c r="J83" s="2">
        <f t="shared" si="2"/>
        <v>-9.6163660648678677E-4</v>
      </c>
      <c r="K83" s="2"/>
      <c r="Q83" s="1">
        <v>40493</v>
      </c>
      <c r="R83">
        <v>2526.67902</v>
      </c>
      <c r="S83">
        <f t="shared" si="3"/>
        <v>4.0087917329807021E-4</v>
      </c>
    </row>
    <row r="84" spans="1:19" x14ac:dyDescent="0.25">
      <c r="A84" s="1">
        <v>40618</v>
      </c>
      <c r="B84">
        <v>1</v>
      </c>
      <c r="C84">
        <v>10</v>
      </c>
      <c r="D84">
        <v>10290</v>
      </c>
      <c r="E84">
        <v>926.09013436999999</v>
      </c>
      <c r="F84">
        <v>926.09013436999999</v>
      </c>
      <c r="G84">
        <v>926.09013436999999</v>
      </c>
      <c r="H84">
        <v>926.09013436999999</v>
      </c>
      <c r="I84">
        <v>926.09013436999999</v>
      </c>
      <c r="J84" s="2">
        <f t="shared" si="2"/>
        <v>0</v>
      </c>
      <c r="K84" s="2"/>
      <c r="Q84" s="1">
        <v>40494</v>
      </c>
      <c r="R84">
        <v>2527.6930200000002</v>
      </c>
      <c r="S84">
        <f t="shared" si="3"/>
        <v>4.0123679285145801E-4</v>
      </c>
    </row>
    <row r="85" spans="1:19" x14ac:dyDescent="0.25">
      <c r="A85" s="1">
        <v>40620</v>
      </c>
      <c r="B85">
        <v>4</v>
      </c>
      <c r="C85">
        <v>10</v>
      </c>
      <c r="D85">
        <v>10258</v>
      </c>
      <c r="E85">
        <v>921.59018231000005</v>
      </c>
      <c r="F85">
        <v>925.64013917</v>
      </c>
      <c r="G85">
        <v>921.59018231000005</v>
      </c>
      <c r="H85">
        <v>925.64013917</v>
      </c>
      <c r="I85">
        <v>923.21016505</v>
      </c>
      <c r="J85" s="2">
        <f t="shared" si="2"/>
        <v>-4.8709302323714137E-3</v>
      </c>
      <c r="K85" s="2"/>
      <c r="Q85" s="1">
        <v>40498</v>
      </c>
      <c r="R85">
        <v>2528.7074299999999</v>
      </c>
      <c r="S85">
        <f t="shared" si="3"/>
        <v>4.0123800463987068E-4</v>
      </c>
    </row>
    <row r="86" spans="1:19" x14ac:dyDescent="0.25">
      <c r="A86" s="1">
        <v>40625</v>
      </c>
      <c r="B86">
        <v>1</v>
      </c>
      <c r="C86">
        <v>29</v>
      </c>
      <c r="D86">
        <v>29812</v>
      </c>
      <c r="E86">
        <v>925.19014396</v>
      </c>
      <c r="F86">
        <v>925.19014396</v>
      </c>
      <c r="G86">
        <v>925.19014396</v>
      </c>
      <c r="H86">
        <v>925.19014396</v>
      </c>
      <c r="I86">
        <v>925.19014396</v>
      </c>
      <c r="J86" s="2">
        <f t="shared" si="2"/>
        <v>3.8986404160373115E-3</v>
      </c>
      <c r="K86" s="2"/>
      <c r="Q86" s="1">
        <v>40499</v>
      </c>
      <c r="R86">
        <v>2529.7222400000001</v>
      </c>
      <c r="S86">
        <f t="shared" si="3"/>
        <v>4.012351974104677E-4</v>
      </c>
    </row>
    <row r="87" spans="1:19" x14ac:dyDescent="0.25">
      <c r="A87" s="1">
        <v>40626</v>
      </c>
      <c r="B87">
        <v>1</v>
      </c>
      <c r="C87">
        <v>10</v>
      </c>
      <c r="D87">
        <v>10275</v>
      </c>
      <c r="E87">
        <v>924.74014876000001</v>
      </c>
      <c r="F87">
        <v>924.74014876000001</v>
      </c>
      <c r="G87">
        <v>924.74014876000001</v>
      </c>
      <c r="H87">
        <v>924.74014876000001</v>
      </c>
      <c r="I87">
        <v>924.74014876000001</v>
      </c>
      <c r="J87" s="2">
        <f t="shared" si="2"/>
        <v>-4.8649963800940073E-4</v>
      </c>
      <c r="K87" s="2"/>
      <c r="Q87" s="1">
        <v>40500</v>
      </c>
      <c r="R87">
        <v>2530.7374599999998</v>
      </c>
      <c r="S87">
        <f t="shared" si="3"/>
        <v>4.0123628041917374E-4</v>
      </c>
    </row>
    <row r="88" spans="1:19" x14ac:dyDescent="0.25">
      <c r="A88" s="1">
        <v>40627</v>
      </c>
      <c r="B88">
        <v>1</v>
      </c>
      <c r="C88">
        <v>15</v>
      </c>
      <c r="D88">
        <v>15412.5</v>
      </c>
      <c r="E88">
        <v>924.74014876000001</v>
      </c>
      <c r="F88">
        <v>924.74014876000001</v>
      </c>
      <c r="G88">
        <v>924.74014876000001</v>
      </c>
      <c r="H88">
        <v>924.74014876000001</v>
      </c>
      <c r="I88">
        <v>924.74014876000001</v>
      </c>
      <c r="J88" s="2">
        <f t="shared" si="2"/>
        <v>0</v>
      </c>
      <c r="K88" s="2"/>
      <c r="Q88" s="1">
        <v>40501</v>
      </c>
      <c r="R88">
        <v>2531.7530900000002</v>
      </c>
      <c r="S88">
        <f t="shared" si="3"/>
        <v>4.0123729756923372E-4</v>
      </c>
    </row>
    <row r="89" spans="1:19" x14ac:dyDescent="0.25">
      <c r="A89" s="1">
        <v>40630</v>
      </c>
      <c r="B89">
        <v>1</v>
      </c>
      <c r="C89">
        <v>4</v>
      </c>
      <c r="D89">
        <v>4064</v>
      </c>
      <c r="E89">
        <v>914.39025901000002</v>
      </c>
      <c r="F89">
        <v>914.39025901000002</v>
      </c>
      <c r="G89">
        <v>914.39025901000002</v>
      </c>
      <c r="H89">
        <v>914.39025901000002</v>
      </c>
      <c r="I89">
        <v>914.39025901000002</v>
      </c>
      <c r="J89" s="2">
        <f t="shared" si="2"/>
        <v>-1.1255318239822702E-2</v>
      </c>
      <c r="K89" s="2"/>
      <c r="Q89" s="1">
        <v>40504</v>
      </c>
      <c r="R89">
        <v>2532.7691199999999</v>
      </c>
      <c r="S89">
        <f t="shared" si="3"/>
        <v>4.0123430069059123E-4</v>
      </c>
    </row>
    <row r="90" spans="1:19" x14ac:dyDescent="0.25">
      <c r="A90" s="1">
        <v>40631</v>
      </c>
      <c r="B90">
        <v>1</v>
      </c>
      <c r="C90">
        <v>1</v>
      </c>
      <c r="D90">
        <v>1028</v>
      </c>
      <c r="E90">
        <v>925.19014396</v>
      </c>
      <c r="F90">
        <v>925.19014396</v>
      </c>
      <c r="G90">
        <v>925.19014396</v>
      </c>
      <c r="H90">
        <v>925.19014396</v>
      </c>
      <c r="I90">
        <v>925.19014396</v>
      </c>
      <c r="J90" s="2">
        <f t="shared" si="2"/>
        <v>1.1741817877832029E-2</v>
      </c>
      <c r="K90" s="2"/>
      <c r="Q90" s="1">
        <v>40505</v>
      </c>
      <c r="R90">
        <v>2533.7855599999998</v>
      </c>
      <c r="S90">
        <f t="shared" si="3"/>
        <v>4.0123518952571939E-4</v>
      </c>
    </row>
    <row r="91" spans="1:19" x14ac:dyDescent="0.25">
      <c r="A91" s="1">
        <v>40639</v>
      </c>
      <c r="B91">
        <v>3</v>
      </c>
      <c r="C91">
        <v>28</v>
      </c>
      <c r="D91">
        <v>28876</v>
      </c>
      <c r="E91">
        <v>935.09003849999999</v>
      </c>
      <c r="F91">
        <v>926.99012478999998</v>
      </c>
      <c r="G91">
        <v>926.99012478999998</v>
      </c>
      <c r="H91">
        <v>935.09003849999999</v>
      </c>
      <c r="I91">
        <v>928.15111242</v>
      </c>
      <c r="J91" s="2">
        <f t="shared" si="2"/>
        <v>1.0643545087820316E-2</v>
      </c>
      <c r="K91" s="2"/>
      <c r="Q91" s="1">
        <v>40506</v>
      </c>
      <c r="R91">
        <v>2534.8024099999998</v>
      </c>
      <c r="S91">
        <f t="shared" si="3"/>
        <v>4.0123601273592095E-4</v>
      </c>
    </row>
    <row r="92" spans="1:19" x14ac:dyDescent="0.25">
      <c r="A92" s="1">
        <v>40647</v>
      </c>
      <c r="B92">
        <v>2</v>
      </c>
      <c r="C92">
        <v>29</v>
      </c>
      <c r="D92">
        <v>29812</v>
      </c>
      <c r="E92">
        <v>930.51965724000002</v>
      </c>
      <c r="F92">
        <v>930.51965724000002</v>
      </c>
      <c r="G92">
        <v>930.51965724000002</v>
      </c>
      <c r="H92">
        <v>930.51965724000002</v>
      </c>
      <c r="I92">
        <v>930.51965724000002</v>
      </c>
      <c r="J92" s="2">
        <f t="shared" si="2"/>
        <v>-4.899621194711659E-3</v>
      </c>
      <c r="K92" s="2"/>
      <c r="Q92" s="1">
        <v>40507</v>
      </c>
      <c r="R92">
        <v>2535.8196699999999</v>
      </c>
      <c r="S92">
        <f t="shared" si="3"/>
        <v>4.0123677039932443E-4</v>
      </c>
    </row>
    <row r="93" spans="1:19" x14ac:dyDescent="0.25">
      <c r="A93" s="1">
        <v>40648</v>
      </c>
      <c r="B93">
        <v>3</v>
      </c>
      <c r="C93">
        <v>101</v>
      </c>
      <c r="D93">
        <v>104020</v>
      </c>
      <c r="E93">
        <v>932.33000675999995</v>
      </c>
      <c r="F93">
        <v>932.33000675999995</v>
      </c>
      <c r="G93">
        <v>931.42483200000004</v>
      </c>
      <c r="H93">
        <v>932.33000675999995</v>
      </c>
      <c r="I93">
        <v>932.23948929000005</v>
      </c>
      <c r="J93" s="2">
        <f t="shared" si="2"/>
        <v>1.9436352003075084E-3</v>
      </c>
      <c r="K93" s="2"/>
      <c r="Q93" s="1">
        <v>40508</v>
      </c>
      <c r="R93">
        <v>2536.83734</v>
      </c>
      <c r="S93">
        <f t="shared" si="3"/>
        <v>4.0123746259494605E-4</v>
      </c>
    </row>
    <row r="94" spans="1:19" x14ac:dyDescent="0.25">
      <c r="A94" s="1">
        <v>40651</v>
      </c>
      <c r="B94">
        <v>2</v>
      </c>
      <c r="C94">
        <v>30</v>
      </c>
      <c r="D94">
        <v>30720</v>
      </c>
      <c r="E94">
        <v>925.08860864999997</v>
      </c>
      <c r="F94">
        <v>930.51965724000002</v>
      </c>
      <c r="G94">
        <v>925.08860864999997</v>
      </c>
      <c r="H94">
        <v>930.51965724000002</v>
      </c>
      <c r="I94">
        <v>926.89895818000002</v>
      </c>
      <c r="J94" s="2">
        <f t="shared" si="2"/>
        <v>-7.7973104592131328E-3</v>
      </c>
      <c r="K94" s="2"/>
      <c r="Q94" s="1">
        <v>40511</v>
      </c>
      <c r="R94">
        <v>2537.8554100000001</v>
      </c>
      <c r="S94">
        <f t="shared" si="3"/>
        <v>4.0123414906566551E-4</v>
      </c>
    </row>
    <row r="95" spans="1:19" x14ac:dyDescent="0.25">
      <c r="A95" s="1">
        <v>40652</v>
      </c>
      <c r="B95">
        <v>1</v>
      </c>
      <c r="C95">
        <v>10</v>
      </c>
      <c r="D95">
        <v>10390</v>
      </c>
      <c r="E95">
        <v>940.47657963999995</v>
      </c>
      <c r="F95">
        <v>940.47657963999995</v>
      </c>
      <c r="G95">
        <v>940.47657963999995</v>
      </c>
      <c r="H95">
        <v>940.47657963999995</v>
      </c>
      <c r="I95">
        <v>940.47657963999995</v>
      </c>
      <c r="J95" s="2">
        <f t="shared" si="2"/>
        <v>1.649722034049865E-2</v>
      </c>
      <c r="K95" s="2"/>
      <c r="Q95" s="1">
        <v>40512</v>
      </c>
      <c r="R95">
        <v>2538.8738899999998</v>
      </c>
      <c r="S95">
        <f t="shared" si="3"/>
        <v>4.012347137214238E-4</v>
      </c>
    </row>
    <row r="96" spans="1:19" x14ac:dyDescent="0.25">
      <c r="A96" s="1">
        <v>40666</v>
      </c>
      <c r="B96">
        <v>1</v>
      </c>
      <c r="C96">
        <v>4</v>
      </c>
      <c r="D96">
        <v>4160</v>
      </c>
      <c r="E96">
        <v>941.38175439999998</v>
      </c>
      <c r="F96">
        <v>941.38175439999998</v>
      </c>
      <c r="G96">
        <v>941.38175439999998</v>
      </c>
      <c r="H96">
        <v>941.38175439999998</v>
      </c>
      <c r="I96">
        <v>941.38175439999998</v>
      </c>
      <c r="J96" s="2">
        <f t="shared" si="2"/>
        <v>9.6200103210138479E-4</v>
      </c>
      <c r="K96" s="2"/>
      <c r="Q96" s="1">
        <v>40513</v>
      </c>
      <c r="R96">
        <v>2539.8927800000001</v>
      </c>
      <c r="S96">
        <f t="shared" si="3"/>
        <v>4.0123521314267571E-4</v>
      </c>
    </row>
    <row r="97" spans="1:19" x14ac:dyDescent="0.25">
      <c r="A97" s="1">
        <v>40669</v>
      </c>
      <c r="B97">
        <v>2</v>
      </c>
      <c r="C97">
        <v>20</v>
      </c>
      <c r="D97">
        <v>20410</v>
      </c>
      <c r="E97">
        <v>923.27825912000003</v>
      </c>
      <c r="F97">
        <v>924.18343388999995</v>
      </c>
      <c r="G97">
        <v>923.27825912000003</v>
      </c>
      <c r="H97">
        <v>924.18343388999995</v>
      </c>
      <c r="I97">
        <v>923.73084650999999</v>
      </c>
      <c r="J97" s="2">
        <f t="shared" si="2"/>
        <v>-1.9418085860434097E-2</v>
      </c>
      <c r="K97" s="2"/>
      <c r="Q97" s="1">
        <v>40514</v>
      </c>
      <c r="R97">
        <v>2540.9120800000001</v>
      </c>
      <c r="S97">
        <f t="shared" si="3"/>
        <v>4.0123564740666176E-4</v>
      </c>
    </row>
    <row r="98" spans="1:19" x14ac:dyDescent="0.25">
      <c r="A98" s="1">
        <v>40673</v>
      </c>
      <c r="B98">
        <v>1</v>
      </c>
      <c r="C98">
        <v>50</v>
      </c>
      <c r="D98">
        <v>50750.5</v>
      </c>
      <c r="E98">
        <v>924.29755350000005</v>
      </c>
      <c r="F98">
        <v>924.29755350000005</v>
      </c>
      <c r="G98">
        <v>924.29755350000005</v>
      </c>
      <c r="H98">
        <v>924.29755350000005</v>
      </c>
      <c r="I98">
        <v>924.29755350000005</v>
      </c>
      <c r="J98" s="2">
        <f t="shared" si="2"/>
        <v>1.1033858274721122E-3</v>
      </c>
      <c r="K98" s="2"/>
      <c r="Q98" s="1">
        <v>40515</v>
      </c>
      <c r="R98">
        <v>2541.9317900000001</v>
      </c>
      <c r="S98">
        <f t="shared" si="3"/>
        <v>4.0123601659262025E-4</v>
      </c>
    </row>
    <row r="99" spans="1:19" x14ac:dyDescent="0.25">
      <c r="A99" s="1">
        <v>40675</v>
      </c>
      <c r="B99">
        <v>1</v>
      </c>
      <c r="C99">
        <v>11</v>
      </c>
      <c r="D99">
        <v>11187</v>
      </c>
      <c r="E99">
        <v>926.10970523000003</v>
      </c>
      <c r="F99">
        <v>926.10970523000003</v>
      </c>
      <c r="G99">
        <v>926.10970523000003</v>
      </c>
      <c r="H99">
        <v>926.10970523000003</v>
      </c>
      <c r="I99">
        <v>926.10970523000003</v>
      </c>
      <c r="J99" s="2">
        <f t="shared" si="2"/>
        <v>1.958652400203471E-3</v>
      </c>
      <c r="K99" s="2"/>
      <c r="Q99" s="1">
        <v>40518</v>
      </c>
      <c r="R99">
        <v>2542.9519100000002</v>
      </c>
      <c r="S99">
        <f t="shared" si="3"/>
        <v>4.0123632077801371E-4</v>
      </c>
    </row>
    <row r="100" spans="1:19" x14ac:dyDescent="0.25">
      <c r="A100" s="1">
        <v>40681</v>
      </c>
      <c r="B100">
        <v>3</v>
      </c>
      <c r="C100">
        <v>39</v>
      </c>
      <c r="D100">
        <v>39663</v>
      </c>
      <c r="E100">
        <v>926.10970523000003</v>
      </c>
      <c r="F100">
        <v>926.10970523000003</v>
      </c>
      <c r="G100">
        <v>926.10970523000003</v>
      </c>
      <c r="H100">
        <v>926.10970523000003</v>
      </c>
      <c r="I100">
        <v>926.10970523000003</v>
      </c>
      <c r="J100" s="2">
        <f t="shared" si="2"/>
        <v>0</v>
      </c>
      <c r="K100" s="2"/>
      <c r="Q100" s="1">
        <v>40519</v>
      </c>
      <c r="R100">
        <v>2543.97244</v>
      </c>
      <c r="S100">
        <f t="shared" si="3"/>
        <v>4.0123656004097049E-4</v>
      </c>
    </row>
    <row r="101" spans="1:19" x14ac:dyDescent="0.25">
      <c r="A101" s="1">
        <v>40682</v>
      </c>
      <c r="B101">
        <v>3</v>
      </c>
      <c r="C101">
        <v>136</v>
      </c>
      <c r="D101">
        <v>138276</v>
      </c>
      <c r="E101">
        <v>925.19907622000005</v>
      </c>
      <c r="F101">
        <v>926.10970523000003</v>
      </c>
      <c r="G101">
        <v>925.19907622000005</v>
      </c>
      <c r="H101">
        <v>926.10970523000003</v>
      </c>
      <c r="I101">
        <v>925.87294168999995</v>
      </c>
      <c r="J101" s="2">
        <f t="shared" si="2"/>
        <v>-9.8376790794343482E-4</v>
      </c>
      <c r="K101" s="2"/>
      <c r="Q101" s="1">
        <v>40520</v>
      </c>
      <c r="R101">
        <v>2544.9933799999999</v>
      </c>
      <c r="S101">
        <f t="shared" si="3"/>
        <v>4.0123673445961906E-4</v>
      </c>
    </row>
    <row r="102" spans="1:19" x14ac:dyDescent="0.25">
      <c r="A102" s="1">
        <v>40683</v>
      </c>
      <c r="B102">
        <v>3</v>
      </c>
      <c r="C102">
        <v>129</v>
      </c>
      <c r="D102">
        <v>130936</v>
      </c>
      <c r="E102">
        <v>924.28844720999996</v>
      </c>
      <c r="F102">
        <v>924.29755350000005</v>
      </c>
      <c r="G102">
        <v>924.28844720999996</v>
      </c>
      <c r="H102">
        <v>924.29755350000005</v>
      </c>
      <c r="I102">
        <v>924.29755350000005</v>
      </c>
      <c r="J102" s="2">
        <f t="shared" si="2"/>
        <v>-9.8473666034597554E-4</v>
      </c>
      <c r="K102" s="2"/>
      <c r="Q102" s="1">
        <v>40521</v>
      </c>
      <c r="R102">
        <v>2546.0147299999999</v>
      </c>
      <c r="S102">
        <f t="shared" si="3"/>
        <v>4.0123684411186582E-4</v>
      </c>
    </row>
    <row r="103" spans="1:19" x14ac:dyDescent="0.25">
      <c r="A103" s="1">
        <v>40686</v>
      </c>
      <c r="B103">
        <v>1</v>
      </c>
      <c r="C103">
        <v>5</v>
      </c>
      <c r="D103">
        <v>5075</v>
      </c>
      <c r="E103">
        <v>924.28844720999996</v>
      </c>
      <c r="F103">
        <v>924.28844720999996</v>
      </c>
      <c r="G103">
        <v>924.28844720999996</v>
      </c>
      <c r="H103">
        <v>924.28844720999996</v>
      </c>
      <c r="I103">
        <v>924.28844720999996</v>
      </c>
      <c r="J103" s="2">
        <f t="shared" si="2"/>
        <v>0</v>
      </c>
      <c r="K103" s="2"/>
      <c r="Q103" s="1">
        <v>40522</v>
      </c>
      <c r="R103">
        <v>2547.0374000000002</v>
      </c>
      <c r="S103">
        <f t="shared" si="3"/>
        <v>4.0159416697156777E-4</v>
      </c>
    </row>
    <row r="104" spans="1:19" x14ac:dyDescent="0.25">
      <c r="A104" s="1">
        <v>40687</v>
      </c>
      <c r="B104">
        <v>2</v>
      </c>
      <c r="C104">
        <v>100</v>
      </c>
      <c r="D104">
        <v>100514</v>
      </c>
      <c r="E104">
        <v>915.18215709000003</v>
      </c>
      <c r="F104">
        <v>921.55656017000001</v>
      </c>
      <c r="G104">
        <v>915.18215709000003</v>
      </c>
      <c r="H104">
        <v>921.55656017000001</v>
      </c>
      <c r="I104">
        <v>915.30964515000005</v>
      </c>
      <c r="J104" s="2">
        <f t="shared" si="2"/>
        <v>-9.9010709823885313E-3</v>
      </c>
      <c r="K104" s="2"/>
      <c r="Q104" s="1">
        <v>40525</v>
      </c>
      <c r="R104">
        <v>2548.0595699999999</v>
      </c>
      <c r="S104">
        <f t="shared" si="3"/>
        <v>4.0123672610410313E-4</v>
      </c>
    </row>
    <row r="105" spans="1:19" x14ac:dyDescent="0.25">
      <c r="A105" s="1">
        <v>40688</v>
      </c>
      <c r="B105">
        <v>1</v>
      </c>
      <c r="C105">
        <v>5</v>
      </c>
      <c r="D105">
        <v>5135</v>
      </c>
      <c r="E105">
        <v>935.21599534999996</v>
      </c>
      <c r="F105">
        <v>935.21599534999996</v>
      </c>
      <c r="G105">
        <v>935.21599534999996</v>
      </c>
      <c r="H105">
        <v>935.21599534999996</v>
      </c>
      <c r="I105">
        <v>935.21599534999996</v>
      </c>
      <c r="J105" s="2">
        <f t="shared" si="2"/>
        <v>2.1654389430402807E-2</v>
      </c>
      <c r="K105" s="2"/>
      <c r="Q105" s="1">
        <v>40526</v>
      </c>
      <c r="R105">
        <v>2549.0821500000002</v>
      </c>
      <c r="S105">
        <f t="shared" si="3"/>
        <v>4.0123664198184737E-4</v>
      </c>
    </row>
    <row r="106" spans="1:19" x14ac:dyDescent="0.25">
      <c r="A106" s="1">
        <v>40689</v>
      </c>
      <c r="B106">
        <v>1</v>
      </c>
      <c r="C106">
        <v>50</v>
      </c>
      <c r="D106">
        <v>50750</v>
      </c>
      <c r="E106">
        <v>924.28844720999996</v>
      </c>
      <c r="F106">
        <v>924.28844720999996</v>
      </c>
      <c r="G106">
        <v>924.28844720999996</v>
      </c>
      <c r="H106">
        <v>924.28844720999996</v>
      </c>
      <c r="I106">
        <v>924.28844720999996</v>
      </c>
      <c r="J106" s="2">
        <f t="shared" si="2"/>
        <v>-1.1753318448014211E-2</v>
      </c>
      <c r="K106" s="2"/>
      <c r="Q106" s="1">
        <v>40527</v>
      </c>
      <c r="R106">
        <v>2550.1051400000001</v>
      </c>
      <c r="S106">
        <f t="shared" si="3"/>
        <v>4.0123649340370555E-4</v>
      </c>
    </row>
    <row r="107" spans="1:19" x14ac:dyDescent="0.25">
      <c r="A107" s="1">
        <v>40690</v>
      </c>
      <c r="B107">
        <v>1</v>
      </c>
      <c r="C107">
        <v>11</v>
      </c>
      <c r="D107">
        <v>11165</v>
      </c>
      <c r="E107">
        <v>924.28844720999996</v>
      </c>
      <c r="F107">
        <v>924.28844720999996</v>
      </c>
      <c r="G107">
        <v>924.28844720999996</v>
      </c>
      <c r="H107">
        <v>924.28844720999996</v>
      </c>
      <c r="I107">
        <v>924.28844720999996</v>
      </c>
      <c r="J107" s="2">
        <f t="shared" si="2"/>
        <v>0</v>
      </c>
      <c r="K107" s="2"/>
      <c r="Q107" s="1">
        <v>40528</v>
      </c>
      <c r="R107">
        <v>2551.1285400000002</v>
      </c>
      <c r="S107">
        <f t="shared" si="3"/>
        <v>4.0123628044802794E-4</v>
      </c>
    </row>
    <row r="108" spans="1:19" x14ac:dyDescent="0.25">
      <c r="A108" s="1">
        <v>40694</v>
      </c>
      <c r="B108">
        <v>1</v>
      </c>
      <c r="C108">
        <v>15</v>
      </c>
      <c r="D108">
        <v>15405</v>
      </c>
      <c r="E108">
        <v>935.21599534999996</v>
      </c>
      <c r="F108">
        <v>935.21599534999996</v>
      </c>
      <c r="G108">
        <v>935.21599534999996</v>
      </c>
      <c r="H108">
        <v>935.21599534999996</v>
      </c>
      <c r="I108">
        <v>935.21599534999996</v>
      </c>
      <c r="J108" s="2">
        <f t="shared" si="2"/>
        <v>1.1753318448014128E-2</v>
      </c>
      <c r="K108" s="2"/>
      <c r="Q108" s="1">
        <v>40529</v>
      </c>
      <c r="R108">
        <v>2552.1523499999998</v>
      </c>
      <c r="S108">
        <f t="shared" si="3"/>
        <v>4.0123600319205509E-4</v>
      </c>
    </row>
    <row r="109" spans="1:19" x14ac:dyDescent="0.25">
      <c r="A109" s="1">
        <v>40695</v>
      </c>
      <c r="B109">
        <v>1</v>
      </c>
      <c r="C109">
        <v>4</v>
      </c>
      <c r="D109">
        <v>4108</v>
      </c>
      <c r="E109">
        <v>935.21599534999996</v>
      </c>
      <c r="F109">
        <v>935.21599534999996</v>
      </c>
      <c r="G109">
        <v>935.21599534999996</v>
      </c>
      <c r="H109">
        <v>935.21599534999996</v>
      </c>
      <c r="I109">
        <v>935.21599534999996</v>
      </c>
      <c r="J109" s="2">
        <f t="shared" si="2"/>
        <v>0</v>
      </c>
      <c r="K109" s="2"/>
      <c r="Q109" s="1">
        <v>40532</v>
      </c>
      <c r="R109">
        <v>2553.1765700000001</v>
      </c>
      <c r="S109">
        <f t="shared" si="3"/>
        <v>4.0123566171369334E-4</v>
      </c>
    </row>
    <row r="110" spans="1:19" x14ac:dyDescent="0.25">
      <c r="A110" s="1">
        <v>40696</v>
      </c>
      <c r="B110">
        <v>4</v>
      </c>
      <c r="C110">
        <v>35</v>
      </c>
      <c r="D110">
        <v>35520</v>
      </c>
      <c r="E110">
        <v>924.28844720999996</v>
      </c>
      <c r="F110">
        <v>924.28844720999996</v>
      </c>
      <c r="G110">
        <v>919.73530215000005</v>
      </c>
      <c r="H110">
        <v>924.28844720999996</v>
      </c>
      <c r="I110">
        <v>924.16095915000005</v>
      </c>
      <c r="J110" s="2">
        <f t="shared" si="2"/>
        <v>-1.1753318448014211E-2</v>
      </c>
      <c r="K110" s="2"/>
      <c r="Q110" s="1">
        <v>40533</v>
      </c>
      <c r="R110">
        <v>2554.2012</v>
      </c>
      <c r="S110">
        <f t="shared" si="3"/>
        <v>4.0123525608951716E-4</v>
      </c>
    </row>
    <row r="111" spans="1:19" x14ac:dyDescent="0.25">
      <c r="A111" s="1">
        <v>40697</v>
      </c>
      <c r="B111">
        <v>5</v>
      </c>
      <c r="C111">
        <v>100</v>
      </c>
      <c r="D111">
        <v>101350</v>
      </c>
      <c r="E111">
        <v>924.28844720999996</v>
      </c>
      <c r="F111">
        <v>924.28844720999996</v>
      </c>
      <c r="G111">
        <v>921.55656017000001</v>
      </c>
      <c r="H111">
        <v>924.28844720999996</v>
      </c>
      <c r="I111">
        <v>922.92250368999998</v>
      </c>
      <c r="J111" s="2">
        <f t="shared" si="2"/>
        <v>0</v>
      </c>
      <c r="K111" s="2"/>
      <c r="Q111" s="1">
        <v>40534</v>
      </c>
      <c r="R111">
        <v>2555.22624</v>
      </c>
      <c r="S111">
        <f t="shared" si="3"/>
        <v>4.0123478639787693E-4</v>
      </c>
    </row>
    <row r="112" spans="1:19" x14ac:dyDescent="0.25">
      <c r="A112" s="1">
        <v>40701</v>
      </c>
      <c r="B112">
        <v>2</v>
      </c>
      <c r="C112">
        <v>90</v>
      </c>
      <c r="D112">
        <v>91350</v>
      </c>
      <c r="E112">
        <v>924.28844720999996</v>
      </c>
      <c r="F112">
        <v>924.28844720999996</v>
      </c>
      <c r="G112">
        <v>924.28844720999996</v>
      </c>
      <c r="H112">
        <v>924.28844720999996</v>
      </c>
      <c r="I112">
        <v>924.28844720999996</v>
      </c>
      <c r="J112" s="2">
        <f t="shared" si="2"/>
        <v>0</v>
      </c>
      <c r="K112" s="2"/>
      <c r="Q112" s="1">
        <v>40535</v>
      </c>
      <c r="R112">
        <v>2556.2516900000001</v>
      </c>
      <c r="S112">
        <f t="shared" si="3"/>
        <v>4.0123425271534712E-4</v>
      </c>
    </row>
    <row r="113" spans="1:19" x14ac:dyDescent="0.25">
      <c r="A113" s="1">
        <v>40702</v>
      </c>
      <c r="B113">
        <v>4</v>
      </c>
      <c r="C113">
        <v>144</v>
      </c>
      <c r="D113">
        <v>146160</v>
      </c>
      <c r="E113">
        <v>931.6899482</v>
      </c>
      <c r="F113">
        <v>931.6899482</v>
      </c>
      <c r="G113">
        <v>931.6899482</v>
      </c>
      <c r="H113">
        <v>931.6899482</v>
      </c>
      <c r="I113">
        <v>931.6899482</v>
      </c>
      <c r="J113" s="2">
        <f t="shared" si="2"/>
        <v>7.9758905010585447E-3</v>
      </c>
      <c r="K113" s="2"/>
      <c r="Q113" s="1">
        <v>40536</v>
      </c>
      <c r="R113">
        <v>2557.27756</v>
      </c>
      <c r="S113">
        <f t="shared" si="3"/>
        <v>4.0123756552793295E-4</v>
      </c>
    </row>
    <row r="114" spans="1:19" x14ac:dyDescent="0.25">
      <c r="A114" s="1">
        <v>40703</v>
      </c>
      <c r="B114">
        <v>2</v>
      </c>
      <c r="C114">
        <v>56</v>
      </c>
      <c r="D114">
        <v>56840</v>
      </c>
      <c r="E114">
        <v>931.6899482</v>
      </c>
      <c r="F114">
        <v>931.6899482</v>
      </c>
      <c r="G114">
        <v>931.6899482</v>
      </c>
      <c r="H114">
        <v>931.6899482</v>
      </c>
      <c r="I114">
        <v>931.6899482</v>
      </c>
      <c r="J114" s="2">
        <f t="shared" si="2"/>
        <v>0</v>
      </c>
      <c r="K114" s="2"/>
      <c r="Q114" s="1">
        <v>40539</v>
      </c>
      <c r="R114">
        <v>2558.30384</v>
      </c>
      <c r="S114">
        <f t="shared" si="3"/>
        <v>4.0123690095845039E-4</v>
      </c>
    </row>
    <row r="115" spans="1:19" x14ac:dyDescent="0.25">
      <c r="A115" s="1">
        <v>40704</v>
      </c>
      <c r="B115">
        <v>2</v>
      </c>
      <c r="C115">
        <v>117</v>
      </c>
      <c r="D115">
        <v>118755</v>
      </c>
      <c r="E115">
        <v>931.6899482</v>
      </c>
      <c r="F115">
        <v>931.6899482</v>
      </c>
      <c r="G115">
        <v>931.6899482</v>
      </c>
      <c r="H115">
        <v>931.6899482</v>
      </c>
      <c r="I115">
        <v>931.6899482</v>
      </c>
      <c r="J115" s="2">
        <f t="shared" si="2"/>
        <v>0</v>
      </c>
      <c r="K115" s="2"/>
      <c r="Q115" s="1">
        <v>40540</v>
      </c>
      <c r="R115">
        <v>2559.3305300000002</v>
      </c>
      <c r="S115">
        <f t="shared" si="3"/>
        <v>4.0123617263179728E-4</v>
      </c>
    </row>
    <row r="116" spans="1:19" x14ac:dyDescent="0.25">
      <c r="A116" s="1">
        <v>40708</v>
      </c>
      <c r="B116">
        <v>1</v>
      </c>
      <c r="C116">
        <v>15</v>
      </c>
      <c r="D116">
        <v>15225</v>
      </c>
      <c r="E116">
        <v>931.6899482</v>
      </c>
      <c r="F116">
        <v>931.6899482</v>
      </c>
      <c r="G116">
        <v>931.6899482</v>
      </c>
      <c r="H116">
        <v>931.6899482</v>
      </c>
      <c r="I116">
        <v>931.6899482</v>
      </c>
      <c r="J116" s="2">
        <f t="shared" si="2"/>
        <v>0</v>
      </c>
      <c r="K116" s="2"/>
      <c r="Q116" s="1">
        <v>40541</v>
      </c>
      <c r="R116">
        <v>2560.35763</v>
      </c>
      <c r="S116">
        <f t="shared" si="3"/>
        <v>4.0123538062499219E-4</v>
      </c>
    </row>
    <row r="117" spans="1:19" x14ac:dyDescent="0.25">
      <c r="A117" s="1">
        <v>40709</v>
      </c>
      <c r="B117">
        <v>5</v>
      </c>
      <c r="C117">
        <v>33</v>
      </c>
      <c r="D117">
        <v>33492</v>
      </c>
      <c r="E117">
        <v>928.93618480999999</v>
      </c>
      <c r="F117">
        <v>931.6899482</v>
      </c>
      <c r="G117">
        <v>928.93618480999999</v>
      </c>
      <c r="H117">
        <v>931.6899482</v>
      </c>
      <c r="I117">
        <v>931.60733530000005</v>
      </c>
      <c r="J117" s="2">
        <f t="shared" si="2"/>
        <v>-2.9600416244996886E-3</v>
      </c>
      <c r="K117" s="2"/>
      <c r="Q117" s="1">
        <v>40542</v>
      </c>
      <c r="R117">
        <v>2561.3851399999999</v>
      </c>
      <c r="S117">
        <f t="shared" si="3"/>
        <v>4.0123452501483151E-4</v>
      </c>
    </row>
    <row r="118" spans="1:19" x14ac:dyDescent="0.25">
      <c r="A118" s="1">
        <v>40710</v>
      </c>
      <c r="B118">
        <v>3</v>
      </c>
      <c r="C118">
        <v>22</v>
      </c>
      <c r="D118">
        <v>22330</v>
      </c>
      <c r="E118">
        <v>931.6899482</v>
      </c>
      <c r="F118">
        <v>931.6899482</v>
      </c>
      <c r="G118">
        <v>931.6899482</v>
      </c>
      <c r="H118">
        <v>931.6899482</v>
      </c>
      <c r="I118">
        <v>931.6899482</v>
      </c>
      <c r="J118" s="2">
        <f t="shared" si="2"/>
        <v>2.9600416244997059E-3</v>
      </c>
      <c r="K118" s="2"/>
      <c r="Q118" s="1">
        <v>40543</v>
      </c>
      <c r="R118">
        <v>2562.4130700000001</v>
      </c>
      <c r="S118">
        <f t="shared" si="3"/>
        <v>4.0123750845007076E-4</v>
      </c>
    </row>
    <row r="119" spans="1:19" x14ac:dyDescent="0.25">
      <c r="A119" s="1">
        <v>40711</v>
      </c>
      <c r="B119">
        <v>3</v>
      </c>
      <c r="C119">
        <v>128</v>
      </c>
      <c r="D119">
        <v>129920</v>
      </c>
      <c r="E119">
        <v>931.6899482</v>
      </c>
      <c r="F119">
        <v>931.6899482</v>
      </c>
      <c r="G119">
        <v>931.6899482</v>
      </c>
      <c r="H119">
        <v>931.6899482</v>
      </c>
      <c r="I119">
        <v>931.6899482</v>
      </c>
      <c r="J119" s="2">
        <f t="shared" si="2"/>
        <v>0</v>
      </c>
      <c r="K119" s="2"/>
      <c r="Q119" s="1">
        <v>40546</v>
      </c>
      <c r="R119">
        <v>2563.4414099999999</v>
      </c>
      <c r="S119">
        <f t="shared" si="3"/>
        <v>4.012365227333532E-4</v>
      </c>
    </row>
    <row r="120" spans="1:19" x14ac:dyDescent="0.25">
      <c r="A120" s="1">
        <v>40718</v>
      </c>
      <c r="B120">
        <v>2</v>
      </c>
      <c r="C120">
        <v>35</v>
      </c>
      <c r="D120">
        <v>35565</v>
      </c>
      <c r="E120">
        <v>932.60786932999997</v>
      </c>
      <c r="F120">
        <v>933.06682990000002</v>
      </c>
      <c r="G120">
        <v>932.60786932999997</v>
      </c>
      <c r="H120">
        <v>933.06682990000002</v>
      </c>
      <c r="I120">
        <v>932.73637828999995</v>
      </c>
      <c r="J120" s="2">
        <f t="shared" si="2"/>
        <v>9.8473666121902934E-4</v>
      </c>
      <c r="K120" s="2"/>
      <c r="Q120" s="1">
        <v>40547</v>
      </c>
      <c r="R120">
        <v>2564.4701599999999</v>
      </c>
      <c r="S120">
        <f t="shared" si="3"/>
        <v>4.0123547364588922E-4</v>
      </c>
    </row>
    <row r="121" spans="1:19" x14ac:dyDescent="0.25">
      <c r="A121" s="1">
        <v>40722</v>
      </c>
      <c r="B121">
        <v>2</v>
      </c>
      <c r="C121">
        <v>35</v>
      </c>
      <c r="D121">
        <v>35580</v>
      </c>
      <c r="E121">
        <v>932.60786932999997</v>
      </c>
      <c r="F121">
        <v>934.44371160000003</v>
      </c>
      <c r="G121">
        <v>932.60786932999997</v>
      </c>
      <c r="H121">
        <v>934.44371160000003</v>
      </c>
      <c r="I121">
        <v>933.13108437999995</v>
      </c>
      <c r="J121" s="2">
        <f t="shared" si="2"/>
        <v>0</v>
      </c>
      <c r="K121" s="2"/>
      <c r="Q121" s="1">
        <v>40548</v>
      </c>
      <c r="R121">
        <v>2565.4993199999999</v>
      </c>
      <c r="S121">
        <f t="shared" si="3"/>
        <v>4.0123436126447514E-4</v>
      </c>
    </row>
    <row r="122" spans="1:19" x14ac:dyDescent="0.25">
      <c r="A122" s="1">
        <v>40723</v>
      </c>
      <c r="B122">
        <v>2</v>
      </c>
      <c r="C122">
        <v>15</v>
      </c>
      <c r="D122">
        <v>15240</v>
      </c>
      <c r="E122">
        <v>932.60786932999997</v>
      </c>
      <c r="F122">
        <v>932.60786932999997</v>
      </c>
      <c r="G122">
        <v>932.60786932999997</v>
      </c>
      <c r="H122">
        <v>932.60786932999997</v>
      </c>
      <c r="I122">
        <v>932.60786932999997</v>
      </c>
      <c r="J122" s="2">
        <f t="shared" si="2"/>
        <v>0</v>
      </c>
      <c r="K122" s="2"/>
      <c r="Q122" s="1">
        <v>40549</v>
      </c>
      <c r="R122">
        <v>2566.5288999999998</v>
      </c>
      <c r="S122">
        <f t="shared" si="3"/>
        <v>4.0123708197872219E-4</v>
      </c>
    </row>
    <row r="123" spans="1:19" x14ac:dyDescent="0.25">
      <c r="A123" s="1">
        <v>40730</v>
      </c>
      <c r="B123">
        <v>1</v>
      </c>
      <c r="C123">
        <v>8</v>
      </c>
      <c r="D123">
        <v>8400</v>
      </c>
      <c r="E123">
        <v>963.81718779000005</v>
      </c>
      <c r="F123">
        <v>963.81718779000005</v>
      </c>
      <c r="G123">
        <v>963.81718779000005</v>
      </c>
      <c r="H123">
        <v>963.81718779000005</v>
      </c>
      <c r="I123">
        <v>963.81718779000005</v>
      </c>
      <c r="J123" s="2">
        <f t="shared" si="2"/>
        <v>3.2916815011242481E-2</v>
      </c>
      <c r="K123" s="2"/>
      <c r="Q123" s="1">
        <v>40550</v>
      </c>
      <c r="R123">
        <v>2567.5588899999998</v>
      </c>
      <c r="S123">
        <f t="shared" si="3"/>
        <v>4.0123584011333643E-4</v>
      </c>
    </row>
    <row r="124" spans="1:19" x14ac:dyDescent="0.25">
      <c r="A124" s="1">
        <v>40731</v>
      </c>
      <c r="B124">
        <v>2</v>
      </c>
      <c r="C124">
        <v>35</v>
      </c>
      <c r="D124">
        <v>36735</v>
      </c>
      <c r="E124">
        <v>962.89926665999997</v>
      </c>
      <c r="F124">
        <v>963.81718779000005</v>
      </c>
      <c r="G124">
        <v>962.89926665999997</v>
      </c>
      <c r="H124">
        <v>963.81718779000005</v>
      </c>
      <c r="I124">
        <v>963.42248171000006</v>
      </c>
      <c r="J124" s="2">
        <f t="shared" si="2"/>
        <v>-9.5283475399610335E-4</v>
      </c>
      <c r="K124" s="2"/>
      <c r="Q124" s="1">
        <v>40553</v>
      </c>
      <c r="R124">
        <v>2568.5892899999999</v>
      </c>
      <c r="S124">
        <f t="shared" si="3"/>
        <v>4.0123453518572174E-4</v>
      </c>
    </row>
    <row r="125" spans="1:19" x14ac:dyDescent="0.25">
      <c r="A125" s="1">
        <v>40732</v>
      </c>
      <c r="B125">
        <v>2</v>
      </c>
      <c r="C125">
        <v>17</v>
      </c>
      <c r="D125">
        <v>17850</v>
      </c>
      <c r="E125">
        <v>969.29476583999997</v>
      </c>
      <c r="F125">
        <v>969.29476583999997</v>
      </c>
      <c r="G125">
        <v>969.29476583999997</v>
      </c>
      <c r="H125">
        <v>969.29476583999997</v>
      </c>
      <c r="I125">
        <v>969.29476583999997</v>
      </c>
      <c r="J125" s="2">
        <f t="shared" si="2"/>
        <v>6.6199588951159141E-3</v>
      </c>
      <c r="K125" s="2"/>
      <c r="Q125" s="1">
        <v>40554</v>
      </c>
      <c r="R125">
        <v>2569.6201099999998</v>
      </c>
      <c r="S125">
        <f t="shared" si="3"/>
        <v>4.0123705889823246E-4</v>
      </c>
    </row>
    <row r="126" spans="1:19" x14ac:dyDescent="0.25">
      <c r="A126" s="1">
        <v>40735</v>
      </c>
      <c r="B126">
        <v>1</v>
      </c>
      <c r="C126">
        <v>30</v>
      </c>
      <c r="D126">
        <v>31500</v>
      </c>
      <c r="E126">
        <v>969.29476583999997</v>
      </c>
      <c r="F126">
        <v>969.29476583999997</v>
      </c>
      <c r="G126">
        <v>969.29476583999997</v>
      </c>
      <c r="H126">
        <v>969.29476583999997</v>
      </c>
      <c r="I126">
        <v>969.29476583999997</v>
      </c>
      <c r="J126" s="2">
        <f t="shared" si="2"/>
        <v>0</v>
      </c>
      <c r="K126" s="2"/>
      <c r="Q126" s="1">
        <v>40555</v>
      </c>
      <c r="R126">
        <v>2570.6513399999999</v>
      </c>
      <c r="S126">
        <f t="shared" si="3"/>
        <v>4.012356249531964E-4</v>
      </c>
    </row>
    <row r="127" spans="1:19" x14ac:dyDescent="0.25">
      <c r="A127" s="1">
        <v>40736</v>
      </c>
      <c r="B127">
        <v>1</v>
      </c>
      <c r="C127">
        <v>50</v>
      </c>
      <c r="D127">
        <v>52500</v>
      </c>
      <c r="E127">
        <v>969.29476583999997</v>
      </c>
      <c r="F127">
        <v>969.29476583999997</v>
      </c>
      <c r="G127">
        <v>969.29476583999997</v>
      </c>
      <c r="H127">
        <v>969.29476583999997</v>
      </c>
      <c r="I127">
        <v>969.29476583999997</v>
      </c>
      <c r="J127" s="2">
        <f t="shared" si="2"/>
        <v>0</v>
      </c>
      <c r="K127" s="2"/>
      <c r="Q127" s="1">
        <v>40556</v>
      </c>
      <c r="R127">
        <v>2571.6829899999998</v>
      </c>
      <c r="S127">
        <f t="shared" si="3"/>
        <v>4.0123801668118014E-4</v>
      </c>
    </row>
    <row r="128" spans="1:19" x14ac:dyDescent="0.25">
      <c r="A128" s="1">
        <v>40738</v>
      </c>
      <c r="B128">
        <v>2</v>
      </c>
      <c r="C128">
        <v>25</v>
      </c>
      <c r="D128">
        <v>26250</v>
      </c>
      <c r="E128">
        <v>969.29476583999997</v>
      </c>
      <c r="F128">
        <v>969.29476583999997</v>
      </c>
      <c r="G128">
        <v>969.29476583999997</v>
      </c>
      <c r="H128">
        <v>969.29476583999997</v>
      </c>
      <c r="I128">
        <v>969.29476583999997</v>
      </c>
      <c r="J128" s="2">
        <f t="shared" si="2"/>
        <v>0</v>
      </c>
      <c r="K128" s="2"/>
      <c r="Q128" s="1">
        <v>40557</v>
      </c>
      <c r="R128">
        <v>2572.7150499999998</v>
      </c>
      <c r="S128">
        <f t="shared" si="3"/>
        <v>4.0123645403079204E-4</v>
      </c>
    </row>
    <row r="129" spans="1:19" x14ac:dyDescent="0.25">
      <c r="A129" s="1">
        <v>40739</v>
      </c>
      <c r="B129">
        <v>2</v>
      </c>
      <c r="C129">
        <v>10</v>
      </c>
      <c r="D129">
        <v>10400</v>
      </c>
      <c r="E129">
        <v>960.06338712000002</v>
      </c>
      <c r="F129">
        <v>960.06338712000002</v>
      </c>
      <c r="G129">
        <v>960.06338712000002</v>
      </c>
      <c r="H129">
        <v>960.06338712000002</v>
      </c>
      <c r="I129">
        <v>960.06338712000002</v>
      </c>
      <c r="J129" s="2">
        <f t="shared" si="2"/>
        <v>-9.5694510137698842E-3</v>
      </c>
      <c r="K129" s="2"/>
      <c r="Q129" s="1">
        <v>40560</v>
      </c>
      <c r="R129">
        <v>2573.7475199999999</v>
      </c>
      <c r="S129">
        <f t="shared" si="3"/>
        <v>4.012348287034889E-4</v>
      </c>
    </row>
    <row r="130" spans="1:19" x14ac:dyDescent="0.25">
      <c r="A130" s="1">
        <v>40744</v>
      </c>
      <c r="B130">
        <v>4</v>
      </c>
      <c r="C130">
        <v>80</v>
      </c>
      <c r="D130">
        <v>83971</v>
      </c>
      <c r="E130">
        <v>969.29476583999997</v>
      </c>
      <c r="F130">
        <v>969.29476583999997</v>
      </c>
      <c r="G130">
        <v>968.37162796999996</v>
      </c>
      <c r="H130">
        <v>969.29476583999997</v>
      </c>
      <c r="I130">
        <v>968.96243620999996</v>
      </c>
      <c r="J130" s="2">
        <f t="shared" si="2"/>
        <v>9.569451013769931E-3</v>
      </c>
      <c r="K130" s="2"/>
      <c r="Q130" s="1">
        <v>40561</v>
      </c>
      <c r="R130">
        <v>2574.7804099999998</v>
      </c>
      <c r="S130">
        <f t="shared" si="3"/>
        <v>4.0123702460210782E-4</v>
      </c>
    </row>
    <row r="131" spans="1:19" x14ac:dyDescent="0.25">
      <c r="A131" s="1">
        <v>40745</v>
      </c>
      <c r="B131">
        <v>2</v>
      </c>
      <c r="C131">
        <v>3</v>
      </c>
      <c r="D131">
        <v>3094</v>
      </c>
      <c r="E131">
        <v>950.83200839999995</v>
      </c>
      <c r="F131">
        <v>952.67828413999996</v>
      </c>
      <c r="G131">
        <v>950.83200839999995</v>
      </c>
      <c r="H131">
        <v>952.67828413999996</v>
      </c>
      <c r="I131">
        <v>952.05978176999997</v>
      </c>
      <c r="J131" s="2">
        <f t="shared" si="2"/>
        <v>-1.9231361923079841E-2</v>
      </c>
      <c r="K131" s="2"/>
      <c r="Q131" s="1">
        <v>40562</v>
      </c>
      <c r="R131">
        <v>2575.8137099999999</v>
      </c>
      <c r="S131">
        <f t="shared" si="3"/>
        <v>4.0123527103422697E-4</v>
      </c>
    </row>
    <row r="132" spans="1:19" x14ac:dyDescent="0.25">
      <c r="A132" s="1">
        <v>40753</v>
      </c>
      <c r="B132">
        <v>1</v>
      </c>
      <c r="C132">
        <v>10</v>
      </c>
      <c r="D132">
        <v>10499.9</v>
      </c>
      <c r="E132">
        <v>969.28553446000001</v>
      </c>
      <c r="F132">
        <v>969.28553446000001</v>
      </c>
      <c r="G132">
        <v>969.28553446000001</v>
      </c>
      <c r="H132">
        <v>969.28553446000001</v>
      </c>
      <c r="I132">
        <v>969.28553446000001</v>
      </c>
      <c r="J132" s="2">
        <f t="shared" ref="J132:J195" si="4">LN(E132/E131)</f>
        <v>1.9221838066886106E-2</v>
      </c>
      <c r="K132" s="2"/>
      <c r="Q132" s="1">
        <v>40563</v>
      </c>
      <c r="R132">
        <v>2576.8935299999998</v>
      </c>
      <c r="S132">
        <f t="shared" ref="S132:S195" si="5">LN(R132/R131)</f>
        <v>4.1912725311654166E-4</v>
      </c>
    </row>
    <row r="133" spans="1:19" x14ac:dyDescent="0.25">
      <c r="A133" s="1">
        <v>40757</v>
      </c>
      <c r="B133">
        <v>1</v>
      </c>
      <c r="C133">
        <v>3</v>
      </c>
      <c r="D133">
        <v>3135</v>
      </c>
      <c r="E133">
        <v>964.67907648000005</v>
      </c>
      <c r="F133">
        <v>964.67907648000005</v>
      </c>
      <c r="G133">
        <v>964.67907648000005</v>
      </c>
      <c r="H133">
        <v>964.67907648000005</v>
      </c>
      <c r="I133">
        <v>964.67907648000005</v>
      </c>
      <c r="J133" s="2">
        <f t="shared" si="4"/>
        <v>-4.7637548952791774E-3</v>
      </c>
      <c r="K133" s="2"/>
      <c r="Q133" s="1">
        <v>40564</v>
      </c>
      <c r="R133">
        <v>2577.97381</v>
      </c>
      <c r="S133">
        <f t="shared" si="5"/>
        <v>4.1913009377844235E-4</v>
      </c>
    </row>
    <row r="134" spans="1:19" x14ac:dyDescent="0.25">
      <c r="A134" s="1">
        <v>40760</v>
      </c>
      <c r="B134">
        <v>4</v>
      </c>
      <c r="C134">
        <v>32</v>
      </c>
      <c r="D134">
        <v>33440</v>
      </c>
      <c r="E134">
        <v>964.67907648000005</v>
      </c>
      <c r="F134">
        <v>964.67907648000005</v>
      </c>
      <c r="G134">
        <v>964.67907648000005</v>
      </c>
      <c r="H134">
        <v>964.67907648000005</v>
      </c>
      <c r="I134">
        <v>964.67907648000005</v>
      </c>
      <c r="J134" s="2">
        <f t="shared" si="4"/>
        <v>0</v>
      </c>
      <c r="K134" s="2"/>
      <c r="Q134" s="1">
        <v>40567</v>
      </c>
      <c r="R134">
        <v>2579.0545400000001</v>
      </c>
      <c r="S134">
        <f t="shared" si="5"/>
        <v>4.1912897989834118E-4</v>
      </c>
    </row>
    <row r="135" spans="1:19" x14ac:dyDescent="0.25">
      <c r="A135" s="1">
        <v>40763</v>
      </c>
      <c r="B135">
        <v>2</v>
      </c>
      <c r="C135">
        <v>5</v>
      </c>
      <c r="D135">
        <v>5019.0200000000004</v>
      </c>
      <c r="E135">
        <v>941.79944130000001</v>
      </c>
      <c r="F135">
        <v>938.99747081999999</v>
      </c>
      <c r="G135">
        <v>938.99747081999999</v>
      </c>
      <c r="H135">
        <v>941.79944130000001</v>
      </c>
      <c r="I135">
        <v>940.67490465000003</v>
      </c>
      <c r="J135" s="2">
        <f t="shared" si="4"/>
        <v>-2.4003138210869704E-2</v>
      </c>
      <c r="K135" s="2"/>
      <c r="Q135" s="1">
        <v>40568</v>
      </c>
      <c r="R135">
        <v>2580.1357200000002</v>
      </c>
      <c r="S135">
        <f t="shared" si="5"/>
        <v>4.1912779383626239E-4</v>
      </c>
    </row>
    <row r="136" spans="1:19" x14ac:dyDescent="0.25">
      <c r="A136" s="1">
        <v>40766</v>
      </c>
      <c r="B136">
        <v>1</v>
      </c>
      <c r="C136">
        <v>50</v>
      </c>
      <c r="D136">
        <v>50250.5</v>
      </c>
      <c r="E136">
        <v>941.80881244</v>
      </c>
      <c r="F136">
        <v>941.80881244</v>
      </c>
      <c r="G136">
        <v>941.80881244</v>
      </c>
      <c r="H136">
        <v>941.80881244</v>
      </c>
      <c r="I136">
        <v>941.80881244</v>
      </c>
      <c r="J136" s="2">
        <f t="shared" si="4"/>
        <v>9.9502006124429611E-6</v>
      </c>
      <c r="K136" s="2"/>
      <c r="Q136" s="1">
        <v>40569</v>
      </c>
      <c r="R136">
        <v>2581.2173600000001</v>
      </c>
      <c r="S136">
        <f t="shared" si="5"/>
        <v>4.1913040982436697E-4</v>
      </c>
    </row>
    <row r="137" spans="1:19" x14ac:dyDescent="0.25">
      <c r="A137" s="1">
        <v>40767</v>
      </c>
      <c r="B137">
        <v>1</v>
      </c>
      <c r="C137">
        <v>18</v>
      </c>
      <c r="D137">
        <v>18504</v>
      </c>
      <c r="E137">
        <v>963.35306034999996</v>
      </c>
      <c r="F137">
        <v>963.35306034999996</v>
      </c>
      <c r="G137">
        <v>963.35306034999996</v>
      </c>
      <c r="H137">
        <v>963.35306034999996</v>
      </c>
      <c r="I137">
        <v>963.35306034999996</v>
      </c>
      <c r="J137" s="2">
        <f t="shared" si="4"/>
        <v>2.2617675316518756E-2</v>
      </c>
      <c r="K137" s="2"/>
      <c r="Q137" s="1">
        <v>40570</v>
      </c>
      <c r="R137">
        <v>2582.29945</v>
      </c>
      <c r="S137">
        <f t="shared" si="5"/>
        <v>4.1912907642529618E-4</v>
      </c>
    </row>
    <row r="138" spans="1:19" x14ac:dyDescent="0.25">
      <c r="A138" s="1">
        <v>40777</v>
      </c>
      <c r="B138">
        <v>3</v>
      </c>
      <c r="C138">
        <v>35</v>
      </c>
      <c r="D138">
        <v>35575</v>
      </c>
      <c r="E138">
        <v>951.17058001999999</v>
      </c>
      <c r="F138">
        <v>955.85614938000003</v>
      </c>
      <c r="G138">
        <v>951.17058001999999</v>
      </c>
      <c r="H138">
        <v>955.85614938000003</v>
      </c>
      <c r="I138">
        <v>952.51065285000004</v>
      </c>
      <c r="J138" s="2">
        <f t="shared" si="4"/>
        <v>-1.2726554533792169E-2</v>
      </c>
      <c r="K138" s="2"/>
      <c r="Q138" s="1">
        <v>40571</v>
      </c>
      <c r="R138">
        <v>2583.3819899999999</v>
      </c>
      <c r="S138">
        <f t="shared" si="5"/>
        <v>4.191276711199111E-4</v>
      </c>
    </row>
    <row r="139" spans="1:19" x14ac:dyDescent="0.25">
      <c r="A139" s="1">
        <v>40779</v>
      </c>
      <c r="B139">
        <v>5</v>
      </c>
      <c r="C139">
        <v>237</v>
      </c>
      <c r="D139">
        <v>241740</v>
      </c>
      <c r="E139">
        <v>955.85614938000003</v>
      </c>
      <c r="F139">
        <v>955.85614938000003</v>
      </c>
      <c r="G139">
        <v>955.85614938000003</v>
      </c>
      <c r="H139">
        <v>955.85614938000003</v>
      </c>
      <c r="I139">
        <v>955.85614938000003</v>
      </c>
      <c r="J139" s="2">
        <f t="shared" si="4"/>
        <v>4.9140148027382808E-3</v>
      </c>
      <c r="K139" s="2"/>
      <c r="Q139" s="1">
        <v>40574</v>
      </c>
      <c r="R139">
        <v>2584.4649899999999</v>
      </c>
      <c r="S139">
        <f t="shared" si="5"/>
        <v>4.1913006327231039E-4</v>
      </c>
    </row>
    <row r="140" spans="1:19" x14ac:dyDescent="0.25">
      <c r="A140" s="1">
        <v>40780</v>
      </c>
      <c r="B140">
        <v>1</v>
      </c>
      <c r="C140">
        <v>6</v>
      </c>
      <c r="D140">
        <v>6120</v>
      </c>
      <c r="E140">
        <v>955.85614938000003</v>
      </c>
      <c r="F140">
        <v>955.85614938000003</v>
      </c>
      <c r="G140">
        <v>955.85614938000003</v>
      </c>
      <c r="H140">
        <v>955.85614938000003</v>
      </c>
      <c r="I140">
        <v>955.85614938000003</v>
      </c>
      <c r="J140" s="2">
        <f t="shared" si="4"/>
        <v>0</v>
      </c>
      <c r="K140" s="2"/>
      <c r="Q140" s="1">
        <v>40575</v>
      </c>
      <c r="R140">
        <v>2585.54844</v>
      </c>
      <c r="S140">
        <f t="shared" si="5"/>
        <v>4.1912851118481177E-4</v>
      </c>
    </row>
    <row r="141" spans="1:19" x14ac:dyDescent="0.25">
      <c r="A141" s="1">
        <v>40781</v>
      </c>
      <c r="B141">
        <v>3</v>
      </c>
      <c r="C141">
        <v>26</v>
      </c>
      <c r="D141">
        <v>26520</v>
      </c>
      <c r="E141">
        <v>955.85614938000003</v>
      </c>
      <c r="F141">
        <v>955.85614938000003</v>
      </c>
      <c r="G141">
        <v>955.85614938000003</v>
      </c>
      <c r="H141">
        <v>955.85614938000003</v>
      </c>
      <c r="I141">
        <v>955.85614938000003</v>
      </c>
      <c r="J141" s="2">
        <f t="shared" si="4"/>
        <v>0</v>
      </c>
      <c r="K141" s="2"/>
      <c r="Q141" s="1">
        <v>40576</v>
      </c>
      <c r="R141">
        <v>2586.6323499999999</v>
      </c>
      <c r="S141">
        <f t="shared" si="5"/>
        <v>4.1913075349682394E-4</v>
      </c>
    </row>
    <row r="142" spans="1:19" x14ac:dyDescent="0.25">
      <c r="A142" s="1">
        <v>40784</v>
      </c>
      <c r="B142">
        <v>1</v>
      </c>
      <c r="C142">
        <v>10</v>
      </c>
      <c r="D142">
        <v>10200</v>
      </c>
      <c r="E142">
        <v>955.85614938000003</v>
      </c>
      <c r="F142">
        <v>955.85614938000003</v>
      </c>
      <c r="G142">
        <v>955.85614938000003</v>
      </c>
      <c r="H142">
        <v>955.85614938000003</v>
      </c>
      <c r="I142">
        <v>955.85614938000003</v>
      </c>
      <c r="J142" s="2">
        <f t="shared" si="4"/>
        <v>0</v>
      </c>
      <c r="K142" s="2"/>
      <c r="Q142" s="1">
        <v>40577</v>
      </c>
      <c r="R142">
        <v>2587.7167100000001</v>
      </c>
      <c r="S142">
        <f t="shared" si="5"/>
        <v>4.1912905499831462E-4</v>
      </c>
    </row>
    <row r="143" spans="1:19" x14ac:dyDescent="0.25">
      <c r="A143" s="1">
        <v>40785</v>
      </c>
      <c r="B143">
        <v>1</v>
      </c>
      <c r="C143">
        <v>3</v>
      </c>
      <c r="D143">
        <v>3060</v>
      </c>
      <c r="E143">
        <v>955.85614938000003</v>
      </c>
      <c r="F143">
        <v>955.85614938000003</v>
      </c>
      <c r="G143">
        <v>955.85614938000003</v>
      </c>
      <c r="H143">
        <v>955.85614938000003</v>
      </c>
      <c r="I143">
        <v>955.85614938000003</v>
      </c>
      <c r="J143" s="2">
        <f t="shared" si="4"/>
        <v>0</v>
      </c>
      <c r="K143" s="2"/>
      <c r="Q143" s="1">
        <v>40578</v>
      </c>
      <c r="R143">
        <v>2588.80152</v>
      </c>
      <c r="S143">
        <f t="shared" si="5"/>
        <v>4.1912728505181981E-4</v>
      </c>
    </row>
    <row r="144" spans="1:19" x14ac:dyDescent="0.25">
      <c r="A144" s="1">
        <v>40786</v>
      </c>
      <c r="B144">
        <v>1</v>
      </c>
      <c r="C144">
        <v>10</v>
      </c>
      <c r="D144">
        <v>10200</v>
      </c>
      <c r="E144">
        <v>955.85614938000003</v>
      </c>
      <c r="F144">
        <v>955.85614938000003</v>
      </c>
      <c r="G144">
        <v>955.85614938000003</v>
      </c>
      <c r="H144">
        <v>955.85614938000003</v>
      </c>
      <c r="I144">
        <v>955.85614938000003</v>
      </c>
      <c r="J144" s="2">
        <f t="shared" si="4"/>
        <v>0</v>
      </c>
      <c r="K144" s="2"/>
      <c r="Q144" s="1">
        <v>40581</v>
      </c>
      <c r="R144">
        <v>2589.88679</v>
      </c>
      <c r="S144">
        <f t="shared" si="5"/>
        <v>4.191293049213189E-4</v>
      </c>
    </row>
    <row r="145" spans="1:19" x14ac:dyDescent="0.25">
      <c r="A145" s="1">
        <v>40787</v>
      </c>
      <c r="B145">
        <v>4</v>
      </c>
      <c r="C145">
        <v>37</v>
      </c>
      <c r="D145">
        <v>37732.5</v>
      </c>
      <c r="E145">
        <v>955.85614938000003</v>
      </c>
      <c r="F145">
        <v>952.10769388999995</v>
      </c>
      <c r="G145">
        <v>952.10769388999995</v>
      </c>
      <c r="H145">
        <v>955.94986075999998</v>
      </c>
      <c r="I145">
        <v>955.66872660000001</v>
      </c>
      <c r="J145" s="2">
        <f t="shared" si="4"/>
        <v>0</v>
      </c>
      <c r="K145" s="2"/>
      <c r="Q145" s="1">
        <v>40582</v>
      </c>
      <c r="R145">
        <v>2590.9725100000001</v>
      </c>
      <c r="S145">
        <f t="shared" si="5"/>
        <v>4.1912738911624995E-4</v>
      </c>
    </row>
    <row r="146" spans="1:19" x14ac:dyDescent="0.25">
      <c r="A146" s="1">
        <v>40788</v>
      </c>
      <c r="B146">
        <v>1</v>
      </c>
      <c r="C146">
        <v>2</v>
      </c>
      <c r="D146">
        <v>2038</v>
      </c>
      <c r="E146">
        <v>954.91903549999995</v>
      </c>
      <c r="F146">
        <v>954.91903549999995</v>
      </c>
      <c r="G146">
        <v>954.91903549999995</v>
      </c>
      <c r="H146">
        <v>954.91903549999995</v>
      </c>
      <c r="I146">
        <v>954.91903549999995</v>
      </c>
      <c r="J146" s="2">
        <f t="shared" si="4"/>
        <v>-9.8087306403136674E-4</v>
      </c>
      <c r="K146" s="2"/>
      <c r="Q146" s="1">
        <v>40583</v>
      </c>
      <c r="R146">
        <v>2592.0586899999998</v>
      </c>
      <c r="S146">
        <f t="shared" si="5"/>
        <v>4.1912926007489664E-4</v>
      </c>
    </row>
    <row r="147" spans="1:19" x14ac:dyDescent="0.25">
      <c r="A147" s="1">
        <v>40791</v>
      </c>
      <c r="B147">
        <v>1</v>
      </c>
      <c r="C147">
        <v>1</v>
      </c>
      <c r="D147">
        <v>1019</v>
      </c>
      <c r="E147">
        <v>954.91903549999995</v>
      </c>
      <c r="F147">
        <v>954.91903549999995</v>
      </c>
      <c r="G147">
        <v>954.91903549999995</v>
      </c>
      <c r="H147">
        <v>954.91903549999995</v>
      </c>
      <c r="I147">
        <v>954.91903549999995</v>
      </c>
      <c r="J147" s="2">
        <f t="shared" si="4"/>
        <v>0</v>
      </c>
      <c r="K147" s="2"/>
      <c r="Q147" s="1">
        <v>40584</v>
      </c>
      <c r="R147">
        <v>2593.1462499999998</v>
      </c>
      <c r="S147">
        <f t="shared" si="5"/>
        <v>4.1948583654173696E-4</v>
      </c>
    </row>
    <row r="148" spans="1:19" x14ac:dyDescent="0.25">
      <c r="A148" s="1">
        <v>40792</v>
      </c>
      <c r="B148">
        <v>1</v>
      </c>
      <c r="C148">
        <v>12</v>
      </c>
      <c r="D148">
        <v>12180</v>
      </c>
      <c r="E148">
        <v>951.17058001999999</v>
      </c>
      <c r="F148">
        <v>951.17058001999999</v>
      </c>
      <c r="G148">
        <v>951.17058001999999</v>
      </c>
      <c r="H148">
        <v>951.17058001999999</v>
      </c>
      <c r="I148">
        <v>951.17058001999999</v>
      </c>
      <c r="J148" s="2">
        <f t="shared" si="4"/>
        <v>-3.933141738706989E-3</v>
      </c>
      <c r="K148" s="2"/>
      <c r="Q148" s="1">
        <v>40585</v>
      </c>
      <c r="R148">
        <v>2594.2333400000002</v>
      </c>
      <c r="S148">
        <f t="shared" si="5"/>
        <v>4.191287709154117E-4</v>
      </c>
    </row>
    <row r="149" spans="1:19" x14ac:dyDescent="0.25">
      <c r="A149" s="1">
        <v>40794</v>
      </c>
      <c r="B149">
        <v>10</v>
      </c>
      <c r="C149">
        <v>66</v>
      </c>
      <c r="D149">
        <v>67227</v>
      </c>
      <c r="E149">
        <v>955.85614938000003</v>
      </c>
      <c r="F149">
        <v>954.91903549999995</v>
      </c>
      <c r="G149">
        <v>950.23346614000002</v>
      </c>
      <c r="H149">
        <v>955.85614938000003</v>
      </c>
      <c r="I149">
        <v>954.53481882000005</v>
      </c>
      <c r="J149" s="2">
        <f t="shared" si="4"/>
        <v>4.9140148027382808E-3</v>
      </c>
      <c r="K149" s="2"/>
      <c r="Q149" s="1">
        <v>40588</v>
      </c>
      <c r="R149">
        <v>2595.3218099999999</v>
      </c>
      <c r="S149">
        <f t="shared" si="5"/>
        <v>4.1948490169186909E-4</v>
      </c>
    </row>
    <row r="150" spans="1:19" x14ac:dyDescent="0.25">
      <c r="A150" s="1">
        <v>40795</v>
      </c>
      <c r="B150">
        <v>2</v>
      </c>
      <c r="C150">
        <v>19</v>
      </c>
      <c r="D150">
        <v>19364</v>
      </c>
      <c r="E150">
        <v>959.07714118000001</v>
      </c>
      <c r="F150">
        <v>979.80375916000003</v>
      </c>
      <c r="G150">
        <v>959.07714118000001</v>
      </c>
      <c r="H150">
        <v>979.80375916000003</v>
      </c>
      <c r="I150">
        <v>960.16999922000002</v>
      </c>
      <c r="J150" s="2">
        <f t="shared" si="4"/>
        <v>3.3640804654153523E-3</v>
      </c>
      <c r="K150" s="2"/>
      <c r="Q150" s="1">
        <v>40589</v>
      </c>
      <c r="R150">
        <v>2596.4107399999998</v>
      </c>
      <c r="S150">
        <f t="shared" si="5"/>
        <v>4.1948617556108097E-4</v>
      </c>
    </row>
    <row r="151" spans="1:19" x14ac:dyDescent="0.25">
      <c r="A151" s="1">
        <v>40802</v>
      </c>
      <c r="B151">
        <v>4</v>
      </c>
      <c r="C151">
        <v>56</v>
      </c>
      <c r="D151">
        <v>57160.3</v>
      </c>
      <c r="E151">
        <v>979.70954726000002</v>
      </c>
      <c r="F151">
        <v>961.90349818000004</v>
      </c>
      <c r="G151">
        <v>960.96137917999999</v>
      </c>
      <c r="H151">
        <v>979.70954726000002</v>
      </c>
      <c r="I151">
        <v>961.63970486000005</v>
      </c>
      <c r="J151" s="2">
        <f t="shared" si="4"/>
        <v>2.1284636553310646E-2</v>
      </c>
      <c r="K151" s="2"/>
      <c r="Q151" s="1">
        <v>40590</v>
      </c>
      <c r="R151">
        <v>2597.5001299999999</v>
      </c>
      <c r="S151">
        <f t="shared" si="5"/>
        <v>4.194873740584541E-4</v>
      </c>
    </row>
    <row r="152" spans="1:19" x14ac:dyDescent="0.25">
      <c r="A152" s="1">
        <v>40806</v>
      </c>
      <c r="B152">
        <v>3</v>
      </c>
      <c r="C152">
        <v>3</v>
      </c>
      <c r="D152">
        <v>3120</v>
      </c>
      <c r="E152">
        <v>979.80375916000003</v>
      </c>
      <c r="F152">
        <v>979.80375916000003</v>
      </c>
      <c r="G152">
        <v>979.80375916000003</v>
      </c>
      <c r="H152">
        <v>979.80375916000003</v>
      </c>
      <c r="I152">
        <v>979.80375916000003</v>
      </c>
      <c r="J152" s="2">
        <f t="shared" si="4"/>
        <v>9.6158469313649896E-5</v>
      </c>
      <c r="K152" s="2"/>
      <c r="Q152" s="1">
        <v>40591</v>
      </c>
      <c r="R152">
        <v>2598.58997</v>
      </c>
      <c r="S152">
        <f t="shared" si="5"/>
        <v>4.194846490369529E-4</v>
      </c>
    </row>
    <row r="153" spans="1:19" x14ac:dyDescent="0.25">
      <c r="A153" s="1">
        <v>40807</v>
      </c>
      <c r="B153">
        <v>10</v>
      </c>
      <c r="C153">
        <v>128</v>
      </c>
      <c r="D153">
        <v>133155.15</v>
      </c>
      <c r="E153">
        <v>960.98022156000002</v>
      </c>
      <c r="F153">
        <v>979.80375916000003</v>
      </c>
      <c r="G153">
        <v>960.97080037000001</v>
      </c>
      <c r="H153">
        <v>984.51435416000004</v>
      </c>
      <c r="I153">
        <v>980.05813129000001</v>
      </c>
      <c r="J153" s="2">
        <f t="shared" si="4"/>
        <v>-1.9398478202176498E-2</v>
      </c>
      <c r="K153" s="2"/>
      <c r="Q153" s="1">
        <v>40592</v>
      </c>
      <c r="R153">
        <v>2599.6812</v>
      </c>
      <c r="S153">
        <f t="shared" si="5"/>
        <v>4.1984343653593905E-4</v>
      </c>
    </row>
    <row r="154" spans="1:19" x14ac:dyDescent="0.25">
      <c r="A154" s="1">
        <v>40809</v>
      </c>
      <c r="B154">
        <v>2</v>
      </c>
      <c r="C154">
        <v>50</v>
      </c>
      <c r="D154">
        <v>52750</v>
      </c>
      <c r="E154">
        <v>993.93554415000006</v>
      </c>
      <c r="F154">
        <v>993.93554415000006</v>
      </c>
      <c r="G154">
        <v>993.93554415000006</v>
      </c>
      <c r="H154">
        <v>993.93554415000006</v>
      </c>
      <c r="I154">
        <v>993.93554415000006</v>
      </c>
      <c r="J154" s="2">
        <f t="shared" si="4"/>
        <v>3.371853197905339E-2</v>
      </c>
      <c r="K154" s="2"/>
      <c r="Q154" s="1">
        <v>40595</v>
      </c>
      <c r="R154">
        <v>2600.7728900000002</v>
      </c>
      <c r="S154">
        <f t="shared" si="5"/>
        <v>4.1984411251134621E-4</v>
      </c>
    </row>
    <row r="155" spans="1:19" x14ac:dyDescent="0.25">
      <c r="A155" s="1">
        <v>40812</v>
      </c>
      <c r="B155">
        <v>9</v>
      </c>
      <c r="C155">
        <v>389</v>
      </c>
      <c r="D155">
        <v>411770</v>
      </c>
      <c r="E155">
        <v>998.64613914999995</v>
      </c>
      <c r="F155">
        <v>989.22494915000004</v>
      </c>
      <c r="G155">
        <v>979.80375916000003</v>
      </c>
      <c r="H155">
        <v>998.64613914999995</v>
      </c>
      <c r="I155">
        <v>997.26122422000003</v>
      </c>
      <c r="J155" s="2">
        <f t="shared" si="4"/>
        <v>4.7281411999797575E-3</v>
      </c>
      <c r="K155" s="2"/>
      <c r="Q155" s="1">
        <v>40596</v>
      </c>
      <c r="R155">
        <v>2601.8650400000001</v>
      </c>
      <c r="S155">
        <f t="shared" si="5"/>
        <v>4.1984471367692371E-4</v>
      </c>
    </row>
    <row r="156" spans="1:19" x14ac:dyDescent="0.25">
      <c r="A156" s="1">
        <v>40813</v>
      </c>
      <c r="B156">
        <v>2</v>
      </c>
      <c r="C156">
        <v>102</v>
      </c>
      <c r="D156">
        <v>107100</v>
      </c>
      <c r="E156">
        <v>989.22494915000004</v>
      </c>
      <c r="F156">
        <v>989.22494915000004</v>
      </c>
      <c r="G156">
        <v>989.22494915000004</v>
      </c>
      <c r="H156">
        <v>989.22494915000004</v>
      </c>
      <c r="I156">
        <v>989.22494915000004</v>
      </c>
      <c r="J156" s="2">
        <f t="shared" si="4"/>
        <v>-9.4787439626499315E-3</v>
      </c>
      <c r="K156" s="2"/>
      <c r="Q156" s="1">
        <v>40597</v>
      </c>
      <c r="R156">
        <v>2602.9576400000001</v>
      </c>
      <c r="S156">
        <f t="shared" si="5"/>
        <v>4.198413983429089E-4</v>
      </c>
    </row>
    <row r="157" spans="1:19" x14ac:dyDescent="0.25">
      <c r="A157" s="1">
        <v>40814</v>
      </c>
      <c r="B157">
        <v>2</v>
      </c>
      <c r="C157">
        <v>10</v>
      </c>
      <c r="D157">
        <v>10400</v>
      </c>
      <c r="E157">
        <v>979.80375916000003</v>
      </c>
      <c r="F157">
        <v>979.80375916000003</v>
      </c>
      <c r="G157">
        <v>979.80375916000003</v>
      </c>
      <c r="H157">
        <v>979.80375916000003</v>
      </c>
      <c r="I157">
        <v>979.80375916000003</v>
      </c>
      <c r="J157" s="2">
        <f t="shared" si="4"/>
        <v>-9.569451014206698E-3</v>
      </c>
      <c r="K157" s="2"/>
      <c r="Q157" s="1">
        <v>40598</v>
      </c>
      <c r="R157">
        <v>2604.0506999999998</v>
      </c>
      <c r="S157">
        <f t="shared" si="5"/>
        <v>4.1984185339543934E-4</v>
      </c>
    </row>
    <row r="158" spans="1:19" x14ac:dyDescent="0.25">
      <c r="A158" s="1">
        <v>40816</v>
      </c>
      <c r="B158">
        <v>1</v>
      </c>
      <c r="C158">
        <v>2</v>
      </c>
      <c r="D158">
        <v>2120</v>
      </c>
      <c r="E158">
        <v>998.64613914999995</v>
      </c>
      <c r="F158">
        <v>998.64613914999995</v>
      </c>
      <c r="G158">
        <v>998.64613914999995</v>
      </c>
      <c r="H158">
        <v>998.64613914999995</v>
      </c>
      <c r="I158">
        <v>998.64613914999995</v>
      </c>
      <c r="J158" s="2">
        <f t="shared" si="4"/>
        <v>1.9048194976856662E-2</v>
      </c>
      <c r="K158" s="2"/>
      <c r="Q158" s="1">
        <v>40599</v>
      </c>
      <c r="R158">
        <v>2605.1442200000001</v>
      </c>
      <c r="S158">
        <f t="shared" si="5"/>
        <v>4.19842233917799E-4</v>
      </c>
    </row>
    <row r="159" spans="1:19" x14ac:dyDescent="0.25">
      <c r="A159" s="1">
        <v>40819</v>
      </c>
      <c r="B159">
        <v>2</v>
      </c>
      <c r="C159">
        <v>15</v>
      </c>
      <c r="D159">
        <v>15601</v>
      </c>
      <c r="E159">
        <v>979.80375916000003</v>
      </c>
      <c r="F159">
        <v>979.89797106000003</v>
      </c>
      <c r="G159">
        <v>979.80375916000003</v>
      </c>
      <c r="H159">
        <v>979.89797106000003</v>
      </c>
      <c r="I159">
        <v>979.86970749</v>
      </c>
      <c r="J159" s="2">
        <f t="shared" si="4"/>
        <v>-1.9048194976856572E-2</v>
      </c>
      <c r="K159" s="2"/>
      <c r="Q159" s="1">
        <v>40602</v>
      </c>
      <c r="R159">
        <v>2606.2372700000001</v>
      </c>
      <c r="S159">
        <f t="shared" si="5"/>
        <v>4.194857037912251E-4</v>
      </c>
    </row>
    <row r="160" spans="1:19" x14ac:dyDescent="0.25">
      <c r="A160" s="1">
        <v>40821</v>
      </c>
      <c r="B160">
        <v>1</v>
      </c>
      <c r="C160">
        <v>2</v>
      </c>
      <c r="D160">
        <v>2120</v>
      </c>
      <c r="E160">
        <v>998.64613914999995</v>
      </c>
      <c r="F160">
        <v>998.64613914999995</v>
      </c>
      <c r="G160">
        <v>998.64613914999995</v>
      </c>
      <c r="H160">
        <v>998.64613914999995</v>
      </c>
      <c r="I160">
        <v>998.64613914999995</v>
      </c>
      <c r="J160" s="2">
        <f t="shared" si="4"/>
        <v>1.9048194976856662E-2</v>
      </c>
      <c r="K160" s="2"/>
      <c r="Q160" s="1">
        <v>40603</v>
      </c>
      <c r="R160">
        <v>2607.3317099999999</v>
      </c>
      <c r="S160">
        <f t="shared" si="5"/>
        <v>4.1984292152834329E-4</v>
      </c>
    </row>
    <row r="161" spans="1:19" x14ac:dyDescent="0.25">
      <c r="A161" s="1">
        <v>40822</v>
      </c>
      <c r="B161">
        <v>4</v>
      </c>
      <c r="C161">
        <v>9</v>
      </c>
      <c r="D161">
        <v>9432</v>
      </c>
      <c r="E161">
        <v>980.74587815999996</v>
      </c>
      <c r="F161">
        <v>989.22494915000004</v>
      </c>
      <c r="G161">
        <v>980.74587815999996</v>
      </c>
      <c r="H161">
        <v>989.22494915000004</v>
      </c>
      <c r="I161">
        <v>987.34071115999996</v>
      </c>
      <c r="J161" s="2">
        <f t="shared" si="4"/>
        <v>-1.8087118496482604E-2</v>
      </c>
      <c r="K161" s="2"/>
      <c r="Q161" s="1">
        <v>40604</v>
      </c>
      <c r="R161">
        <v>2608.42661</v>
      </c>
      <c r="S161">
        <f t="shared" si="5"/>
        <v>4.1984307895736201E-4</v>
      </c>
    </row>
    <row r="162" spans="1:19" x14ac:dyDescent="0.25">
      <c r="A162" s="1">
        <v>40826</v>
      </c>
      <c r="B162">
        <v>2</v>
      </c>
      <c r="C162">
        <v>35</v>
      </c>
      <c r="D162">
        <v>36218</v>
      </c>
      <c r="E162">
        <v>980.73678918999997</v>
      </c>
      <c r="F162">
        <v>980.73678918999997</v>
      </c>
      <c r="G162">
        <v>980.73678918999997</v>
      </c>
      <c r="H162">
        <v>980.73678918999997</v>
      </c>
      <c r="I162">
        <v>980.73678918999997</v>
      </c>
      <c r="J162" s="2">
        <f t="shared" si="4"/>
        <v>-9.267448702353169E-6</v>
      </c>
      <c r="K162" s="2"/>
      <c r="Q162" s="1">
        <v>40605</v>
      </c>
      <c r="R162">
        <v>2609.5665899999999</v>
      </c>
      <c r="S162">
        <f t="shared" si="5"/>
        <v>4.3694193320785625E-4</v>
      </c>
    </row>
    <row r="163" spans="1:19" x14ac:dyDescent="0.25">
      <c r="A163" s="1">
        <v>40829</v>
      </c>
      <c r="B163">
        <v>1</v>
      </c>
      <c r="C163">
        <v>15</v>
      </c>
      <c r="D163">
        <v>15600</v>
      </c>
      <c r="E163">
        <v>985.66511476999995</v>
      </c>
      <c r="F163">
        <v>985.66511476999995</v>
      </c>
      <c r="G163">
        <v>985.66511476999995</v>
      </c>
      <c r="H163">
        <v>985.66511476999995</v>
      </c>
      <c r="I163">
        <v>985.66511476999995</v>
      </c>
      <c r="J163" s="2">
        <f t="shared" si="4"/>
        <v>5.0125418298149734E-3</v>
      </c>
      <c r="K163" s="2"/>
      <c r="Q163" s="1">
        <v>40606</v>
      </c>
      <c r="R163">
        <v>2610.7070699999999</v>
      </c>
      <c r="S163">
        <f t="shared" si="5"/>
        <v>4.3694261735114043E-4</v>
      </c>
    </row>
    <row r="164" spans="1:19" x14ac:dyDescent="0.25">
      <c r="A164" s="1">
        <v>40834</v>
      </c>
      <c r="B164">
        <v>9</v>
      </c>
      <c r="C164">
        <v>176</v>
      </c>
      <c r="D164">
        <v>178269.8</v>
      </c>
      <c r="E164">
        <v>957.23246721999999</v>
      </c>
      <c r="F164">
        <v>969.74283214000002</v>
      </c>
      <c r="G164">
        <v>957.23246721999999</v>
      </c>
      <c r="H164">
        <v>969.74283214000002</v>
      </c>
      <c r="I164">
        <v>959.98095649000004</v>
      </c>
      <c r="J164" s="2">
        <f t="shared" si="4"/>
        <v>-2.9270382309053159E-2</v>
      </c>
      <c r="K164" s="2"/>
      <c r="Q164" s="1">
        <v>40611</v>
      </c>
      <c r="R164">
        <v>2611.8480500000001</v>
      </c>
      <c r="S164">
        <f t="shared" si="5"/>
        <v>4.3694321723245974E-4</v>
      </c>
    </row>
    <row r="165" spans="1:19" x14ac:dyDescent="0.25">
      <c r="A165" s="1">
        <v>40836</v>
      </c>
      <c r="B165">
        <v>1</v>
      </c>
      <c r="C165">
        <v>5</v>
      </c>
      <c r="D165">
        <v>5150</v>
      </c>
      <c r="E165">
        <v>976.18756557999995</v>
      </c>
      <c r="F165">
        <v>976.18756557999995</v>
      </c>
      <c r="G165">
        <v>976.18756557999995</v>
      </c>
      <c r="H165">
        <v>976.18756557999995</v>
      </c>
      <c r="I165">
        <v>976.18756557999995</v>
      </c>
      <c r="J165" s="2">
        <f t="shared" si="4"/>
        <v>1.9608471387564847E-2</v>
      </c>
      <c r="K165" s="2"/>
      <c r="Q165" s="1">
        <v>40612</v>
      </c>
      <c r="R165">
        <v>2612.9895200000001</v>
      </c>
      <c r="S165">
        <f t="shared" si="5"/>
        <v>4.3693990592732801E-4</v>
      </c>
    </row>
    <row r="166" spans="1:19" x14ac:dyDescent="0.25">
      <c r="A166" s="1">
        <v>40837</v>
      </c>
      <c r="B166">
        <v>4</v>
      </c>
      <c r="C166">
        <v>9</v>
      </c>
      <c r="D166">
        <v>9135</v>
      </c>
      <c r="E166">
        <v>961.97124181000004</v>
      </c>
      <c r="F166">
        <v>966.71001639999997</v>
      </c>
      <c r="G166">
        <v>957.23246721999999</v>
      </c>
      <c r="H166">
        <v>966.71001639999997</v>
      </c>
      <c r="I166">
        <v>961.97124181000004</v>
      </c>
      <c r="J166" s="2">
        <f t="shared" si="4"/>
        <v>-1.4670189747188065E-2</v>
      </c>
      <c r="K166" s="2"/>
      <c r="Q166" s="1">
        <v>40613</v>
      </c>
      <c r="R166">
        <v>2614.1314900000002</v>
      </c>
      <c r="S166">
        <f t="shared" si="5"/>
        <v>4.369403409577305E-4</v>
      </c>
    </row>
    <row r="167" spans="1:19" x14ac:dyDescent="0.25">
      <c r="A167" s="1">
        <v>40840</v>
      </c>
      <c r="B167">
        <v>1</v>
      </c>
      <c r="C167">
        <v>98</v>
      </c>
      <c r="D167">
        <v>99960</v>
      </c>
      <c r="E167">
        <v>966.71001639999997</v>
      </c>
      <c r="F167">
        <v>966.71001639999997</v>
      </c>
      <c r="G167">
        <v>966.71001639999997</v>
      </c>
      <c r="H167">
        <v>966.71001639999997</v>
      </c>
      <c r="I167">
        <v>966.71001639999997</v>
      </c>
      <c r="J167" s="2">
        <f t="shared" si="4"/>
        <v>4.9140148022252198E-3</v>
      </c>
      <c r="K167" s="2"/>
      <c r="Q167" s="1">
        <v>40616</v>
      </c>
      <c r="R167">
        <v>2615.27396</v>
      </c>
      <c r="S167">
        <f t="shared" si="5"/>
        <v>4.3694069205376285E-4</v>
      </c>
    </row>
    <row r="168" spans="1:19" x14ac:dyDescent="0.25">
      <c r="A168" s="1">
        <v>40841</v>
      </c>
      <c r="B168">
        <v>3</v>
      </c>
      <c r="C168">
        <v>19</v>
      </c>
      <c r="D168">
        <v>19380</v>
      </c>
      <c r="E168">
        <v>966.71001639999997</v>
      </c>
      <c r="F168">
        <v>966.71001639999997</v>
      </c>
      <c r="G168">
        <v>966.71001639999997</v>
      </c>
      <c r="H168">
        <v>966.71001639999997</v>
      </c>
      <c r="I168">
        <v>966.71001639999997</v>
      </c>
      <c r="J168" s="2">
        <f t="shared" si="4"/>
        <v>0</v>
      </c>
      <c r="K168" s="2"/>
      <c r="Q168" s="1">
        <v>40617</v>
      </c>
      <c r="R168">
        <v>2616.41786</v>
      </c>
      <c r="S168">
        <f t="shared" si="5"/>
        <v>4.3729640719879714E-4</v>
      </c>
    </row>
    <row r="169" spans="1:19" x14ac:dyDescent="0.25">
      <c r="A169" s="1">
        <v>40843</v>
      </c>
      <c r="B169">
        <v>3</v>
      </c>
      <c r="C169">
        <v>20</v>
      </c>
      <c r="D169">
        <v>20420</v>
      </c>
      <c r="E169">
        <v>967.65777132000005</v>
      </c>
      <c r="F169">
        <v>967.65777132000005</v>
      </c>
      <c r="G169">
        <v>967.65777132000005</v>
      </c>
      <c r="H169">
        <v>967.65777132000005</v>
      </c>
      <c r="I169">
        <v>967.65777132000005</v>
      </c>
      <c r="J169" s="2">
        <f t="shared" si="4"/>
        <v>9.7991188837517787E-4</v>
      </c>
      <c r="K169" s="2"/>
      <c r="Q169" s="1">
        <v>40618</v>
      </c>
      <c r="R169">
        <v>2617.5622600000002</v>
      </c>
      <c r="S169">
        <f t="shared" si="5"/>
        <v>4.372962800772414E-4</v>
      </c>
    </row>
    <row r="170" spans="1:19" x14ac:dyDescent="0.25">
      <c r="A170" s="1">
        <v>40844</v>
      </c>
      <c r="B170">
        <v>1</v>
      </c>
      <c r="C170">
        <v>1</v>
      </c>
      <c r="D170">
        <v>1020</v>
      </c>
      <c r="E170">
        <v>966.71001639999997</v>
      </c>
      <c r="F170">
        <v>966.71001639999997</v>
      </c>
      <c r="G170">
        <v>966.71001639999997</v>
      </c>
      <c r="H170">
        <v>966.71001639999997</v>
      </c>
      <c r="I170">
        <v>966.71001639999997</v>
      </c>
      <c r="J170" s="2">
        <f t="shared" si="4"/>
        <v>-9.7991188837516659E-4</v>
      </c>
      <c r="K170" s="2"/>
      <c r="Q170" s="1">
        <v>40619</v>
      </c>
      <c r="R170">
        <v>2618.7062299999998</v>
      </c>
      <c r="S170">
        <f t="shared" si="5"/>
        <v>4.3694093241569563E-4</v>
      </c>
    </row>
    <row r="171" spans="1:19" x14ac:dyDescent="0.25">
      <c r="A171" s="1">
        <v>40847</v>
      </c>
      <c r="B171">
        <v>2</v>
      </c>
      <c r="C171">
        <v>20</v>
      </c>
      <c r="D171">
        <v>20500</v>
      </c>
      <c r="E171">
        <v>971.44879099000002</v>
      </c>
      <c r="F171">
        <v>971.44879099000002</v>
      </c>
      <c r="G171">
        <v>971.44879099000002</v>
      </c>
      <c r="H171">
        <v>971.44879099000002</v>
      </c>
      <c r="I171">
        <v>971.44879099000002</v>
      </c>
      <c r="J171" s="2">
        <f t="shared" si="4"/>
        <v>4.8899852939900332E-3</v>
      </c>
      <c r="K171" s="2"/>
      <c r="Q171" s="1">
        <v>40620</v>
      </c>
      <c r="R171">
        <v>2619.8516300000001</v>
      </c>
      <c r="S171">
        <f t="shared" si="5"/>
        <v>4.3729593100371979E-4</v>
      </c>
    </row>
    <row r="172" spans="1:19" x14ac:dyDescent="0.25">
      <c r="A172" s="1">
        <v>40851</v>
      </c>
      <c r="B172">
        <v>2</v>
      </c>
      <c r="C172">
        <v>11</v>
      </c>
      <c r="D172">
        <v>11264</v>
      </c>
      <c r="E172">
        <v>970.50103607999995</v>
      </c>
      <c r="F172">
        <v>970.50103607999995</v>
      </c>
      <c r="G172">
        <v>970.50103607999995</v>
      </c>
      <c r="H172">
        <v>970.50103607999995</v>
      </c>
      <c r="I172">
        <v>970.50103607999995</v>
      </c>
      <c r="J172" s="2">
        <f t="shared" si="4"/>
        <v>-9.7608596477210912E-4</v>
      </c>
      <c r="K172" s="2"/>
      <c r="Q172" s="1">
        <v>40623</v>
      </c>
      <c r="R172">
        <v>2620.9965999999999</v>
      </c>
      <c r="S172">
        <f t="shared" si="5"/>
        <v>4.3694072713724286E-4</v>
      </c>
    </row>
    <row r="173" spans="1:19" x14ac:dyDescent="0.25">
      <c r="A173" s="1">
        <v>40854</v>
      </c>
      <c r="B173">
        <v>5</v>
      </c>
      <c r="C173">
        <v>85</v>
      </c>
      <c r="D173">
        <v>87060</v>
      </c>
      <c r="E173">
        <v>970.50103607999995</v>
      </c>
      <c r="F173">
        <v>970.50103607999995</v>
      </c>
      <c r="G173">
        <v>970.50103607999995</v>
      </c>
      <c r="H173">
        <v>971.44879099000002</v>
      </c>
      <c r="I173">
        <v>970.72849726000004</v>
      </c>
      <c r="J173" s="2">
        <f t="shared" si="4"/>
        <v>0</v>
      </c>
      <c r="K173" s="2"/>
      <c r="Q173" s="1">
        <v>40624</v>
      </c>
      <c r="R173">
        <v>2622.1420699999999</v>
      </c>
      <c r="S173">
        <f t="shared" si="5"/>
        <v>4.3694057713106817E-4</v>
      </c>
    </row>
    <row r="174" spans="1:19" x14ac:dyDescent="0.25">
      <c r="A174" s="1">
        <v>40855</v>
      </c>
      <c r="B174">
        <v>3</v>
      </c>
      <c r="C174">
        <v>18</v>
      </c>
      <c r="D174">
        <v>18412</v>
      </c>
      <c r="E174">
        <v>966.71001639999997</v>
      </c>
      <c r="F174">
        <v>970.50103607999995</v>
      </c>
      <c r="G174">
        <v>966.71001639999997</v>
      </c>
      <c r="H174">
        <v>970.50103607999995</v>
      </c>
      <c r="I174">
        <v>969.44902811999998</v>
      </c>
      <c r="J174" s="2">
        <f t="shared" si="4"/>
        <v>-3.9138993292177912E-3</v>
      </c>
      <c r="K174" s="2"/>
      <c r="Q174" s="1">
        <v>40625</v>
      </c>
      <c r="R174">
        <v>2623.2889799999998</v>
      </c>
      <c r="S174">
        <f t="shared" si="5"/>
        <v>4.3729867282383422E-4</v>
      </c>
    </row>
    <row r="175" spans="1:19" x14ac:dyDescent="0.25">
      <c r="A175" s="1">
        <v>40856</v>
      </c>
      <c r="B175">
        <v>5</v>
      </c>
      <c r="C175">
        <v>64</v>
      </c>
      <c r="D175">
        <v>64832</v>
      </c>
      <c r="E175">
        <v>966.93281623999997</v>
      </c>
      <c r="F175">
        <v>966.93281623999997</v>
      </c>
      <c r="G175">
        <v>966.93281623999997</v>
      </c>
      <c r="H175">
        <v>966.93281623999997</v>
      </c>
      <c r="I175">
        <v>966.93281623999997</v>
      </c>
      <c r="J175" s="2">
        <f t="shared" si="4"/>
        <v>2.3044570302768673E-4</v>
      </c>
      <c r="K175" s="2"/>
      <c r="Q175" s="1">
        <v>40626</v>
      </c>
      <c r="R175">
        <v>2624.4363899999998</v>
      </c>
      <c r="S175">
        <f t="shared" si="5"/>
        <v>4.3729804339396618E-4</v>
      </c>
    </row>
    <row r="176" spans="1:19" x14ac:dyDescent="0.25">
      <c r="A176" s="1">
        <v>40858</v>
      </c>
      <c r="B176">
        <v>1</v>
      </c>
      <c r="C176">
        <v>11</v>
      </c>
      <c r="D176">
        <v>11110</v>
      </c>
      <c r="E176">
        <v>964.06924422999998</v>
      </c>
      <c r="F176">
        <v>964.06924422999998</v>
      </c>
      <c r="G176">
        <v>964.06924422999998</v>
      </c>
      <c r="H176">
        <v>964.06924422999998</v>
      </c>
      <c r="I176">
        <v>964.06924422999998</v>
      </c>
      <c r="J176" s="2">
        <f t="shared" si="4"/>
        <v>-2.9658944107262154E-3</v>
      </c>
      <c r="K176" s="2"/>
      <c r="Q176" s="1">
        <v>40627</v>
      </c>
      <c r="R176">
        <v>2625.5843</v>
      </c>
      <c r="S176">
        <f t="shared" si="5"/>
        <v>4.3729733121984036E-4</v>
      </c>
    </row>
    <row r="177" spans="1:19" x14ac:dyDescent="0.25">
      <c r="A177" s="1">
        <v>40861</v>
      </c>
      <c r="B177">
        <v>1</v>
      </c>
      <c r="C177">
        <v>36</v>
      </c>
      <c r="D177">
        <v>36540</v>
      </c>
      <c r="E177">
        <v>968.84186424999996</v>
      </c>
      <c r="F177">
        <v>968.84186424999996</v>
      </c>
      <c r="G177">
        <v>968.84186424999996</v>
      </c>
      <c r="H177">
        <v>968.84186424999996</v>
      </c>
      <c r="I177">
        <v>968.84186424999996</v>
      </c>
      <c r="J177" s="2">
        <f t="shared" si="4"/>
        <v>4.9382816396117187E-3</v>
      </c>
      <c r="K177" s="2"/>
      <c r="Q177" s="1">
        <v>40630</v>
      </c>
      <c r="R177">
        <v>2626.7336399999999</v>
      </c>
      <c r="S177">
        <f t="shared" si="5"/>
        <v>4.3765058835912578E-4</v>
      </c>
    </row>
    <row r="178" spans="1:19" x14ac:dyDescent="0.25">
      <c r="A178" s="1">
        <v>40863</v>
      </c>
      <c r="B178">
        <v>8</v>
      </c>
      <c r="C178">
        <v>187</v>
      </c>
      <c r="D178">
        <v>188990.9</v>
      </c>
      <c r="E178">
        <v>973.61448427000005</v>
      </c>
      <c r="F178">
        <v>964.07878946999995</v>
      </c>
      <c r="G178">
        <v>964.06924422999998</v>
      </c>
      <c r="H178">
        <v>973.61448427000005</v>
      </c>
      <c r="I178">
        <v>964.68968483000003</v>
      </c>
      <c r="J178" s="2">
        <f t="shared" si="4"/>
        <v>4.9140148014677823E-3</v>
      </c>
      <c r="K178" s="2"/>
      <c r="Q178" s="1">
        <v>40631</v>
      </c>
      <c r="R178">
        <v>2627.8834900000002</v>
      </c>
      <c r="S178">
        <f t="shared" si="5"/>
        <v>4.3765320665852062E-4</v>
      </c>
    </row>
    <row r="179" spans="1:19" x14ac:dyDescent="0.25">
      <c r="A179" s="1">
        <v>40864</v>
      </c>
      <c r="B179">
        <v>1</v>
      </c>
      <c r="C179">
        <v>10</v>
      </c>
      <c r="D179">
        <v>10199.9</v>
      </c>
      <c r="E179">
        <v>973.60493902999997</v>
      </c>
      <c r="F179">
        <v>973.60493902999997</v>
      </c>
      <c r="G179">
        <v>973.60493902999997</v>
      </c>
      <c r="H179">
        <v>973.60493902999997</v>
      </c>
      <c r="I179">
        <v>973.60493902999997</v>
      </c>
      <c r="J179" s="2">
        <f t="shared" si="4"/>
        <v>-9.8039695844722677E-6</v>
      </c>
      <c r="K179" s="2"/>
      <c r="Q179" s="1">
        <v>40632</v>
      </c>
      <c r="R179">
        <v>2629.0338400000001</v>
      </c>
      <c r="S179">
        <f t="shared" si="5"/>
        <v>4.3765193407044908E-4</v>
      </c>
    </row>
    <row r="180" spans="1:19" x14ac:dyDescent="0.25">
      <c r="A180" s="1">
        <v>40868</v>
      </c>
      <c r="B180">
        <v>4</v>
      </c>
      <c r="C180">
        <v>52</v>
      </c>
      <c r="D180">
        <v>52620</v>
      </c>
      <c r="E180">
        <v>965.97829223999997</v>
      </c>
      <c r="F180">
        <v>964.06924422999998</v>
      </c>
      <c r="G180">
        <v>964.06924422999998</v>
      </c>
      <c r="H180">
        <v>965.97829223999997</v>
      </c>
      <c r="I180">
        <v>965.90193032000002</v>
      </c>
      <c r="J180" s="2">
        <f t="shared" si="4"/>
        <v>-7.8642524577083942E-3</v>
      </c>
      <c r="K180" s="2"/>
      <c r="Q180" s="1">
        <v>40633</v>
      </c>
      <c r="R180">
        <v>2630.18469</v>
      </c>
      <c r="S180">
        <f t="shared" si="5"/>
        <v>4.3765057937957588E-4</v>
      </c>
    </row>
    <row r="181" spans="1:19" x14ac:dyDescent="0.25">
      <c r="A181" s="1">
        <v>40869</v>
      </c>
      <c r="B181">
        <v>6</v>
      </c>
      <c r="C181">
        <v>201</v>
      </c>
      <c r="D181">
        <v>201345</v>
      </c>
      <c r="E181">
        <v>954.52400419000003</v>
      </c>
      <c r="F181">
        <v>965.02376822999997</v>
      </c>
      <c r="G181">
        <v>954.52400419000003</v>
      </c>
      <c r="H181">
        <v>965.02376822999997</v>
      </c>
      <c r="I181">
        <v>956.16578547999995</v>
      </c>
      <c r="J181" s="2">
        <f t="shared" si="4"/>
        <v>-1.1928570864983858E-2</v>
      </c>
      <c r="K181" s="2"/>
      <c r="Q181" s="1">
        <v>40634</v>
      </c>
      <c r="R181">
        <v>2631.33698</v>
      </c>
      <c r="S181">
        <f t="shared" si="5"/>
        <v>4.3800637560515002E-4</v>
      </c>
    </row>
    <row r="182" spans="1:19" x14ac:dyDescent="0.25">
      <c r="A182" s="1">
        <v>40870</v>
      </c>
      <c r="B182">
        <v>3</v>
      </c>
      <c r="C182">
        <v>104</v>
      </c>
      <c r="D182">
        <v>104000</v>
      </c>
      <c r="E182">
        <v>954.52400419000003</v>
      </c>
      <c r="F182">
        <v>954.52400419000003</v>
      </c>
      <c r="G182">
        <v>954.52400419000003</v>
      </c>
      <c r="H182">
        <v>954.52400419000003</v>
      </c>
      <c r="I182">
        <v>954.52400419000003</v>
      </c>
      <c r="J182" s="2">
        <f t="shared" si="4"/>
        <v>0</v>
      </c>
      <c r="K182" s="2"/>
      <c r="Q182" s="1">
        <v>40637</v>
      </c>
      <c r="R182">
        <v>2632.48884</v>
      </c>
      <c r="S182">
        <f t="shared" si="5"/>
        <v>4.3765126650246365E-4</v>
      </c>
    </row>
    <row r="183" spans="1:19" x14ac:dyDescent="0.25">
      <c r="A183" s="1">
        <v>40872</v>
      </c>
      <c r="B183">
        <v>1</v>
      </c>
      <c r="C183">
        <v>1</v>
      </c>
      <c r="D183">
        <v>1020</v>
      </c>
      <c r="E183">
        <v>973.61448427000005</v>
      </c>
      <c r="F183">
        <v>973.61448427000005</v>
      </c>
      <c r="G183">
        <v>973.61448427000005</v>
      </c>
      <c r="H183">
        <v>973.61448427000005</v>
      </c>
      <c r="I183">
        <v>973.61448427000005</v>
      </c>
      <c r="J183" s="2">
        <f t="shared" si="4"/>
        <v>1.9802627292276751E-2</v>
      </c>
      <c r="K183" s="2"/>
      <c r="Q183" s="1">
        <v>40638</v>
      </c>
      <c r="R183">
        <v>2633.6402699999999</v>
      </c>
      <c r="S183">
        <f t="shared" si="5"/>
        <v>4.3729653956341933E-4</v>
      </c>
    </row>
    <row r="184" spans="1:19" x14ac:dyDescent="0.25">
      <c r="A184" s="1">
        <v>40876</v>
      </c>
      <c r="B184">
        <v>1</v>
      </c>
      <c r="C184">
        <v>7</v>
      </c>
      <c r="D184">
        <v>7140</v>
      </c>
      <c r="E184">
        <v>973.61448427000005</v>
      </c>
      <c r="F184">
        <v>973.61448427000005</v>
      </c>
      <c r="G184">
        <v>973.61448427000005</v>
      </c>
      <c r="H184">
        <v>973.61448427000005</v>
      </c>
      <c r="I184">
        <v>973.61448427000005</v>
      </c>
      <c r="J184" s="2">
        <f t="shared" si="4"/>
        <v>0</v>
      </c>
      <c r="K184" s="2"/>
      <c r="Q184" s="1">
        <v>40639</v>
      </c>
      <c r="R184">
        <v>2634.7912700000002</v>
      </c>
      <c r="S184">
        <f t="shared" si="5"/>
        <v>4.3694219411370298E-4</v>
      </c>
    </row>
    <row r="185" spans="1:19" x14ac:dyDescent="0.25">
      <c r="A185" s="1">
        <v>40877</v>
      </c>
      <c r="B185">
        <v>1</v>
      </c>
      <c r="C185">
        <v>13</v>
      </c>
      <c r="D185">
        <v>13312</v>
      </c>
      <c r="E185">
        <v>977.43258029000003</v>
      </c>
      <c r="F185">
        <v>977.43258029000003</v>
      </c>
      <c r="G185">
        <v>977.43258029000003</v>
      </c>
      <c r="H185">
        <v>977.43258029000003</v>
      </c>
      <c r="I185">
        <v>977.43258029000003</v>
      </c>
      <c r="J185" s="2">
        <f t="shared" si="4"/>
        <v>3.9138993244663594E-3</v>
      </c>
      <c r="K185" s="2"/>
      <c r="Q185" s="1">
        <v>40640</v>
      </c>
      <c r="R185">
        <v>2635.94371</v>
      </c>
      <c r="S185">
        <f t="shared" si="5"/>
        <v>4.3729765307416073E-4</v>
      </c>
    </row>
    <row r="186" spans="1:19" x14ac:dyDescent="0.25">
      <c r="A186" s="1">
        <v>40878</v>
      </c>
      <c r="B186">
        <v>1</v>
      </c>
      <c r="C186">
        <v>5</v>
      </c>
      <c r="D186">
        <v>5120</v>
      </c>
      <c r="E186">
        <v>977.43258029000003</v>
      </c>
      <c r="F186">
        <v>977.43258029000003</v>
      </c>
      <c r="G186">
        <v>977.43258029000003</v>
      </c>
      <c r="H186">
        <v>977.43258029000003</v>
      </c>
      <c r="I186">
        <v>977.43258029000003</v>
      </c>
      <c r="J186" s="2">
        <f t="shared" si="4"/>
        <v>0</v>
      </c>
      <c r="K186" s="2"/>
      <c r="Q186" s="1">
        <v>40641</v>
      </c>
      <c r="R186">
        <v>2637.0957100000001</v>
      </c>
      <c r="S186">
        <f t="shared" si="5"/>
        <v>4.3693965721506022E-4</v>
      </c>
    </row>
    <row r="187" spans="1:19" x14ac:dyDescent="0.25">
      <c r="A187" s="1">
        <v>40879</v>
      </c>
      <c r="B187">
        <v>2</v>
      </c>
      <c r="C187">
        <v>3</v>
      </c>
      <c r="D187">
        <v>3064.1</v>
      </c>
      <c r="E187">
        <v>973.70993667000005</v>
      </c>
      <c r="F187">
        <v>975.52353228000004</v>
      </c>
      <c r="G187">
        <v>973.70993667000005</v>
      </c>
      <c r="H187">
        <v>975.52353228000004</v>
      </c>
      <c r="I187">
        <v>974.92218216000003</v>
      </c>
      <c r="J187" s="2">
        <f t="shared" si="4"/>
        <v>-3.815864914739845E-3</v>
      </c>
      <c r="K187" s="2"/>
      <c r="Q187" s="1">
        <v>40644</v>
      </c>
      <c r="R187">
        <v>2638.2482199999999</v>
      </c>
      <c r="S187">
        <f t="shared" si="5"/>
        <v>4.3694213443865032E-4</v>
      </c>
    </row>
    <row r="188" spans="1:19" x14ac:dyDescent="0.25">
      <c r="A188" s="1">
        <v>40882</v>
      </c>
      <c r="B188">
        <v>5</v>
      </c>
      <c r="C188">
        <v>98</v>
      </c>
      <c r="D188">
        <v>100076</v>
      </c>
      <c r="E188">
        <v>973.61448427000005</v>
      </c>
      <c r="F188">
        <v>977.43258029000003</v>
      </c>
      <c r="G188">
        <v>973.61448427000005</v>
      </c>
      <c r="H188">
        <v>977.43258029000003</v>
      </c>
      <c r="I188">
        <v>974.7408226</v>
      </c>
      <c r="J188" s="2">
        <f t="shared" si="4"/>
        <v>-9.8034409726492687E-5</v>
      </c>
      <c r="K188" s="2"/>
      <c r="Q188" s="1">
        <v>40645</v>
      </c>
      <c r="R188">
        <v>2639.40029</v>
      </c>
      <c r="S188">
        <f t="shared" si="5"/>
        <v>4.3658459486882391E-4</v>
      </c>
    </row>
    <row r="189" spans="1:19" x14ac:dyDescent="0.25">
      <c r="A189" s="1">
        <v>40883</v>
      </c>
      <c r="B189">
        <v>3</v>
      </c>
      <c r="C189">
        <v>40</v>
      </c>
      <c r="D189">
        <v>40755.040000000001</v>
      </c>
      <c r="E189">
        <v>973.61448427000005</v>
      </c>
      <c r="F189">
        <v>968.85140949000004</v>
      </c>
      <c r="G189">
        <v>968.84186424999996</v>
      </c>
      <c r="H189">
        <v>973.61448427000005</v>
      </c>
      <c r="I189">
        <v>972.54541739000001</v>
      </c>
      <c r="J189" s="2">
        <f t="shared" si="4"/>
        <v>0</v>
      </c>
      <c r="K189" s="2"/>
      <c r="Q189" s="1">
        <v>40646</v>
      </c>
      <c r="R189">
        <v>2640.55474</v>
      </c>
      <c r="S189">
        <f t="shared" si="5"/>
        <v>4.3729539809993928E-4</v>
      </c>
    </row>
    <row r="190" spans="1:19" x14ac:dyDescent="0.25">
      <c r="A190" s="1">
        <v>40885</v>
      </c>
      <c r="B190">
        <v>2</v>
      </c>
      <c r="C190">
        <v>93</v>
      </c>
      <c r="D190">
        <v>95232</v>
      </c>
      <c r="E190">
        <v>984.01971671000001</v>
      </c>
      <c r="F190">
        <v>984.01971671000001</v>
      </c>
      <c r="G190">
        <v>984.01971671000001</v>
      </c>
      <c r="H190">
        <v>984.01971671000001</v>
      </c>
      <c r="I190">
        <v>984.01971671000001</v>
      </c>
      <c r="J190" s="2">
        <f t="shared" si="4"/>
        <v>1.0630515572345943E-2</v>
      </c>
      <c r="K190" s="2"/>
      <c r="Q190" s="1">
        <v>40647</v>
      </c>
      <c r="R190">
        <v>2641.7106399999998</v>
      </c>
      <c r="S190">
        <f t="shared" si="5"/>
        <v>4.3765314133073084E-4</v>
      </c>
    </row>
    <row r="191" spans="1:19" x14ac:dyDescent="0.25">
      <c r="A191" s="1">
        <v>40886</v>
      </c>
      <c r="B191">
        <v>3</v>
      </c>
      <c r="C191">
        <v>77</v>
      </c>
      <c r="D191">
        <v>78848</v>
      </c>
      <c r="E191">
        <v>984.01971671000001</v>
      </c>
      <c r="F191">
        <v>984.01971671000001</v>
      </c>
      <c r="G191">
        <v>984.01971671000001</v>
      </c>
      <c r="H191">
        <v>984.01971671000001</v>
      </c>
      <c r="I191">
        <v>984.01971671000001</v>
      </c>
      <c r="J191" s="2">
        <f t="shared" si="4"/>
        <v>0</v>
      </c>
      <c r="K191" s="2"/>
      <c r="Q191" s="1">
        <v>40648</v>
      </c>
      <c r="R191">
        <v>2642.8670400000001</v>
      </c>
      <c r="S191">
        <f t="shared" si="5"/>
        <v>4.3765087334586377E-4</v>
      </c>
    </row>
    <row r="192" spans="1:19" x14ac:dyDescent="0.25">
      <c r="A192" s="1">
        <v>40889</v>
      </c>
      <c r="B192">
        <v>5</v>
      </c>
      <c r="C192">
        <v>51</v>
      </c>
      <c r="D192">
        <v>52224</v>
      </c>
      <c r="E192">
        <v>984.01971671000001</v>
      </c>
      <c r="F192">
        <v>984.01971671000001</v>
      </c>
      <c r="G192">
        <v>984.01971671000001</v>
      </c>
      <c r="H192">
        <v>984.01971671000001</v>
      </c>
      <c r="I192">
        <v>984.01971671000001</v>
      </c>
      <c r="J192" s="2">
        <f t="shared" si="4"/>
        <v>0</v>
      </c>
      <c r="K192" s="2"/>
      <c r="Q192" s="1">
        <v>40651</v>
      </c>
      <c r="R192">
        <v>2644.0267699999999</v>
      </c>
      <c r="S192">
        <f t="shared" si="5"/>
        <v>4.3871886225806497E-4</v>
      </c>
    </row>
    <row r="193" spans="1:19" x14ac:dyDescent="0.25">
      <c r="A193" s="1">
        <v>40890</v>
      </c>
      <c r="B193">
        <v>6</v>
      </c>
      <c r="C193">
        <v>60</v>
      </c>
      <c r="D193">
        <v>61020</v>
      </c>
      <c r="E193">
        <v>977.29301942999996</v>
      </c>
      <c r="F193">
        <v>977.29301942999996</v>
      </c>
      <c r="G193">
        <v>977.29301942999996</v>
      </c>
      <c r="H193">
        <v>977.29301942999996</v>
      </c>
      <c r="I193">
        <v>977.29301942999996</v>
      </c>
      <c r="J193" s="2">
        <f t="shared" si="4"/>
        <v>-6.8594095486448937E-3</v>
      </c>
      <c r="K193" s="2"/>
      <c r="Q193" s="1">
        <v>40652</v>
      </c>
      <c r="R193">
        <v>2645.1841899999999</v>
      </c>
      <c r="S193">
        <f t="shared" si="5"/>
        <v>4.3765318767868464E-4</v>
      </c>
    </row>
    <row r="194" spans="1:19" x14ac:dyDescent="0.25">
      <c r="A194" s="1">
        <v>40891</v>
      </c>
      <c r="B194">
        <v>12</v>
      </c>
      <c r="C194">
        <v>196</v>
      </c>
      <c r="D194">
        <v>197969.78</v>
      </c>
      <c r="E194">
        <v>969.60536538999997</v>
      </c>
      <c r="F194">
        <v>975.54407813</v>
      </c>
      <c r="G194">
        <v>969.60536538999997</v>
      </c>
      <c r="H194">
        <v>975.54407813</v>
      </c>
      <c r="I194">
        <v>970.61436997999999</v>
      </c>
      <c r="J194" s="2">
        <f t="shared" si="4"/>
        <v>-7.8973756982367149E-3</v>
      </c>
      <c r="K194" s="2"/>
      <c r="Q194" s="1">
        <v>40653</v>
      </c>
      <c r="R194">
        <v>2646.3402299999998</v>
      </c>
      <c r="S194">
        <f t="shared" si="5"/>
        <v>4.3694025639302929E-4</v>
      </c>
    </row>
    <row r="195" spans="1:19" x14ac:dyDescent="0.25">
      <c r="A195" s="1">
        <v>40892</v>
      </c>
      <c r="B195">
        <v>4</v>
      </c>
      <c r="C195">
        <v>42</v>
      </c>
      <c r="D195">
        <v>42378</v>
      </c>
      <c r="E195">
        <v>969.60536538999997</v>
      </c>
      <c r="F195">
        <v>969.60536538999997</v>
      </c>
      <c r="G195">
        <v>969.60536538999997</v>
      </c>
      <c r="H195">
        <v>969.60536538999997</v>
      </c>
      <c r="I195">
        <v>969.60536538999997</v>
      </c>
      <c r="J195" s="2">
        <f t="shared" si="4"/>
        <v>0</v>
      </c>
      <c r="K195" s="2"/>
      <c r="Q195" s="1">
        <v>40658</v>
      </c>
      <c r="R195">
        <v>2647.5193399999998</v>
      </c>
      <c r="S195">
        <f t="shared" si="5"/>
        <v>4.4546327831591139E-4</v>
      </c>
    </row>
    <row r="196" spans="1:19" x14ac:dyDescent="0.25">
      <c r="A196" s="1">
        <v>40893</v>
      </c>
      <c r="B196">
        <v>3</v>
      </c>
      <c r="C196">
        <v>18</v>
      </c>
      <c r="D196">
        <v>18108.18</v>
      </c>
      <c r="E196">
        <v>966.72249512999997</v>
      </c>
      <c r="F196">
        <v>966.74171425999998</v>
      </c>
      <c r="G196">
        <v>966.72249512999997</v>
      </c>
      <c r="H196">
        <v>966.74171425999998</v>
      </c>
      <c r="I196">
        <v>966.73210469000003</v>
      </c>
      <c r="J196" s="2">
        <f t="shared" ref="J196:J259" si="6">LN(E196/E195)</f>
        <v>-2.9776696899979603E-3</v>
      </c>
      <c r="K196" s="2"/>
      <c r="Q196" s="1">
        <v>40659</v>
      </c>
      <c r="R196">
        <v>2648.6999099999998</v>
      </c>
      <c r="S196">
        <f t="shared" ref="S196:S259" si="7">LN(R196/R195)</f>
        <v>4.4581614311120353E-4</v>
      </c>
    </row>
    <row r="197" spans="1:19" x14ac:dyDescent="0.25">
      <c r="A197" s="1">
        <v>40897</v>
      </c>
      <c r="B197">
        <v>2</v>
      </c>
      <c r="C197">
        <v>18</v>
      </c>
      <c r="D197">
        <v>18360</v>
      </c>
      <c r="E197">
        <v>980.17588968999996</v>
      </c>
      <c r="F197">
        <v>980.17588968999996</v>
      </c>
      <c r="G197">
        <v>980.17588968999996</v>
      </c>
      <c r="H197">
        <v>980.17588968999996</v>
      </c>
      <c r="I197">
        <v>980.17588968999996</v>
      </c>
      <c r="J197" s="2">
        <f t="shared" si="6"/>
        <v>1.3820555614109152E-2</v>
      </c>
      <c r="K197" s="2"/>
      <c r="Q197" s="1">
        <v>40660</v>
      </c>
      <c r="R197">
        <v>2649.8810100000001</v>
      </c>
      <c r="S197">
        <f t="shared" si="7"/>
        <v>4.4581748864285973E-4</v>
      </c>
    </row>
    <row r="198" spans="1:19" x14ac:dyDescent="0.25">
      <c r="A198" s="1">
        <v>40898</v>
      </c>
      <c r="B198">
        <v>1</v>
      </c>
      <c r="C198">
        <v>1</v>
      </c>
      <c r="D198">
        <v>1026</v>
      </c>
      <c r="E198">
        <v>985.94163021999998</v>
      </c>
      <c r="F198">
        <v>985.94163021999998</v>
      </c>
      <c r="G198">
        <v>985.94163021999998</v>
      </c>
      <c r="H198">
        <v>985.94163021999998</v>
      </c>
      <c r="I198">
        <v>985.94163021999998</v>
      </c>
      <c r="J198" s="2">
        <f t="shared" si="6"/>
        <v>5.8651194548441452E-3</v>
      </c>
      <c r="K198" s="2"/>
      <c r="Q198" s="1">
        <v>40661</v>
      </c>
      <c r="R198">
        <v>2651.0626400000001</v>
      </c>
      <c r="S198">
        <f t="shared" si="7"/>
        <v>4.4581874382732629E-4</v>
      </c>
    </row>
    <row r="199" spans="1:19" x14ac:dyDescent="0.25">
      <c r="A199" s="1">
        <v>40903</v>
      </c>
      <c r="B199">
        <v>1</v>
      </c>
      <c r="C199">
        <v>8</v>
      </c>
      <c r="D199">
        <v>8320</v>
      </c>
      <c r="E199">
        <v>999.39502477999997</v>
      </c>
      <c r="F199">
        <v>999.39502477999997</v>
      </c>
      <c r="G199">
        <v>999.39502477999997</v>
      </c>
      <c r="H199">
        <v>999.39502477999997</v>
      </c>
      <c r="I199">
        <v>999.39502477999997</v>
      </c>
      <c r="J199" s="2">
        <f t="shared" si="6"/>
        <v>1.3552966400295394E-2</v>
      </c>
      <c r="K199" s="2"/>
      <c r="Q199" s="1">
        <v>40662</v>
      </c>
      <c r="R199">
        <v>2652.2466800000002</v>
      </c>
      <c r="S199">
        <f t="shared" si="7"/>
        <v>4.4652874204728708E-4</v>
      </c>
    </row>
    <row r="200" spans="1:19" x14ac:dyDescent="0.25">
      <c r="A200" s="1">
        <v>40904</v>
      </c>
      <c r="B200">
        <v>1</v>
      </c>
      <c r="C200">
        <v>1</v>
      </c>
      <c r="D200">
        <v>1040</v>
      </c>
      <c r="E200">
        <v>999.39502477999997</v>
      </c>
      <c r="F200">
        <v>999.39502477999997</v>
      </c>
      <c r="G200">
        <v>999.39502477999997</v>
      </c>
      <c r="H200">
        <v>999.39502477999997</v>
      </c>
      <c r="I200">
        <v>999.39502477999997</v>
      </c>
      <c r="J200" s="2">
        <f t="shared" si="6"/>
        <v>0</v>
      </c>
      <c r="K200" s="2"/>
      <c r="Q200" s="1">
        <v>40665</v>
      </c>
      <c r="R200">
        <v>2653.4303</v>
      </c>
      <c r="S200">
        <f t="shared" si="7"/>
        <v>4.4617115745898219E-4</v>
      </c>
    </row>
    <row r="201" spans="1:19" x14ac:dyDescent="0.25">
      <c r="A201" s="1">
        <v>40910</v>
      </c>
      <c r="B201">
        <v>4</v>
      </c>
      <c r="C201">
        <v>23</v>
      </c>
      <c r="D201">
        <v>23920</v>
      </c>
      <c r="E201">
        <v>999.39502477999997</v>
      </c>
      <c r="F201">
        <v>999.39502477999997</v>
      </c>
      <c r="G201">
        <v>999.39502477999997</v>
      </c>
      <c r="H201">
        <v>999.39502477999997</v>
      </c>
      <c r="I201">
        <v>999.39502477999997</v>
      </c>
      <c r="J201" s="2">
        <f t="shared" si="6"/>
        <v>0</v>
      </c>
      <c r="K201" s="2"/>
      <c r="Q201" s="1">
        <v>40666</v>
      </c>
      <c r="R201">
        <v>2654.61445</v>
      </c>
      <c r="S201">
        <f t="shared" si="7"/>
        <v>4.4617182989808979E-4</v>
      </c>
    </row>
    <row r="202" spans="1:19" x14ac:dyDescent="0.25">
      <c r="A202" s="1">
        <v>40912</v>
      </c>
      <c r="B202">
        <v>1</v>
      </c>
      <c r="C202">
        <v>4</v>
      </c>
      <c r="D202">
        <v>4160</v>
      </c>
      <c r="E202">
        <v>999.39502477999997</v>
      </c>
      <c r="F202">
        <v>999.39502477999997</v>
      </c>
      <c r="G202">
        <v>999.39502477999997</v>
      </c>
      <c r="H202">
        <v>999.39502477999997</v>
      </c>
      <c r="I202">
        <v>999.39502477999997</v>
      </c>
      <c r="J202" s="2">
        <f t="shared" si="6"/>
        <v>0</v>
      </c>
      <c r="K202" s="2"/>
      <c r="Q202" s="1">
        <v>40667</v>
      </c>
      <c r="R202">
        <v>2655.7991299999999</v>
      </c>
      <c r="S202">
        <f t="shared" si="7"/>
        <v>4.4617241267785033E-4</v>
      </c>
    </row>
    <row r="203" spans="1:19" x14ac:dyDescent="0.25">
      <c r="A203" s="1">
        <v>40913</v>
      </c>
      <c r="B203">
        <v>1</v>
      </c>
      <c r="C203">
        <v>7</v>
      </c>
      <c r="D203">
        <v>7178.57</v>
      </c>
      <c r="E203">
        <v>985.47076141000002</v>
      </c>
      <c r="F203">
        <v>985.47076141000002</v>
      </c>
      <c r="G203">
        <v>985.47076141000002</v>
      </c>
      <c r="H203">
        <v>985.47076141000002</v>
      </c>
      <c r="I203">
        <v>985.47076141000002</v>
      </c>
      <c r="J203" s="2">
        <f t="shared" si="6"/>
        <v>-1.4030663325558959E-2</v>
      </c>
      <c r="K203" s="2"/>
      <c r="Q203" s="1">
        <v>40668</v>
      </c>
      <c r="R203">
        <v>2656.98434</v>
      </c>
      <c r="S203">
        <f t="shared" si="7"/>
        <v>4.4617290591811456E-4</v>
      </c>
    </row>
    <row r="204" spans="1:19" x14ac:dyDescent="0.25">
      <c r="A204" s="1">
        <v>40914</v>
      </c>
      <c r="B204">
        <v>6</v>
      </c>
      <c r="C204">
        <v>164</v>
      </c>
      <c r="D204">
        <v>170660</v>
      </c>
      <c r="E204">
        <v>999.39502477999997</v>
      </c>
      <c r="F204">
        <v>999.39502477999997</v>
      </c>
      <c r="G204">
        <v>999.39502477999997</v>
      </c>
      <c r="H204">
        <v>1018.6141598</v>
      </c>
      <c r="I204">
        <v>999.98120840000001</v>
      </c>
      <c r="J204" s="2">
        <f t="shared" si="6"/>
        <v>1.4030663325558941E-2</v>
      </c>
      <c r="K204" s="2"/>
      <c r="Q204" s="1">
        <v>40669</v>
      </c>
      <c r="R204">
        <v>2658.1700799999999</v>
      </c>
      <c r="S204">
        <f t="shared" si="7"/>
        <v>4.461733097380674E-4</v>
      </c>
    </row>
    <row r="205" spans="1:19" x14ac:dyDescent="0.25">
      <c r="A205" s="1">
        <v>40917</v>
      </c>
      <c r="B205">
        <v>3</v>
      </c>
      <c r="C205">
        <v>44</v>
      </c>
      <c r="D205">
        <v>45760</v>
      </c>
      <c r="E205">
        <v>1005.3083328</v>
      </c>
      <c r="F205">
        <v>1005.3083328</v>
      </c>
      <c r="G205">
        <v>1005.3083328</v>
      </c>
      <c r="H205">
        <v>1005.3083328</v>
      </c>
      <c r="I205">
        <v>1005.3083328</v>
      </c>
      <c r="J205" s="2">
        <f t="shared" si="6"/>
        <v>5.8994515552270614E-3</v>
      </c>
      <c r="K205" s="2"/>
      <c r="Q205" s="1">
        <v>40672</v>
      </c>
      <c r="R205">
        <v>2659.3553999999999</v>
      </c>
      <c r="S205">
        <f t="shared" si="7"/>
        <v>4.4581639489654236E-4</v>
      </c>
    </row>
    <row r="206" spans="1:19" x14ac:dyDescent="0.25">
      <c r="A206" s="1">
        <v>40919</v>
      </c>
      <c r="B206">
        <v>2</v>
      </c>
      <c r="C206">
        <v>50</v>
      </c>
      <c r="D206">
        <v>52500</v>
      </c>
      <c r="E206">
        <v>1014.9747591</v>
      </c>
      <c r="F206">
        <v>1014.9747591</v>
      </c>
      <c r="G206">
        <v>1014.9747591</v>
      </c>
      <c r="H206">
        <v>1014.9747591</v>
      </c>
      <c r="I206">
        <v>1014.9747591</v>
      </c>
      <c r="J206" s="2">
        <f t="shared" si="6"/>
        <v>9.5694510388872455E-3</v>
      </c>
      <c r="K206" s="2"/>
      <c r="Q206" s="1">
        <v>40673</v>
      </c>
      <c r="R206">
        <v>2660.5412500000002</v>
      </c>
      <c r="S206">
        <f t="shared" si="7"/>
        <v>4.4581693880894641E-4</v>
      </c>
    </row>
    <row r="207" spans="1:19" x14ac:dyDescent="0.25">
      <c r="A207" s="1">
        <v>40921</v>
      </c>
      <c r="B207">
        <v>1</v>
      </c>
      <c r="C207">
        <v>1</v>
      </c>
      <c r="D207">
        <v>1060</v>
      </c>
      <c r="E207">
        <v>1024.6411854</v>
      </c>
      <c r="F207">
        <v>1024.6411854</v>
      </c>
      <c r="G207">
        <v>1024.6411854</v>
      </c>
      <c r="H207">
        <v>1024.6411854</v>
      </c>
      <c r="I207">
        <v>1024.6411854</v>
      </c>
      <c r="J207" s="2">
        <f t="shared" si="6"/>
        <v>9.4787439768512713E-3</v>
      </c>
      <c r="K207" s="2"/>
      <c r="Q207" s="1">
        <v>40674</v>
      </c>
      <c r="R207">
        <v>2661.72669</v>
      </c>
      <c r="S207">
        <f t="shared" si="7"/>
        <v>4.454642392929133E-4</v>
      </c>
    </row>
    <row r="208" spans="1:19" x14ac:dyDescent="0.25">
      <c r="A208" s="1">
        <v>40924</v>
      </c>
      <c r="B208">
        <v>3</v>
      </c>
      <c r="C208">
        <v>100</v>
      </c>
      <c r="D208">
        <v>106000</v>
      </c>
      <c r="E208">
        <v>1024.6411854</v>
      </c>
      <c r="F208">
        <v>1024.6411854</v>
      </c>
      <c r="G208">
        <v>1024.6411854</v>
      </c>
      <c r="H208">
        <v>1024.6411854</v>
      </c>
      <c r="I208">
        <v>1024.6411854</v>
      </c>
      <c r="J208" s="2">
        <f t="shared" si="6"/>
        <v>0</v>
      </c>
      <c r="K208" s="2"/>
      <c r="Q208" s="1">
        <v>40675</v>
      </c>
      <c r="R208">
        <v>2662.9117099999999</v>
      </c>
      <c r="S208">
        <f t="shared" si="7"/>
        <v>4.4510816718172457E-4</v>
      </c>
    </row>
    <row r="209" spans="1:19" x14ac:dyDescent="0.25">
      <c r="A209" s="1">
        <v>40925</v>
      </c>
      <c r="B209">
        <v>1</v>
      </c>
      <c r="C209">
        <v>1</v>
      </c>
      <c r="D209">
        <v>1060</v>
      </c>
      <c r="E209">
        <v>1024.6411854</v>
      </c>
      <c r="F209">
        <v>1024.6411854</v>
      </c>
      <c r="G209">
        <v>1024.6411854</v>
      </c>
      <c r="H209">
        <v>1024.6411854</v>
      </c>
      <c r="I209">
        <v>1024.6411854</v>
      </c>
      <c r="J209" s="2">
        <f t="shared" si="6"/>
        <v>0</v>
      </c>
      <c r="K209" s="2"/>
      <c r="Q209" s="1">
        <v>40676</v>
      </c>
      <c r="R209">
        <v>2664.09726</v>
      </c>
      <c r="S209">
        <f t="shared" si="7"/>
        <v>4.4510907574989796E-4</v>
      </c>
    </row>
    <row r="210" spans="1:19" x14ac:dyDescent="0.25">
      <c r="A210" s="1">
        <v>40926</v>
      </c>
      <c r="B210">
        <v>4</v>
      </c>
      <c r="C210">
        <v>128</v>
      </c>
      <c r="D210">
        <v>135679.70000000001</v>
      </c>
      <c r="E210">
        <v>1024.6411854</v>
      </c>
      <c r="F210">
        <v>1024.5445212</v>
      </c>
      <c r="G210">
        <v>1024.5445212</v>
      </c>
      <c r="H210">
        <v>1024.6411854</v>
      </c>
      <c r="I210">
        <v>1024.6411854</v>
      </c>
      <c r="J210" s="2">
        <f t="shared" si="6"/>
        <v>0</v>
      </c>
      <c r="K210" s="2"/>
      <c r="Q210" s="1">
        <v>40679</v>
      </c>
      <c r="R210">
        <v>2665.2823899999999</v>
      </c>
      <c r="S210">
        <f t="shared" si="7"/>
        <v>4.4475346001495342E-4</v>
      </c>
    </row>
    <row r="211" spans="1:19" x14ac:dyDescent="0.25">
      <c r="A211" s="1">
        <v>40931</v>
      </c>
      <c r="B211">
        <v>3</v>
      </c>
      <c r="C211">
        <v>26</v>
      </c>
      <c r="D211">
        <v>27600</v>
      </c>
      <c r="E211">
        <v>1063.3068905</v>
      </c>
      <c r="F211">
        <v>1024.6411854</v>
      </c>
      <c r="G211">
        <v>1024.6411854</v>
      </c>
      <c r="H211">
        <v>1063.3068905</v>
      </c>
      <c r="I211">
        <v>1026.1298151000001</v>
      </c>
      <c r="J211" s="2">
        <f t="shared" si="6"/>
        <v>3.7041271671476798E-2</v>
      </c>
      <c r="K211" s="2"/>
      <c r="Q211" s="1">
        <v>40680</v>
      </c>
      <c r="R211">
        <v>2666.46994</v>
      </c>
      <c r="S211">
        <f t="shared" si="7"/>
        <v>4.4546330967262386E-4</v>
      </c>
    </row>
    <row r="212" spans="1:19" x14ac:dyDescent="0.25">
      <c r="A212" s="1">
        <v>40932</v>
      </c>
      <c r="B212">
        <v>3</v>
      </c>
      <c r="C212">
        <v>43</v>
      </c>
      <c r="D212">
        <v>45150</v>
      </c>
      <c r="E212">
        <v>1014.9747591</v>
      </c>
      <c r="F212">
        <v>1014.9747591</v>
      </c>
      <c r="G212">
        <v>1014.9747591</v>
      </c>
      <c r="H212">
        <v>1014.9747591</v>
      </c>
      <c r="I212">
        <v>1014.9747591</v>
      </c>
      <c r="J212" s="2">
        <f t="shared" si="6"/>
        <v>-4.6520015648328028E-2</v>
      </c>
      <c r="K212" s="2"/>
      <c r="Q212" s="1">
        <v>40681</v>
      </c>
      <c r="R212">
        <v>2667.6580199999999</v>
      </c>
      <c r="S212">
        <f t="shared" si="7"/>
        <v>4.4546363662662604E-4</v>
      </c>
    </row>
    <row r="213" spans="1:19" x14ac:dyDescent="0.25">
      <c r="A213" s="1">
        <v>40934</v>
      </c>
      <c r="B213">
        <v>6</v>
      </c>
      <c r="C213">
        <v>80</v>
      </c>
      <c r="D213">
        <v>83700.100000000006</v>
      </c>
      <c r="E213">
        <v>1010.1415459999999</v>
      </c>
      <c r="F213">
        <v>1014.9747591</v>
      </c>
      <c r="G213">
        <v>1010.1415459999999</v>
      </c>
      <c r="H213">
        <v>1014.9747591</v>
      </c>
      <c r="I213">
        <v>1011.3498493</v>
      </c>
      <c r="J213" s="2">
        <f t="shared" si="6"/>
        <v>-4.7732787144735625E-3</v>
      </c>
      <c r="K213" s="2"/>
      <c r="Q213" s="1">
        <v>40682</v>
      </c>
      <c r="R213">
        <v>2668.84663</v>
      </c>
      <c r="S213">
        <f t="shared" si="7"/>
        <v>4.4546387480633745E-4</v>
      </c>
    </row>
    <row r="214" spans="1:19" x14ac:dyDescent="0.25">
      <c r="A214" s="1">
        <v>40938</v>
      </c>
      <c r="B214">
        <v>1</v>
      </c>
      <c r="C214">
        <v>6</v>
      </c>
      <c r="D214">
        <v>6300</v>
      </c>
      <c r="E214">
        <v>1014.9747591</v>
      </c>
      <c r="F214">
        <v>1014.9747591</v>
      </c>
      <c r="G214">
        <v>1014.9747591</v>
      </c>
      <c r="H214">
        <v>1014.9747591</v>
      </c>
      <c r="I214">
        <v>1014.9747591</v>
      </c>
      <c r="J214" s="2">
        <f t="shared" si="6"/>
        <v>4.7732787144736458E-3</v>
      </c>
      <c r="K214" s="2"/>
      <c r="Q214" s="1">
        <v>40683</v>
      </c>
      <c r="R214">
        <v>2670.0376900000001</v>
      </c>
      <c r="S214">
        <f t="shared" si="7"/>
        <v>4.4618311556148807E-4</v>
      </c>
    </row>
    <row r="215" spans="1:19" x14ac:dyDescent="0.25">
      <c r="A215" s="1">
        <v>40940</v>
      </c>
      <c r="B215">
        <v>7</v>
      </c>
      <c r="C215">
        <v>82</v>
      </c>
      <c r="D215">
        <v>86109</v>
      </c>
      <c r="E215">
        <v>1014.9747591</v>
      </c>
      <c r="F215">
        <v>1014.9747591</v>
      </c>
      <c r="G215">
        <v>1014.9747591</v>
      </c>
      <c r="H215">
        <v>1023.6745428</v>
      </c>
      <c r="I215">
        <v>1015.0810898</v>
      </c>
      <c r="J215" s="2">
        <f t="shared" si="6"/>
        <v>0</v>
      </c>
      <c r="K215" s="2"/>
      <c r="Q215" s="1">
        <v>40686</v>
      </c>
      <c r="R215">
        <v>2671.2292499999999</v>
      </c>
      <c r="S215">
        <f t="shared" si="7"/>
        <v>4.4617130473051272E-4</v>
      </c>
    </row>
    <row r="216" spans="1:19" x14ac:dyDescent="0.25">
      <c r="A216" s="1">
        <v>40941</v>
      </c>
      <c r="B216">
        <v>3</v>
      </c>
      <c r="C216">
        <v>115</v>
      </c>
      <c r="D216">
        <v>120750</v>
      </c>
      <c r="E216">
        <v>1014.9747591</v>
      </c>
      <c r="F216">
        <v>1014.9747591</v>
      </c>
      <c r="G216">
        <v>1014.9747591</v>
      </c>
      <c r="H216">
        <v>1014.9747591</v>
      </c>
      <c r="I216">
        <v>1014.9747591</v>
      </c>
      <c r="J216" s="2">
        <f t="shared" si="6"/>
        <v>0</v>
      </c>
      <c r="K216" s="2"/>
      <c r="Q216" s="1">
        <v>40687</v>
      </c>
      <c r="R216">
        <v>2672.4204</v>
      </c>
      <c r="S216">
        <f t="shared" si="7"/>
        <v>4.4581890570958991E-4</v>
      </c>
    </row>
    <row r="217" spans="1:19" x14ac:dyDescent="0.25">
      <c r="A217" s="1">
        <v>40942</v>
      </c>
      <c r="B217">
        <v>2</v>
      </c>
      <c r="C217">
        <v>85</v>
      </c>
      <c r="D217">
        <v>89250</v>
      </c>
      <c r="E217">
        <v>1014.9747591</v>
      </c>
      <c r="F217">
        <v>1014.9747591</v>
      </c>
      <c r="G217">
        <v>1014.9747591</v>
      </c>
      <c r="H217">
        <v>1014.9747591</v>
      </c>
      <c r="I217">
        <v>1014.9747591</v>
      </c>
      <c r="J217" s="2">
        <f t="shared" si="6"/>
        <v>0</v>
      </c>
      <c r="K217" s="2"/>
      <c r="Q217" s="1">
        <v>40688</v>
      </c>
      <c r="R217">
        <v>2673.6120799999999</v>
      </c>
      <c r="S217">
        <f t="shared" si="7"/>
        <v>4.458184734924377E-4</v>
      </c>
    </row>
    <row r="218" spans="1:19" x14ac:dyDescent="0.25">
      <c r="A218" s="1">
        <v>40945</v>
      </c>
      <c r="B218">
        <v>20</v>
      </c>
      <c r="C218">
        <v>401</v>
      </c>
      <c r="D218">
        <v>418487.32</v>
      </c>
      <c r="E218">
        <v>1005.3469985</v>
      </c>
      <c r="F218">
        <v>1014.9747591</v>
      </c>
      <c r="G218">
        <v>1000.4751197000001</v>
      </c>
      <c r="H218">
        <v>1014.9747591</v>
      </c>
      <c r="I218">
        <v>1008.7979127</v>
      </c>
      <c r="J218" s="2">
        <f t="shared" si="6"/>
        <v>-9.5309902451321434E-3</v>
      </c>
      <c r="K218" s="2"/>
      <c r="Q218" s="1">
        <v>40689</v>
      </c>
      <c r="R218">
        <v>2674.8033399999999</v>
      </c>
      <c r="S218">
        <f t="shared" si="7"/>
        <v>4.454627870694794E-4</v>
      </c>
    </row>
    <row r="219" spans="1:19" x14ac:dyDescent="0.25">
      <c r="A219" s="1">
        <v>40946</v>
      </c>
      <c r="B219">
        <v>6</v>
      </c>
      <c r="C219">
        <v>152</v>
      </c>
      <c r="D219">
        <v>159610</v>
      </c>
      <c r="E219">
        <v>1024.6411854</v>
      </c>
      <c r="F219">
        <v>1014.9747591</v>
      </c>
      <c r="G219">
        <v>1014.9747591</v>
      </c>
      <c r="H219">
        <v>1024.6411854</v>
      </c>
      <c r="I219">
        <v>1015.0424240999999</v>
      </c>
      <c r="J219" s="2">
        <f t="shared" si="6"/>
        <v>1.9009734221983439E-2</v>
      </c>
      <c r="K219" s="2"/>
      <c r="Q219" s="1">
        <v>40690</v>
      </c>
      <c r="R219">
        <v>2675.9960799999999</v>
      </c>
      <c r="S219">
        <f t="shared" si="7"/>
        <v>4.4581750356670623E-4</v>
      </c>
    </row>
    <row r="220" spans="1:19" x14ac:dyDescent="0.25">
      <c r="A220" s="1">
        <v>40947</v>
      </c>
      <c r="B220">
        <v>3</v>
      </c>
      <c r="C220">
        <v>67</v>
      </c>
      <c r="D220">
        <v>70350</v>
      </c>
      <c r="E220">
        <v>1036.6781060999999</v>
      </c>
      <c r="F220">
        <v>1036.6781060999999</v>
      </c>
      <c r="G220">
        <v>1036.6781060999999</v>
      </c>
      <c r="H220">
        <v>1036.6781060999999</v>
      </c>
      <c r="I220">
        <v>1036.6781060999999</v>
      </c>
      <c r="J220" s="2">
        <f t="shared" si="6"/>
        <v>1.1678984005683386E-2</v>
      </c>
      <c r="K220" s="2"/>
      <c r="Q220" s="1">
        <v>40693</v>
      </c>
      <c r="R220">
        <v>2677.1884</v>
      </c>
      <c r="S220">
        <f t="shared" si="7"/>
        <v>4.4546195789493869E-4</v>
      </c>
    </row>
    <row r="221" spans="1:19" x14ac:dyDescent="0.25">
      <c r="A221" s="1">
        <v>40948</v>
      </c>
      <c r="B221">
        <v>8</v>
      </c>
      <c r="C221">
        <v>187</v>
      </c>
      <c r="D221">
        <v>196110.51</v>
      </c>
      <c r="E221">
        <v>1036.6781060999999</v>
      </c>
      <c r="F221">
        <v>1026.8148544000001</v>
      </c>
      <c r="G221">
        <v>1026.8049811999999</v>
      </c>
      <c r="H221">
        <v>1036.7768372999999</v>
      </c>
      <c r="I221">
        <v>1035.4143461000001</v>
      </c>
      <c r="J221" s="2">
        <f t="shared" si="6"/>
        <v>0</v>
      </c>
      <c r="K221" s="2"/>
      <c r="Q221" s="1">
        <v>40694</v>
      </c>
      <c r="R221">
        <v>2678.3784000000001</v>
      </c>
      <c r="S221">
        <f t="shared" si="7"/>
        <v>4.4439741451235041E-4</v>
      </c>
    </row>
    <row r="222" spans="1:19" x14ac:dyDescent="0.25">
      <c r="A222" s="1">
        <v>40952</v>
      </c>
      <c r="B222">
        <v>6</v>
      </c>
      <c r="C222">
        <v>200</v>
      </c>
      <c r="D222">
        <v>208000</v>
      </c>
      <c r="E222">
        <v>1026.8049811999999</v>
      </c>
      <c r="F222">
        <v>1026.8049811999999</v>
      </c>
      <c r="G222">
        <v>1026.8049811999999</v>
      </c>
      <c r="H222">
        <v>1026.8049811999999</v>
      </c>
      <c r="I222">
        <v>1026.8049811999999</v>
      </c>
      <c r="J222" s="2">
        <f t="shared" si="6"/>
        <v>-9.5694510940622923E-3</v>
      </c>
      <c r="K222" s="2"/>
      <c r="Q222" s="1">
        <v>40695</v>
      </c>
      <c r="R222">
        <v>2679.5746399999998</v>
      </c>
      <c r="S222">
        <f t="shared" si="7"/>
        <v>4.4652874369944921E-4</v>
      </c>
    </row>
    <row r="223" spans="1:19" x14ac:dyDescent="0.25">
      <c r="A223" s="1">
        <v>40953</v>
      </c>
      <c r="B223">
        <v>2</v>
      </c>
      <c r="C223">
        <v>14</v>
      </c>
      <c r="D223">
        <v>14700.2</v>
      </c>
      <c r="E223">
        <v>1036.6781060999999</v>
      </c>
      <c r="F223">
        <v>1036.7768372999999</v>
      </c>
      <c r="G223">
        <v>1036.6781060999999</v>
      </c>
      <c r="H223">
        <v>1036.7768372999999</v>
      </c>
      <c r="I223">
        <v>1036.6879792</v>
      </c>
      <c r="J223" s="2">
        <f t="shared" si="6"/>
        <v>9.5694510940623773E-3</v>
      </c>
      <c r="K223" s="2"/>
      <c r="Q223" s="1">
        <v>40696</v>
      </c>
      <c r="R223">
        <v>2680.7695100000001</v>
      </c>
      <c r="S223">
        <f t="shared" si="7"/>
        <v>4.4581839760811522E-4</v>
      </c>
    </row>
    <row r="224" spans="1:19" x14ac:dyDescent="0.25">
      <c r="A224" s="1">
        <v>40955</v>
      </c>
      <c r="B224">
        <v>4</v>
      </c>
      <c r="C224">
        <v>49</v>
      </c>
      <c r="D224">
        <v>51450</v>
      </c>
      <c r="E224">
        <v>1036.6781060999999</v>
      </c>
      <c r="F224">
        <v>1036.6781060999999</v>
      </c>
      <c r="G224">
        <v>1036.6781060999999</v>
      </c>
      <c r="H224">
        <v>1036.6781060999999</v>
      </c>
      <c r="I224">
        <v>1036.6781060999999</v>
      </c>
      <c r="J224" s="2">
        <f t="shared" si="6"/>
        <v>0</v>
      </c>
      <c r="K224" s="2"/>
      <c r="Q224" s="1">
        <v>40697</v>
      </c>
      <c r="R224">
        <v>2681.9649100000001</v>
      </c>
      <c r="S224">
        <f t="shared" si="7"/>
        <v>4.4581734845600373E-4</v>
      </c>
    </row>
    <row r="225" spans="1:19" x14ac:dyDescent="0.25">
      <c r="A225" s="1">
        <v>40956</v>
      </c>
      <c r="B225">
        <v>4</v>
      </c>
      <c r="C225">
        <v>15</v>
      </c>
      <c r="D225">
        <v>15749.99</v>
      </c>
      <c r="E225">
        <v>1036.6781060999999</v>
      </c>
      <c r="F225">
        <v>1036.6781060999999</v>
      </c>
      <c r="G225">
        <v>1036.6682329</v>
      </c>
      <c r="H225">
        <v>1036.6781060999999</v>
      </c>
      <c r="I225">
        <v>1036.6781060999999</v>
      </c>
      <c r="J225" s="2">
        <f t="shared" si="6"/>
        <v>0</v>
      </c>
      <c r="K225" s="2"/>
      <c r="Q225" s="1">
        <v>40700</v>
      </c>
      <c r="R225">
        <v>2683.16275</v>
      </c>
      <c r="S225">
        <f t="shared" si="7"/>
        <v>4.4652805890643053E-4</v>
      </c>
    </row>
    <row r="226" spans="1:19" x14ac:dyDescent="0.25">
      <c r="A226" s="1">
        <v>40962</v>
      </c>
      <c r="B226">
        <v>3</v>
      </c>
      <c r="C226">
        <v>33</v>
      </c>
      <c r="D226">
        <v>34650</v>
      </c>
      <c r="E226">
        <v>1036.6781060999999</v>
      </c>
      <c r="F226">
        <v>1036.6781060999999</v>
      </c>
      <c r="G226">
        <v>1036.6781060999999</v>
      </c>
      <c r="H226">
        <v>1036.6781060999999</v>
      </c>
      <c r="I226">
        <v>1036.6781060999999</v>
      </c>
      <c r="J226" s="2">
        <f t="shared" si="6"/>
        <v>0</v>
      </c>
      <c r="K226" s="2"/>
      <c r="Q226" s="1">
        <v>40701</v>
      </c>
      <c r="R226">
        <v>2684.3592199999998</v>
      </c>
      <c r="S226">
        <f t="shared" si="7"/>
        <v>4.4581839683352492E-4</v>
      </c>
    </row>
    <row r="227" spans="1:19" x14ac:dyDescent="0.25">
      <c r="A227" s="1">
        <v>40963</v>
      </c>
      <c r="B227">
        <v>1</v>
      </c>
      <c r="C227">
        <v>2</v>
      </c>
      <c r="D227">
        <v>2100</v>
      </c>
      <c r="E227">
        <v>1036.6781060999999</v>
      </c>
      <c r="F227">
        <v>1036.6781060999999</v>
      </c>
      <c r="G227">
        <v>1036.6781060999999</v>
      </c>
      <c r="H227">
        <v>1036.6781060999999</v>
      </c>
      <c r="I227">
        <v>1036.6781060999999</v>
      </c>
      <c r="J227" s="2">
        <f t="shared" si="6"/>
        <v>0</v>
      </c>
      <c r="K227" s="2"/>
      <c r="Q227" s="1">
        <v>40702</v>
      </c>
      <c r="R227">
        <v>2685.5552699999998</v>
      </c>
      <c r="S227">
        <f t="shared" si="7"/>
        <v>4.4546333912970294E-4</v>
      </c>
    </row>
    <row r="228" spans="1:19" x14ac:dyDescent="0.25">
      <c r="A228" s="1">
        <v>40966</v>
      </c>
      <c r="B228">
        <v>8</v>
      </c>
      <c r="C228">
        <v>179</v>
      </c>
      <c r="D228">
        <v>189692</v>
      </c>
      <c r="E228">
        <v>1046.5512309000001</v>
      </c>
      <c r="F228">
        <v>1046.0575746</v>
      </c>
      <c r="G228">
        <v>1046.0575746</v>
      </c>
      <c r="H228">
        <v>1046.5512309000001</v>
      </c>
      <c r="I228">
        <v>1046.2846565</v>
      </c>
      <c r="J228" s="2">
        <f t="shared" si="6"/>
        <v>9.4787439354336173E-3</v>
      </c>
      <c r="K228" s="2"/>
      <c r="Q228" s="1">
        <v>40703</v>
      </c>
      <c r="R228">
        <v>2686.7699400000001</v>
      </c>
      <c r="S228">
        <f t="shared" si="7"/>
        <v>4.5219526861001532E-4</v>
      </c>
    </row>
    <row r="229" spans="1:19" x14ac:dyDescent="0.25">
      <c r="A229" s="1">
        <v>40967</v>
      </c>
      <c r="B229">
        <v>4</v>
      </c>
      <c r="C229">
        <v>150</v>
      </c>
      <c r="D229">
        <v>159000</v>
      </c>
      <c r="E229">
        <v>1046.5512309000001</v>
      </c>
      <c r="F229">
        <v>1046.5512309000001</v>
      </c>
      <c r="G229">
        <v>1046.5512309000001</v>
      </c>
      <c r="H229">
        <v>1046.5512309000001</v>
      </c>
      <c r="I229">
        <v>1046.5512309000001</v>
      </c>
      <c r="J229" s="2">
        <f t="shared" si="6"/>
        <v>0</v>
      </c>
      <c r="K229" s="2"/>
      <c r="Q229" s="1">
        <v>40704</v>
      </c>
      <c r="R229">
        <v>2687.9870700000001</v>
      </c>
      <c r="S229">
        <f t="shared" si="7"/>
        <v>4.5290606386142043E-4</v>
      </c>
    </row>
    <row r="230" spans="1:19" x14ac:dyDescent="0.25">
      <c r="A230" s="1">
        <v>40968</v>
      </c>
      <c r="B230">
        <v>10</v>
      </c>
      <c r="C230">
        <v>430</v>
      </c>
      <c r="D230">
        <v>455800</v>
      </c>
      <c r="E230">
        <v>1046.5512309000001</v>
      </c>
      <c r="F230">
        <v>1046.5512309000001</v>
      </c>
      <c r="G230">
        <v>1046.5512309000001</v>
      </c>
      <c r="H230">
        <v>1046.5512309000001</v>
      </c>
      <c r="I230">
        <v>1046.5512309000001</v>
      </c>
      <c r="J230" s="2">
        <f t="shared" si="6"/>
        <v>0</v>
      </c>
      <c r="K230" s="2"/>
      <c r="Q230" s="1">
        <v>40707</v>
      </c>
      <c r="R230">
        <v>2689.2028399999999</v>
      </c>
      <c r="S230">
        <f t="shared" si="7"/>
        <v>4.5219530686676249E-4</v>
      </c>
    </row>
    <row r="231" spans="1:19" x14ac:dyDescent="0.25">
      <c r="A231" s="1">
        <v>40969</v>
      </c>
      <c r="B231">
        <v>9</v>
      </c>
      <c r="C231">
        <v>69</v>
      </c>
      <c r="D231">
        <v>73140</v>
      </c>
      <c r="E231">
        <v>1046.5512309000001</v>
      </c>
      <c r="F231">
        <v>1046.5512309000001</v>
      </c>
      <c r="G231">
        <v>1046.5512309000001</v>
      </c>
      <c r="H231">
        <v>1046.5512309000001</v>
      </c>
      <c r="I231">
        <v>1046.5512309000001</v>
      </c>
      <c r="J231" s="2">
        <f t="shared" si="6"/>
        <v>0</v>
      </c>
      <c r="K231" s="2"/>
      <c r="Q231" s="1">
        <v>40708</v>
      </c>
      <c r="R231">
        <v>2690.4182099999998</v>
      </c>
      <c r="S231">
        <f t="shared" si="7"/>
        <v>4.5184224293174312E-4</v>
      </c>
    </row>
    <row r="232" spans="1:19" x14ac:dyDescent="0.25">
      <c r="A232" s="1">
        <v>40970</v>
      </c>
      <c r="B232">
        <v>7</v>
      </c>
      <c r="C232">
        <v>48</v>
      </c>
      <c r="D232">
        <v>50880</v>
      </c>
      <c r="E232">
        <v>1046.5512309000001</v>
      </c>
      <c r="F232">
        <v>1046.5512309000001</v>
      </c>
      <c r="G232">
        <v>1046.5512309000001</v>
      </c>
      <c r="H232">
        <v>1046.5512309000001</v>
      </c>
      <c r="I232">
        <v>1046.5512309000001</v>
      </c>
      <c r="J232" s="2">
        <f t="shared" si="6"/>
        <v>0</v>
      </c>
      <c r="K232" s="2"/>
      <c r="Q232" s="1">
        <v>40709</v>
      </c>
      <c r="R232">
        <v>2691.6408000000001</v>
      </c>
      <c r="S232">
        <f t="shared" si="7"/>
        <v>4.5432055603918868E-4</v>
      </c>
    </row>
    <row r="233" spans="1:19" x14ac:dyDescent="0.25">
      <c r="A233" s="1">
        <v>40973</v>
      </c>
      <c r="B233">
        <v>1</v>
      </c>
      <c r="C233">
        <v>10</v>
      </c>
      <c r="D233">
        <v>10550</v>
      </c>
      <c r="E233">
        <v>1041.6146685000001</v>
      </c>
      <c r="F233">
        <v>1041.6146685000001</v>
      </c>
      <c r="G233">
        <v>1041.6146685000001</v>
      </c>
      <c r="H233">
        <v>1041.6146685000001</v>
      </c>
      <c r="I233">
        <v>1041.6146685000001</v>
      </c>
      <c r="J233" s="2">
        <f t="shared" si="6"/>
        <v>-4.7281411864360584E-3</v>
      </c>
      <c r="K233" s="2"/>
      <c r="Q233" s="1">
        <v>40710</v>
      </c>
      <c r="R233">
        <v>2692.8639499999999</v>
      </c>
      <c r="S233">
        <f t="shared" si="7"/>
        <v>4.5432219965582308E-4</v>
      </c>
    </row>
    <row r="234" spans="1:19" x14ac:dyDescent="0.25">
      <c r="A234" s="1">
        <v>40974</v>
      </c>
      <c r="B234">
        <v>7</v>
      </c>
      <c r="C234">
        <v>68</v>
      </c>
      <c r="D234">
        <v>72742</v>
      </c>
      <c r="E234">
        <v>1056.4243557</v>
      </c>
      <c r="F234">
        <v>1055.4370432000001</v>
      </c>
      <c r="G234">
        <v>1055.4370432000001</v>
      </c>
      <c r="H234">
        <v>1056.4243557</v>
      </c>
      <c r="I234">
        <v>1056.1676545</v>
      </c>
      <c r="J234" s="2">
        <f t="shared" si="6"/>
        <v>1.4117881517521799E-2</v>
      </c>
      <c r="K234" s="2"/>
      <c r="Q234" s="1">
        <v>40711</v>
      </c>
      <c r="R234">
        <v>2694.0876499999999</v>
      </c>
      <c r="S234">
        <f t="shared" si="7"/>
        <v>4.5432003549032349E-4</v>
      </c>
    </row>
    <row r="235" spans="1:19" x14ac:dyDescent="0.25">
      <c r="A235" s="1">
        <v>40975</v>
      </c>
      <c r="B235">
        <v>10</v>
      </c>
      <c r="C235">
        <v>99</v>
      </c>
      <c r="D235">
        <v>105930</v>
      </c>
      <c r="E235">
        <v>1056.4243557</v>
      </c>
      <c r="F235">
        <v>1056.4243557</v>
      </c>
      <c r="G235">
        <v>1056.4243557</v>
      </c>
      <c r="H235">
        <v>1056.4243557</v>
      </c>
      <c r="I235">
        <v>1056.4243557</v>
      </c>
      <c r="J235" s="2">
        <f t="shared" si="6"/>
        <v>0</v>
      </c>
      <c r="K235" s="2"/>
      <c r="Q235" s="1">
        <v>40714</v>
      </c>
      <c r="R235">
        <v>2695.31095</v>
      </c>
      <c r="S235">
        <f t="shared" si="7"/>
        <v>4.5396531665290238E-4</v>
      </c>
    </row>
    <row r="236" spans="1:19" x14ac:dyDescent="0.25">
      <c r="A236" s="1">
        <v>40976</v>
      </c>
      <c r="B236">
        <v>5</v>
      </c>
      <c r="C236">
        <v>48</v>
      </c>
      <c r="D236">
        <v>51540</v>
      </c>
      <c r="E236">
        <v>1060.9298960000001</v>
      </c>
      <c r="F236">
        <v>1150.1669901</v>
      </c>
      <c r="G236">
        <v>1060.9298960000001</v>
      </c>
      <c r="H236">
        <v>1150.1669901</v>
      </c>
      <c r="I236">
        <v>1064.6481083000001</v>
      </c>
      <c r="J236" s="2">
        <f t="shared" si="6"/>
        <v>4.2558273815237893E-3</v>
      </c>
      <c r="K236" s="2"/>
      <c r="Q236" s="1">
        <v>40715</v>
      </c>
      <c r="R236">
        <v>2696.5367200000001</v>
      </c>
      <c r="S236">
        <f t="shared" si="7"/>
        <v>4.5467531582438306E-4</v>
      </c>
    </row>
    <row r="237" spans="1:19" x14ac:dyDescent="0.25">
      <c r="A237" s="1">
        <v>40977</v>
      </c>
      <c r="B237">
        <v>15</v>
      </c>
      <c r="C237">
        <v>134</v>
      </c>
      <c r="D237">
        <v>144635</v>
      </c>
      <c r="E237">
        <v>1075.802745</v>
      </c>
      <c r="F237">
        <v>1060.9298960000001</v>
      </c>
      <c r="G237">
        <v>1060.9298960000001</v>
      </c>
      <c r="H237">
        <v>1075.802745</v>
      </c>
      <c r="I237">
        <v>1070.2204690000001</v>
      </c>
      <c r="J237" s="2">
        <f t="shared" si="6"/>
        <v>1.3921338509920625E-2</v>
      </c>
      <c r="K237" s="2"/>
      <c r="Q237" s="1">
        <v>40716</v>
      </c>
      <c r="R237">
        <v>2697.7620900000002</v>
      </c>
      <c r="S237">
        <f t="shared" si="7"/>
        <v>4.543204090977789E-4</v>
      </c>
    </row>
    <row r="238" spans="1:19" x14ac:dyDescent="0.25">
      <c r="A238" s="1">
        <v>40980</v>
      </c>
      <c r="B238">
        <v>12</v>
      </c>
      <c r="C238">
        <v>81</v>
      </c>
      <c r="D238">
        <v>89740.05</v>
      </c>
      <c r="E238">
        <v>1100.5908267</v>
      </c>
      <c r="F238">
        <v>1100.5908267</v>
      </c>
      <c r="G238">
        <v>1090.6755940999999</v>
      </c>
      <c r="H238">
        <v>1110.5060593999999</v>
      </c>
      <c r="I238">
        <v>1098.5086279</v>
      </c>
      <c r="J238" s="2">
        <f t="shared" si="6"/>
        <v>2.2780028348149614E-2</v>
      </c>
      <c r="K238" s="2"/>
      <c r="Q238" s="1">
        <v>40718</v>
      </c>
      <c r="R238">
        <v>2698.9870599999999</v>
      </c>
      <c r="S238">
        <f t="shared" si="7"/>
        <v>4.5396589205448125E-4</v>
      </c>
    </row>
    <row r="239" spans="1:19" x14ac:dyDescent="0.25">
      <c r="A239" s="1">
        <v>40981</v>
      </c>
      <c r="B239">
        <v>5</v>
      </c>
      <c r="C239">
        <v>110</v>
      </c>
      <c r="D239">
        <v>124582.3</v>
      </c>
      <c r="E239">
        <v>1140.2517574000001</v>
      </c>
      <c r="F239">
        <v>1111.4975827000001</v>
      </c>
      <c r="G239">
        <v>1100.6106572000001</v>
      </c>
      <c r="H239">
        <v>1160.0822228</v>
      </c>
      <c r="I239">
        <v>1122.9695068999999</v>
      </c>
      <c r="J239" s="2">
        <f t="shared" si="6"/>
        <v>3.5401927058026757E-2</v>
      </c>
      <c r="K239" s="2"/>
      <c r="Q239" s="1">
        <v>40721</v>
      </c>
      <c r="R239">
        <v>2700.2125900000001</v>
      </c>
      <c r="S239">
        <f t="shared" si="7"/>
        <v>4.5396729163269802E-4</v>
      </c>
    </row>
    <row r="240" spans="1:19" x14ac:dyDescent="0.25">
      <c r="A240" s="1">
        <v>40982</v>
      </c>
      <c r="B240">
        <v>5</v>
      </c>
      <c r="C240">
        <v>24</v>
      </c>
      <c r="D240">
        <v>27615.03</v>
      </c>
      <c r="E240">
        <v>1140.2517574000001</v>
      </c>
      <c r="F240">
        <v>1140.2517574000001</v>
      </c>
      <c r="G240">
        <v>1140.2517574000001</v>
      </c>
      <c r="H240">
        <v>1150.1669901</v>
      </c>
      <c r="I240">
        <v>1140.8764171</v>
      </c>
      <c r="J240" s="2">
        <f t="shared" si="6"/>
        <v>0</v>
      </c>
      <c r="K240" s="2"/>
      <c r="Q240" s="1">
        <v>40722</v>
      </c>
      <c r="R240">
        <v>2701.4377199999999</v>
      </c>
      <c r="S240">
        <f t="shared" si="7"/>
        <v>4.5361322954909507E-4</v>
      </c>
    </row>
    <row r="241" spans="1:19" x14ac:dyDescent="0.25">
      <c r="A241" s="1">
        <v>40984</v>
      </c>
      <c r="B241">
        <v>7</v>
      </c>
      <c r="C241">
        <v>89</v>
      </c>
      <c r="D241">
        <v>102917.4</v>
      </c>
      <c r="E241">
        <v>1160.0822228</v>
      </c>
      <c r="F241">
        <v>1141.2432807</v>
      </c>
      <c r="G241">
        <v>1130.3365246999999</v>
      </c>
      <c r="H241">
        <v>1160.0822228</v>
      </c>
      <c r="I241">
        <v>1146.5776759</v>
      </c>
      <c r="J241" s="2">
        <f t="shared" si="6"/>
        <v>1.7241806480979453E-2</v>
      </c>
      <c r="K241" s="2"/>
      <c r="Q241" s="1">
        <v>40723</v>
      </c>
      <c r="R241">
        <v>2702.6643600000002</v>
      </c>
      <c r="S241">
        <f t="shared" si="7"/>
        <v>4.539662659614712E-4</v>
      </c>
    </row>
    <row r="242" spans="1:19" x14ac:dyDescent="0.25">
      <c r="A242" s="1">
        <v>40988</v>
      </c>
      <c r="B242">
        <v>1</v>
      </c>
      <c r="C242">
        <v>1</v>
      </c>
      <c r="D242">
        <v>1169.99</v>
      </c>
      <c r="E242">
        <v>1160.0723075000001</v>
      </c>
      <c r="F242">
        <v>1160.0723075000001</v>
      </c>
      <c r="G242">
        <v>1160.0723075000001</v>
      </c>
      <c r="H242">
        <v>1160.0723075000001</v>
      </c>
      <c r="I242">
        <v>1160.0723075000001</v>
      </c>
      <c r="J242" s="2">
        <f t="shared" si="6"/>
        <v>-8.5471031092019437E-6</v>
      </c>
      <c r="K242" s="2"/>
      <c r="Q242" s="1">
        <v>40724</v>
      </c>
      <c r="R242">
        <v>2703.8944299999998</v>
      </c>
      <c r="S242">
        <f t="shared" si="7"/>
        <v>4.5502881555589876E-4</v>
      </c>
    </row>
    <row r="243" spans="1:19" x14ac:dyDescent="0.25">
      <c r="A243" s="1">
        <v>40989</v>
      </c>
      <c r="B243">
        <v>1</v>
      </c>
      <c r="C243">
        <v>5</v>
      </c>
      <c r="D243">
        <v>5850</v>
      </c>
      <c r="E243">
        <v>1160.0822228</v>
      </c>
      <c r="F243">
        <v>1160.0822228</v>
      </c>
      <c r="G243">
        <v>1160.0822228</v>
      </c>
      <c r="H243">
        <v>1160.0822228</v>
      </c>
      <c r="I243">
        <v>1160.0822228</v>
      </c>
      <c r="J243" s="2">
        <f t="shared" si="6"/>
        <v>8.5471031092384711E-6</v>
      </c>
      <c r="K243" s="2"/>
      <c r="Q243" s="1">
        <v>40725</v>
      </c>
      <c r="R243">
        <v>2705.1250599999998</v>
      </c>
      <c r="S243">
        <f t="shared" si="7"/>
        <v>4.5502887298113964E-4</v>
      </c>
    </row>
    <row r="244" spans="1:19" x14ac:dyDescent="0.25">
      <c r="A244" s="1">
        <v>40991</v>
      </c>
      <c r="B244">
        <v>1</v>
      </c>
      <c r="C244">
        <v>1</v>
      </c>
      <c r="D244">
        <v>1170</v>
      </c>
      <c r="E244">
        <v>1160.0822228</v>
      </c>
      <c r="F244">
        <v>1160.0822228</v>
      </c>
      <c r="G244">
        <v>1160.0822228</v>
      </c>
      <c r="H244">
        <v>1160.0822228</v>
      </c>
      <c r="I244">
        <v>1160.0822228</v>
      </c>
      <c r="J244" s="2">
        <f t="shared" si="6"/>
        <v>0</v>
      </c>
      <c r="K244" s="2"/>
      <c r="Q244" s="1">
        <v>40728</v>
      </c>
      <c r="R244">
        <v>2706.3562499999998</v>
      </c>
      <c r="S244">
        <f t="shared" si="7"/>
        <v>4.5502883617756556E-4</v>
      </c>
    </row>
    <row r="245" spans="1:19" x14ac:dyDescent="0.25">
      <c r="A245" s="1">
        <v>40994</v>
      </c>
      <c r="B245">
        <v>3</v>
      </c>
      <c r="C245">
        <v>30</v>
      </c>
      <c r="D245">
        <v>34800</v>
      </c>
      <c r="E245">
        <v>1150.1669901</v>
      </c>
      <c r="F245">
        <v>1150.1669901</v>
      </c>
      <c r="G245">
        <v>1150.1669901</v>
      </c>
      <c r="H245">
        <v>1150.1669901</v>
      </c>
      <c r="I245">
        <v>1150.1669901</v>
      </c>
      <c r="J245" s="2">
        <f t="shared" si="6"/>
        <v>-8.5837437144278429E-3</v>
      </c>
      <c r="K245" s="2"/>
      <c r="Q245" s="1">
        <v>40729</v>
      </c>
      <c r="R245">
        <v>2707.58896</v>
      </c>
      <c r="S245">
        <f t="shared" si="7"/>
        <v>4.5538326432496894E-4</v>
      </c>
    </row>
    <row r="246" spans="1:19" x14ac:dyDescent="0.25">
      <c r="A246" s="1">
        <v>40996</v>
      </c>
      <c r="B246">
        <v>4</v>
      </c>
      <c r="C246">
        <v>32</v>
      </c>
      <c r="D246">
        <v>36180</v>
      </c>
      <c r="E246">
        <v>1110.5060593999999</v>
      </c>
      <c r="F246">
        <v>1130.3365246999999</v>
      </c>
      <c r="G246">
        <v>1110.5060593999999</v>
      </c>
      <c r="H246">
        <v>1130.3365246999999</v>
      </c>
      <c r="I246">
        <v>1121.0459516999999</v>
      </c>
      <c r="J246" s="2">
        <f t="shared" si="6"/>
        <v>-3.509131981748053E-2</v>
      </c>
      <c r="K246" s="2"/>
      <c r="Q246" s="1">
        <v>40730</v>
      </c>
      <c r="R246">
        <v>2708.8212699999999</v>
      </c>
      <c r="S246">
        <f t="shared" si="7"/>
        <v>4.5502831910226437E-4</v>
      </c>
    </row>
    <row r="247" spans="1:19" x14ac:dyDescent="0.25">
      <c r="A247" s="1">
        <v>40997</v>
      </c>
      <c r="B247">
        <v>5</v>
      </c>
      <c r="C247">
        <v>38</v>
      </c>
      <c r="D247">
        <v>42275.05</v>
      </c>
      <c r="E247">
        <v>1101.5823499999999</v>
      </c>
      <c r="F247">
        <v>1120.4212921000001</v>
      </c>
      <c r="G247">
        <v>1101.5823499999999</v>
      </c>
      <c r="H247">
        <v>1120.4212921000001</v>
      </c>
      <c r="I247">
        <v>1103.0696349</v>
      </c>
      <c r="J247" s="2">
        <f t="shared" si="6"/>
        <v>-8.068174644160795E-3</v>
      </c>
      <c r="K247" s="2"/>
      <c r="Q247" s="1">
        <v>40731</v>
      </c>
      <c r="R247">
        <v>2710.0541400000002</v>
      </c>
      <c r="S247">
        <f t="shared" si="7"/>
        <v>4.5502800045829416E-4</v>
      </c>
    </row>
    <row r="248" spans="1:19" x14ac:dyDescent="0.25">
      <c r="A248" s="1">
        <v>40998</v>
      </c>
      <c r="B248">
        <v>3</v>
      </c>
      <c r="C248">
        <v>30</v>
      </c>
      <c r="D248">
        <v>33330.050000000003</v>
      </c>
      <c r="E248">
        <v>1101.5823499999999</v>
      </c>
      <c r="F248">
        <v>1101.5823499999999</v>
      </c>
      <c r="G248">
        <v>1101.5823499999999</v>
      </c>
      <c r="H248">
        <v>1101.5922651999999</v>
      </c>
      <c r="I248">
        <v>1101.5823499999999</v>
      </c>
      <c r="J248" s="2">
        <f t="shared" si="6"/>
        <v>0</v>
      </c>
      <c r="K248" s="2"/>
      <c r="Q248" s="1">
        <v>40732</v>
      </c>
      <c r="R248">
        <v>2711.28757</v>
      </c>
      <c r="S248">
        <f t="shared" si="7"/>
        <v>4.5502758809930818E-4</v>
      </c>
    </row>
    <row r="249" spans="1:19" x14ac:dyDescent="0.25">
      <c r="A249" s="1">
        <v>41004</v>
      </c>
      <c r="B249">
        <v>1</v>
      </c>
      <c r="C249">
        <v>10</v>
      </c>
      <c r="D249">
        <v>11300</v>
      </c>
      <c r="E249">
        <v>1120.4212921000001</v>
      </c>
      <c r="F249">
        <v>1120.4212921000001</v>
      </c>
      <c r="G249">
        <v>1120.4212921000001</v>
      </c>
      <c r="H249">
        <v>1120.4212921000001</v>
      </c>
      <c r="I249">
        <v>1120.4212921000001</v>
      </c>
      <c r="J249" s="2">
        <f t="shared" si="6"/>
        <v>1.6957122085313827E-2</v>
      </c>
      <c r="K249" s="2"/>
      <c r="Q249" s="1">
        <v>40735</v>
      </c>
      <c r="R249">
        <v>2712.5215600000001</v>
      </c>
      <c r="S249">
        <f t="shared" si="7"/>
        <v>4.5502708215381163E-4</v>
      </c>
    </row>
    <row r="250" spans="1:19" x14ac:dyDescent="0.25">
      <c r="A250" s="1">
        <v>41009</v>
      </c>
      <c r="B250">
        <v>5</v>
      </c>
      <c r="C250">
        <v>35</v>
      </c>
      <c r="D250">
        <v>38255</v>
      </c>
      <c r="E250">
        <v>1060.0095511</v>
      </c>
      <c r="F250">
        <v>1094.8455458000001</v>
      </c>
      <c r="G250">
        <v>1060.0095511</v>
      </c>
      <c r="H250">
        <v>1094.8455458000001</v>
      </c>
      <c r="I250">
        <v>1087.8783467999999</v>
      </c>
      <c r="J250" s="2">
        <f t="shared" si="6"/>
        <v>-5.5426849684585389E-2</v>
      </c>
      <c r="K250" s="2"/>
      <c r="Q250" s="1">
        <v>40736</v>
      </c>
      <c r="R250">
        <v>2713.7561099999998</v>
      </c>
      <c r="S250">
        <f t="shared" si="7"/>
        <v>4.5502648274942196E-4</v>
      </c>
    </row>
    <row r="251" spans="1:19" x14ac:dyDescent="0.25">
      <c r="A251" s="1">
        <v>41010</v>
      </c>
      <c r="B251">
        <v>5</v>
      </c>
      <c r="C251">
        <v>104</v>
      </c>
      <c r="D251">
        <v>111750.34</v>
      </c>
      <c r="E251">
        <v>1074.9392631000001</v>
      </c>
      <c r="F251">
        <v>1069.9726456000001</v>
      </c>
      <c r="G251">
        <v>1064.9861218000001</v>
      </c>
      <c r="H251">
        <v>1074.9392631000001</v>
      </c>
      <c r="I251">
        <v>1069.4849417</v>
      </c>
      <c r="J251" s="2">
        <f t="shared" si="6"/>
        <v>1.3986241986532436E-2</v>
      </c>
      <c r="K251" s="2"/>
      <c r="Q251" s="1">
        <v>40737</v>
      </c>
      <c r="R251">
        <v>2714.9921899999999</v>
      </c>
      <c r="S251">
        <f t="shared" si="7"/>
        <v>4.5538306550730456E-4</v>
      </c>
    </row>
    <row r="252" spans="1:19" x14ac:dyDescent="0.25">
      <c r="A252" s="1">
        <v>41012</v>
      </c>
      <c r="B252">
        <v>5</v>
      </c>
      <c r="C252">
        <v>33</v>
      </c>
      <c r="D252">
        <v>35279.03</v>
      </c>
      <c r="E252">
        <v>1060.0095511</v>
      </c>
      <c r="F252">
        <v>1074.9392631000001</v>
      </c>
      <c r="G252">
        <v>1060.0095511</v>
      </c>
      <c r="H252">
        <v>1074.9392631000001</v>
      </c>
      <c r="I252">
        <v>1064.0505264999999</v>
      </c>
      <c r="J252" s="2">
        <f t="shared" si="6"/>
        <v>-1.3986241986532323E-2</v>
      </c>
      <c r="K252" s="2"/>
      <c r="Q252" s="1">
        <v>40738</v>
      </c>
      <c r="R252">
        <v>2716.22883</v>
      </c>
      <c r="S252">
        <f t="shared" si="7"/>
        <v>4.5538195437707052E-4</v>
      </c>
    </row>
    <row r="253" spans="1:19" x14ac:dyDescent="0.25">
      <c r="A253" s="1">
        <v>41015</v>
      </c>
      <c r="B253">
        <v>3</v>
      </c>
      <c r="C253">
        <v>15</v>
      </c>
      <c r="D253">
        <v>16200</v>
      </c>
      <c r="E253">
        <v>1074.9392631000001</v>
      </c>
      <c r="F253">
        <v>1074.9392631000001</v>
      </c>
      <c r="G253">
        <v>1074.9392631000001</v>
      </c>
      <c r="H253">
        <v>1074.9392631000001</v>
      </c>
      <c r="I253">
        <v>1074.9392631000001</v>
      </c>
      <c r="J253" s="2">
        <f t="shared" si="6"/>
        <v>1.3986241986532436E-2</v>
      </c>
      <c r="K253" s="2"/>
      <c r="Q253" s="1">
        <v>40739</v>
      </c>
      <c r="R253">
        <v>2717.46603</v>
      </c>
      <c r="S253">
        <f t="shared" si="7"/>
        <v>4.5538075039432515E-4</v>
      </c>
    </row>
    <row r="254" spans="1:19" x14ac:dyDescent="0.25">
      <c r="A254" s="1">
        <v>41016</v>
      </c>
      <c r="B254">
        <v>1</v>
      </c>
      <c r="C254">
        <v>1</v>
      </c>
      <c r="D254">
        <v>1080</v>
      </c>
      <c r="E254">
        <v>1074.9392631000001</v>
      </c>
      <c r="F254">
        <v>1074.9392631000001</v>
      </c>
      <c r="G254">
        <v>1074.9392631000001</v>
      </c>
      <c r="H254">
        <v>1074.9392631000001</v>
      </c>
      <c r="I254">
        <v>1074.9392631000001</v>
      </c>
      <c r="J254" s="2">
        <f t="shared" si="6"/>
        <v>0</v>
      </c>
      <c r="K254" s="2"/>
      <c r="Q254" s="1">
        <v>40742</v>
      </c>
      <c r="R254">
        <v>2718.7037999999998</v>
      </c>
      <c r="S254">
        <f t="shared" si="7"/>
        <v>4.5538313190991822E-4</v>
      </c>
    </row>
    <row r="255" spans="1:19" x14ac:dyDescent="0.25">
      <c r="A255" s="1">
        <v>41017</v>
      </c>
      <c r="B255">
        <v>5</v>
      </c>
      <c r="C255">
        <v>32</v>
      </c>
      <c r="D255">
        <v>34080.32</v>
      </c>
      <c r="E255">
        <v>1060.0195043000001</v>
      </c>
      <c r="F255">
        <v>1060.0195043000001</v>
      </c>
      <c r="G255">
        <v>1060.0195043000001</v>
      </c>
      <c r="H255">
        <v>1060.0195043000001</v>
      </c>
      <c r="I255">
        <v>1060.0195043000001</v>
      </c>
      <c r="J255" s="2">
        <f t="shared" si="6"/>
        <v>-1.39768523039005E-2</v>
      </c>
      <c r="K255" s="2"/>
      <c r="Q255" s="1">
        <v>40743</v>
      </c>
      <c r="R255">
        <v>2719.9411700000001</v>
      </c>
      <c r="S255">
        <f t="shared" si="7"/>
        <v>4.5502879050778896E-4</v>
      </c>
    </row>
    <row r="256" spans="1:19" x14ac:dyDescent="0.25">
      <c r="A256" s="1">
        <v>41018</v>
      </c>
      <c r="B256">
        <v>3</v>
      </c>
      <c r="C256">
        <v>9</v>
      </c>
      <c r="D256">
        <v>9720</v>
      </c>
      <c r="E256">
        <v>1074.9392631000001</v>
      </c>
      <c r="F256">
        <v>1074.9392631000001</v>
      </c>
      <c r="G256">
        <v>1074.9392631000001</v>
      </c>
      <c r="H256">
        <v>1074.9392631000001</v>
      </c>
      <c r="I256">
        <v>1074.9392631000001</v>
      </c>
      <c r="J256" s="2">
        <f t="shared" si="6"/>
        <v>1.3976852303900547E-2</v>
      </c>
      <c r="K256" s="2"/>
      <c r="Q256" s="1">
        <v>40744</v>
      </c>
      <c r="R256">
        <v>2721.1790999999998</v>
      </c>
      <c r="S256">
        <f t="shared" si="7"/>
        <v>4.5502762663959085E-4</v>
      </c>
    </row>
    <row r="257" spans="1:19" x14ac:dyDescent="0.25">
      <c r="A257" s="1">
        <v>41019</v>
      </c>
      <c r="B257">
        <v>3</v>
      </c>
      <c r="C257">
        <v>110</v>
      </c>
      <c r="D257">
        <v>118400</v>
      </c>
      <c r="E257">
        <v>1074.9392631000001</v>
      </c>
      <c r="F257">
        <v>1064.9861218000001</v>
      </c>
      <c r="G257">
        <v>1064.9861218000001</v>
      </c>
      <c r="H257">
        <v>1074.9392631000001</v>
      </c>
      <c r="I257">
        <v>1071.3163196999999</v>
      </c>
      <c r="J257" s="2">
        <f t="shared" si="6"/>
        <v>0</v>
      </c>
      <c r="K257" s="2"/>
      <c r="Q257" s="1">
        <v>40745</v>
      </c>
      <c r="R257">
        <v>2722.4416500000002</v>
      </c>
      <c r="S257">
        <f t="shared" si="7"/>
        <v>4.6386406424023073E-4</v>
      </c>
    </row>
    <row r="258" spans="1:19" x14ac:dyDescent="0.25">
      <c r="A258" s="1">
        <v>41022</v>
      </c>
      <c r="B258">
        <v>2</v>
      </c>
      <c r="C258">
        <v>14</v>
      </c>
      <c r="D258">
        <v>14980</v>
      </c>
      <c r="E258">
        <v>1064.9861218000001</v>
      </c>
      <c r="F258">
        <v>1064.9861218000001</v>
      </c>
      <c r="G258">
        <v>1064.9861218000001</v>
      </c>
      <c r="H258">
        <v>1064.9861218000001</v>
      </c>
      <c r="I258">
        <v>1064.9861218000001</v>
      </c>
      <c r="J258" s="2">
        <f t="shared" si="6"/>
        <v>-9.3023926388390299E-3</v>
      </c>
      <c r="K258" s="2"/>
      <c r="Q258" s="1">
        <v>40746</v>
      </c>
      <c r="R258">
        <v>2723.7047899999998</v>
      </c>
      <c r="S258">
        <f t="shared" si="7"/>
        <v>4.6386561087354954E-4</v>
      </c>
    </row>
    <row r="259" spans="1:19" x14ac:dyDescent="0.25">
      <c r="A259" s="1">
        <v>41023</v>
      </c>
      <c r="B259">
        <v>3</v>
      </c>
      <c r="C259">
        <v>16</v>
      </c>
      <c r="D259">
        <v>17220</v>
      </c>
      <c r="E259">
        <v>1074.9392631000001</v>
      </c>
      <c r="F259">
        <v>1069.9626923999999</v>
      </c>
      <c r="G259">
        <v>1069.9626923999999</v>
      </c>
      <c r="H259">
        <v>1074.9392631000001</v>
      </c>
      <c r="I259">
        <v>1071.2068351</v>
      </c>
      <c r="J259" s="2">
        <f t="shared" si="6"/>
        <v>9.3023926388390837E-3</v>
      </c>
      <c r="K259" s="2"/>
      <c r="Q259" s="1">
        <v>40749</v>
      </c>
      <c r="R259">
        <v>2724.96947</v>
      </c>
      <c r="S259">
        <f t="shared" si="7"/>
        <v>4.6421568343536264E-4</v>
      </c>
    </row>
    <row r="260" spans="1:19" x14ac:dyDescent="0.25">
      <c r="A260" s="1">
        <v>41024</v>
      </c>
      <c r="B260">
        <v>1</v>
      </c>
      <c r="C260">
        <v>5</v>
      </c>
      <c r="D260">
        <v>5400</v>
      </c>
      <c r="E260">
        <v>1074.9392631000001</v>
      </c>
      <c r="F260">
        <v>1074.9392631000001</v>
      </c>
      <c r="G260">
        <v>1074.9392631000001</v>
      </c>
      <c r="H260">
        <v>1074.9392631000001</v>
      </c>
      <c r="I260">
        <v>1074.9392631000001</v>
      </c>
      <c r="J260" s="2">
        <f t="shared" ref="J260:J279" si="8">LN(E260/E259)</f>
        <v>0</v>
      </c>
      <c r="K260" s="2"/>
      <c r="Q260" s="1">
        <v>40750</v>
      </c>
      <c r="R260">
        <v>2726.23378</v>
      </c>
      <c r="S260">
        <f t="shared" ref="S260:S323" si="9">LN(R260/R259)</f>
        <v>4.638645688620352E-4</v>
      </c>
    </row>
    <row r="261" spans="1:19" x14ac:dyDescent="0.25">
      <c r="A261" s="1">
        <v>41025</v>
      </c>
      <c r="B261">
        <v>2</v>
      </c>
      <c r="C261">
        <v>9</v>
      </c>
      <c r="D261">
        <v>9720</v>
      </c>
      <c r="E261">
        <v>1074.9392631000001</v>
      </c>
      <c r="F261">
        <v>1074.9392631000001</v>
      </c>
      <c r="G261">
        <v>1074.9392631000001</v>
      </c>
      <c r="H261">
        <v>1074.9392631000001</v>
      </c>
      <c r="I261">
        <v>1074.9392631000001</v>
      </c>
      <c r="J261" s="2">
        <f t="shared" si="8"/>
        <v>0</v>
      </c>
      <c r="K261" s="2"/>
      <c r="Q261" s="1">
        <v>40751</v>
      </c>
      <c r="R261">
        <v>2727.4986800000001</v>
      </c>
      <c r="S261">
        <f t="shared" si="9"/>
        <v>4.6386581371865582E-4</v>
      </c>
    </row>
    <row r="262" spans="1:19" x14ac:dyDescent="0.25">
      <c r="A262" s="1">
        <v>41026</v>
      </c>
      <c r="B262">
        <v>3</v>
      </c>
      <c r="C262">
        <v>18</v>
      </c>
      <c r="D262">
        <v>19315</v>
      </c>
      <c r="E262">
        <v>1064.9861218000001</v>
      </c>
      <c r="F262">
        <v>1074.9392631000001</v>
      </c>
      <c r="G262">
        <v>1064.9861218000001</v>
      </c>
      <c r="H262">
        <v>1074.9392631000001</v>
      </c>
      <c r="I262">
        <v>1068.0317829999999</v>
      </c>
      <c r="J262" s="2">
        <f t="shared" si="8"/>
        <v>-9.3023926388390299E-3</v>
      </c>
      <c r="K262" s="2"/>
      <c r="Q262" s="1">
        <v>40752</v>
      </c>
      <c r="R262">
        <v>2728.7641600000002</v>
      </c>
      <c r="S262">
        <f t="shared" si="9"/>
        <v>4.6386329244020851E-4</v>
      </c>
    </row>
    <row r="263" spans="1:19" x14ac:dyDescent="0.25">
      <c r="A263" s="1">
        <v>41029</v>
      </c>
      <c r="B263">
        <v>2</v>
      </c>
      <c r="C263">
        <v>30</v>
      </c>
      <c r="D263">
        <v>32100</v>
      </c>
      <c r="E263">
        <v>1064.9861218000001</v>
      </c>
      <c r="F263">
        <v>1064.9861218000001</v>
      </c>
      <c r="G263">
        <v>1064.9861218000001</v>
      </c>
      <c r="H263">
        <v>1064.9861218000001</v>
      </c>
      <c r="I263">
        <v>1064.9861218000001</v>
      </c>
      <c r="J263" s="2">
        <f t="shared" si="8"/>
        <v>0</v>
      </c>
      <c r="K263" s="2"/>
      <c r="Q263" s="1">
        <v>40753</v>
      </c>
      <c r="R263">
        <v>2730.0302299999998</v>
      </c>
      <c r="S263">
        <f t="shared" si="9"/>
        <v>4.6386433789137561E-4</v>
      </c>
    </row>
    <row r="264" spans="1:19" x14ac:dyDescent="0.25">
      <c r="A264" s="1">
        <v>41031</v>
      </c>
      <c r="B264">
        <v>4</v>
      </c>
      <c r="C264">
        <v>34</v>
      </c>
      <c r="D264">
        <v>36720</v>
      </c>
      <c r="E264">
        <v>1074.9392631000001</v>
      </c>
      <c r="F264">
        <v>1074.9392631000001</v>
      </c>
      <c r="G264">
        <v>1074.9392631000001</v>
      </c>
      <c r="H264">
        <v>1074.9392631000001</v>
      </c>
      <c r="I264">
        <v>1074.9392631000001</v>
      </c>
      <c r="J264" s="2">
        <f t="shared" si="8"/>
        <v>9.3023926388390837E-3</v>
      </c>
      <c r="K264" s="2"/>
      <c r="Q264" s="1">
        <v>40756</v>
      </c>
      <c r="R264">
        <v>2731.2978499999999</v>
      </c>
      <c r="S264">
        <f t="shared" si="9"/>
        <v>4.6421676346687451E-4</v>
      </c>
    </row>
    <row r="265" spans="1:19" x14ac:dyDescent="0.25">
      <c r="A265" s="1">
        <v>41032</v>
      </c>
      <c r="B265">
        <v>6</v>
      </c>
      <c r="C265">
        <v>38</v>
      </c>
      <c r="D265">
        <v>40621</v>
      </c>
      <c r="E265">
        <v>1057.0236087000001</v>
      </c>
      <c r="F265">
        <v>1074.9392631000001</v>
      </c>
      <c r="G265">
        <v>1056.0282946</v>
      </c>
      <c r="H265">
        <v>1074.9392631000001</v>
      </c>
      <c r="I265">
        <v>1063.9609482000001</v>
      </c>
      <c r="J265" s="2">
        <f t="shared" si="8"/>
        <v>-1.6807118330571968E-2</v>
      </c>
      <c r="K265" s="2"/>
      <c r="Q265" s="1">
        <v>40757</v>
      </c>
      <c r="R265">
        <v>2732.5650900000001</v>
      </c>
      <c r="S265">
        <f t="shared" si="9"/>
        <v>4.6386230278405661E-4</v>
      </c>
    </row>
    <row r="266" spans="1:19" x14ac:dyDescent="0.25">
      <c r="A266" s="1">
        <v>41033</v>
      </c>
      <c r="B266">
        <v>7</v>
      </c>
      <c r="C266">
        <v>58</v>
      </c>
      <c r="D266">
        <v>61897.98</v>
      </c>
      <c r="E266">
        <v>1074.9392631000001</v>
      </c>
      <c r="F266">
        <v>1074.9392631000001</v>
      </c>
      <c r="G266">
        <v>1060.0095511</v>
      </c>
      <c r="H266">
        <v>1074.9392631000001</v>
      </c>
      <c r="I266">
        <v>1062.2091952999999</v>
      </c>
      <c r="J266" s="2">
        <f t="shared" si="8"/>
        <v>1.6807118330572014E-2</v>
      </c>
      <c r="K266" s="2"/>
      <c r="Q266" s="1">
        <v>40758</v>
      </c>
      <c r="R266">
        <v>2733.8329199999998</v>
      </c>
      <c r="S266">
        <f t="shared" si="9"/>
        <v>4.6386304854255833E-4</v>
      </c>
    </row>
    <row r="267" spans="1:19" x14ac:dyDescent="0.25">
      <c r="A267" s="1">
        <v>41036</v>
      </c>
      <c r="B267">
        <v>5</v>
      </c>
      <c r="C267">
        <v>64</v>
      </c>
      <c r="D267">
        <v>69120</v>
      </c>
      <c r="E267">
        <v>1074.9392631000001</v>
      </c>
      <c r="F267">
        <v>1074.9392631000001</v>
      </c>
      <c r="G267">
        <v>1074.9392631000001</v>
      </c>
      <c r="H267">
        <v>1074.9392631000001</v>
      </c>
      <c r="I267">
        <v>1074.9392631000001</v>
      </c>
      <c r="J267" s="2">
        <f t="shared" si="8"/>
        <v>0</v>
      </c>
      <c r="K267" s="2"/>
      <c r="Q267" s="1">
        <v>40759</v>
      </c>
      <c r="R267">
        <v>2735.1013400000002</v>
      </c>
      <c r="S267">
        <f t="shared" si="9"/>
        <v>4.6386369352491118E-4</v>
      </c>
    </row>
    <row r="268" spans="1:19" x14ac:dyDescent="0.25">
      <c r="A268" s="1">
        <v>41037</v>
      </c>
      <c r="B268">
        <v>2</v>
      </c>
      <c r="C268">
        <v>14</v>
      </c>
      <c r="D268">
        <v>15120</v>
      </c>
      <c r="E268">
        <v>1074.9392631000001</v>
      </c>
      <c r="F268">
        <v>1074.9392631000001</v>
      </c>
      <c r="G268">
        <v>1074.9392631000001</v>
      </c>
      <c r="H268">
        <v>1074.9392631000001</v>
      </c>
      <c r="I268">
        <v>1074.9392631000001</v>
      </c>
      <c r="J268" s="2">
        <f t="shared" si="8"/>
        <v>0</v>
      </c>
      <c r="K268" s="2"/>
      <c r="Q268" s="1">
        <v>40760</v>
      </c>
      <c r="R268">
        <v>2736.3703500000001</v>
      </c>
      <c r="S268">
        <f t="shared" si="9"/>
        <v>4.6386423786982884E-4</v>
      </c>
    </row>
    <row r="269" spans="1:19" x14ac:dyDescent="0.25">
      <c r="A269" s="1">
        <v>41038</v>
      </c>
      <c r="B269">
        <v>1</v>
      </c>
      <c r="C269">
        <v>1</v>
      </c>
      <c r="D269">
        <v>1075</v>
      </c>
      <c r="E269">
        <v>1075</v>
      </c>
      <c r="F269">
        <v>1075</v>
      </c>
      <c r="G269">
        <v>1075</v>
      </c>
      <c r="H269">
        <v>1075</v>
      </c>
      <c r="I269">
        <v>1075</v>
      </c>
      <c r="J269" s="2">
        <f t="shared" si="8"/>
        <v>5.6501038013917928E-5</v>
      </c>
      <c r="K269" s="2"/>
      <c r="Q269" s="1">
        <v>40763</v>
      </c>
      <c r="R269">
        <v>2737.6399500000002</v>
      </c>
      <c r="S269">
        <f t="shared" si="9"/>
        <v>4.638646817180225E-4</v>
      </c>
    </row>
    <row r="270" spans="1:19" x14ac:dyDescent="0.25">
      <c r="A270" s="1">
        <v>41039</v>
      </c>
      <c r="B270">
        <v>2</v>
      </c>
      <c r="C270">
        <v>26</v>
      </c>
      <c r="D270">
        <v>27924</v>
      </c>
      <c r="E270">
        <v>1074</v>
      </c>
      <c r="F270">
        <v>1074</v>
      </c>
      <c r="G270">
        <v>1074</v>
      </c>
      <c r="H270">
        <v>1074</v>
      </c>
      <c r="I270">
        <v>1074</v>
      </c>
      <c r="J270" s="2">
        <f t="shared" si="8"/>
        <v>-9.3066549295315064E-4</v>
      </c>
      <c r="K270" s="2"/>
      <c r="Q270" s="1">
        <v>40764</v>
      </c>
      <c r="R270">
        <v>2738.91014</v>
      </c>
      <c r="S270">
        <f t="shared" si="9"/>
        <v>4.638650252079838E-4</v>
      </c>
    </row>
    <row r="271" spans="1:19" x14ac:dyDescent="0.25">
      <c r="A271" s="1">
        <v>41040</v>
      </c>
      <c r="B271">
        <v>7</v>
      </c>
      <c r="C271">
        <v>176</v>
      </c>
      <c r="D271">
        <v>189024</v>
      </c>
      <c r="E271">
        <v>1074</v>
      </c>
      <c r="F271">
        <v>1074</v>
      </c>
      <c r="G271">
        <v>1074</v>
      </c>
      <c r="H271">
        <v>1074</v>
      </c>
      <c r="I271">
        <v>1074</v>
      </c>
      <c r="J271" s="2">
        <f t="shared" si="8"/>
        <v>0</v>
      </c>
      <c r="K271" s="2"/>
      <c r="Q271" s="1">
        <v>40765</v>
      </c>
      <c r="R271">
        <v>2740.1809199999998</v>
      </c>
      <c r="S271">
        <f t="shared" si="9"/>
        <v>4.6386526847975811E-4</v>
      </c>
    </row>
    <row r="272" spans="1:19" x14ac:dyDescent="0.25">
      <c r="A272" s="1">
        <v>41043</v>
      </c>
      <c r="B272">
        <v>4</v>
      </c>
      <c r="C272">
        <v>65</v>
      </c>
      <c r="D272">
        <v>69850</v>
      </c>
      <c r="E272">
        <v>1070</v>
      </c>
      <c r="F272">
        <v>1075</v>
      </c>
      <c r="G272">
        <v>1070</v>
      </c>
      <c r="H272">
        <v>1075</v>
      </c>
      <c r="I272">
        <v>1074.6199999999999</v>
      </c>
      <c r="J272" s="2">
        <f t="shared" si="8"/>
        <v>-3.7313476128581356E-3</v>
      </c>
      <c r="K272" s="2"/>
      <c r="Q272" s="1">
        <v>40766</v>
      </c>
      <c r="R272">
        <v>2741.4522900000002</v>
      </c>
      <c r="S272">
        <f t="shared" si="9"/>
        <v>4.6386541167250288E-4</v>
      </c>
    </row>
    <row r="273" spans="1:19" x14ac:dyDescent="0.25">
      <c r="A273" s="1">
        <v>41044</v>
      </c>
      <c r="B273">
        <v>2</v>
      </c>
      <c r="C273">
        <v>57</v>
      </c>
      <c r="D273">
        <v>60990</v>
      </c>
      <c r="E273">
        <v>1070</v>
      </c>
      <c r="F273">
        <v>1070</v>
      </c>
      <c r="G273">
        <v>1070</v>
      </c>
      <c r="H273">
        <v>1070</v>
      </c>
      <c r="I273">
        <v>1070</v>
      </c>
      <c r="J273" s="2">
        <f t="shared" si="8"/>
        <v>0</v>
      </c>
      <c r="K273" s="2"/>
      <c r="Q273" s="1">
        <v>40767</v>
      </c>
      <c r="R273">
        <v>2742.7242500000002</v>
      </c>
      <c r="S273">
        <f t="shared" si="9"/>
        <v>4.6386545492470966E-4</v>
      </c>
    </row>
    <row r="274" spans="1:19" x14ac:dyDescent="0.25">
      <c r="A274" s="1">
        <v>41046</v>
      </c>
      <c r="B274">
        <v>5</v>
      </c>
      <c r="C274">
        <v>73</v>
      </c>
      <c r="D274">
        <v>78256</v>
      </c>
      <c r="E274">
        <v>1068</v>
      </c>
      <c r="F274">
        <v>1074</v>
      </c>
      <c r="G274">
        <v>1065</v>
      </c>
      <c r="H274">
        <v>1074</v>
      </c>
      <c r="I274">
        <v>1072</v>
      </c>
      <c r="J274" s="2">
        <f t="shared" si="8"/>
        <v>-1.8709079358117313E-3</v>
      </c>
      <c r="K274" s="2"/>
      <c r="Q274" s="1">
        <v>40770</v>
      </c>
      <c r="R274">
        <v>2743.9967999999999</v>
      </c>
      <c r="S274">
        <f t="shared" si="9"/>
        <v>4.6386539837575788E-4</v>
      </c>
    </row>
    <row r="275" spans="1:19" x14ac:dyDescent="0.25">
      <c r="A275" s="1">
        <v>41047</v>
      </c>
      <c r="B275">
        <v>1</v>
      </c>
      <c r="C275">
        <v>1</v>
      </c>
      <c r="D275">
        <v>1070</v>
      </c>
      <c r="E275">
        <v>1070</v>
      </c>
      <c r="F275">
        <v>1070</v>
      </c>
      <c r="G275">
        <v>1070</v>
      </c>
      <c r="H275">
        <v>1070</v>
      </c>
      <c r="I275">
        <v>1070</v>
      </c>
      <c r="J275" s="2">
        <f t="shared" si="8"/>
        <v>1.8709079358116025E-3</v>
      </c>
      <c r="K275" s="2"/>
      <c r="Q275" s="1">
        <v>40771</v>
      </c>
      <c r="R275">
        <v>2745.2699400000001</v>
      </c>
      <c r="S275">
        <f t="shared" si="9"/>
        <v>4.6386524216480486E-4</v>
      </c>
    </row>
    <row r="276" spans="1:19" x14ac:dyDescent="0.25">
      <c r="A276" s="1">
        <v>41050</v>
      </c>
      <c r="B276">
        <v>6</v>
      </c>
      <c r="C276">
        <v>90</v>
      </c>
      <c r="D276">
        <v>96300</v>
      </c>
      <c r="E276">
        <v>1100</v>
      </c>
      <c r="F276">
        <v>1070</v>
      </c>
      <c r="G276">
        <v>1069</v>
      </c>
      <c r="H276">
        <v>1100</v>
      </c>
      <c r="I276">
        <v>1070</v>
      </c>
      <c r="J276" s="2">
        <f t="shared" si="8"/>
        <v>2.7651531330509949E-2</v>
      </c>
      <c r="K276" s="2"/>
      <c r="Q276" s="1">
        <v>40772</v>
      </c>
      <c r="R276">
        <v>2746.54367</v>
      </c>
      <c r="S276">
        <f t="shared" si="9"/>
        <v>4.6386498642989835E-4</v>
      </c>
    </row>
    <row r="277" spans="1:19" x14ac:dyDescent="0.25">
      <c r="A277" s="1">
        <v>41051</v>
      </c>
      <c r="B277">
        <v>1</v>
      </c>
      <c r="C277">
        <v>4</v>
      </c>
      <c r="D277">
        <v>4400</v>
      </c>
      <c r="E277">
        <v>1100</v>
      </c>
      <c r="F277">
        <v>1100</v>
      </c>
      <c r="G277">
        <v>1100</v>
      </c>
      <c r="H277">
        <v>1100</v>
      </c>
      <c r="I277">
        <v>1100</v>
      </c>
      <c r="J277" s="2">
        <f t="shared" si="8"/>
        <v>0</v>
      </c>
      <c r="K277" s="2"/>
      <c r="Q277" s="1">
        <v>40773</v>
      </c>
      <c r="R277">
        <v>2747.81702</v>
      </c>
      <c r="S277">
        <f t="shared" si="9"/>
        <v>4.6351162387829641E-4</v>
      </c>
    </row>
    <row r="278" spans="1:19" x14ac:dyDescent="0.25">
      <c r="A278" s="1">
        <v>41052</v>
      </c>
      <c r="B278">
        <v>4</v>
      </c>
      <c r="C278">
        <v>16</v>
      </c>
      <c r="D278">
        <v>17134</v>
      </c>
      <c r="E278">
        <v>1070</v>
      </c>
      <c r="F278">
        <v>1072</v>
      </c>
      <c r="G278">
        <v>1068</v>
      </c>
      <c r="H278">
        <v>1072</v>
      </c>
      <c r="I278">
        <v>1070.8800000000001</v>
      </c>
      <c r="J278" s="2">
        <f t="shared" si="8"/>
        <v>-2.7651531330510008E-2</v>
      </c>
      <c r="K278" s="2"/>
      <c r="Q278" s="1">
        <v>40774</v>
      </c>
      <c r="R278">
        <v>2749.09193</v>
      </c>
      <c r="S278">
        <f t="shared" si="9"/>
        <v>4.6386434065277333E-4</v>
      </c>
    </row>
    <row r="279" spans="1:19" x14ac:dyDescent="0.25">
      <c r="A279" s="1">
        <v>41053</v>
      </c>
      <c r="B279">
        <v>2</v>
      </c>
      <c r="C279">
        <v>50</v>
      </c>
      <c r="D279">
        <v>53500</v>
      </c>
      <c r="E279">
        <v>1070</v>
      </c>
      <c r="F279">
        <v>1070</v>
      </c>
      <c r="G279">
        <v>1070</v>
      </c>
      <c r="H279">
        <v>1070</v>
      </c>
      <c r="I279">
        <v>1070</v>
      </c>
      <c r="J279" s="2">
        <f t="shared" si="8"/>
        <v>0</v>
      </c>
      <c r="K279" s="2"/>
      <c r="Q279" s="1">
        <v>40777</v>
      </c>
      <c r="R279">
        <v>2750.3664600000002</v>
      </c>
      <c r="S279">
        <f t="shared" si="9"/>
        <v>4.6351110688883405E-4</v>
      </c>
    </row>
    <row r="280" spans="1:19" x14ac:dyDescent="0.25">
      <c r="Q280" s="1">
        <v>40778</v>
      </c>
      <c r="R280">
        <v>2751.64255</v>
      </c>
      <c r="S280">
        <f t="shared" si="9"/>
        <v>4.6386329813767212E-4</v>
      </c>
    </row>
    <row r="281" spans="1:19" x14ac:dyDescent="0.25">
      <c r="Q281" s="1">
        <v>40779</v>
      </c>
      <c r="R281">
        <v>2752.91923</v>
      </c>
      <c r="S281">
        <f t="shared" si="9"/>
        <v>4.6386254670811801E-4</v>
      </c>
    </row>
    <row r="282" spans="1:19" x14ac:dyDescent="0.25">
      <c r="Q282" s="1">
        <v>40780</v>
      </c>
      <c r="R282">
        <v>2754.19553</v>
      </c>
      <c r="S282">
        <f t="shared" si="9"/>
        <v>4.6350950669133296E-4</v>
      </c>
    </row>
    <row r="283" spans="1:19" x14ac:dyDescent="0.25">
      <c r="Q283" s="1">
        <v>40781</v>
      </c>
      <c r="R283">
        <v>2755.4724299999998</v>
      </c>
      <c r="S283">
        <f t="shared" si="9"/>
        <v>4.6351251368721577E-4</v>
      </c>
    </row>
    <row r="284" spans="1:19" x14ac:dyDescent="0.25">
      <c r="Q284" s="1">
        <v>40784</v>
      </c>
      <c r="R284">
        <v>2756.7499200000002</v>
      </c>
      <c r="S284">
        <f t="shared" si="9"/>
        <v>4.6351178953159272E-4</v>
      </c>
    </row>
    <row r="285" spans="1:19" x14ac:dyDescent="0.25">
      <c r="Q285" s="1">
        <v>40785</v>
      </c>
      <c r="R285">
        <v>2758.0279999999998</v>
      </c>
      <c r="S285">
        <f t="shared" si="9"/>
        <v>4.6351096686825141E-4</v>
      </c>
    </row>
    <row r="286" spans="1:19" x14ac:dyDescent="0.25">
      <c r="Q286" s="1">
        <v>40786</v>
      </c>
      <c r="R286">
        <v>2759.3066699999999</v>
      </c>
      <c r="S286">
        <f t="shared" si="9"/>
        <v>4.6351004583612725E-4</v>
      </c>
    </row>
    <row r="287" spans="1:19" x14ac:dyDescent="0.25">
      <c r="Q287" s="1">
        <v>40787</v>
      </c>
      <c r="R287">
        <v>2760.53611</v>
      </c>
      <c r="S287">
        <f t="shared" si="9"/>
        <v>4.4546197032456454E-4</v>
      </c>
    </row>
    <row r="288" spans="1:19" x14ac:dyDescent="0.25">
      <c r="Q288" s="1">
        <v>40788</v>
      </c>
      <c r="R288">
        <v>2761.7660999999998</v>
      </c>
      <c r="S288">
        <f t="shared" si="9"/>
        <v>4.4546277025997683E-4</v>
      </c>
    </row>
    <row r="289" spans="17:19" x14ac:dyDescent="0.25">
      <c r="Q289" s="1">
        <v>40791</v>
      </c>
      <c r="R289">
        <v>2762.9966399999998</v>
      </c>
      <c r="S289">
        <f t="shared" si="9"/>
        <v>4.4546348078966226E-4</v>
      </c>
    </row>
    <row r="290" spans="17:19" x14ac:dyDescent="0.25">
      <c r="Q290" s="1">
        <v>40792</v>
      </c>
      <c r="R290">
        <v>2764.2277300000001</v>
      </c>
      <c r="S290">
        <f t="shared" si="9"/>
        <v>4.4546410203280594E-4</v>
      </c>
    </row>
    <row r="291" spans="17:19" x14ac:dyDescent="0.25">
      <c r="Q291" s="1">
        <v>40794</v>
      </c>
      <c r="R291">
        <v>2765.45937</v>
      </c>
      <c r="S291">
        <f t="shared" si="9"/>
        <v>4.4546463410814887E-4</v>
      </c>
    </row>
    <row r="292" spans="17:19" x14ac:dyDescent="0.25">
      <c r="Q292" s="1">
        <v>40795</v>
      </c>
      <c r="R292">
        <v>2766.69155</v>
      </c>
      <c r="S292">
        <f t="shared" si="9"/>
        <v>4.4546146270919151E-4</v>
      </c>
    </row>
    <row r="293" spans="17:19" x14ac:dyDescent="0.25">
      <c r="Q293" s="1">
        <v>40798</v>
      </c>
      <c r="R293">
        <v>2767.9242800000002</v>
      </c>
      <c r="S293">
        <f t="shared" si="9"/>
        <v>4.4546182002492413E-4</v>
      </c>
    </row>
    <row r="294" spans="17:19" x14ac:dyDescent="0.25">
      <c r="Q294" s="1">
        <v>40799</v>
      </c>
      <c r="R294">
        <v>2769.1575600000001</v>
      </c>
      <c r="S294">
        <f t="shared" si="9"/>
        <v>4.4546208852641562E-4</v>
      </c>
    </row>
    <row r="295" spans="17:19" x14ac:dyDescent="0.25">
      <c r="Q295" s="1">
        <v>40800</v>
      </c>
      <c r="R295">
        <v>2770.3913899999998</v>
      </c>
      <c r="S295">
        <f t="shared" si="9"/>
        <v>4.4546226833240706E-4</v>
      </c>
    </row>
    <row r="296" spans="17:19" x14ac:dyDescent="0.25">
      <c r="Q296" s="1">
        <v>40801</v>
      </c>
      <c r="R296">
        <v>2771.6257700000001</v>
      </c>
      <c r="S296">
        <f t="shared" si="9"/>
        <v>4.4546235956163934E-4</v>
      </c>
    </row>
    <row r="297" spans="17:19" x14ac:dyDescent="0.25">
      <c r="Q297" s="1">
        <v>40802</v>
      </c>
      <c r="R297">
        <v>2772.8607000000002</v>
      </c>
      <c r="S297">
        <f t="shared" si="9"/>
        <v>4.454623623317438E-4</v>
      </c>
    </row>
    <row r="298" spans="17:19" x14ac:dyDescent="0.25">
      <c r="Q298" s="1">
        <v>40805</v>
      </c>
      <c r="R298">
        <v>2774.0952000000002</v>
      </c>
      <c r="S298">
        <f t="shared" si="9"/>
        <v>4.4510900848589624E-4</v>
      </c>
    </row>
    <row r="299" spans="17:19" x14ac:dyDescent="0.25">
      <c r="Q299" s="1">
        <v>40806</v>
      </c>
      <c r="R299">
        <v>2775.33025</v>
      </c>
      <c r="S299">
        <f t="shared" si="9"/>
        <v>4.4510914923304271E-4</v>
      </c>
    </row>
    <row r="300" spans="17:19" x14ac:dyDescent="0.25">
      <c r="Q300" s="1">
        <v>40807</v>
      </c>
      <c r="R300">
        <v>2776.5668300000002</v>
      </c>
      <c r="S300">
        <f t="shared" si="9"/>
        <v>4.4546215559485941E-4</v>
      </c>
    </row>
    <row r="301" spans="17:19" x14ac:dyDescent="0.25">
      <c r="Q301" s="1">
        <v>40808</v>
      </c>
      <c r="R301">
        <v>2777.8039600000002</v>
      </c>
      <c r="S301">
        <f t="shared" si="9"/>
        <v>4.4546180556937783E-4</v>
      </c>
    </row>
    <row r="302" spans="17:19" x14ac:dyDescent="0.25">
      <c r="Q302" s="1">
        <v>40809</v>
      </c>
      <c r="R302">
        <v>2779.0416399999999</v>
      </c>
      <c r="S302">
        <f t="shared" si="9"/>
        <v>4.4546136767469985E-4</v>
      </c>
    </row>
    <row r="303" spans="17:19" x14ac:dyDescent="0.25">
      <c r="Q303" s="1">
        <v>40812</v>
      </c>
      <c r="R303">
        <v>2780.27988</v>
      </c>
      <c r="S303">
        <f t="shared" si="9"/>
        <v>4.454644387885964E-4</v>
      </c>
    </row>
    <row r="304" spans="17:19" x14ac:dyDescent="0.25">
      <c r="Q304" s="1">
        <v>40813</v>
      </c>
      <c r="R304">
        <v>2781.5186699999999</v>
      </c>
      <c r="S304">
        <f t="shared" si="9"/>
        <v>4.4546382230441293E-4</v>
      </c>
    </row>
    <row r="305" spans="17:19" x14ac:dyDescent="0.25">
      <c r="Q305" s="1">
        <v>40814</v>
      </c>
      <c r="R305">
        <v>2782.75801</v>
      </c>
      <c r="S305">
        <f t="shared" si="9"/>
        <v>4.4546311830570231E-4</v>
      </c>
    </row>
    <row r="306" spans="17:19" x14ac:dyDescent="0.25">
      <c r="Q306" s="1">
        <v>40815</v>
      </c>
      <c r="R306">
        <v>2783.9978999999998</v>
      </c>
      <c r="S306">
        <f t="shared" si="9"/>
        <v>4.4546232690965168E-4</v>
      </c>
    </row>
    <row r="307" spans="17:19" x14ac:dyDescent="0.25">
      <c r="Q307" s="1">
        <v>40816</v>
      </c>
      <c r="R307">
        <v>2785.2383399999999</v>
      </c>
      <c r="S307">
        <f t="shared" si="9"/>
        <v>4.454614482334481E-4</v>
      </c>
    </row>
    <row r="308" spans="17:19" x14ac:dyDescent="0.25">
      <c r="Q308" s="1">
        <v>40819</v>
      </c>
      <c r="R308">
        <v>2786.4803299999999</v>
      </c>
      <c r="S308">
        <f t="shared" si="9"/>
        <v>4.4581935813023117E-4</v>
      </c>
    </row>
    <row r="309" spans="17:19" x14ac:dyDescent="0.25">
      <c r="Q309" s="1">
        <v>40820</v>
      </c>
      <c r="R309">
        <v>2787.7218800000001</v>
      </c>
      <c r="S309">
        <f t="shared" si="9"/>
        <v>4.4546285683855859E-4</v>
      </c>
    </row>
    <row r="310" spans="17:19" x14ac:dyDescent="0.25">
      <c r="Q310" s="1">
        <v>40821</v>
      </c>
      <c r="R310">
        <v>2788.96398</v>
      </c>
      <c r="S310">
        <f t="shared" si="9"/>
        <v>4.4546171390024905E-4</v>
      </c>
    </row>
    <row r="311" spans="17:19" x14ac:dyDescent="0.25">
      <c r="Q311" s="1">
        <v>40822</v>
      </c>
      <c r="R311">
        <v>2790.2066399999999</v>
      </c>
      <c r="S311">
        <f t="shared" si="9"/>
        <v>4.4546406811594969E-4</v>
      </c>
    </row>
    <row r="312" spans="17:19" x14ac:dyDescent="0.25">
      <c r="Q312" s="1">
        <v>40823</v>
      </c>
      <c r="R312">
        <v>2791.44985</v>
      </c>
      <c r="S312">
        <f t="shared" si="9"/>
        <v>4.4546274848177557E-4</v>
      </c>
    </row>
    <row r="313" spans="17:19" x14ac:dyDescent="0.25">
      <c r="Q313" s="1">
        <v>40826</v>
      </c>
      <c r="R313">
        <v>2792.6936099999998</v>
      </c>
      <c r="S313">
        <f t="shared" si="9"/>
        <v>4.4546134227256893E-4</v>
      </c>
    </row>
    <row r="314" spans="17:19" x14ac:dyDescent="0.25">
      <c r="Q314" s="1">
        <v>40827</v>
      </c>
      <c r="R314">
        <v>2793.9379300000001</v>
      </c>
      <c r="S314">
        <f t="shared" si="9"/>
        <v>4.4546342878267668E-4</v>
      </c>
    </row>
    <row r="315" spans="17:19" x14ac:dyDescent="0.25">
      <c r="Q315" s="1">
        <v>40829</v>
      </c>
      <c r="R315">
        <v>2795.18181</v>
      </c>
      <c r="S315">
        <f t="shared" si="9"/>
        <v>4.4510766575069148E-4</v>
      </c>
    </row>
    <row r="316" spans="17:19" x14ac:dyDescent="0.25">
      <c r="Q316" s="1">
        <v>40830</v>
      </c>
      <c r="R316">
        <v>2796.42625</v>
      </c>
      <c r="S316">
        <f t="shared" si="9"/>
        <v>4.4510988867341644E-4</v>
      </c>
    </row>
    <row r="317" spans="17:19" x14ac:dyDescent="0.25">
      <c r="Q317" s="1">
        <v>40833</v>
      </c>
      <c r="R317">
        <v>2797.6712400000001</v>
      </c>
      <c r="S317">
        <f t="shared" si="9"/>
        <v>4.4510844610078071E-4</v>
      </c>
    </row>
    <row r="318" spans="17:19" x14ac:dyDescent="0.25">
      <c r="Q318" s="1">
        <v>40834</v>
      </c>
      <c r="R318">
        <v>2798.91678</v>
      </c>
      <c r="S318">
        <f t="shared" si="9"/>
        <v>4.4510691732639433E-4</v>
      </c>
    </row>
    <row r="319" spans="17:19" x14ac:dyDescent="0.25">
      <c r="Q319" s="1">
        <v>40835</v>
      </c>
      <c r="R319">
        <v>2800.1638699999999</v>
      </c>
      <c r="S319">
        <f t="shared" si="9"/>
        <v>4.4546242448653141E-4</v>
      </c>
    </row>
    <row r="320" spans="17:19" x14ac:dyDescent="0.25">
      <c r="Q320" s="1">
        <v>40836</v>
      </c>
      <c r="R320">
        <v>2801.3627200000001</v>
      </c>
      <c r="S320">
        <f t="shared" si="9"/>
        <v>4.2804403372636034E-4</v>
      </c>
    </row>
    <row r="321" spans="17:19" x14ac:dyDescent="0.25">
      <c r="Q321" s="1">
        <v>40837</v>
      </c>
      <c r="R321">
        <v>2802.5620899999999</v>
      </c>
      <c r="S321">
        <f t="shared" si="9"/>
        <v>4.2804643494582178E-4</v>
      </c>
    </row>
    <row r="322" spans="17:19" x14ac:dyDescent="0.25">
      <c r="Q322" s="1">
        <v>40840</v>
      </c>
      <c r="R322">
        <v>2803.76197</v>
      </c>
      <c r="S322">
        <f t="shared" si="9"/>
        <v>4.2804518806948105E-4</v>
      </c>
    </row>
    <row r="323" spans="17:19" x14ac:dyDescent="0.25">
      <c r="Q323" s="1">
        <v>40841</v>
      </c>
      <c r="R323">
        <v>2804.96236</v>
      </c>
      <c r="S323">
        <f t="shared" si="9"/>
        <v>4.2804386441589603E-4</v>
      </c>
    </row>
    <row r="324" spans="17:19" x14ac:dyDescent="0.25">
      <c r="Q324" s="1">
        <v>40842</v>
      </c>
      <c r="R324">
        <v>2806.16327</v>
      </c>
      <c r="S324">
        <f t="shared" ref="S324:S387" si="10">LN(R324/R323)</f>
        <v>4.2804602766878655E-4</v>
      </c>
    </row>
    <row r="325" spans="17:19" x14ac:dyDescent="0.25">
      <c r="Q325" s="1">
        <v>40843</v>
      </c>
      <c r="R325">
        <v>2807.3646899999999</v>
      </c>
      <c r="S325">
        <f t="shared" si="10"/>
        <v>4.280445477085424E-4</v>
      </c>
    </row>
    <row r="326" spans="17:19" x14ac:dyDescent="0.25">
      <c r="Q326" s="1">
        <v>40844</v>
      </c>
      <c r="R326">
        <v>2808.5666299999998</v>
      </c>
      <c r="S326">
        <f t="shared" si="10"/>
        <v>4.2804655180582674E-4</v>
      </c>
    </row>
    <row r="327" spans="17:19" x14ac:dyDescent="0.25">
      <c r="Q327" s="1">
        <v>40847</v>
      </c>
      <c r="R327">
        <v>2809.76908</v>
      </c>
      <c r="S327">
        <f t="shared" si="10"/>
        <v>4.2804491594176176E-4</v>
      </c>
    </row>
    <row r="328" spans="17:19" x14ac:dyDescent="0.25">
      <c r="Q328" s="1">
        <v>40848</v>
      </c>
      <c r="R328">
        <v>2810.9720499999999</v>
      </c>
      <c r="S328">
        <f t="shared" si="10"/>
        <v>4.280467612880548E-4</v>
      </c>
    </row>
    <row r="329" spans="17:19" x14ac:dyDescent="0.25">
      <c r="Q329" s="1">
        <v>40850</v>
      </c>
      <c r="R329">
        <v>2812.1765300000002</v>
      </c>
      <c r="S329">
        <f t="shared" si="10"/>
        <v>4.2840056643916267E-4</v>
      </c>
    </row>
    <row r="330" spans="17:19" x14ac:dyDescent="0.25">
      <c r="Q330" s="1">
        <v>40851</v>
      </c>
      <c r="R330">
        <v>2813.3805299999999</v>
      </c>
      <c r="S330">
        <f t="shared" si="10"/>
        <v>4.2804650474319398E-4</v>
      </c>
    </row>
    <row r="331" spans="17:19" x14ac:dyDescent="0.25">
      <c r="Q331" s="1">
        <v>40854</v>
      </c>
      <c r="R331">
        <v>2814.5880499999998</v>
      </c>
      <c r="S331">
        <f t="shared" si="10"/>
        <v>4.2911398717477699E-4</v>
      </c>
    </row>
    <row r="332" spans="17:19" x14ac:dyDescent="0.25">
      <c r="Q332" s="1">
        <v>40855</v>
      </c>
      <c r="R332">
        <v>2815.7930799999999</v>
      </c>
      <c r="S332">
        <f t="shared" si="10"/>
        <v>4.2804562979886215E-4</v>
      </c>
    </row>
    <row r="333" spans="17:19" x14ac:dyDescent="0.25">
      <c r="Q333" s="1">
        <v>40856</v>
      </c>
      <c r="R333">
        <v>2816.9976200000001</v>
      </c>
      <c r="S333">
        <f t="shared" si="10"/>
        <v>4.2768854108548194E-4</v>
      </c>
    </row>
    <row r="334" spans="17:19" x14ac:dyDescent="0.25">
      <c r="Q334" s="1">
        <v>40857</v>
      </c>
      <c r="R334">
        <v>2818.2016699999999</v>
      </c>
      <c r="S334">
        <f t="shared" si="10"/>
        <v>4.2733183206473534E-4</v>
      </c>
    </row>
    <row r="335" spans="17:19" x14ac:dyDescent="0.25">
      <c r="Q335" s="1">
        <v>40858</v>
      </c>
      <c r="R335">
        <v>2819.4062399999998</v>
      </c>
      <c r="S335">
        <f t="shared" si="10"/>
        <v>4.2733373358382786E-4</v>
      </c>
    </row>
    <row r="336" spans="17:19" x14ac:dyDescent="0.25">
      <c r="Q336" s="1">
        <v>40861</v>
      </c>
      <c r="R336">
        <v>2820.6093099999998</v>
      </c>
      <c r="S336">
        <f t="shared" si="10"/>
        <v>4.2661939761754381E-4</v>
      </c>
    </row>
    <row r="337" spans="17:19" x14ac:dyDescent="0.25">
      <c r="Q337" s="1">
        <v>40863</v>
      </c>
      <c r="R337">
        <v>2821.8139000000001</v>
      </c>
      <c r="S337">
        <f t="shared" si="10"/>
        <v>4.2697613187398393E-4</v>
      </c>
    </row>
    <row r="338" spans="17:19" x14ac:dyDescent="0.25">
      <c r="Q338" s="1">
        <v>40864</v>
      </c>
      <c r="R338">
        <v>2823.0189999999998</v>
      </c>
      <c r="S338">
        <f t="shared" si="10"/>
        <v>4.2697455873606923E-4</v>
      </c>
    </row>
    <row r="339" spans="17:19" x14ac:dyDescent="0.25">
      <c r="Q339" s="1">
        <v>40865</v>
      </c>
      <c r="R339">
        <v>2824.2256299999999</v>
      </c>
      <c r="S339">
        <f t="shared" si="10"/>
        <v>4.2733407083245966E-4</v>
      </c>
    </row>
    <row r="340" spans="17:19" x14ac:dyDescent="0.25">
      <c r="Q340" s="1">
        <v>40868</v>
      </c>
      <c r="R340">
        <v>2825.4337799999998</v>
      </c>
      <c r="S340">
        <f t="shared" si="10"/>
        <v>4.2768950506212459E-4</v>
      </c>
    </row>
    <row r="341" spans="17:19" x14ac:dyDescent="0.25">
      <c r="Q341" s="1">
        <v>40869</v>
      </c>
      <c r="R341">
        <v>2826.6424400000001</v>
      </c>
      <c r="S341">
        <f t="shared" si="10"/>
        <v>4.2768709103642043E-4</v>
      </c>
    </row>
    <row r="342" spans="17:19" x14ac:dyDescent="0.25">
      <c r="Q342" s="1">
        <v>40870</v>
      </c>
      <c r="R342">
        <v>2827.8516199999999</v>
      </c>
      <c r="S342">
        <f t="shared" si="10"/>
        <v>4.2768813817848972E-4</v>
      </c>
    </row>
    <row r="343" spans="17:19" x14ac:dyDescent="0.25">
      <c r="Q343" s="1">
        <v>40871</v>
      </c>
      <c r="R343">
        <v>2829.0613199999998</v>
      </c>
      <c r="S343">
        <f t="shared" si="10"/>
        <v>4.2768910579688279E-4</v>
      </c>
    </row>
    <row r="344" spans="17:19" x14ac:dyDescent="0.25">
      <c r="Q344" s="1">
        <v>40872</v>
      </c>
      <c r="R344">
        <v>2830.2695199999998</v>
      </c>
      <c r="S344">
        <f t="shared" si="10"/>
        <v>4.2697628130014483E-4</v>
      </c>
    </row>
    <row r="345" spans="17:19" x14ac:dyDescent="0.25">
      <c r="Q345" s="1">
        <v>40875</v>
      </c>
      <c r="R345">
        <v>2831.47723</v>
      </c>
      <c r="S345">
        <f t="shared" si="10"/>
        <v>4.2662099583236037E-4</v>
      </c>
    </row>
    <row r="346" spans="17:19" x14ac:dyDescent="0.25">
      <c r="Q346" s="1">
        <v>40876</v>
      </c>
      <c r="R346">
        <v>2832.68444</v>
      </c>
      <c r="S346">
        <f t="shared" si="10"/>
        <v>4.262625569721861E-4</v>
      </c>
    </row>
    <row r="347" spans="17:19" x14ac:dyDescent="0.25">
      <c r="Q347" s="1">
        <v>40877</v>
      </c>
      <c r="R347">
        <v>2833.89419</v>
      </c>
      <c r="S347">
        <f t="shared" si="10"/>
        <v>4.269772281900016E-4</v>
      </c>
    </row>
    <row r="348" spans="17:19" x14ac:dyDescent="0.25">
      <c r="Q348" s="1">
        <v>40878</v>
      </c>
      <c r="R348">
        <v>2835.0548399999998</v>
      </c>
      <c r="S348">
        <f t="shared" si="10"/>
        <v>4.0947625744208597E-4</v>
      </c>
    </row>
    <row r="349" spans="17:19" x14ac:dyDescent="0.25">
      <c r="Q349" s="1">
        <v>40879</v>
      </c>
      <c r="R349">
        <v>2836.2169800000001</v>
      </c>
      <c r="S349">
        <f t="shared" si="10"/>
        <v>4.0983400307803444E-4</v>
      </c>
    </row>
    <row r="350" spans="17:19" x14ac:dyDescent="0.25">
      <c r="Q350" s="1">
        <v>40882</v>
      </c>
      <c r="R350">
        <v>2837.3806100000002</v>
      </c>
      <c r="S350">
        <f t="shared" si="10"/>
        <v>4.1019124033991026E-4</v>
      </c>
    </row>
    <row r="351" spans="17:19" x14ac:dyDescent="0.25">
      <c r="Q351" s="1">
        <v>40883</v>
      </c>
      <c r="R351">
        <v>2838.5437099999999</v>
      </c>
      <c r="S351">
        <f t="shared" si="10"/>
        <v>4.0983633702845995E-4</v>
      </c>
    </row>
    <row r="352" spans="17:19" x14ac:dyDescent="0.25">
      <c r="Q352" s="1">
        <v>40884</v>
      </c>
      <c r="R352">
        <v>2839.7062700000001</v>
      </c>
      <c r="S352">
        <f t="shared" si="10"/>
        <v>4.0947827951887659E-4</v>
      </c>
    </row>
    <row r="353" spans="17:19" x14ac:dyDescent="0.25">
      <c r="Q353" s="1">
        <v>40885</v>
      </c>
      <c r="R353">
        <v>2840.8672700000002</v>
      </c>
      <c r="S353">
        <f t="shared" si="10"/>
        <v>4.0876154775233199E-4</v>
      </c>
    </row>
    <row r="354" spans="17:19" x14ac:dyDescent="0.25">
      <c r="Q354" s="1">
        <v>40886</v>
      </c>
      <c r="R354">
        <v>2842.0267100000001</v>
      </c>
      <c r="S354">
        <f t="shared" si="10"/>
        <v>4.0804562610808817E-4</v>
      </c>
    </row>
    <row r="355" spans="17:19" x14ac:dyDescent="0.25">
      <c r="Q355" s="1">
        <v>40889</v>
      </c>
      <c r="R355">
        <v>2843.1855999999998</v>
      </c>
      <c r="S355">
        <f t="shared" si="10"/>
        <v>4.0768574781719095E-4</v>
      </c>
    </row>
    <row r="356" spans="17:19" x14ac:dyDescent="0.25">
      <c r="Q356" s="1">
        <v>40890</v>
      </c>
      <c r="R356">
        <v>2844.3459800000001</v>
      </c>
      <c r="S356">
        <f t="shared" si="10"/>
        <v>4.0804345427491382E-4</v>
      </c>
    </row>
    <row r="357" spans="17:19" x14ac:dyDescent="0.25">
      <c r="Q357" s="1">
        <v>40891</v>
      </c>
      <c r="R357">
        <v>2845.5098899999998</v>
      </c>
      <c r="S357">
        <f t="shared" si="10"/>
        <v>4.0911757444369023E-4</v>
      </c>
    </row>
    <row r="358" spans="17:19" x14ac:dyDescent="0.25">
      <c r="Q358" s="1">
        <v>40892</v>
      </c>
      <c r="R358">
        <v>2846.6752999999999</v>
      </c>
      <c r="S358">
        <f t="shared" si="10"/>
        <v>4.0947719632577497E-4</v>
      </c>
    </row>
    <row r="359" spans="17:19" x14ac:dyDescent="0.25">
      <c r="Q359" s="1">
        <v>40893</v>
      </c>
      <c r="R359">
        <v>2847.8422099999998</v>
      </c>
      <c r="S359">
        <f t="shared" si="10"/>
        <v>4.0983630809258824E-4</v>
      </c>
    </row>
    <row r="360" spans="17:19" x14ac:dyDescent="0.25">
      <c r="Q360" s="1">
        <v>40896</v>
      </c>
      <c r="R360">
        <v>2849.0106099999998</v>
      </c>
      <c r="S360">
        <f t="shared" si="10"/>
        <v>4.1019139981308684E-4</v>
      </c>
    </row>
    <row r="361" spans="17:19" x14ac:dyDescent="0.25">
      <c r="Q361" s="1">
        <v>40897</v>
      </c>
      <c r="R361">
        <v>2850.1805100000001</v>
      </c>
      <c r="S361">
        <f t="shared" si="10"/>
        <v>4.1054949441055857E-4</v>
      </c>
    </row>
    <row r="362" spans="17:19" x14ac:dyDescent="0.25">
      <c r="Q362" s="1">
        <v>40898</v>
      </c>
      <c r="R362">
        <v>2851.34987</v>
      </c>
      <c r="S362">
        <f t="shared" si="10"/>
        <v>4.1019162872398543E-4</v>
      </c>
    </row>
    <row r="363" spans="17:19" x14ac:dyDescent="0.25">
      <c r="Q363" s="1">
        <v>40899</v>
      </c>
      <c r="R363">
        <v>2852.5186899999999</v>
      </c>
      <c r="S363">
        <f t="shared" si="10"/>
        <v>4.0983413417227792E-4</v>
      </c>
    </row>
    <row r="364" spans="17:19" x14ac:dyDescent="0.25">
      <c r="Q364" s="1">
        <v>40900</v>
      </c>
      <c r="R364">
        <v>2853.6879899999999</v>
      </c>
      <c r="S364">
        <f t="shared" si="10"/>
        <v>4.0983444236775547E-4</v>
      </c>
    </row>
    <row r="365" spans="17:19" x14ac:dyDescent="0.25">
      <c r="Q365" s="1">
        <v>40903</v>
      </c>
      <c r="R365">
        <v>2854.8546999999999</v>
      </c>
      <c r="S365">
        <f t="shared" si="10"/>
        <v>4.087593207591854E-4</v>
      </c>
    </row>
    <row r="366" spans="17:19" x14ac:dyDescent="0.25">
      <c r="Q366" s="1">
        <v>40904</v>
      </c>
      <c r="R366">
        <v>2856.0229100000001</v>
      </c>
      <c r="S366">
        <f t="shared" si="10"/>
        <v>4.0911751085304413E-4</v>
      </c>
    </row>
    <row r="367" spans="17:19" x14ac:dyDescent="0.25">
      <c r="Q367" s="1">
        <v>40905</v>
      </c>
      <c r="R367">
        <v>2857.19058</v>
      </c>
      <c r="S367">
        <f t="shared" si="10"/>
        <v>4.0876120533634347E-4</v>
      </c>
    </row>
    <row r="368" spans="17:19" x14ac:dyDescent="0.25">
      <c r="Q368" s="1">
        <v>40906</v>
      </c>
      <c r="R368">
        <v>2858.3607699999998</v>
      </c>
      <c r="S368">
        <f t="shared" si="10"/>
        <v>4.0947581246042686E-4</v>
      </c>
    </row>
    <row r="369" spans="17:19" x14ac:dyDescent="0.25">
      <c r="Q369" s="1">
        <v>40907</v>
      </c>
      <c r="R369">
        <v>2859.5314400000002</v>
      </c>
      <c r="S369">
        <f t="shared" si="10"/>
        <v>4.0947607032890083E-4</v>
      </c>
    </row>
    <row r="370" spans="17:19" x14ac:dyDescent="0.25">
      <c r="Q370" s="1">
        <v>40910</v>
      </c>
      <c r="R370">
        <v>2860.7046399999999</v>
      </c>
      <c r="S370">
        <f t="shared" si="10"/>
        <v>4.1019286618312531E-4</v>
      </c>
    </row>
    <row r="371" spans="17:19" x14ac:dyDescent="0.25">
      <c r="Q371" s="1">
        <v>40911</v>
      </c>
      <c r="R371">
        <v>2861.8773000000001</v>
      </c>
      <c r="S371">
        <f t="shared" si="10"/>
        <v>4.0983598966660295E-4</v>
      </c>
    </row>
    <row r="372" spans="17:19" x14ac:dyDescent="0.25">
      <c r="Q372" s="1">
        <v>40912</v>
      </c>
      <c r="R372">
        <v>2863.05044</v>
      </c>
      <c r="S372">
        <f t="shared" si="10"/>
        <v>4.0983574630067143E-4</v>
      </c>
    </row>
    <row r="373" spans="17:19" x14ac:dyDescent="0.25">
      <c r="Q373" s="1">
        <v>40913</v>
      </c>
      <c r="R373">
        <v>2864.2209800000001</v>
      </c>
      <c r="S373">
        <f t="shared" si="10"/>
        <v>4.0876009899267743E-4</v>
      </c>
    </row>
    <row r="374" spans="17:19" x14ac:dyDescent="0.25">
      <c r="Q374" s="1">
        <v>40914</v>
      </c>
      <c r="R374">
        <v>2865.3930300000002</v>
      </c>
      <c r="S374">
        <f t="shared" si="10"/>
        <v>4.0912006089845486E-4</v>
      </c>
    </row>
    <row r="375" spans="17:19" x14ac:dyDescent="0.25">
      <c r="Q375" s="1">
        <v>40917</v>
      </c>
      <c r="R375">
        <v>2866.5614500000001</v>
      </c>
      <c r="S375">
        <f t="shared" si="10"/>
        <v>4.0768642537558077E-4</v>
      </c>
    </row>
    <row r="376" spans="17:19" x14ac:dyDescent="0.25">
      <c r="Q376" s="1">
        <v>40918</v>
      </c>
      <c r="R376">
        <v>2867.73137</v>
      </c>
      <c r="S376">
        <f t="shared" si="10"/>
        <v>4.0804334656639892E-4</v>
      </c>
    </row>
    <row r="377" spans="17:19" x14ac:dyDescent="0.25">
      <c r="Q377" s="1">
        <v>40919</v>
      </c>
      <c r="R377">
        <v>2868.90074</v>
      </c>
      <c r="S377">
        <f t="shared" si="10"/>
        <v>4.0768520406183175E-4</v>
      </c>
    </row>
    <row r="378" spans="17:19" x14ac:dyDescent="0.25">
      <c r="Q378" s="1">
        <v>40920</v>
      </c>
      <c r="R378">
        <v>2870.0695599999999</v>
      </c>
      <c r="S378">
        <f t="shared" si="10"/>
        <v>4.0732743159885043E-4</v>
      </c>
    </row>
    <row r="379" spans="17:19" x14ac:dyDescent="0.25">
      <c r="Q379" s="1">
        <v>40921</v>
      </c>
      <c r="R379">
        <v>2871.2398899999998</v>
      </c>
      <c r="S379">
        <f t="shared" si="10"/>
        <v>4.0768748885665915E-4</v>
      </c>
    </row>
    <row r="380" spans="17:19" x14ac:dyDescent="0.25">
      <c r="Q380" s="1">
        <v>40924</v>
      </c>
      <c r="R380">
        <v>2872.4106999999999</v>
      </c>
      <c r="S380">
        <f t="shared" si="10"/>
        <v>4.0768845453632635E-4</v>
      </c>
    </row>
    <row r="381" spans="17:19" x14ac:dyDescent="0.25">
      <c r="Q381" s="1">
        <v>40925</v>
      </c>
      <c r="R381">
        <v>2873.58095</v>
      </c>
      <c r="S381">
        <f t="shared" si="10"/>
        <v>4.0732743361375051E-4</v>
      </c>
    </row>
    <row r="382" spans="17:19" x14ac:dyDescent="0.25">
      <c r="Q382" s="1">
        <v>40926</v>
      </c>
      <c r="R382">
        <v>2874.75065</v>
      </c>
      <c r="S382">
        <f t="shared" si="10"/>
        <v>4.0697026460495556E-4</v>
      </c>
    </row>
    <row r="383" spans="17:19" x14ac:dyDescent="0.25">
      <c r="Q383" s="1">
        <v>40927</v>
      </c>
      <c r="R383">
        <v>2875.8702499999999</v>
      </c>
      <c r="S383">
        <f t="shared" si="10"/>
        <v>3.8938404517184071E-4</v>
      </c>
    </row>
    <row r="384" spans="17:19" x14ac:dyDescent="0.25">
      <c r="Q384" s="1">
        <v>40928</v>
      </c>
      <c r="R384">
        <v>2876.9913200000001</v>
      </c>
      <c r="S384">
        <f t="shared" si="10"/>
        <v>3.8974343482807525E-4</v>
      </c>
    </row>
    <row r="385" spans="17:19" x14ac:dyDescent="0.25">
      <c r="Q385" s="1">
        <v>40931</v>
      </c>
      <c r="R385">
        <v>2878.1128199999998</v>
      </c>
      <c r="S385">
        <f t="shared" si="10"/>
        <v>3.8974099752635705E-4</v>
      </c>
    </row>
    <row r="386" spans="17:19" x14ac:dyDescent="0.25">
      <c r="Q386" s="1">
        <v>40932</v>
      </c>
      <c r="R386">
        <v>2879.2357999999999</v>
      </c>
      <c r="S386">
        <f t="shared" si="10"/>
        <v>3.9010318407338169E-4</v>
      </c>
    </row>
    <row r="387" spans="17:19" x14ac:dyDescent="0.25">
      <c r="Q387" s="1">
        <v>40933</v>
      </c>
      <c r="R387">
        <v>2880.3592100000001</v>
      </c>
      <c r="S387">
        <f t="shared" si="10"/>
        <v>3.9010034986701903E-4</v>
      </c>
    </row>
    <row r="388" spans="17:19" x14ac:dyDescent="0.25">
      <c r="Q388" s="1">
        <v>40934</v>
      </c>
      <c r="R388">
        <v>2881.48099</v>
      </c>
      <c r="S388">
        <f t="shared" ref="S388:S451" si="11">LN(R388/R387)</f>
        <v>3.8938254975336633E-4</v>
      </c>
    </row>
    <row r="389" spans="17:19" x14ac:dyDescent="0.25">
      <c r="Q389" s="1">
        <v>40935</v>
      </c>
      <c r="R389">
        <v>2882.6021700000001</v>
      </c>
      <c r="S389">
        <f t="shared" si="11"/>
        <v>3.8902284475010769E-4</v>
      </c>
    </row>
    <row r="390" spans="17:19" x14ac:dyDescent="0.25">
      <c r="Q390" s="1">
        <v>40938</v>
      </c>
      <c r="R390">
        <v>2883.72379</v>
      </c>
      <c r="S390">
        <f t="shared" si="11"/>
        <v>3.8902414533129059E-4</v>
      </c>
    </row>
    <row r="391" spans="17:19" x14ac:dyDescent="0.25">
      <c r="Q391" s="1">
        <v>40939</v>
      </c>
      <c r="R391">
        <v>2884.8468800000001</v>
      </c>
      <c r="S391">
        <f t="shared" si="11"/>
        <v>3.8938242363252177E-4</v>
      </c>
    </row>
    <row r="392" spans="17:19" x14ac:dyDescent="0.25">
      <c r="Q392" s="1">
        <v>40940</v>
      </c>
      <c r="R392">
        <v>2885.9693699999998</v>
      </c>
      <c r="S392">
        <f t="shared" si="11"/>
        <v>3.8902296158049149E-4</v>
      </c>
    </row>
    <row r="393" spans="17:19" x14ac:dyDescent="0.25">
      <c r="Q393" s="1">
        <v>40941</v>
      </c>
      <c r="R393">
        <v>2887.0922999999998</v>
      </c>
      <c r="S393">
        <f t="shared" si="11"/>
        <v>3.8902408404795438E-4</v>
      </c>
    </row>
    <row r="394" spans="17:19" x14ac:dyDescent="0.25">
      <c r="Q394" s="1">
        <v>40942</v>
      </c>
      <c r="R394">
        <v>2888.21774</v>
      </c>
      <c r="S394">
        <f t="shared" si="11"/>
        <v>3.897418515895378E-4</v>
      </c>
    </row>
    <row r="395" spans="17:19" x14ac:dyDescent="0.25">
      <c r="Q395" s="1">
        <v>40945</v>
      </c>
      <c r="R395">
        <v>2889.3415399999999</v>
      </c>
      <c r="S395">
        <f t="shared" si="11"/>
        <v>3.8902240884409794E-4</v>
      </c>
    </row>
    <row r="396" spans="17:19" x14ac:dyDescent="0.25">
      <c r="Q396" s="1">
        <v>40946</v>
      </c>
      <c r="R396">
        <v>2890.46578</v>
      </c>
      <c r="S396">
        <f t="shared" si="11"/>
        <v>3.8902335387148469E-4</v>
      </c>
    </row>
    <row r="397" spans="17:19" x14ac:dyDescent="0.25">
      <c r="Q397" s="1">
        <v>40947</v>
      </c>
      <c r="R397">
        <v>2891.5894199999998</v>
      </c>
      <c r="S397">
        <f t="shared" si="11"/>
        <v>3.8866457523433721E-4</v>
      </c>
    </row>
    <row r="398" spans="17:19" x14ac:dyDescent="0.25">
      <c r="Q398" s="1">
        <v>40948</v>
      </c>
      <c r="R398">
        <v>2892.7145300000002</v>
      </c>
      <c r="S398">
        <f t="shared" si="11"/>
        <v>3.8902174709868465E-4</v>
      </c>
    </row>
    <row r="399" spans="17:19" x14ac:dyDescent="0.25">
      <c r="Q399" s="1">
        <v>40949</v>
      </c>
      <c r="R399">
        <v>2893.8400799999999</v>
      </c>
      <c r="S399">
        <f t="shared" si="11"/>
        <v>3.8902251514211933E-4</v>
      </c>
    </row>
    <row r="400" spans="17:19" x14ac:dyDescent="0.25">
      <c r="Q400" s="1">
        <v>40952</v>
      </c>
      <c r="R400">
        <v>2894.9639900000002</v>
      </c>
      <c r="S400">
        <f t="shared" si="11"/>
        <v>3.8830473463301877E-4</v>
      </c>
    </row>
    <row r="401" spans="17:19" x14ac:dyDescent="0.25">
      <c r="Q401" s="1">
        <v>40953</v>
      </c>
      <c r="R401">
        <v>2896.0893700000001</v>
      </c>
      <c r="S401">
        <f t="shared" si="11"/>
        <v>3.8866159374034562E-4</v>
      </c>
    </row>
    <row r="402" spans="17:19" x14ac:dyDescent="0.25">
      <c r="Q402" s="1">
        <v>40954</v>
      </c>
      <c r="R402">
        <v>2897.2151899999999</v>
      </c>
      <c r="S402">
        <f t="shared" si="11"/>
        <v>3.8866246457850448E-4</v>
      </c>
    </row>
    <row r="403" spans="17:19" x14ac:dyDescent="0.25">
      <c r="Q403" s="1">
        <v>40955</v>
      </c>
      <c r="R403">
        <v>2898.3404099999998</v>
      </c>
      <c r="S403">
        <f t="shared" si="11"/>
        <v>3.8830444975407254E-4</v>
      </c>
    </row>
    <row r="404" spans="17:19" x14ac:dyDescent="0.25">
      <c r="Q404" s="1">
        <v>40956</v>
      </c>
      <c r="R404">
        <v>2899.4702400000001</v>
      </c>
      <c r="S404">
        <f t="shared" si="11"/>
        <v>3.8974367481359195E-4</v>
      </c>
    </row>
    <row r="405" spans="17:19" x14ac:dyDescent="0.25">
      <c r="Q405" s="1">
        <v>40961</v>
      </c>
      <c r="R405">
        <v>2900.5973800000002</v>
      </c>
      <c r="S405">
        <f t="shared" si="11"/>
        <v>3.8866443911861895E-4</v>
      </c>
    </row>
    <row r="406" spans="17:19" x14ac:dyDescent="0.25">
      <c r="Q406" s="1">
        <v>40962</v>
      </c>
      <c r="R406">
        <v>2901.7249499999998</v>
      </c>
      <c r="S406">
        <f t="shared" si="11"/>
        <v>3.8866162548882002E-4</v>
      </c>
    </row>
    <row r="407" spans="17:19" x14ac:dyDescent="0.25">
      <c r="Q407" s="1">
        <v>40963</v>
      </c>
      <c r="R407">
        <v>2902.8550500000001</v>
      </c>
      <c r="S407">
        <f t="shared" si="11"/>
        <v>3.8938218244168559E-4</v>
      </c>
    </row>
    <row r="408" spans="17:19" x14ac:dyDescent="0.25">
      <c r="Q408" s="1">
        <v>40966</v>
      </c>
      <c r="R408">
        <v>2903.9855899999998</v>
      </c>
      <c r="S408">
        <f t="shared" si="11"/>
        <v>3.8938213888505989E-4</v>
      </c>
    </row>
    <row r="409" spans="17:19" x14ac:dyDescent="0.25">
      <c r="Q409" s="1">
        <v>40967</v>
      </c>
      <c r="R409">
        <v>2905.1134400000001</v>
      </c>
      <c r="S409">
        <f t="shared" si="11"/>
        <v>3.8830462636193282E-4</v>
      </c>
    </row>
    <row r="410" spans="17:19" x14ac:dyDescent="0.25">
      <c r="Q410" s="1">
        <v>40968</v>
      </c>
      <c r="R410">
        <v>2906.2406799999999</v>
      </c>
      <c r="S410">
        <f t="shared" si="11"/>
        <v>3.8794401127876762E-4</v>
      </c>
    </row>
    <row r="411" spans="17:19" x14ac:dyDescent="0.25">
      <c r="Q411" s="1">
        <v>40969</v>
      </c>
      <c r="R411">
        <v>2907.3683599999999</v>
      </c>
      <c r="S411">
        <f t="shared" si="11"/>
        <v>3.8794490870795538E-4</v>
      </c>
    </row>
    <row r="412" spans="17:19" x14ac:dyDescent="0.25">
      <c r="Q412" s="1">
        <v>40970</v>
      </c>
      <c r="R412">
        <v>2908.4954299999999</v>
      </c>
      <c r="S412">
        <f t="shared" si="11"/>
        <v>3.8758473540834973E-4</v>
      </c>
    </row>
    <row r="413" spans="17:19" x14ac:dyDescent="0.25">
      <c r="Q413" s="1">
        <v>40973</v>
      </c>
      <c r="R413">
        <v>2909.62293</v>
      </c>
      <c r="S413">
        <f t="shared" si="11"/>
        <v>3.8758235716409938E-4</v>
      </c>
    </row>
    <row r="414" spans="17:19" x14ac:dyDescent="0.25">
      <c r="Q414" s="1">
        <v>40974</v>
      </c>
      <c r="R414">
        <v>2910.74982</v>
      </c>
      <c r="S414">
        <f t="shared" si="11"/>
        <v>3.8722262730693627E-4</v>
      </c>
    </row>
    <row r="415" spans="17:19" x14ac:dyDescent="0.25">
      <c r="Q415" s="1">
        <v>40975</v>
      </c>
      <c r="R415">
        <v>2911.8739999999998</v>
      </c>
      <c r="S415">
        <f t="shared" si="11"/>
        <v>3.8614207227568816E-4</v>
      </c>
    </row>
    <row r="416" spans="17:19" x14ac:dyDescent="0.25">
      <c r="Q416" s="1">
        <v>40976</v>
      </c>
      <c r="R416">
        <v>2912.9260300000001</v>
      </c>
      <c r="S416">
        <f t="shared" si="11"/>
        <v>3.6122442178998797E-4</v>
      </c>
    </row>
    <row r="417" spans="17:19" x14ac:dyDescent="0.25">
      <c r="Q417" s="1">
        <v>40977</v>
      </c>
      <c r="R417">
        <v>2913.97633</v>
      </c>
      <c r="S417">
        <f t="shared" si="11"/>
        <v>3.6050029552050621E-4</v>
      </c>
    </row>
    <row r="418" spans="17:19" x14ac:dyDescent="0.25">
      <c r="Q418" s="1">
        <v>40980</v>
      </c>
      <c r="R418">
        <v>2915.0238300000001</v>
      </c>
      <c r="S418">
        <f t="shared" si="11"/>
        <v>3.5940984131877559E-4</v>
      </c>
    </row>
    <row r="419" spans="17:19" x14ac:dyDescent="0.25">
      <c r="Q419" s="1">
        <v>40981</v>
      </c>
      <c r="R419">
        <v>2916.0695999999998</v>
      </c>
      <c r="S419">
        <f t="shared" si="11"/>
        <v>3.5868744816584634E-4</v>
      </c>
    </row>
    <row r="420" spans="17:19" x14ac:dyDescent="0.25">
      <c r="Q420" s="1">
        <v>40982</v>
      </c>
      <c r="R420">
        <v>2917.1146800000001</v>
      </c>
      <c r="S420">
        <f t="shared" si="11"/>
        <v>3.5832230254257368E-4</v>
      </c>
    </row>
    <row r="421" spans="17:19" x14ac:dyDescent="0.25">
      <c r="Q421" s="1">
        <v>40983</v>
      </c>
      <c r="R421">
        <v>2918.16014</v>
      </c>
      <c r="S421">
        <f t="shared" si="11"/>
        <v>3.5832417270315525E-4</v>
      </c>
    </row>
    <row r="422" spans="17:19" x14ac:dyDescent="0.25">
      <c r="Q422" s="1">
        <v>40984</v>
      </c>
      <c r="R422">
        <v>2919.2102100000002</v>
      </c>
      <c r="S422">
        <f t="shared" si="11"/>
        <v>3.5977501798446727E-4</v>
      </c>
    </row>
    <row r="423" spans="17:19" x14ac:dyDescent="0.25">
      <c r="Q423" s="1">
        <v>40987</v>
      </c>
      <c r="R423">
        <v>2920.2595999999999</v>
      </c>
      <c r="S423">
        <f t="shared" si="11"/>
        <v>3.5941277048787487E-4</v>
      </c>
    </row>
    <row r="424" spans="17:19" x14ac:dyDescent="0.25">
      <c r="Q424" s="1">
        <v>40988</v>
      </c>
      <c r="R424">
        <v>2921.3093600000002</v>
      </c>
      <c r="S424">
        <f t="shared" si="11"/>
        <v>3.5941029490143178E-4</v>
      </c>
    </row>
    <row r="425" spans="17:19" x14ac:dyDescent="0.25">
      <c r="Q425" s="1">
        <v>40989</v>
      </c>
      <c r="R425">
        <v>2922.3595</v>
      </c>
      <c r="S425">
        <f t="shared" si="11"/>
        <v>3.5941119747295977E-4</v>
      </c>
    </row>
    <row r="426" spans="17:19" x14ac:dyDescent="0.25">
      <c r="Q426" s="1">
        <v>40990</v>
      </c>
      <c r="R426">
        <v>2923.4100199999998</v>
      </c>
      <c r="S426">
        <f t="shared" si="11"/>
        <v>3.594120526696489E-4</v>
      </c>
    </row>
    <row r="427" spans="17:19" x14ac:dyDescent="0.25">
      <c r="Q427" s="1">
        <v>40991</v>
      </c>
      <c r="R427">
        <v>2924.4651600000002</v>
      </c>
      <c r="S427">
        <f t="shared" si="11"/>
        <v>3.608626993473901E-4</v>
      </c>
    </row>
    <row r="428" spans="17:19" x14ac:dyDescent="0.25">
      <c r="Q428" s="1">
        <v>40994</v>
      </c>
      <c r="R428">
        <v>2925.5174999999999</v>
      </c>
      <c r="S428">
        <f t="shared" si="11"/>
        <v>3.597754292662508E-4</v>
      </c>
    </row>
    <row r="429" spans="17:19" x14ac:dyDescent="0.25">
      <c r="Q429" s="1">
        <v>40995</v>
      </c>
      <c r="R429">
        <v>2926.5702099999999</v>
      </c>
      <c r="S429">
        <f t="shared" si="11"/>
        <v>3.5977246532233303E-4</v>
      </c>
    </row>
    <row r="430" spans="17:19" x14ac:dyDescent="0.25">
      <c r="Q430" s="1">
        <v>40996</v>
      </c>
      <c r="R430">
        <v>2927.6222400000001</v>
      </c>
      <c r="S430">
        <f t="shared" si="11"/>
        <v>3.5941080526823637E-4</v>
      </c>
    </row>
    <row r="431" spans="17:19" x14ac:dyDescent="0.25">
      <c r="Q431" s="1">
        <v>40997</v>
      </c>
      <c r="R431">
        <v>2928.6746499999999</v>
      </c>
      <c r="S431">
        <f t="shared" si="11"/>
        <v>3.5941142708312979E-4</v>
      </c>
    </row>
    <row r="432" spans="17:19" x14ac:dyDescent="0.25">
      <c r="Q432" s="1">
        <v>40998</v>
      </c>
      <c r="R432">
        <v>2929.7316900000001</v>
      </c>
      <c r="S432">
        <f t="shared" si="11"/>
        <v>3.6086264766362411E-4</v>
      </c>
    </row>
    <row r="433" spans="17:19" x14ac:dyDescent="0.25">
      <c r="Q433" s="1">
        <v>41001</v>
      </c>
      <c r="R433">
        <v>2930.7869799999999</v>
      </c>
      <c r="S433">
        <f t="shared" si="11"/>
        <v>3.601353637204995E-4</v>
      </c>
    </row>
    <row r="434" spans="17:19" x14ac:dyDescent="0.25">
      <c r="Q434" s="1">
        <v>41002</v>
      </c>
      <c r="R434">
        <v>2931.84265</v>
      </c>
      <c r="S434">
        <f t="shared" si="11"/>
        <v>3.6013532426073326E-4</v>
      </c>
    </row>
    <row r="435" spans="17:19" x14ac:dyDescent="0.25">
      <c r="Q435" s="1">
        <v>41003</v>
      </c>
      <c r="R435">
        <v>2932.9018900000001</v>
      </c>
      <c r="S435">
        <f t="shared" si="11"/>
        <v>3.612228987274621E-4</v>
      </c>
    </row>
    <row r="436" spans="17:19" x14ac:dyDescent="0.25">
      <c r="Q436" s="1">
        <v>41004</v>
      </c>
      <c r="R436">
        <v>2933.96045</v>
      </c>
      <c r="S436">
        <f t="shared" si="11"/>
        <v>3.6086069525440804E-4</v>
      </c>
    </row>
    <row r="437" spans="17:19" x14ac:dyDescent="0.25">
      <c r="Q437" s="1">
        <v>41008</v>
      </c>
      <c r="R437">
        <v>2935.0172699999998</v>
      </c>
      <c r="S437">
        <f t="shared" si="11"/>
        <v>3.6013768047567679E-4</v>
      </c>
    </row>
    <row r="438" spans="17:19" x14ac:dyDescent="0.25">
      <c r="Q438" s="1">
        <v>41009</v>
      </c>
      <c r="R438">
        <v>2936.0765900000001</v>
      </c>
      <c r="S438">
        <f t="shared" si="11"/>
        <v>3.6085950480645201E-4</v>
      </c>
    </row>
    <row r="439" spans="17:19" x14ac:dyDescent="0.25">
      <c r="Q439" s="1">
        <v>41010</v>
      </c>
      <c r="R439">
        <v>2937.1331</v>
      </c>
      <c r="S439">
        <f t="shared" si="11"/>
        <v>3.597726174139004E-4</v>
      </c>
    </row>
    <row r="440" spans="17:19" x14ac:dyDescent="0.25">
      <c r="Q440" s="1">
        <v>41011</v>
      </c>
      <c r="R440">
        <v>2938.1889299999998</v>
      </c>
      <c r="S440">
        <f t="shared" si="11"/>
        <v>3.5941179257039226E-4</v>
      </c>
    </row>
    <row r="441" spans="17:19" x14ac:dyDescent="0.25">
      <c r="Q441" s="1">
        <v>41012</v>
      </c>
      <c r="R441">
        <v>2939.24514</v>
      </c>
      <c r="S441">
        <f t="shared" si="11"/>
        <v>3.5941194704724837E-4</v>
      </c>
    </row>
    <row r="442" spans="17:19" x14ac:dyDescent="0.25">
      <c r="Q442" s="1">
        <v>41015</v>
      </c>
      <c r="R442">
        <v>2940.3006500000001</v>
      </c>
      <c r="S442">
        <f t="shared" si="11"/>
        <v>3.5904474564501355E-4</v>
      </c>
    </row>
    <row r="443" spans="17:19" x14ac:dyDescent="0.25">
      <c r="Q443" s="1">
        <v>41016</v>
      </c>
      <c r="R443">
        <v>2941.3554800000002</v>
      </c>
      <c r="S443">
        <f t="shared" si="11"/>
        <v>3.5868469288065228E-4</v>
      </c>
    </row>
    <row r="444" spans="17:19" x14ac:dyDescent="0.25">
      <c r="Q444" s="1">
        <v>41017</v>
      </c>
      <c r="R444">
        <v>2942.4117700000002</v>
      </c>
      <c r="S444">
        <f t="shared" si="11"/>
        <v>3.5905227602202734E-4</v>
      </c>
    </row>
    <row r="445" spans="17:19" x14ac:dyDescent="0.25">
      <c r="Q445" s="1">
        <v>41018</v>
      </c>
      <c r="R445">
        <v>2943.3881299999998</v>
      </c>
      <c r="S445">
        <f t="shared" si="11"/>
        <v>3.3176799264110301E-4</v>
      </c>
    </row>
    <row r="446" spans="17:19" x14ac:dyDescent="0.25">
      <c r="Q446" s="1">
        <v>41019</v>
      </c>
      <c r="R446">
        <v>2944.36589</v>
      </c>
      <c r="S446">
        <f t="shared" si="11"/>
        <v>3.3213344364164981E-4</v>
      </c>
    </row>
    <row r="447" spans="17:19" x14ac:dyDescent="0.25">
      <c r="Q447" s="1">
        <v>41022</v>
      </c>
      <c r="R447">
        <v>2945.34827</v>
      </c>
      <c r="S447">
        <f t="shared" si="11"/>
        <v>3.3359174398712006E-4</v>
      </c>
    </row>
    <row r="448" spans="17:19" x14ac:dyDescent="0.25">
      <c r="Q448" s="1">
        <v>41023</v>
      </c>
      <c r="R448">
        <v>2946.3256000000001</v>
      </c>
      <c r="S448">
        <f t="shared" si="11"/>
        <v>3.3176649981965094E-4</v>
      </c>
    </row>
    <row r="449" spans="17:19" x14ac:dyDescent="0.25">
      <c r="Q449" s="1">
        <v>41024</v>
      </c>
      <c r="R449">
        <v>2947.3032600000001</v>
      </c>
      <c r="S449">
        <f t="shared" si="11"/>
        <v>3.3176843408072414E-4</v>
      </c>
    </row>
    <row r="450" spans="17:19" x14ac:dyDescent="0.25">
      <c r="Q450" s="1">
        <v>41025</v>
      </c>
      <c r="R450">
        <v>2948.2812399999998</v>
      </c>
      <c r="S450">
        <f t="shared" si="11"/>
        <v>3.3176693811105866E-4</v>
      </c>
    </row>
    <row r="451" spans="17:19" x14ac:dyDescent="0.25">
      <c r="Q451" s="1">
        <v>41026</v>
      </c>
      <c r="R451">
        <v>2949.26062</v>
      </c>
      <c r="S451">
        <f t="shared" si="11"/>
        <v>3.3213160067457155E-4</v>
      </c>
    </row>
    <row r="452" spans="17:19" x14ac:dyDescent="0.25">
      <c r="Q452" s="1">
        <v>41029</v>
      </c>
      <c r="R452">
        <v>2950.2370999999998</v>
      </c>
      <c r="S452">
        <f t="shared" ref="S452:S473" si="12">LN(R452/R451)</f>
        <v>3.3103835453885381E-4</v>
      </c>
    </row>
    <row r="453" spans="17:19" x14ac:dyDescent="0.25">
      <c r="Q453" s="1">
        <v>41031</v>
      </c>
      <c r="R453">
        <v>2951.22037</v>
      </c>
      <c r="S453">
        <f t="shared" si="12"/>
        <v>3.3322955019062471E-4</v>
      </c>
    </row>
    <row r="454" spans="17:19" x14ac:dyDescent="0.25">
      <c r="Q454" s="1">
        <v>41032</v>
      </c>
      <c r="R454">
        <v>2952.2039599999998</v>
      </c>
      <c r="S454">
        <f t="shared" si="12"/>
        <v>3.3322693884738644E-4</v>
      </c>
    </row>
    <row r="455" spans="17:19" x14ac:dyDescent="0.25">
      <c r="Q455" s="1">
        <v>41033</v>
      </c>
      <c r="R455">
        <v>2953.1824900000001</v>
      </c>
      <c r="S455">
        <f t="shared" si="12"/>
        <v>3.3140253131320411E-4</v>
      </c>
    </row>
    <row r="456" spans="17:19" x14ac:dyDescent="0.25">
      <c r="Q456" s="1">
        <v>41036</v>
      </c>
      <c r="R456">
        <v>2954.1613499999999</v>
      </c>
      <c r="S456">
        <f t="shared" si="12"/>
        <v>3.3140444689567518E-4</v>
      </c>
    </row>
    <row r="457" spans="17:19" x14ac:dyDescent="0.25">
      <c r="Q457" s="1">
        <v>41037</v>
      </c>
      <c r="R457">
        <v>2955.1383700000001</v>
      </c>
      <c r="S457">
        <f t="shared" si="12"/>
        <v>3.3067201028783759E-4</v>
      </c>
    </row>
    <row r="458" spans="17:19" x14ac:dyDescent="0.25">
      <c r="Q458" s="1">
        <v>41038</v>
      </c>
      <c r="R458">
        <v>2956.1157199999998</v>
      </c>
      <c r="S458">
        <f t="shared" si="12"/>
        <v>3.3067433543719276E-4</v>
      </c>
    </row>
    <row r="459" spans="17:19" x14ac:dyDescent="0.25">
      <c r="Q459" s="1">
        <v>41039</v>
      </c>
      <c r="R459">
        <v>2957.09231</v>
      </c>
      <c r="S459">
        <f t="shared" si="12"/>
        <v>3.3030801687496049E-4</v>
      </c>
    </row>
    <row r="460" spans="17:19" x14ac:dyDescent="0.25">
      <c r="Q460" s="1">
        <v>41040</v>
      </c>
      <c r="R460">
        <v>2958.0692199999999</v>
      </c>
      <c r="S460">
        <f t="shared" si="12"/>
        <v>3.303071281916557E-4</v>
      </c>
    </row>
    <row r="461" spans="17:19" x14ac:dyDescent="0.25">
      <c r="Q461" s="1">
        <v>41043</v>
      </c>
      <c r="R461">
        <v>2959.0410499999998</v>
      </c>
      <c r="S461">
        <f t="shared" si="12"/>
        <v>3.2848129049255133E-4</v>
      </c>
    </row>
    <row r="462" spans="17:19" x14ac:dyDescent="0.25">
      <c r="Q462" s="1">
        <v>41044</v>
      </c>
      <c r="R462">
        <v>2960.0229300000001</v>
      </c>
      <c r="S462">
        <f t="shared" si="12"/>
        <v>3.3176867569743472E-4</v>
      </c>
    </row>
    <row r="463" spans="17:19" x14ac:dyDescent="0.25">
      <c r="Q463" s="1">
        <v>41045</v>
      </c>
      <c r="R463">
        <v>2961.0062200000002</v>
      </c>
      <c r="S463">
        <f t="shared" si="12"/>
        <v>3.3213483133737285E-4</v>
      </c>
    </row>
    <row r="464" spans="17:19" x14ac:dyDescent="0.25">
      <c r="Q464" s="1">
        <v>41046</v>
      </c>
      <c r="R464">
        <v>2961.99091</v>
      </c>
      <c r="S464">
        <f t="shared" si="12"/>
        <v>3.3249720959143179E-4</v>
      </c>
    </row>
    <row r="465" spans="17:19" x14ac:dyDescent="0.25">
      <c r="Q465" s="1">
        <v>41047</v>
      </c>
      <c r="R465">
        <v>2962.9780900000001</v>
      </c>
      <c r="S465">
        <f t="shared" si="12"/>
        <v>3.332270630057682E-4</v>
      </c>
    </row>
    <row r="466" spans="17:19" x14ac:dyDescent="0.25">
      <c r="Q466" s="1">
        <v>41050</v>
      </c>
      <c r="R466">
        <v>2963.96236</v>
      </c>
      <c r="S466">
        <f t="shared" si="12"/>
        <v>3.3213426635603113E-4</v>
      </c>
    </row>
    <row r="467" spans="17:19" x14ac:dyDescent="0.25">
      <c r="Q467" s="1">
        <v>41051</v>
      </c>
      <c r="R467">
        <v>2964.9512800000002</v>
      </c>
      <c r="S467">
        <f t="shared" si="12"/>
        <v>3.3359231360682271E-4</v>
      </c>
    </row>
    <row r="468" spans="17:19" x14ac:dyDescent="0.25">
      <c r="Q468" s="1">
        <v>41052</v>
      </c>
      <c r="R468">
        <v>2965.9416099999999</v>
      </c>
      <c r="S468">
        <f t="shared" si="12"/>
        <v>3.3395646408429719E-4</v>
      </c>
    </row>
    <row r="469" spans="17:19" x14ac:dyDescent="0.25">
      <c r="Q469" s="1">
        <v>41053</v>
      </c>
      <c r="R469">
        <v>2966.9322699999998</v>
      </c>
      <c r="S469">
        <f t="shared" si="12"/>
        <v>3.3395620039936767E-4</v>
      </c>
    </row>
    <row r="470" spans="17:19" x14ac:dyDescent="0.25">
      <c r="Q470" s="1">
        <v>41054</v>
      </c>
      <c r="R470">
        <v>2967.9243499999998</v>
      </c>
      <c r="S470">
        <f t="shared" si="12"/>
        <v>3.3432315985433341E-4</v>
      </c>
    </row>
    <row r="471" spans="17:19" x14ac:dyDescent="0.25">
      <c r="Q471" s="1">
        <v>41057</v>
      </c>
      <c r="R471">
        <v>2968.9156800000001</v>
      </c>
      <c r="S471">
        <f t="shared" si="12"/>
        <v>3.3395880778474396E-4</v>
      </c>
    </row>
    <row r="472" spans="17:19" x14ac:dyDescent="0.25">
      <c r="Q472" s="1">
        <v>41058</v>
      </c>
      <c r="R472">
        <v>2969.9084200000002</v>
      </c>
      <c r="S472">
        <f t="shared" si="12"/>
        <v>3.3432207875868253E-4</v>
      </c>
    </row>
    <row r="473" spans="17:19" x14ac:dyDescent="0.25">
      <c r="Q473" s="1">
        <v>41059</v>
      </c>
      <c r="R473">
        <v>2970.9036599999999</v>
      </c>
      <c r="S473">
        <f t="shared" si="12"/>
        <v>3.35051840020464E-4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topLeftCell="A444" workbookViewId="0"/>
  </sheetViews>
  <sheetFormatPr defaultRowHeight="15" x14ac:dyDescent="0.25"/>
  <cols>
    <col min="1" max="1" width="10.7109375" bestFit="1" customWidth="1"/>
  </cols>
  <sheetData>
    <row r="1" spans="1:10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</v>
      </c>
    </row>
    <row r="2" spans="1:10" x14ac:dyDescent="0.25">
      <c r="A2" s="1">
        <v>40375</v>
      </c>
      <c r="B2">
        <v>260429</v>
      </c>
      <c r="C2">
        <v>52288830505</v>
      </c>
      <c r="D2">
        <v>3964703693</v>
      </c>
      <c r="E2">
        <v>62339</v>
      </c>
      <c r="F2">
        <v>63486</v>
      </c>
      <c r="G2">
        <v>62298</v>
      </c>
      <c r="H2">
        <v>63492</v>
      </c>
      <c r="I2">
        <v>62762</v>
      </c>
    </row>
    <row r="3" spans="1:10" x14ac:dyDescent="0.25">
      <c r="A3" s="1">
        <v>40378</v>
      </c>
      <c r="B3">
        <v>255469</v>
      </c>
      <c r="C3">
        <v>53969408000</v>
      </c>
      <c r="D3">
        <v>3792695330</v>
      </c>
      <c r="E3">
        <v>63297</v>
      </c>
      <c r="F3">
        <v>62350</v>
      </c>
      <c r="G3">
        <v>62350</v>
      </c>
      <c r="H3">
        <v>63299</v>
      </c>
      <c r="I3">
        <v>62910</v>
      </c>
      <c r="J3">
        <f>LN(E3/E2)</f>
        <v>1.5250701516695499E-2</v>
      </c>
    </row>
    <row r="4" spans="1:10" x14ac:dyDescent="0.25">
      <c r="A4" s="1">
        <v>40379</v>
      </c>
      <c r="B4">
        <v>369155</v>
      </c>
      <c r="C4">
        <v>25430539174</v>
      </c>
      <c r="D4">
        <v>6819333017</v>
      </c>
      <c r="E4">
        <v>64462</v>
      </c>
      <c r="F4">
        <v>63289</v>
      </c>
      <c r="G4">
        <v>62901</v>
      </c>
      <c r="H4">
        <v>64481</v>
      </c>
      <c r="I4">
        <v>63989</v>
      </c>
      <c r="J4">
        <f t="shared" ref="J4:J67" si="0">LN(E4/E3)</f>
        <v>1.823796823734835E-2</v>
      </c>
    </row>
    <row r="5" spans="1:10" x14ac:dyDescent="0.25">
      <c r="A5" s="1">
        <v>40380</v>
      </c>
      <c r="B5">
        <v>294949</v>
      </c>
      <c r="C5">
        <v>14007875900</v>
      </c>
      <c r="D5">
        <v>5020769798</v>
      </c>
      <c r="E5">
        <v>64476</v>
      </c>
      <c r="F5">
        <v>64468</v>
      </c>
      <c r="G5">
        <v>64209</v>
      </c>
      <c r="H5">
        <v>65136</v>
      </c>
      <c r="I5">
        <v>64710</v>
      </c>
      <c r="J5">
        <f t="shared" si="0"/>
        <v>2.1715863523587455E-4</v>
      </c>
    </row>
    <row r="6" spans="1:10" x14ac:dyDescent="0.25">
      <c r="A6" s="1">
        <v>40381</v>
      </c>
      <c r="B6">
        <v>316773</v>
      </c>
      <c r="C6">
        <v>9853340046</v>
      </c>
      <c r="D6">
        <v>5857608991</v>
      </c>
      <c r="E6">
        <v>65748</v>
      </c>
      <c r="F6">
        <v>64503</v>
      </c>
      <c r="G6">
        <v>64503</v>
      </c>
      <c r="H6">
        <v>66212</v>
      </c>
      <c r="I6">
        <v>65871</v>
      </c>
      <c r="J6">
        <f t="shared" si="0"/>
        <v>1.9536190809594189E-2</v>
      </c>
    </row>
    <row r="7" spans="1:10" x14ac:dyDescent="0.25">
      <c r="A7" s="1">
        <v>40382</v>
      </c>
      <c r="B7">
        <v>282746</v>
      </c>
      <c r="C7">
        <v>10757781900</v>
      </c>
      <c r="D7">
        <v>4348254825</v>
      </c>
      <c r="E7">
        <v>66322</v>
      </c>
      <c r="F7">
        <v>65748</v>
      </c>
      <c r="G7">
        <v>65427</v>
      </c>
      <c r="H7">
        <v>66322</v>
      </c>
      <c r="I7">
        <v>65891</v>
      </c>
      <c r="J7">
        <f t="shared" si="0"/>
        <v>8.6924148434932673E-3</v>
      </c>
    </row>
    <row r="8" spans="1:10" x14ac:dyDescent="0.25">
      <c r="A8" s="1">
        <v>40385</v>
      </c>
      <c r="B8">
        <v>255097</v>
      </c>
      <c r="C8">
        <v>42087566010</v>
      </c>
      <c r="D8">
        <v>3709215779</v>
      </c>
      <c r="E8">
        <v>66443</v>
      </c>
      <c r="F8">
        <v>66321</v>
      </c>
      <c r="G8">
        <v>66150</v>
      </c>
      <c r="H8">
        <v>66618</v>
      </c>
      <c r="I8">
        <v>66431</v>
      </c>
      <c r="J8">
        <f t="shared" si="0"/>
        <v>1.8227700599070392E-3</v>
      </c>
    </row>
    <row r="9" spans="1:10" x14ac:dyDescent="0.25">
      <c r="A9" s="1">
        <v>40386</v>
      </c>
      <c r="B9">
        <v>317139</v>
      </c>
      <c r="C9">
        <v>14806553504</v>
      </c>
      <c r="D9">
        <v>4745506443</v>
      </c>
      <c r="E9">
        <v>66674</v>
      </c>
      <c r="F9">
        <v>66449</v>
      </c>
      <c r="G9">
        <v>66293</v>
      </c>
      <c r="H9">
        <v>67102</v>
      </c>
      <c r="I9">
        <v>66664</v>
      </c>
      <c r="J9">
        <f t="shared" si="0"/>
        <v>3.4706345826913086E-3</v>
      </c>
    </row>
    <row r="10" spans="1:10" x14ac:dyDescent="0.25">
      <c r="A10" s="1">
        <v>40387</v>
      </c>
      <c r="B10">
        <v>306636</v>
      </c>
      <c r="C10">
        <v>15915423710</v>
      </c>
      <c r="D10">
        <v>5377704972</v>
      </c>
      <c r="E10">
        <v>66808</v>
      </c>
      <c r="F10">
        <v>66669</v>
      </c>
      <c r="G10">
        <v>66427</v>
      </c>
      <c r="H10">
        <v>67050</v>
      </c>
      <c r="I10">
        <v>66701</v>
      </c>
      <c r="J10">
        <f t="shared" si="0"/>
        <v>2.0077620205576595E-3</v>
      </c>
    </row>
    <row r="11" spans="1:10" x14ac:dyDescent="0.25">
      <c r="A11" s="1">
        <v>40388</v>
      </c>
      <c r="B11">
        <v>308077</v>
      </c>
      <c r="C11">
        <v>8280532800</v>
      </c>
      <c r="D11">
        <v>5197209244</v>
      </c>
      <c r="E11">
        <v>66953</v>
      </c>
      <c r="F11">
        <v>66795</v>
      </c>
      <c r="G11">
        <v>66596</v>
      </c>
      <c r="H11">
        <v>67428</v>
      </c>
      <c r="I11">
        <v>66954</v>
      </c>
      <c r="J11">
        <f t="shared" si="0"/>
        <v>2.168046841707608E-3</v>
      </c>
    </row>
    <row r="12" spans="1:10" x14ac:dyDescent="0.25">
      <c r="A12" s="1">
        <v>40389</v>
      </c>
      <c r="B12">
        <v>339821</v>
      </c>
      <c r="C12">
        <v>17119137445</v>
      </c>
      <c r="D12">
        <v>6004715939</v>
      </c>
      <c r="E12">
        <v>67515</v>
      </c>
      <c r="F12">
        <v>66950</v>
      </c>
      <c r="G12">
        <v>66217</v>
      </c>
      <c r="H12">
        <v>67608</v>
      </c>
      <c r="I12">
        <v>67215</v>
      </c>
      <c r="J12">
        <f t="shared" si="0"/>
        <v>8.3589147203699254E-3</v>
      </c>
    </row>
    <row r="13" spans="1:10" x14ac:dyDescent="0.25">
      <c r="A13" s="1">
        <v>40392</v>
      </c>
      <c r="B13">
        <v>346866</v>
      </c>
      <c r="C13">
        <v>11817037919</v>
      </c>
      <c r="D13">
        <v>5675072069</v>
      </c>
      <c r="E13">
        <v>68517</v>
      </c>
      <c r="F13">
        <v>67523</v>
      </c>
      <c r="G13">
        <v>67523</v>
      </c>
      <c r="H13">
        <v>68753</v>
      </c>
      <c r="I13">
        <v>68522</v>
      </c>
      <c r="J13">
        <f t="shared" si="0"/>
        <v>1.473209424728923E-2</v>
      </c>
    </row>
    <row r="14" spans="1:10" x14ac:dyDescent="0.25">
      <c r="A14" s="1">
        <v>40393</v>
      </c>
      <c r="B14">
        <v>321562</v>
      </c>
      <c r="C14">
        <v>7215172239</v>
      </c>
      <c r="D14">
        <v>5270973898.8999996</v>
      </c>
      <c r="E14">
        <v>67997</v>
      </c>
      <c r="F14">
        <v>68516</v>
      </c>
      <c r="G14">
        <v>67942</v>
      </c>
      <c r="H14">
        <v>68560</v>
      </c>
      <c r="I14">
        <v>68221</v>
      </c>
      <c r="J14">
        <f t="shared" si="0"/>
        <v>-7.6183031044590602E-3</v>
      </c>
    </row>
    <row r="15" spans="1:10" x14ac:dyDescent="0.25">
      <c r="A15" s="1">
        <v>40394</v>
      </c>
      <c r="B15">
        <v>319859</v>
      </c>
      <c r="C15">
        <v>9871522915</v>
      </c>
      <c r="D15">
        <v>5653739897</v>
      </c>
      <c r="E15">
        <v>68272</v>
      </c>
      <c r="F15">
        <v>67995</v>
      </c>
      <c r="G15">
        <v>67577</v>
      </c>
      <c r="H15">
        <v>68534</v>
      </c>
      <c r="I15">
        <v>68131</v>
      </c>
      <c r="J15">
        <f t="shared" si="0"/>
        <v>4.0361398898083782E-3</v>
      </c>
    </row>
    <row r="16" spans="1:10" x14ac:dyDescent="0.25">
      <c r="A16" s="1">
        <v>40395</v>
      </c>
      <c r="B16">
        <v>288129</v>
      </c>
      <c r="C16">
        <v>6308046933</v>
      </c>
      <c r="D16">
        <v>4580728489</v>
      </c>
      <c r="E16">
        <v>68411</v>
      </c>
      <c r="F16">
        <v>68271</v>
      </c>
      <c r="G16">
        <v>68002</v>
      </c>
      <c r="H16">
        <v>68470</v>
      </c>
      <c r="I16">
        <v>68299</v>
      </c>
      <c r="J16">
        <f t="shared" si="0"/>
        <v>2.0339039663677888E-3</v>
      </c>
    </row>
    <row r="17" spans="1:10" x14ac:dyDescent="0.25">
      <c r="A17" s="1">
        <v>40396</v>
      </c>
      <c r="B17">
        <v>293223</v>
      </c>
      <c r="C17">
        <v>6585249380</v>
      </c>
      <c r="D17">
        <v>4407718862</v>
      </c>
      <c r="E17">
        <v>68094</v>
      </c>
      <c r="F17">
        <v>68416</v>
      </c>
      <c r="G17">
        <v>67685</v>
      </c>
      <c r="H17">
        <v>68508</v>
      </c>
      <c r="I17">
        <v>67992</v>
      </c>
      <c r="J17">
        <f t="shared" si="0"/>
        <v>-4.6445268649551218E-3</v>
      </c>
    </row>
    <row r="18" spans="1:10" x14ac:dyDescent="0.25">
      <c r="A18" s="1">
        <v>40399</v>
      </c>
      <c r="B18">
        <v>248722</v>
      </c>
      <c r="C18">
        <v>10060086100</v>
      </c>
      <c r="D18">
        <v>3716201449</v>
      </c>
      <c r="E18">
        <v>67862</v>
      </c>
      <c r="F18">
        <v>68096</v>
      </c>
      <c r="G18">
        <v>67749</v>
      </c>
      <c r="H18">
        <v>68512</v>
      </c>
      <c r="I18">
        <v>68098</v>
      </c>
      <c r="J18">
        <f t="shared" si="0"/>
        <v>-3.4128721820112034E-3</v>
      </c>
    </row>
    <row r="19" spans="1:10" x14ac:dyDescent="0.25">
      <c r="A19" s="1">
        <v>40400</v>
      </c>
      <c r="B19">
        <v>312973</v>
      </c>
      <c r="C19">
        <v>5778026968</v>
      </c>
      <c r="D19">
        <v>4769008780</v>
      </c>
      <c r="E19">
        <v>67223</v>
      </c>
      <c r="F19">
        <v>67836</v>
      </c>
      <c r="G19">
        <v>66946</v>
      </c>
      <c r="H19">
        <v>67836</v>
      </c>
      <c r="I19">
        <v>67117</v>
      </c>
      <c r="J19">
        <f t="shared" si="0"/>
        <v>-9.4607804894245306E-3</v>
      </c>
    </row>
    <row r="20" spans="1:10" x14ac:dyDescent="0.25">
      <c r="A20" s="1">
        <v>40401</v>
      </c>
      <c r="B20">
        <v>294198</v>
      </c>
      <c r="C20">
        <v>8239065981</v>
      </c>
      <c r="D20">
        <v>4906572700</v>
      </c>
      <c r="E20">
        <v>65790</v>
      </c>
      <c r="F20">
        <v>67216</v>
      </c>
      <c r="G20">
        <v>65690</v>
      </c>
      <c r="H20">
        <v>67216</v>
      </c>
      <c r="I20">
        <v>66000</v>
      </c>
      <c r="J20">
        <f t="shared" si="0"/>
        <v>-2.1547599777714595E-2</v>
      </c>
    </row>
    <row r="21" spans="1:10" x14ac:dyDescent="0.25">
      <c r="A21" s="1">
        <v>40402</v>
      </c>
      <c r="B21">
        <v>254580</v>
      </c>
      <c r="C21">
        <v>8626934526</v>
      </c>
      <c r="D21">
        <v>4581161680</v>
      </c>
      <c r="E21">
        <v>65966</v>
      </c>
      <c r="F21">
        <v>65787</v>
      </c>
      <c r="G21">
        <v>65257</v>
      </c>
      <c r="H21">
        <v>66027</v>
      </c>
      <c r="I21">
        <v>65791</v>
      </c>
      <c r="J21">
        <f t="shared" si="0"/>
        <v>2.6716066772376635E-3</v>
      </c>
    </row>
    <row r="22" spans="1:10" x14ac:dyDescent="0.25">
      <c r="A22" s="1">
        <v>40403</v>
      </c>
      <c r="B22">
        <v>292500</v>
      </c>
      <c r="C22">
        <v>4998197121</v>
      </c>
      <c r="D22">
        <v>5312278399</v>
      </c>
      <c r="E22">
        <v>66264</v>
      </c>
      <c r="F22">
        <v>65963</v>
      </c>
      <c r="G22">
        <v>65921</v>
      </c>
      <c r="H22">
        <v>66589</v>
      </c>
      <c r="I22">
        <v>66314</v>
      </c>
      <c r="J22">
        <f t="shared" si="0"/>
        <v>4.5073055208188226E-3</v>
      </c>
    </row>
    <row r="23" spans="1:10" x14ac:dyDescent="0.25">
      <c r="A23" s="1">
        <v>40406</v>
      </c>
      <c r="B23">
        <v>277231</v>
      </c>
      <c r="C23">
        <v>15999498347</v>
      </c>
      <c r="D23">
        <v>4621996691.5</v>
      </c>
      <c r="E23">
        <v>66701</v>
      </c>
      <c r="F23">
        <v>66260</v>
      </c>
      <c r="G23">
        <v>66186</v>
      </c>
      <c r="H23">
        <v>66867</v>
      </c>
      <c r="I23">
        <v>66595</v>
      </c>
      <c r="J23">
        <f t="shared" si="0"/>
        <v>6.5731820169768057E-3</v>
      </c>
    </row>
    <row r="24" spans="1:10" x14ac:dyDescent="0.25">
      <c r="A24" s="1">
        <v>40407</v>
      </c>
      <c r="B24">
        <v>326785</v>
      </c>
      <c r="C24">
        <v>33915426304</v>
      </c>
      <c r="D24">
        <v>5184239679</v>
      </c>
      <c r="E24">
        <v>67583</v>
      </c>
      <c r="F24">
        <v>66701</v>
      </c>
      <c r="G24">
        <v>66701</v>
      </c>
      <c r="H24">
        <v>67665</v>
      </c>
      <c r="I24">
        <v>67487</v>
      </c>
      <c r="J24">
        <f t="shared" si="0"/>
        <v>1.3136526819819016E-2</v>
      </c>
    </row>
    <row r="25" spans="1:10" x14ac:dyDescent="0.25">
      <c r="A25" s="1">
        <v>40408</v>
      </c>
      <c r="B25">
        <v>424077</v>
      </c>
      <c r="C25">
        <v>17448629590</v>
      </c>
      <c r="D25">
        <v>7477597395</v>
      </c>
      <c r="E25">
        <v>67638</v>
      </c>
      <c r="F25">
        <v>67583</v>
      </c>
      <c r="G25">
        <v>67005</v>
      </c>
      <c r="H25">
        <v>67745</v>
      </c>
      <c r="I25">
        <v>67367</v>
      </c>
      <c r="J25">
        <f t="shared" si="0"/>
        <v>8.1348315769068542E-4</v>
      </c>
    </row>
    <row r="26" spans="1:10" x14ac:dyDescent="0.25">
      <c r="A26" s="1">
        <v>40409</v>
      </c>
      <c r="B26">
        <v>318079</v>
      </c>
      <c r="C26">
        <v>9856236626</v>
      </c>
      <c r="D26">
        <v>4898067889</v>
      </c>
      <c r="E26">
        <v>66887</v>
      </c>
      <c r="F26">
        <v>67640</v>
      </c>
      <c r="G26">
        <v>66823</v>
      </c>
      <c r="H26">
        <v>67712</v>
      </c>
      <c r="I26">
        <v>67113</v>
      </c>
      <c r="J26">
        <f t="shared" si="0"/>
        <v>-1.1165326919239158E-2</v>
      </c>
    </row>
    <row r="27" spans="1:10" x14ac:dyDescent="0.25">
      <c r="A27" s="1">
        <v>40410</v>
      </c>
      <c r="B27">
        <v>251451</v>
      </c>
      <c r="C27">
        <v>5080120918</v>
      </c>
      <c r="D27">
        <v>3981626323</v>
      </c>
      <c r="E27">
        <v>66677</v>
      </c>
      <c r="F27">
        <v>66891</v>
      </c>
      <c r="G27">
        <v>66336</v>
      </c>
      <c r="H27">
        <v>66891</v>
      </c>
      <c r="I27">
        <v>66559</v>
      </c>
      <c r="J27">
        <f t="shared" si="0"/>
        <v>-3.1445625025419703E-3</v>
      </c>
    </row>
    <row r="28" spans="1:10" x14ac:dyDescent="0.25">
      <c r="A28" s="1">
        <v>40413</v>
      </c>
      <c r="B28">
        <v>262876</v>
      </c>
      <c r="C28">
        <v>6771753552</v>
      </c>
      <c r="D28">
        <v>3818732290</v>
      </c>
      <c r="E28">
        <v>65981</v>
      </c>
      <c r="F28">
        <v>66677</v>
      </c>
      <c r="G28">
        <v>65981</v>
      </c>
      <c r="H28">
        <v>67175</v>
      </c>
      <c r="I28">
        <v>66556</v>
      </c>
      <c r="J28">
        <f t="shared" si="0"/>
        <v>-1.0493244075173975E-2</v>
      </c>
    </row>
    <row r="29" spans="1:10" x14ac:dyDescent="0.25">
      <c r="A29" s="1">
        <v>40414</v>
      </c>
      <c r="B29">
        <v>320129</v>
      </c>
      <c r="C29">
        <v>23272474112</v>
      </c>
      <c r="D29">
        <v>4598164638</v>
      </c>
      <c r="E29">
        <v>65156</v>
      </c>
      <c r="F29">
        <v>65946</v>
      </c>
      <c r="G29">
        <v>65012</v>
      </c>
      <c r="H29">
        <v>65946</v>
      </c>
      <c r="I29">
        <v>65278</v>
      </c>
      <c r="J29">
        <f t="shared" si="0"/>
        <v>-1.2582427298135629E-2</v>
      </c>
    </row>
    <row r="30" spans="1:10" x14ac:dyDescent="0.25">
      <c r="A30" s="1">
        <v>40415</v>
      </c>
      <c r="B30">
        <v>309388</v>
      </c>
      <c r="C30">
        <v>18469366500</v>
      </c>
      <c r="D30">
        <v>4923650497</v>
      </c>
      <c r="E30">
        <v>64803</v>
      </c>
      <c r="F30">
        <v>65156</v>
      </c>
      <c r="G30">
        <v>64163</v>
      </c>
      <c r="H30">
        <v>65156</v>
      </c>
      <c r="I30">
        <v>64566</v>
      </c>
      <c r="J30">
        <f t="shared" si="0"/>
        <v>-5.4324959124737449E-3</v>
      </c>
    </row>
    <row r="31" spans="1:10" x14ac:dyDescent="0.25">
      <c r="A31" s="1">
        <v>40416</v>
      </c>
      <c r="B31">
        <v>348129</v>
      </c>
      <c r="C31">
        <v>20379194903</v>
      </c>
      <c r="D31">
        <v>5106675156</v>
      </c>
      <c r="E31">
        <v>63867</v>
      </c>
      <c r="F31">
        <v>64801</v>
      </c>
      <c r="G31">
        <v>63803</v>
      </c>
      <c r="H31">
        <v>65270</v>
      </c>
      <c r="I31">
        <v>64562</v>
      </c>
      <c r="J31">
        <f t="shared" si="0"/>
        <v>-1.4549102521173828E-2</v>
      </c>
    </row>
    <row r="32" spans="1:10" x14ac:dyDescent="0.25">
      <c r="A32" s="1">
        <v>40417</v>
      </c>
      <c r="B32">
        <v>385445</v>
      </c>
      <c r="C32">
        <v>14407649919</v>
      </c>
      <c r="D32">
        <v>4929874548</v>
      </c>
      <c r="E32">
        <v>65585</v>
      </c>
      <c r="F32">
        <v>63875</v>
      </c>
      <c r="G32">
        <v>63847</v>
      </c>
      <c r="H32">
        <v>65589</v>
      </c>
      <c r="I32">
        <v>64894</v>
      </c>
      <c r="J32">
        <f t="shared" si="0"/>
        <v>2.6544215205398035E-2</v>
      </c>
    </row>
    <row r="33" spans="1:10" x14ac:dyDescent="0.25">
      <c r="A33" s="1">
        <v>40420</v>
      </c>
      <c r="B33">
        <v>274213</v>
      </c>
      <c r="C33">
        <v>12455582900</v>
      </c>
      <c r="D33">
        <v>3741366754</v>
      </c>
      <c r="E33">
        <v>64260</v>
      </c>
      <c r="F33">
        <v>65585</v>
      </c>
      <c r="G33">
        <v>64254</v>
      </c>
      <c r="H33">
        <v>65585</v>
      </c>
      <c r="I33">
        <v>64707</v>
      </c>
      <c r="J33">
        <f t="shared" si="0"/>
        <v>-2.0409657579396594E-2</v>
      </c>
    </row>
    <row r="34" spans="1:10" x14ac:dyDescent="0.25">
      <c r="A34" s="1">
        <v>40421</v>
      </c>
      <c r="B34">
        <v>347554</v>
      </c>
      <c r="C34">
        <v>7071925901</v>
      </c>
      <c r="D34">
        <v>5843200753</v>
      </c>
      <c r="E34">
        <v>65145</v>
      </c>
      <c r="F34">
        <v>64261</v>
      </c>
      <c r="G34">
        <v>64201</v>
      </c>
      <c r="H34">
        <v>65181</v>
      </c>
      <c r="I34">
        <v>64917</v>
      </c>
      <c r="J34">
        <f t="shared" si="0"/>
        <v>1.367820096718244E-2</v>
      </c>
    </row>
    <row r="35" spans="1:10" x14ac:dyDescent="0.25">
      <c r="A35" s="1">
        <v>40422</v>
      </c>
      <c r="B35">
        <v>369854</v>
      </c>
      <c r="C35">
        <v>7766995300</v>
      </c>
      <c r="D35">
        <v>6761411967</v>
      </c>
      <c r="E35">
        <v>67072</v>
      </c>
      <c r="F35">
        <v>65154</v>
      </c>
      <c r="G35">
        <v>65154</v>
      </c>
      <c r="H35">
        <v>67072</v>
      </c>
      <c r="I35">
        <v>66629</v>
      </c>
      <c r="J35">
        <f t="shared" si="0"/>
        <v>2.9151114603627341E-2</v>
      </c>
    </row>
    <row r="36" spans="1:10" x14ac:dyDescent="0.25">
      <c r="A36" s="1">
        <v>40423</v>
      </c>
      <c r="B36">
        <v>277504</v>
      </c>
      <c r="C36">
        <v>18095819000</v>
      </c>
      <c r="D36">
        <v>4675143432</v>
      </c>
      <c r="E36">
        <v>66808</v>
      </c>
      <c r="F36">
        <v>67072</v>
      </c>
      <c r="G36">
        <v>66404</v>
      </c>
      <c r="H36">
        <v>67167</v>
      </c>
      <c r="I36">
        <v>66696</v>
      </c>
      <c r="J36">
        <f t="shared" si="0"/>
        <v>-3.9438354075940363E-3</v>
      </c>
    </row>
    <row r="37" spans="1:10" x14ac:dyDescent="0.25">
      <c r="A37" s="1">
        <v>40424</v>
      </c>
      <c r="B37">
        <v>343608</v>
      </c>
      <c r="C37">
        <v>7926365701</v>
      </c>
      <c r="D37">
        <v>5746791795</v>
      </c>
      <c r="E37">
        <v>66678</v>
      </c>
      <c r="F37">
        <v>66811</v>
      </c>
      <c r="G37">
        <v>66541</v>
      </c>
      <c r="H37">
        <v>67672</v>
      </c>
      <c r="I37">
        <v>66955</v>
      </c>
      <c r="J37">
        <f t="shared" si="0"/>
        <v>-1.9477704193638162E-3</v>
      </c>
    </row>
    <row r="38" spans="1:10" x14ac:dyDescent="0.25">
      <c r="A38" s="1">
        <v>40427</v>
      </c>
      <c r="B38">
        <v>121374</v>
      </c>
      <c r="C38">
        <v>7139983900</v>
      </c>
      <c r="D38">
        <v>1842224105</v>
      </c>
      <c r="E38">
        <v>66747</v>
      </c>
      <c r="F38">
        <v>66678</v>
      </c>
      <c r="G38">
        <v>66379</v>
      </c>
      <c r="H38">
        <v>66949</v>
      </c>
      <c r="I38">
        <v>66632</v>
      </c>
      <c r="J38">
        <f t="shared" si="0"/>
        <v>1.0342890185660969E-3</v>
      </c>
    </row>
    <row r="39" spans="1:10" x14ac:dyDescent="0.25">
      <c r="A39" s="1">
        <v>40429</v>
      </c>
      <c r="B39">
        <v>329240</v>
      </c>
      <c r="C39">
        <v>8069439800</v>
      </c>
      <c r="D39">
        <v>5271522438</v>
      </c>
      <c r="E39">
        <v>66407</v>
      </c>
      <c r="F39">
        <v>66739</v>
      </c>
      <c r="G39">
        <v>66101</v>
      </c>
      <c r="H39">
        <v>66739</v>
      </c>
      <c r="I39">
        <v>66280</v>
      </c>
      <c r="J39">
        <f t="shared" si="0"/>
        <v>-5.1068798374707802E-3</v>
      </c>
    </row>
    <row r="40" spans="1:10" x14ac:dyDescent="0.25">
      <c r="A40" s="1">
        <v>40430</v>
      </c>
      <c r="B40">
        <v>278067</v>
      </c>
      <c r="C40">
        <v>7278763015</v>
      </c>
      <c r="D40">
        <v>4582905778</v>
      </c>
      <c r="E40">
        <v>66624</v>
      </c>
      <c r="F40">
        <v>66411</v>
      </c>
      <c r="G40">
        <v>66352</v>
      </c>
      <c r="H40">
        <v>66806</v>
      </c>
      <c r="I40">
        <v>66581</v>
      </c>
      <c r="J40">
        <f t="shared" si="0"/>
        <v>3.2624003798440242E-3</v>
      </c>
    </row>
    <row r="41" spans="1:10" x14ac:dyDescent="0.25">
      <c r="A41" s="1">
        <v>40431</v>
      </c>
      <c r="B41">
        <v>273509</v>
      </c>
      <c r="C41">
        <v>8750177264</v>
      </c>
      <c r="D41">
        <v>4311755063</v>
      </c>
      <c r="E41">
        <v>66806</v>
      </c>
      <c r="F41">
        <v>66621</v>
      </c>
      <c r="G41">
        <v>66459</v>
      </c>
      <c r="H41">
        <v>66919</v>
      </c>
      <c r="I41">
        <v>66639</v>
      </c>
      <c r="J41">
        <f t="shared" si="0"/>
        <v>2.7280238757709388E-3</v>
      </c>
    </row>
    <row r="42" spans="1:10" x14ac:dyDescent="0.25">
      <c r="A42" s="1">
        <v>40434</v>
      </c>
      <c r="B42">
        <v>380725</v>
      </c>
      <c r="C42">
        <v>4065176800</v>
      </c>
      <c r="D42">
        <v>5755096748</v>
      </c>
      <c r="E42">
        <v>68030</v>
      </c>
      <c r="F42">
        <v>66807</v>
      </c>
      <c r="G42">
        <v>66807</v>
      </c>
      <c r="H42">
        <v>68141</v>
      </c>
      <c r="I42">
        <v>67854</v>
      </c>
      <c r="J42">
        <f t="shared" si="0"/>
        <v>1.8155887488694886E-2</v>
      </c>
    </row>
    <row r="43" spans="1:10" x14ac:dyDescent="0.25">
      <c r="A43" s="1">
        <v>40435</v>
      </c>
      <c r="B43">
        <v>366797</v>
      </c>
      <c r="C43">
        <v>4812557700</v>
      </c>
      <c r="D43">
        <v>7071724368</v>
      </c>
      <c r="E43">
        <v>67691</v>
      </c>
      <c r="F43">
        <v>68029</v>
      </c>
      <c r="G43">
        <v>67561</v>
      </c>
      <c r="H43">
        <v>68092</v>
      </c>
      <c r="I43">
        <v>67837</v>
      </c>
      <c r="J43">
        <f t="shared" si="0"/>
        <v>-4.9955527146705956E-3</v>
      </c>
    </row>
    <row r="44" spans="1:10" x14ac:dyDescent="0.25">
      <c r="A44" s="1">
        <v>40436</v>
      </c>
      <c r="B44">
        <v>347921</v>
      </c>
      <c r="C44">
        <v>17427102107</v>
      </c>
      <c r="D44">
        <v>5838689734</v>
      </c>
      <c r="E44">
        <v>68106</v>
      </c>
      <c r="F44">
        <v>67689</v>
      </c>
      <c r="G44">
        <v>67119</v>
      </c>
      <c r="H44">
        <v>68107</v>
      </c>
      <c r="I44">
        <v>67606</v>
      </c>
      <c r="J44">
        <f t="shared" si="0"/>
        <v>6.1120833589586058E-3</v>
      </c>
    </row>
    <row r="45" spans="1:10" x14ac:dyDescent="0.25">
      <c r="A45" s="1">
        <v>40437</v>
      </c>
      <c r="B45">
        <v>252113</v>
      </c>
      <c r="C45">
        <v>23154666500</v>
      </c>
      <c r="D45">
        <v>4406318311</v>
      </c>
      <c r="E45">
        <v>67662</v>
      </c>
      <c r="F45">
        <v>68102</v>
      </c>
      <c r="G45">
        <v>67506</v>
      </c>
      <c r="H45">
        <v>68102</v>
      </c>
      <c r="I45">
        <v>67722</v>
      </c>
      <c r="J45">
        <f t="shared" si="0"/>
        <v>-6.5405925230517352E-3</v>
      </c>
    </row>
    <row r="46" spans="1:10" x14ac:dyDescent="0.25">
      <c r="A46" s="1">
        <v>40438</v>
      </c>
      <c r="B46">
        <v>305589</v>
      </c>
      <c r="C46">
        <v>13300223800</v>
      </c>
      <c r="D46">
        <v>4772417560</v>
      </c>
      <c r="E46">
        <v>67089</v>
      </c>
      <c r="F46">
        <v>67664</v>
      </c>
      <c r="G46">
        <v>66992</v>
      </c>
      <c r="H46">
        <v>67773</v>
      </c>
      <c r="I46">
        <v>67231</v>
      </c>
      <c r="J46">
        <f t="shared" si="0"/>
        <v>-8.5046263655158671E-3</v>
      </c>
    </row>
    <row r="47" spans="1:10" x14ac:dyDescent="0.25">
      <c r="A47" s="1">
        <v>40441</v>
      </c>
      <c r="B47">
        <v>300875</v>
      </c>
      <c r="C47">
        <v>19191785600</v>
      </c>
      <c r="D47">
        <v>5014473274</v>
      </c>
      <c r="E47">
        <v>68190</v>
      </c>
      <c r="F47">
        <v>67087</v>
      </c>
      <c r="G47">
        <v>67009</v>
      </c>
      <c r="H47">
        <v>68241</v>
      </c>
      <c r="I47">
        <v>67742</v>
      </c>
      <c r="J47">
        <f t="shared" si="0"/>
        <v>1.6277830419871724E-2</v>
      </c>
    </row>
    <row r="48" spans="1:10" x14ac:dyDescent="0.25">
      <c r="A48" s="1">
        <v>40442</v>
      </c>
      <c r="B48">
        <v>307834</v>
      </c>
      <c r="C48">
        <v>12051098800</v>
      </c>
      <c r="D48">
        <v>5363341181</v>
      </c>
      <c r="E48">
        <v>67719</v>
      </c>
      <c r="F48">
        <v>68188</v>
      </c>
      <c r="G48">
        <v>67528</v>
      </c>
      <c r="H48">
        <v>68255</v>
      </c>
      <c r="I48">
        <v>67791</v>
      </c>
      <c r="J48">
        <f t="shared" si="0"/>
        <v>-6.9311360630111302E-3</v>
      </c>
    </row>
    <row r="49" spans="1:10" x14ac:dyDescent="0.25">
      <c r="A49" s="1">
        <v>40443</v>
      </c>
      <c r="B49">
        <v>463164</v>
      </c>
      <c r="C49">
        <v>9906133400</v>
      </c>
      <c r="D49">
        <v>6739921139</v>
      </c>
      <c r="E49">
        <v>68325</v>
      </c>
      <c r="F49">
        <v>67710</v>
      </c>
      <c r="G49">
        <v>67346</v>
      </c>
      <c r="H49">
        <v>68549</v>
      </c>
      <c r="I49">
        <v>68123</v>
      </c>
      <c r="J49">
        <f t="shared" si="0"/>
        <v>8.9089413445812317E-3</v>
      </c>
    </row>
    <row r="50" spans="1:10" x14ac:dyDescent="0.25">
      <c r="A50" s="1">
        <v>40444</v>
      </c>
      <c r="B50">
        <v>534961</v>
      </c>
      <c r="C50">
        <v>5999288800</v>
      </c>
      <c r="D50">
        <v>8537345190</v>
      </c>
      <c r="E50">
        <v>68794</v>
      </c>
      <c r="F50">
        <v>68320</v>
      </c>
      <c r="G50">
        <v>67892</v>
      </c>
      <c r="H50">
        <v>69600</v>
      </c>
      <c r="I50">
        <v>69133</v>
      </c>
      <c r="J50">
        <f t="shared" si="0"/>
        <v>6.8408000198884027E-3</v>
      </c>
    </row>
    <row r="51" spans="1:10" x14ac:dyDescent="0.25">
      <c r="A51" s="1">
        <v>40445</v>
      </c>
      <c r="B51">
        <v>466133</v>
      </c>
      <c r="C51">
        <v>4118162800</v>
      </c>
      <c r="D51">
        <v>9995282724</v>
      </c>
      <c r="E51">
        <v>68196</v>
      </c>
      <c r="F51">
        <v>68800</v>
      </c>
      <c r="G51">
        <v>68021</v>
      </c>
      <c r="H51">
        <v>69571</v>
      </c>
      <c r="I51">
        <v>68808</v>
      </c>
      <c r="J51">
        <f t="shared" si="0"/>
        <v>-8.7306197310353332E-3</v>
      </c>
    </row>
    <row r="52" spans="1:10" x14ac:dyDescent="0.25">
      <c r="A52" s="1">
        <v>40448</v>
      </c>
      <c r="B52">
        <v>346294</v>
      </c>
      <c r="C52">
        <v>4735186801</v>
      </c>
      <c r="D52">
        <v>6328813312</v>
      </c>
      <c r="E52">
        <v>68815</v>
      </c>
      <c r="F52">
        <v>68197</v>
      </c>
      <c r="G52">
        <v>68011</v>
      </c>
      <c r="H52">
        <v>68926</v>
      </c>
      <c r="I52">
        <v>68486</v>
      </c>
      <c r="J52">
        <f t="shared" si="0"/>
        <v>9.0358323285109933E-3</v>
      </c>
    </row>
    <row r="53" spans="1:10" x14ac:dyDescent="0.25">
      <c r="A53" s="1">
        <v>40449</v>
      </c>
      <c r="B53">
        <v>328147</v>
      </c>
      <c r="C53">
        <v>2881590400</v>
      </c>
      <c r="D53">
        <v>5599797393</v>
      </c>
      <c r="E53">
        <v>69227</v>
      </c>
      <c r="F53">
        <v>68817</v>
      </c>
      <c r="G53">
        <v>68454</v>
      </c>
      <c r="H53">
        <v>69431</v>
      </c>
      <c r="I53">
        <v>69034</v>
      </c>
      <c r="J53">
        <f t="shared" si="0"/>
        <v>5.9692155046812689E-3</v>
      </c>
    </row>
    <row r="54" spans="1:10" x14ac:dyDescent="0.25">
      <c r="A54" s="1">
        <v>40450</v>
      </c>
      <c r="B54">
        <v>402335</v>
      </c>
      <c r="C54">
        <v>5462210200</v>
      </c>
      <c r="D54">
        <v>8795994552</v>
      </c>
      <c r="E54">
        <v>69228</v>
      </c>
      <c r="F54">
        <v>69224</v>
      </c>
      <c r="G54">
        <v>68958</v>
      </c>
      <c r="H54">
        <v>69419</v>
      </c>
      <c r="I54">
        <v>69211</v>
      </c>
      <c r="J54">
        <f t="shared" si="0"/>
        <v>1.444512657564654E-5</v>
      </c>
    </row>
    <row r="55" spans="1:10" x14ac:dyDescent="0.25">
      <c r="A55" s="1">
        <v>40451</v>
      </c>
      <c r="B55">
        <v>394289</v>
      </c>
      <c r="C55">
        <v>18867235214</v>
      </c>
      <c r="D55">
        <v>7272279963</v>
      </c>
      <c r="E55">
        <v>69429</v>
      </c>
      <c r="F55">
        <v>69229</v>
      </c>
      <c r="G55">
        <v>68924</v>
      </c>
      <c r="H55">
        <v>69736</v>
      </c>
      <c r="I55">
        <v>69286</v>
      </c>
      <c r="J55">
        <f t="shared" si="0"/>
        <v>2.8992426028821411E-3</v>
      </c>
    </row>
    <row r="56" spans="1:10" x14ac:dyDescent="0.25">
      <c r="A56" s="1">
        <v>40452</v>
      </c>
      <c r="B56">
        <v>420230</v>
      </c>
      <c r="C56">
        <v>19186712901</v>
      </c>
      <c r="D56">
        <v>7062998957</v>
      </c>
      <c r="E56">
        <v>70229</v>
      </c>
      <c r="F56">
        <v>69438</v>
      </c>
      <c r="G56">
        <v>69227</v>
      </c>
      <c r="H56">
        <v>70242</v>
      </c>
      <c r="I56">
        <v>69804</v>
      </c>
      <c r="J56">
        <f t="shared" si="0"/>
        <v>1.1456683474687366E-2</v>
      </c>
    </row>
    <row r="57" spans="1:10" x14ac:dyDescent="0.25">
      <c r="A57" s="1">
        <v>40455</v>
      </c>
      <c r="B57">
        <v>397219</v>
      </c>
      <c r="C57">
        <v>16424146300</v>
      </c>
      <c r="D57">
        <v>5502487567</v>
      </c>
      <c r="E57">
        <v>70384</v>
      </c>
      <c r="F57">
        <v>70230</v>
      </c>
      <c r="G57">
        <v>70089</v>
      </c>
      <c r="H57">
        <v>70551</v>
      </c>
      <c r="I57">
        <v>70312</v>
      </c>
      <c r="J57">
        <f t="shared" si="0"/>
        <v>2.2046334660418263E-3</v>
      </c>
    </row>
    <row r="58" spans="1:10" x14ac:dyDescent="0.25">
      <c r="A58" s="1">
        <v>40456</v>
      </c>
      <c r="B58">
        <v>453461</v>
      </c>
      <c r="C58">
        <v>7825613010</v>
      </c>
      <c r="D58">
        <v>7909211412</v>
      </c>
      <c r="E58">
        <v>71283</v>
      </c>
      <c r="F58">
        <v>70389</v>
      </c>
      <c r="G58">
        <v>70389</v>
      </c>
      <c r="H58">
        <v>71285</v>
      </c>
      <c r="I58">
        <v>71020</v>
      </c>
      <c r="J58">
        <f t="shared" si="0"/>
        <v>1.2691905212621705E-2</v>
      </c>
    </row>
    <row r="59" spans="1:10" x14ac:dyDescent="0.25">
      <c r="A59" s="1">
        <v>40457</v>
      </c>
      <c r="B59">
        <v>467180</v>
      </c>
      <c r="C59">
        <v>6202999900</v>
      </c>
      <c r="D59">
        <v>8129731866</v>
      </c>
      <c r="E59">
        <v>70541</v>
      </c>
      <c r="F59">
        <v>71284</v>
      </c>
      <c r="G59">
        <v>70342</v>
      </c>
      <c r="H59">
        <v>71290</v>
      </c>
      <c r="I59">
        <v>70848</v>
      </c>
      <c r="J59">
        <f t="shared" si="0"/>
        <v>-1.0463768757721509E-2</v>
      </c>
    </row>
    <row r="60" spans="1:10" x14ac:dyDescent="0.25">
      <c r="A60" s="1">
        <v>40458</v>
      </c>
      <c r="B60">
        <v>378928</v>
      </c>
      <c r="C60">
        <v>4913645700</v>
      </c>
      <c r="D60">
        <v>7174602251</v>
      </c>
      <c r="E60">
        <v>69918</v>
      </c>
      <c r="F60">
        <v>70545</v>
      </c>
      <c r="G60">
        <v>69313</v>
      </c>
      <c r="H60">
        <v>70738</v>
      </c>
      <c r="I60">
        <v>69816</v>
      </c>
      <c r="J60">
        <f t="shared" si="0"/>
        <v>-8.8709742420829251E-3</v>
      </c>
    </row>
    <row r="61" spans="1:10" x14ac:dyDescent="0.25">
      <c r="A61" s="1">
        <v>40459</v>
      </c>
      <c r="B61">
        <v>327250</v>
      </c>
      <c r="C61">
        <v>6266870989</v>
      </c>
      <c r="D61">
        <v>6373846132</v>
      </c>
      <c r="E61">
        <v>70808</v>
      </c>
      <c r="F61">
        <v>69920</v>
      </c>
      <c r="G61">
        <v>69698</v>
      </c>
      <c r="H61">
        <v>70827</v>
      </c>
      <c r="I61">
        <v>70374</v>
      </c>
      <c r="J61">
        <f t="shared" si="0"/>
        <v>1.2648861847394645E-2</v>
      </c>
    </row>
    <row r="62" spans="1:10" x14ac:dyDescent="0.25">
      <c r="A62" s="1">
        <v>40462</v>
      </c>
      <c r="B62">
        <v>274444</v>
      </c>
      <c r="C62">
        <v>2580142334</v>
      </c>
      <c r="D62">
        <v>3612739310</v>
      </c>
      <c r="E62">
        <v>70946</v>
      </c>
      <c r="F62">
        <v>70810</v>
      </c>
      <c r="G62">
        <v>70810</v>
      </c>
      <c r="H62">
        <v>71110</v>
      </c>
      <c r="I62">
        <v>70982</v>
      </c>
      <c r="J62">
        <f t="shared" si="0"/>
        <v>1.9470356193954806E-3</v>
      </c>
    </row>
    <row r="63" spans="1:10" x14ac:dyDescent="0.25">
      <c r="A63" s="1">
        <v>40464</v>
      </c>
      <c r="B63">
        <v>679169</v>
      </c>
      <c r="C63">
        <v>6305090900</v>
      </c>
      <c r="D63">
        <v>10500335247</v>
      </c>
      <c r="E63">
        <v>71674</v>
      </c>
      <c r="F63">
        <v>70949</v>
      </c>
      <c r="G63">
        <v>70949</v>
      </c>
      <c r="H63">
        <v>71994</v>
      </c>
      <c r="I63">
        <v>71718</v>
      </c>
      <c r="J63">
        <f t="shared" si="0"/>
        <v>1.0209035520072031E-2</v>
      </c>
    </row>
    <row r="64" spans="1:10" x14ac:dyDescent="0.25">
      <c r="A64" s="1">
        <v>40465</v>
      </c>
      <c r="B64">
        <v>450348</v>
      </c>
      <c r="C64">
        <v>13261413300</v>
      </c>
      <c r="D64">
        <v>8339155428</v>
      </c>
      <c r="E64">
        <v>71692</v>
      </c>
      <c r="F64">
        <v>71675</v>
      </c>
      <c r="G64">
        <v>71263</v>
      </c>
      <c r="H64">
        <v>71961</v>
      </c>
      <c r="I64">
        <v>71651</v>
      </c>
      <c r="J64">
        <f t="shared" si="0"/>
        <v>2.5110556330755392E-4</v>
      </c>
    </row>
    <row r="65" spans="1:10" x14ac:dyDescent="0.25">
      <c r="A65" s="1">
        <v>40466</v>
      </c>
      <c r="B65">
        <v>362309</v>
      </c>
      <c r="C65">
        <v>20436925077</v>
      </c>
      <c r="D65">
        <v>5939118921</v>
      </c>
      <c r="E65">
        <v>71830</v>
      </c>
      <c r="F65">
        <v>71698</v>
      </c>
      <c r="G65">
        <v>71351</v>
      </c>
      <c r="H65">
        <v>72139</v>
      </c>
      <c r="I65">
        <v>71620</v>
      </c>
      <c r="J65">
        <f t="shared" si="0"/>
        <v>1.9230507173593808E-3</v>
      </c>
    </row>
    <row r="66" spans="1:10" x14ac:dyDescent="0.25">
      <c r="A66" s="1">
        <v>40469</v>
      </c>
      <c r="B66">
        <v>369743</v>
      </c>
      <c r="C66">
        <v>28850770000</v>
      </c>
      <c r="D66">
        <v>6473774392</v>
      </c>
      <c r="E66">
        <v>71735</v>
      </c>
      <c r="F66">
        <v>71830</v>
      </c>
      <c r="G66">
        <v>71340</v>
      </c>
      <c r="H66">
        <v>71884</v>
      </c>
      <c r="I66">
        <v>71558</v>
      </c>
      <c r="J66">
        <f t="shared" si="0"/>
        <v>-1.3234425363569165E-3</v>
      </c>
    </row>
    <row r="67" spans="1:10" x14ac:dyDescent="0.25">
      <c r="A67" s="1">
        <v>40470</v>
      </c>
      <c r="B67">
        <v>430694</v>
      </c>
      <c r="C67">
        <v>41667024500</v>
      </c>
      <c r="D67">
        <v>7073662892</v>
      </c>
      <c r="E67">
        <v>69863</v>
      </c>
      <c r="F67">
        <v>71734</v>
      </c>
      <c r="G67">
        <v>69628</v>
      </c>
      <c r="H67">
        <v>71734</v>
      </c>
      <c r="I67">
        <v>70435</v>
      </c>
      <c r="J67">
        <f t="shared" si="0"/>
        <v>-2.6442592064777833E-2</v>
      </c>
    </row>
    <row r="68" spans="1:10" x14ac:dyDescent="0.25">
      <c r="A68" s="1">
        <v>40471</v>
      </c>
      <c r="B68">
        <v>342900</v>
      </c>
      <c r="C68">
        <v>8539475602</v>
      </c>
      <c r="D68">
        <v>5904598481</v>
      </c>
      <c r="E68">
        <v>70404</v>
      </c>
      <c r="F68">
        <v>69863</v>
      </c>
      <c r="G68">
        <v>69813</v>
      </c>
      <c r="H68">
        <v>70720</v>
      </c>
      <c r="I68">
        <v>70453</v>
      </c>
      <c r="J68">
        <f t="shared" ref="J68:J131" si="1">LN(E68/E67)</f>
        <v>7.7138982461476503E-3</v>
      </c>
    </row>
    <row r="69" spans="1:10" x14ac:dyDescent="0.25">
      <c r="A69" s="1">
        <v>40472</v>
      </c>
      <c r="B69">
        <v>408655</v>
      </c>
      <c r="C69">
        <v>38276902600</v>
      </c>
      <c r="D69">
        <v>6861703959</v>
      </c>
      <c r="E69">
        <v>69652</v>
      </c>
      <c r="F69">
        <v>70406</v>
      </c>
      <c r="G69">
        <v>68951</v>
      </c>
      <c r="H69">
        <v>70958</v>
      </c>
      <c r="I69">
        <v>70079</v>
      </c>
      <c r="J69">
        <f t="shared" si="1"/>
        <v>-1.0738664914586901E-2</v>
      </c>
    </row>
    <row r="70" spans="1:10" x14ac:dyDescent="0.25">
      <c r="A70" s="1">
        <v>40473</v>
      </c>
      <c r="B70">
        <v>385794</v>
      </c>
      <c r="C70">
        <v>22594150100</v>
      </c>
      <c r="D70">
        <v>5812836082</v>
      </c>
      <c r="E70">
        <v>69529</v>
      </c>
      <c r="F70">
        <v>69658</v>
      </c>
      <c r="G70">
        <v>68847</v>
      </c>
      <c r="H70">
        <v>70311</v>
      </c>
      <c r="I70">
        <v>69361</v>
      </c>
      <c r="J70">
        <f t="shared" si="1"/>
        <v>-1.7674830906655439E-3</v>
      </c>
    </row>
    <row r="71" spans="1:10" x14ac:dyDescent="0.25">
      <c r="A71" s="1">
        <v>40476</v>
      </c>
      <c r="B71">
        <v>303608</v>
      </c>
      <c r="C71">
        <v>8527452600</v>
      </c>
      <c r="D71">
        <v>5528049908</v>
      </c>
      <c r="E71">
        <v>69580</v>
      </c>
      <c r="F71">
        <v>69535</v>
      </c>
      <c r="G71">
        <v>69450</v>
      </c>
      <c r="H71">
        <v>70230</v>
      </c>
      <c r="I71">
        <v>69822</v>
      </c>
      <c r="J71">
        <f t="shared" si="1"/>
        <v>7.3323799732528147E-4</v>
      </c>
    </row>
    <row r="72" spans="1:10" x14ac:dyDescent="0.25">
      <c r="A72" s="1">
        <v>40477</v>
      </c>
      <c r="B72">
        <v>358383</v>
      </c>
      <c r="C72">
        <v>4288735000</v>
      </c>
      <c r="D72">
        <v>6408249429</v>
      </c>
      <c r="E72">
        <v>70740</v>
      </c>
      <c r="F72">
        <v>69582</v>
      </c>
      <c r="G72">
        <v>69054</v>
      </c>
      <c r="H72">
        <v>70833</v>
      </c>
      <c r="I72">
        <v>70205</v>
      </c>
      <c r="J72">
        <f t="shared" si="1"/>
        <v>1.6534014053538694E-2</v>
      </c>
    </row>
    <row r="73" spans="1:10" x14ac:dyDescent="0.25">
      <c r="A73" s="1">
        <v>40478</v>
      </c>
      <c r="B73">
        <v>358547</v>
      </c>
      <c r="C73">
        <v>24799053200</v>
      </c>
      <c r="D73">
        <v>6415795607</v>
      </c>
      <c r="E73">
        <v>70568</v>
      </c>
      <c r="F73">
        <v>70735</v>
      </c>
      <c r="G73">
        <v>70059</v>
      </c>
      <c r="H73">
        <v>70844</v>
      </c>
      <c r="I73">
        <v>70384</v>
      </c>
      <c r="J73">
        <f t="shared" si="1"/>
        <v>-2.4343998208687153E-3</v>
      </c>
    </row>
    <row r="74" spans="1:10" x14ac:dyDescent="0.25">
      <c r="A74" s="1">
        <v>40479</v>
      </c>
      <c r="B74">
        <v>340701</v>
      </c>
      <c r="C74">
        <v>31303641600</v>
      </c>
      <c r="D74">
        <v>6260424564</v>
      </c>
      <c r="E74">
        <v>70320</v>
      </c>
      <c r="F74">
        <v>70572</v>
      </c>
      <c r="G74">
        <v>70233</v>
      </c>
      <c r="H74">
        <v>71262</v>
      </c>
      <c r="I74">
        <v>70585</v>
      </c>
      <c r="J74">
        <f t="shared" si="1"/>
        <v>-3.5205305795442884E-3</v>
      </c>
    </row>
    <row r="75" spans="1:10" x14ac:dyDescent="0.25">
      <c r="A75" s="1">
        <v>40480</v>
      </c>
      <c r="B75">
        <v>368929</v>
      </c>
      <c r="C75">
        <v>41079119002</v>
      </c>
      <c r="D75">
        <v>6811087285</v>
      </c>
      <c r="E75">
        <v>70673</v>
      </c>
      <c r="F75">
        <v>70322</v>
      </c>
      <c r="G75">
        <v>70322</v>
      </c>
      <c r="H75">
        <v>70775</v>
      </c>
      <c r="I75">
        <v>70545</v>
      </c>
      <c r="J75">
        <f t="shared" si="1"/>
        <v>5.0073512526216954E-3</v>
      </c>
    </row>
    <row r="76" spans="1:10" x14ac:dyDescent="0.25">
      <c r="A76" s="1">
        <v>40483</v>
      </c>
      <c r="B76">
        <v>288857</v>
      </c>
      <c r="C76">
        <v>36937681800</v>
      </c>
      <c r="D76">
        <v>4470717584</v>
      </c>
      <c r="E76">
        <v>71560</v>
      </c>
      <c r="F76">
        <v>70686</v>
      </c>
      <c r="G76">
        <v>70673</v>
      </c>
      <c r="H76">
        <v>71751</v>
      </c>
      <c r="I76">
        <v>71468</v>
      </c>
      <c r="J76">
        <f t="shared" si="1"/>
        <v>1.2472654010975118E-2</v>
      </c>
    </row>
    <row r="77" spans="1:10" x14ac:dyDescent="0.25">
      <c r="A77" s="1">
        <v>40485</v>
      </c>
      <c r="B77">
        <v>385477</v>
      </c>
      <c r="C77">
        <v>33212365500</v>
      </c>
      <c r="D77">
        <v>6748129189</v>
      </c>
      <c r="E77">
        <v>71904</v>
      </c>
      <c r="F77">
        <v>71560</v>
      </c>
      <c r="G77">
        <v>71510</v>
      </c>
      <c r="H77">
        <v>72109</v>
      </c>
      <c r="I77">
        <v>71854</v>
      </c>
      <c r="J77">
        <f t="shared" si="1"/>
        <v>4.7956373624002558E-3</v>
      </c>
    </row>
    <row r="78" spans="1:10" x14ac:dyDescent="0.25">
      <c r="A78" s="1">
        <v>40486</v>
      </c>
      <c r="B78">
        <v>421756</v>
      </c>
      <c r="C78">
        <v>10009413430</v>
      </c>
      <c r="D78">
        <v>7223481968</v>
      </c>
      <c r="E78">
        <v>72995</v>
      </c>
      <c r="F78">
        <v>71909</v>
      </c>
      <c r="G78">
        <v>71909</v>
      </c>
      <c r="H78">
        <v>73103</v>
      </c>
      <c r="I78">
        <v>72910</v>
      </c>
      <c r="J78">
        <f t="shared" si="1"/>
        <v>1.5059049649024513E-2</v>
      </c>
    </row>
    <row r="79" spans="1:10" x14ac:dyDescent="0.25">
      <c r="A79" s="1">
        <v>40487</v>
      </c>
      <c r="B79">
        <v>341983</v>
      </c>
      <c r="C79">
        <v>7117051502</v>
      </c>
      <c r="D79">
        <v>5447433703</v>
      </c>
      <c r="E79">
        <v>72606</v>
      </c>
      <c r="F79">
        <v>72987</v>
      </c>
      <c r="G79">
        <v>72534</v>
      </c>
      <c r="H79">
        <v>72987</v>
      </c>
      <c r="I79">
        <v>72708</v>
      </c>
      <c r="J79">
        <f t="shared" si="1"/>
        <v>-5.3433826079728368E-3</v>
      </c>
    </row>
    <row r="80" spans="1:10" x14ac:dyDescent="0.25">
      <c r="A80" s="1">
        <v>40490</v>
      </c>
      <c r="B80">
        <v>301640</v>
      </c>
      <c r="C80">
        <v>7928704500</v>
      </c>
      <c r="D80">
        <v>5376821691</v>
      </c>
      <c r="E80">
        <v>72657</v>
      </c>
      <c r="F80">
        <v>72606</v>
      </c>
      <c r="G80">
        <v>72336</v>
      </c>
      <c r="H80">
        <v>72875</v>
      </c>
      <c r="I80">
        <v>72649</v>
      </c>
      <c r="J80">
        <f t="shared" si="1"/>
        <v>7.02174705127351E-4</v>
      </c>
    </row>
    <row r="81" spans="1:10" x14ac:dyDescent="0.25">
      <c r="A81" s="1">
        <v>40491</v>
      </c>
      <c r="B81">
        <v>382206</v>
      </c>
      <c r="C81">
        <v>6236077300</v>
      </c>
      <c r="D81">
        <v>6239379556</v>
      </c>
      <c r="E81">
        <v>71679</v>
      </c>
      <c r="F81">
        <v>72654</v>
      </c>
      <c r="G81">
        <v>71651</v>
      </c>
      <c r="H81">
        <v>73044</v>
      </c>
      <c r="I81">
        <v>72373</v>
      </c>
      <c r="J81">
        <f t="shared" si="1"/>
        <v>-1.3551920072594571E-2</v>
      </c>
    </row>
    <row r="82" spans="1:10" x14ac:dyDescent="0.25">
      <c r="A82" s="1">
        <v>40492</v>
      </c>
      <c r="B82">
        <v>410840</v>
      </c>
      <c r="C82">
        <v>8691647900</v>
      </c>
      <c r="D82">
        <v>6608953718</v>
      </c>
      <c r="E82">
        <v>71638</v>
      </c>
      <c r="F82">
        <v>71673</v>
      </c>
      <c r="G82">
        <v>70867</v>
      </c>
      <c r="H82">
        <v>71854</v>
      </c>
      <c r="I82">
        <v>71433</v>
      </c>
      <c r="J82">
        <f t="shared" si="1"/>
        <v>-5.7215823828994867E-4</v>
      </c>
    </row>
    <row r="83" spans="1:10" x14ac:dyDescent="0.25">
      <c r="A83" s="1">
        <v>40493</v>
      </c>
      <c r="B83">
        <v>400890</v>
      </c>
      <c r="C83">
        <v>12519289200</v>
      </c>
      <c r="D83">
        <v>5585212329</v>
      </c>
      <c r="E83">
        <v>71195</v>
      </c>
      <c r="F83">
        <v>71638</v>
      </c>
      <c r="G83">
        <v>70940</v>
      </c>
      <c r="H83">
        <v>71638</v>
      </c>
      <c r="I83">
        <v>71144</v>
      </c>
      <c r="J83">
        <f t="shared" si="1"/>
        <v>-6.2030682052554471E-3</v>
      </c>
    </row>
    <row r="84" spans="1:10" x14ac:dyDescent="0.25">
      <c r="A84" s="1">
        <v>40494</v>
      </c>
      <c r="B84">
        <v>370208</v>
      </c>
      <c r="C84">
        <v>13951906446</v>
      </c>
      <c r="D84">
        <v>5685233517</v>
      </c>
      <c r="E84">
        <v>70367</v>
      </c>
      <c r="F84">
        <v>71191</v>
      </c>
      <c r="G84">
        <v>70004</v>
      </c>
      <c r="H84">
        <v>71191</v>
      </c>
      <c r="I84">
        <v>70394</v>
      </c>
      <c r="J84">
        <f t="shared" si="1"/>
        <v>-1.1698187966586763E-2</v>
      </c>
    </row>
    <row r="85" spans="1:10" x14ac:dyDescent="0.25">
      <c r="A85" s="1">
        <v>40498</v>
      </c>
      <c r="B85">
        <v>483772</v>
      </c>
      <c r="C85">
        <v>5315300510</v>
      </c>
      <c r="D85">
        <v>6401206991</v>
      </c>
      <c r="E85">
        <v>69192</v>
      </c>
      <c r="F85">
        <v>70364</v>
      </c>
      <c r="G85">
        <v>68662</v>
      </c>
      <c r="H85">
        <v>70364</v>
      </c>
      <c r="I85">
        <v>69323</v>
      </c>
      <c r="J85">
        <f t="shared" si="1"/>
        <v>-1.6839154262160361E-2</v>
      </c>
    </row>
    <row r="86" spans="1:10" x14ac:dyDescent="0.25">
      <c r="A86" s="1">
        <v>40499</v>
      </c>
      <c r="B86">
        <v>306571</v>
      </c>
      <c r="C86">
        <v>3293119700</v>
      </c>
      <c r="D86">
        <v>4503204302</v>
      </c>
      <c r="E86">
        <v>69708</v>
      </c>
      <c r="F86">
        <v>69189</v>
      </c>
      <c r="G86">
        <v>69187</v>
      </c>
      <c r="H86">
        <v>70079</v>
      </c>
      <c r="I86">
        <v>69705</v>
      </c>
      <c r="J86">
        <f t="shared" si="1"/>
        <v>7.429839794185095E-3</v>
      </c>
    </row>
    <row r="87" spans="1:10" x14ac:dyDescent="0.25">
      <c r="A87" s="1">
        <v>40500</v>
      </c>
      <c r="B87">
        <v>359615</v>
      </c>
      <c r="C87">
        <v>5591908939</v>
      </c>
      <c r="D87">
        <v>5828083065</v>
      </c>
      <c r="E87">
        <v>70781</v>
      </c>
      <c r="F87">
        <v>69716</v>
      </c>
      <c r="G87">
        <v>69716</v>
      </c>
      <c r="H87">
        <v>70904</v>
      </c>
      <c r="I87">
        <v>70700</v>
      </c>
      <c r="J87">
        <f t="shared" si="1"/>
        <v>1.527551430394445E-2</v>
      </c>
    </row>
    <row r="88" spans="1:10" x14ac:dyDescent="0.25">
      <c r="A88" s="1">
        <v>40501</v>
      </c>
      <c r="B88">
        <v>314170</v>
      </c>
      <c r="C88">
        <v>2707298538</v>
      </c>
      <c r="D88">
        <v>4634825353</v>
      </c>
      <c r="E88">
        <v>70897</v>
      </c>
      <c r="F88">
        <v>70773</v>
      </c>
      <c r="G88">
        <v>70235</v>
      </c>
      <c r="H88">
        <v>70897</v>
      </c>
      <c r="I88">
        <v>70577</v>
      </c>
      <c r="J88">
        <f t="shared" si="1"/>
        <v>1.6375164234501162E-3</v>
      </c>
    </row>
    <row r="89" spans="1:10" x14ac:dyDescent="0.25">
      <c r="A89" s="1">
        <v>40504</v>
      </c>
      <c r="B89">
        <v>371660</v>
      </c>
      <c r="C89">
        <v>4814739350</v>
      </c>
      <c r="D89">
        <v>5017327582</v>
      </c>
      <c r="E89">
        <v>69632</v>
      </c>
      <c r="F89">
        <v>70897</v>
      </c>
      <c r="G89">
        <v>69201</v>
      </c>
      <c r="H89">
        <v>70897</v>
      </c>
      <c r="I89">
        <v>69837</v>
      </c>
      <c r="J89">
        <f t="shared" si="1"/>
        <v>-1.8003887732367555E-2</v>
      </c>
    </row>
    <row r="90" spans="1:10" x14ac:dyDescent="0.25">
      <c r="A90" s="1">
        <v>40505</v>
      </c>
      <c r="B90">
        <v>396711</v>
      </c>
      <c r="C90">
        <v>3704074945</v>
      </c>
      <c r="D90">
        <v>6057666689</v>
      </c>
      <c r="E90">
        <v>67952</v>
      </c>
      <c r="F90">
        <v>69628</v>
      </c>
      <c r="G90">
        <v>67727</v>
      </c>
      <c r="H90">
        <v>69628</v>
      </c>
      <c r="I90">
        <v>68247</v>
      </c>
      <c r="J90">
        <f t="shared" si="1"/>
        <v>-2.4422658222507436E-2</v>
      </c>
    </row>
    <row r="91" spans="1:10" x14ac:dyDescent="0.25">
      <c r="A91" s="1">
        <v>40506</v>
      </c>
      <c r="B91">
        <v>355390</v>
      </c>
      <c r="C91">
        <v>7328508004</v>
      </c>
      <c r="D91">
        <v>6189505604</v>
      </c>
      <c r="E91">
        <v>69629</v>
      </c>
      <c r="F91">
        <v>67954</v>
      </c>
      <c r="G91">
        <v>67954</v>
      </c>
      <c r="H91">
        <v>69745</v>
      </c>
      <c r="I91">
        <v>69296</v>
      </c>
      <c r="J91">
        <f t="shared" si="1"/>
        <v>2.4379573654674767E-2</v>
      </c>
    </row>
    <row r="92" spans="1:10" x14ac:dyDescent="0.25">
      <c r="A92" s="1">
        <v>40507</v>
      </c>
      <c r="B92">
        <v>169756</v>
      </c>
      <c r="C92">
        <v>1847874925</v>
      </c>
      <c r="D92">
        <v>2261607471</v>
      </c>
      <c r="E92">
        <v>69361</v>
      </c>
      <c r="F92">
        <v>69634</v>
      </c>
      <c r="G92">
        <v>69361</v>
      </c>
      <c r="H92">
        <v>69780</v>
      </c>
      <c r="I92">
        <v>69611</v>
      </c>
      <c r="J92">
        <f t="shared" si="1"/>
        <v>-3.8563973255168632E-3</v>
      </c>
    </row>
    <row r="93" spans="1:10" x14ac:dyDescent="0.25">
      <c r="A93" s="1">
        <v>40508</v>
      </c>
      <c r="B93">
        <v>326603</v>
      </c>
      <c r="C93">
        <v>1822725042</v>
      </c>
      <c r="D93">
        <v>4133568758</v>
      </c>
      <c r="E93">
        <v>68226</v>
      </c>
      <c r="F93">
        <v>69349</v>
      </c>
      <c r="G93">
        <v>68219</v>
      </c>
      <c r="H93">
        <v>69349</v>
      </c>
      <c r="I93">
        <v>68541</v>
      </c>
      <c r="J93">
        <f t="shared" si="1"/>
        <v>-1.6499026029432547E-2</v>
      </c>
    </row>
    <row r="94" spans="1:10" x14ac:dyDescent="0.25">
      <c r="A94" s="1">
        <v>40511</v>
      </c>
      <c r="B94">
        <v>374530</v>
      </c>
      <c r="C94">
        <v>2948714611</v>
      </c>
      <c r="D94">
        <v>4909743013</v>
      </c>
      <c r="E94">
        <v>67908</v>
      </c>
      <c r="F94">
        <v>68218</v>
      </c>
      <c r="G94">
        <v>67102</v>
      </c>
      <c r="H94">
        <v>68421</v>
      </c>
      <c r="I94">
        <v>67688</v>
      </c>
      <c r="J94">
        <f t="shared" si="1"/>
        <v>-4.6718759222536734E-3</v>
      </c>
    </row>
    <row r="95" spans="1:10" x14ac:dyDescent="0.25">
      <c r="A95" s="1">
        <v>40512</v>
      </c>
      <c r="B95">
        <v>525863</v>
      </c>
      <c r="C95">
        <v>4643640915</v>
      </c>
      <c r="D95">
        <v>9637236226.5</v>
      </c>
      <c r="E95">
        <v>67705</v>
      </c>
      <c r="F95">
        <v>67900</v>
      </c>
      <c r="G95">
        <v>67270</v>
      </c>
      <c r="H95">
        <v>68476</v>
      </c>
      <c r="I95">
        <v>67890</v>
      </c>
      <c r="J95">
        <f t="shared" si="1"/>
        <v>-2.9938155135996636E-3</v>
      </c>
    </row>
    <row r="96" spans="1:10" x14ac:dyDescent="0.25">
      <c r="A96" s="1">
        <v>40513</v>
      </c>
      <c r="B96">
        <v>427477</v>
      </c>
      <c r="C96">
        <v>2920724302</v>
      </c>
      <c r="D96">
        <v>6061627804</v>
      </c>
      <c r="E96">
        <v>69345</v>
      </c>
      <c r="F96">
        <v>67731</v>
      </c>
      <c r="G96">
        <v>67731</v>
      </c>
      <c r="H96">
        <v>69605</v>
      </c>
      <c r="I96">
        <v>69106</v>
      </c>
      <c r="J96">
        <f t="shared" si="1"/>
        <v>2.3934013673511095E-2</v>
      </c>
    </row>
    <row r="97" spans="1:10" x14ac:dyDescent="0.25">
      <c r="A97" s="1">
        <v>40514</v>
      </c>
      <c r="B97">
        <v>405711</v>
      </c>
      <c r="C97">
        <v>2807317302</v>
      </c>
      <c r="D97">
        <v>5394609413.5</v>
      </c>
      <c r="E97">
        <v>69527</v>
      </c>
      <c r="F97">
        <v>69341</v>
      </c>
      <c r="G97">
        <v>69218</v>
      </c>
      <c r="H97">
        <v>69942</v>
      </c>
      <c r="I97">
        <v>69699</v>
      </c>
      <c r="J97">
        <f t="shared" si="1"/>
        <v>2.6211202286868527E-3</v>
      </c>
    </row>
    <row r="98" spans="1:10" x14ac:dyDescent="0.25">
      <c r="A98" s="1">
        <v>40515</v>
      </c>
      <c r="B98">
        <v>395487</v>
      </c>
      <c r="C98">
        <v>3019767909</v>
      </c>
      <c r="D98">
        <v>5605063121.5</v>
      </c>
      <c r="E98">
        <v>69766</v>
      </c>
      <c r="F98">
        <v>69529</v>
      </c>
      <c r="G98">
        <v>68943</v>
      </c>
      <c r="H98">
        <v>69963</v>
      </c>
      <c r="I98">
        <v>69590</v>
      </c>
      <c r="J98">
        <f t="shared" si="1"/>
        <v>3.4316187394739317E-3</v>
      </c>
    </row>
    <row r="99" spans="1:10" x14ac:dyDescent="0.25">
      <c r="A99" s="1">
        <v>40518</v>
      </c>
      <c r="B99">
        <v>300251</v>
      </c>
      <c r="C99">
        <v>14843042082</v>
      </c>
      <c r="D99">
        <v>4291956107</v>
      </c>
      <c r="E99">
        <v>69551</v>
      </c>
      <c r="F99">
        <v>69759</v>
      </c>
      <c r="G99">
        <v>69377</v>
      </c>
      <c r="H99">
        <v>69931</v>
      </c>
      <c r="I99">
        <v>69600</v>
      </c>
      <c r="J99">
        <f t="shared" si="1"/>
        <v>-3.086488665152474E-3</v>
      </c>
    </row>
    <row r="100" spans="1:10" x14ac:dyDescent="0.25">
      <c r="A100" s="1">
        <v>40519</v>
      </c>
      <c r="B100">
        <v>334088</v>
      </c>
      <c r="C100">
        <v>4334226811</v>
      </c>
      <c r="D100">
        <v>5419761911.5</v>
      </c>
      <c r="E100">
        <v>69337</v>
      </c>
      <c r="F100">
        <v>69563</v>
      </c>
      <c r="G100">
        <v>69337</v>
      </c>
      <c r="H100">
        <v>70589</v>
      </c>
      <c r="I100">
        <v>69999</v>
      </c>
      <c r="J100">
        <f t="shared" si="1"/>
        <v>-3.0816221610557677E-3</v>
      </c>
    </row>
    <row r="101" spans="1:10" x14ac:dyDescent="0.25">
      <c r="A101" s="1">
        <v>40520</v>
      </c>
      <c r="B101">
        <v>405571</v>
      </c>
      <c r="C101">
        <v>3204853400</v>
      </c>
      <c r="D101">
        <v>5605375096</v>
      </c>
      <c r="E101">
        <v>68174</v>
      </c>
      <c r="F101">
        <v>69338</v>
      </c>
      <c r="G101">
        <v>68046</v>
      </c>
      <c r="H101">
        <v>69353</v>
      </c>
      <c r="I101">
        <v>68501</v>
      </c>
      <c r="J101">
        <f t="shared" si="1"/>
        <v>-1.6915413759656793E-2</v>
      </c>
    </row>
    <row r="102" spans="1:10" x14ac:dyDescent="0.25">
      <c r="A102" s="1">
        <v>40521</v>
      </c>
      <c r="B102">
        <v>431138</v>
      </c>
      <c r="C102">
        <v>1937384300</v>
      </c>
      <c r="D102">
        <v>5821195580</v>
      </c>
      <c r="E102">
        <v>67879</v>
      </c>
      <c r="F102">
        <v>68173</v>
      </c>
      <c r="G102">
        <v>67563</v>
      </c>
      <c r="H102">
        <v>68561</v>
      </c>
      <c r="I102">
        <v>67936</v>
      </c>
      <c r="J102">
        <f t="shared" si="1"/>
        <v>-4.3365521128716205E-3</v>
      </c>
    </row>
    <row r="103" spans="1:10" x14ac:dyDescent="0.25">
      <c r="A103" s="1">
        <v>40522</v>
      </c>
      <c r="B103">
        <v>379729</v>
      </c>
      <c r="C103">
        <v>2402888504</v>
      </c>
      <c r="D103">
        <v>5245358524</v>
      </c>
      <c r="E103">
        <v>68341</v>
      </c>
      <c r="F103">
        <v>67889</v>
      </c>
      <c r="G103">
        <v>67866</v>
      </c>
      <c r="H103">
        <v>68514</v>
      </c>
      <c r="I103">
        <v>68131</v>
      </c>
      <c r="J103">
        <f t="shared" si="1"/>
        <v>6.7831709211252861E-3</v>
      </c>
    </row>
    <row r="104" spans="1:10" x14ac:dyDescent="0.25">
      <c r="A104" s="1">
        <v>40525</v>
      </c>
      <c r="B104">
        <v>390860</v>
      </c>
      <c r="C104">
        <v>2302006210</v>
      </c>
      <c r="D104">
        <v>5184997655</v>
      </c>
      <c r="E104">
        <v>69126</v>
      </c>
      <c r="F104">
        <v>68341</v>
      </c>
      <c r="G104">
        <v>68341</v>
      </c>
      <c r="H104">
        <v>69221</v>
      </c>
      <c r="I104">
        <v>68994</v>
      </c>
      <c r="J104">
        <f t="shared" si="1"/>
        <v>1.1421046985123737E-2</v>
      </c>
    </row>
    <row r="105" spans="1:10" x14ac:dyDescent="0.25">
      <c r="A105" s="1">
        <v>40526</v>
      </c>
      <c r="B105">
        <v>348487</v>
      </c>
      <c r="C105">
        <v>3747632541</v>
      </c>
      <c r="D105">
        <v>4834455218</v>
      </c>
      <c r="E105">
        <v>68742</v>
      </c>
      <c r="F105">
        <v>69126</v>
      </c>
      <c r="G105">
        <v>68531</v>
      </c>
      <c r="H105">
        <v>69126</v>
      </c>
      <c r="I105">
        <v>68791</v>
      </c>
      <c r="J105">
        <f t="shared" si="1"/>
        <v>-5.5705601444276161E-3</v>
      </c>
    </row>
    <row r="106" spans="1:10" x14ac:dyDescent="0.25">
      <c r="A106" s="1">
        <v>40527</v>
      </c>
      <c r="B106">
        <v>432149</v>
      </c>
      <c r="C106">
        <v>3813231300</v>
      </c>
      <c r="D106">
        <v>9875659535</v>
      </c>
      <c r="E106">
        <v>67870</v>
      </c>
      <c r="F106">
        <v>68740</v>
      </c>
      <c r="G106">
        <v>67711</v>
      </c>
      <c r="H106">
        <v>68740</v>
      </c>
      <c r="I106">
        <v>68089</v>
      </c>
      <c r="J106">
        <f t="shared" si="1"/>
        <v>-1.2766255423876898E-2</v>
      </c>
    </row>
    <row r="107" spans="1:10" x14ac:dyDescent="0.25">
      <c r="A107" s="1">
        <v>40528</v>
      </c>
      <c r="B107">
        <v>420952</v>
      </c>
      <c r="C107">
        <v>2967979100</v>
      </c>
      <c r="D107">
        <v>5945479695</v>
      </c>
      <c r="E107">
        <v>67306</v>
      </c>
      <c r="F107">
        <v>67874</v>
      </c>
      <c r="G107">
        <v>67137</v>
      </c>
      <c r="H107">
        <v>68376</v>
      </c>
      <c r="I107">
        <v>67605</v>
      </c>
      <c r="J107">
        <f t="shared" si="1"/>
        <v>-8.3447249928190904E-3</v>
      </c>
    </row>
    <row r="108" spans="1:10" x14ac:dyDescent="0.25">
      <c r="A108" s="1">
        <v>40529</v>
      </c>
      <c r="B108">
        <v>378122</v>
      </c>
      <c r="C108">
        <v>50169893436</v>
      </c>
      <c r="D108">
        <v>5347727436</v>
      </c>
      <c r="E108">
        <v>67981</v>
      </c>
      <c r="F108">
        <v>67304</v>
      </c>
      <c r="G108">
        <v>66947</v>
      </c>
      <c r="H108">
        <v>67981</v>
      </c>
      <c r="I108">
        <v>67617</v>
      </c>
      <c r="J108">
        <f t="shared" si="1"/>
        <v>9.9788686458128668E-3</v>
      </c>
    </row>
    <row r="109" spans="1:10" x14ac:dyDescent="0.25">
      <c r="A109" s="1">
        <v>40532</v>
      </c>
      <c r="B109">
        <v>359039</v>
      </c>
      <c r="C109">
        <v>13231166301</v>
      </c>
      <c r="D109">
        <v>6146410279</v>
      </c>
      <c r="E109">
        <v>67263</v>
      </c>
      <c r="F109">
        <v>67979</v>
      </c>
      <c r="G109">
        <v>67263</v>
      </c>
      <c r="H109">
        <v>68196</v>
      </c>
      <c r="I109">
        <v>67720</v>
      </c>
      <c r="J109">
        <f t="shared" si="1"/>
        <v>-1.0617946018216761E-2</v>
      </c>
    </row>
    <row r="110" spans="1:10" x14ac:dyDescent="0.25">
      <c r="A110" s="1">
        <v>40533</v>
      </c>
      <c r="B110">
        <v>366969</v>
      </c>
      <c r="C110">
        <v>2001653043</v>
      </c>
      <c r="D110">
        <v>6493805425</v>
      </c>
      <c r="E110">
        <v>68214</v>
      </c>
      <c r="F110">
        <v>67261</v>
      </c>
      <c r="G110">
        <v>67261</v>
      </c>
      <c r="H110">
        <v>68461</v>
      </c>
      <c r="I110">
        <v>68110</v>
      </c>
      <c r="J110">
        <f t="shared" si="1"/>
        <v>1.4039514024580499E-2</v>
      </c>
    </row>
    <row r="111" spans="1:10" x14ac:dyDescent="0.25">
      <c r="A111" s="1">
        <v>40534</v>
      </c>
      <c r="B111">
        <v>327042</v>
      </c>
      <c r="C111">
        <v>1536133902</v>
      </c>
      <c r="D111">
        <v>4621209800</v>
      </c>
      <c r="E111">
        <v>68470</v>
      </c>
      <c r="F111">
        <v>68218</v>
      </c>
      <c r="G111">
        <v>67727</v>
      </c>
      <c r="H111">
        <v>68471</v>
      </c>
      <c r="I111">
        <v>68075</v>
      </c>
      <c r="J111">
        <f t="shared" si="1"/>
        <v>3.7458707579469258E-3</v>
      </c>
    </row>
    <row r="112" spans="1:10" x14ac:dyDescent="0.25">
      <c r="A112" s="1">
        <v>40535</v>
      </c>
      <c r="B112">
        <v>257860</v>
      </c>
      <c r="C112">
        <v>5941099801</v>
      </c>
      <c r="D112">
        <v>3234455217</v>
      </c>
      <c r="E112">
        <v>68485</v>
      </c>
      <c r="F112">
        <v>68470</v>
      </c>
      <c r="G112">
        <v>68249</v>
      </c>
      <c r="H112">
        <v>68561</v>
      </c>
      <c r="I112">
        <v>68429</v>
      </c>
      <c r="J112">
        <f t="shared" si="1"/>
        <v>2.1905005381290111E-4</v>
      </c>
    </row>
    <row r="113" spans="1:10" x14ac:dyDescent="0.25">
      <c r="A113" s="1">
        <v>40539</v>
      </c>
      <c r="B113">
        <v>196700</v>
      </c>
      <c r="C113">
        <v>2606270716</v>
      </c>
      <c r="D113">
        <v>2843857938</v>
      </c>
      <c r="E113">
        <v>67803</v>
      </c>
      <c r="F113">
        <v>68476</v>
      </c>
      <c r="G113">
        <v>67803</v>
      </c>
      <c r="H113">
        <v>68476</v>
      </c>
      <c r="I113">
        <v>68010</v>
      </c>
      <c r="J113">
        <f t="shared" si="1"/>
        <v>-1.0008301431728461E-2</v>
      </c>
    </row>
    <row r="114" spans="1:10" x14ac:dyDescent="0.25">
      <c r="A114" s="1">
        <v>40540</v>
      </c>
      <c r="B114">
        <v>234159</v>
      </c>
      <c r="C114">
        <v>9529122505</v>
      </c>
      <c r="D114">
        <v>3794127263</v>
      </c>
      <c r="E114">
        <v>68040</v>
      </c>
      <c r="F114">
        <v>67810</v>
      </c>
      <c r="G114">
        <v>67810</v>
      </c>
      <c r="H114">
        <v>68104</v>
      </c>
      <c r="I114">
        <v>67944</v>
      </c>
      <c r="J114">
        <f t="shared" si="1"/>
        <v>3.4893257726048969E-3</v>
      </c>
    </row>
    <row r="115" spans="1:10" x14ac:dyDescent="0.25">
      <c r="A115" s="1">
        <v>40541</v>
      </c>
      <c r="B115">
        <v>277070</v>
      </c>
      <c r="C115">
        <v>8184759304</v>
      </c>
      <c r="D115">
        <v>4092090679</v>
      </c>
      <c r="E115">
        <v>68952</v>
      </c>
      <c r="F115">
        <v>68043</v>
      </c>
      <c r="G115">
        <v>68043</v>
      </c>
      <c r="H115">
        <v>69039</v>
      </c>
      <c r="I115">
        <v>68731</v>
      </c>
      <c r="J115">
        <f t="shared" si="1"/>
        <v>1.3314842817437084E-2</v>
      </c>
    </row>
    <row r="116" spans="1:10" x14ac:dyDescent="0.25">
      <c r="A116" s="1">
        <v>40542</v>
      </c>
      <c r="B116">
        <v>297579</v>
      </c>
      <c r="C116">
        <v>9602570822</v>
      </c>
      <c r="D116">
        <v>8908435584</v>
      </c>
      <c r="E116">
        <v>69304</v>
      </c>
      <c r="F116">
        <v>68953</v>
      </c>
      <c r="G116">
        <v>68940</v>
      </c>
      <c r="H116">
        <v>69527</v>
      </c>
      <c r="I116">
        <v>69292</v>
      </c>
      <c r="J116">
        <f t="shared" si="1"/>
        <v>5.0920142427409998E-3</v>
      </c>
    </row>
    <row r="117" spans="1:10" x14ac:dyDescent="0.25">
      <c r="A117" s="1">
        <v>40546</v>
      </c>
      <c r="B117">
        <v>352183</v>
      </c>
      <c r="C117">
        <v>15490627832</v>
      </c>
      <c r="D117">
        <v>5165362861.3999996</v>
      </c>
      <c r="E117">
        <v>69962</v>
      </c>
      <c r="F117">
        <v>69309</v>
      </c>
      <c r="G117">
        <v>69304</v>
      </c>
      <c r="H117">
        <v>70470</v>
      </c>
      <c r="I117">
        <v>70193</v>
      </c>
      <c r="J117">
        <f t="shared" si="1"/>
        <v>9.4496129183766348E-3</v>
      </c>
    </row>
    <row r="118" spans="1:10" x14ac:dyDescent="0.25">
      <c r="A118" s="1">
        <v>40547</v>
      </c>
      <c r="B118">
        <v>436479</v>
      </c>
      <c r="C118">
        <v>8619676615</v>
      </c>
      <c r="D118">
        <v>6603451844</v>
      </c>
      <c r="E118">
        <v>70317</v>
      </c>
      <c r="F118">
        <v>69962</v>
      </c>
      <c r="G118">
        <v>69559</v>
      </c>
      <c r="H118">
        <v>70317</v>
      </c>
      <c r="I118">
        <v>69979</v>
      </c>
      <c r="J118">
        <f t="shared" si="1"/>
        <v>5.0613528446107814E-3</v>
      </c>
    </row>
    <row r="119" spans="1:10" x14ac:dyDescent="0.25">
      <c r="A119" s="1">
        <v>40548</v>
      </c>
      <c r="B119">
        <v>385183</v>
      </c>
      <c r="C119">
        <v>9147476995</v>
      </c>
      <c r="D119">
        <v>6547220696.8000002</v>
      </c>
      <c r="E119">
        <v>71091</v>
      </c>
      <c r="F119">
        <v>70311</v>
      </c>
      <c r="G119">
        <v>69801</v>
      </c>
      <c r="H119">
        <v>71172</v>
      </c>
      <c r="I119">
        <v>70738</v>
      </c>
      <c r="J119">
        <f t="shared" si="1"/>
        <v>1.0947156167674887E-2</v>
      </c>
    </row>
    <row r="120" spans="1:10" x14ac:dyDescent="0.25">
      <c r="A120" s="1">
        <v>40549</v>
      </c>
      <c r="B120">
        <v>392206</v>
      </c>
      <c r="C120">
        <v>3278706852</v>
      </c>
      <c r="D120">
        <v>6582034541.5</v>
      </c>
      <c r="E120">
        <v>70578</v>
      </c>
      <c r="F120">
        <v>71092</v>
      </c>
      <c r="G120">
        <v>70469</v>
      </c>
      <c r="H120">
        <v>71167</v>
      </c>
      <c r="I120">
        <v>70802</v>
      </c>
      <c r="J120">
        <f t="shared" si="1"/>
        <v>-7.2422653121421588E-3</v>
      </c>
    </row>
    <row r="121" spans="1:10" x14ac:dyDescent="0.25">
      <c r="A121" s="1">
        <v>40550</v>
      </c>
      <c r="B121">
        <v>291779</v>
      </c>
      <c r="C121">
        <v>4773876730</v>
      </c>
      <c r="D121">
        <v>4910061748.1999998</v>
      </c>
      <c r="E121">
        <v>70057</v>
      </c>
      <c r="F121">
        <v>70579</v>
      </c>
      <c r="G121">
        <v>69718</v>
      </c>
      <c r="H121">
        <v>70782</v>
      </c>
      <c r="I121">
        <v>70250</v>
      </c>
      <c r="J121">
        <f t="shared" si="1"/>
        <v>-7.4092847934629042E-3</v>
      </c>
    </row>
    <row r="122" spans="1:10" x14ac:dyDescent="0.25">
      <c r="A122" s="1">
        <v>40553</v>
      </c>
      <c r="B122">
        <v>284881</v>
      </c>
      <c r="C122">
        <v>4567648904</v>
      </c>
      <c r="D122">
        <v>4506708337</v>
      </c>
      <c r="E122">
        <v>70127</v>
      </c>
      <c r="F122">
        <v>70056</v>
      </c>
      <c r="G122">
        <v>69666</v>
      </c>
      <c r="H122">
        <v>70133</v>
      </c>
      <c r="I122">
        <v>69882</v>
      </c>
      <c r="J122">
        <f t="shared" si="1"/>
        <v>9.9868752237109956E-4</v>
      </c>
    </row>
    <row r="123" spans="1:10" x14ac:dyDescent="0.25">
      <c r="A123" s="1">
        <v>40554</v>
      </c>
      <c r="B123">
        <v>344618</v>
      </c>
      <c r="C123">
        <v>13568371879</v>
      </c>
      <c r="D123">
        <v>5921041444.3000002</v>
      </c>
      <c r="E123">
        <v>70423</v>
      </c>
      <c r="F123">
        <v>70145</v>
      </c>
      <c r="G123">
        <v>70145</v>
      </c>
      <c r="H123">
        <v>70647</v>
      </c>
      <c r="I123">
        <v>70510</v>
      </c>
      <c r="J123">
        <f t="shared" si="1"/>
        <v>4.2120304178746206E-3</v>
      </c>
    </row>
    <row r="124" spans="1:10" x14ac:dyDescent="0.25">
      <c r="A124" s="1">
        <v>40555</v>
      </c>
      <c r="B124">
        <v>406129</v>
      </c>
      <c r="C124">
        <v>30727113311</v>
      </c>
      <c r="D124">
        <v>7254408876.5</v>
      </c>
      <c r="E124">
        <v>71632</v>
      </c>
      <c r="F124">
        <v>70429</v>
      </c>
      <c r="G124">
        <v>70429</v>
      </c>
      <c r="H124">
        <v>71632</v>
      </c>
      <c r="I124">
        <v>71249</v>
      </c>
      <c r="J124">
        <f t="shared" si="1"/>
        <v>1.7021987145467529E-2</v>
      </c>
    </row>
    <row r="125" spans="1:10" x14ac:dyDescent="0.25">
      <c r="A125" s="1">
        <v>40556</v>
      </c>
      <c r="B125">
        <v>341895</v>
      </c>
      <c r="C125">
        <v>9399927000</v>
      </c>
      <c r="D125">
        <v>6048696939</v>
      </c>
      <c r="E125">
        <v>70721</v>
      </c>
      <c r="F125">
        <v>71631</v>
      </c>
      <c r="G125">
        <v>70719</v>
      </c>
      <c r="H125">
        <v>71923</v>
      </c>
      <c r="I125">
        <v>71343</v>
      </c>
      <c r="J125">
        <f t="shared" si="1"/>
        <v>-1.2799342997701191E-2</v>
      </c>
    </row>
    <row r="126" spans="1:10" x14ac:dyDescent="0.25">
      <c r="A126" s="1">
        <v>40557</v>
      </c>
      <c r="B126">
        <v>298496</v>
      </c>
      <c r="C126">
        <v>13243983015</v>
      </c>
      <c r="D126">
        <v>4941182048.3999996</v>
      </c>
      <c r="E126">
        <v>70940</v>
      </c>
      <c r="F126">
        <v>70722</v>
      </c>
      <c r="G126">
        <v>70396</v>
      </c>
      <c r="H126">
        <v>71184</v>
      </c>
      <c r="I126">
        <v>70866</v>
      </c>
      <c r="J126">
        <f t="shared" si="1"/>
        <v>3.0918908445671913E-3</v>
      </c>
    </row>
    <row r="127" spans="1:10" x14ac:dyDescent="0.25">
      <c r="A127" s="1">
        <v>40560</v>
      </c>
      <c r="B127">
        <v>230552</v>
      </c>
      <c r="C127">
        <v>9967598105</v>
      </c>
      <c r="D127">
        <v>4258265730.3000002</v>
      </c>
      <c r="E127">
        <v>70609</v>
      </c>
      <c r="F127">
        <v>70939</v>
      </c>
      <c r="G127">
        <v>70544</v>
      </c>
      <c r="H127">
        <v>70939</v>
      </c>
      <c r="I127">
        <v>70687</v>
      </c>
      <c r="J127">
        <f t="shared" si="1"/>
        <v>-4.6768342174640931E-3</v>
      </c>
    </row>
    <row r="128" spans="1:10" x14ac:dyDescent="0.25">
      <c r="A128" s="1">
        <v>40561</v>
      </c>
      <c r="B128">
        <v>370202</v>
      </c>
      <c r="C128">
        <v>6032877122</v>
      </c>
      <c r="D128">
        <v>5668086198.6000004</v>
      </c>
      <c r="E128">
        <v>70919</v>
      </c>
      <c r="F128">
        <v>70612</v>
      </c>
      <c r="G128">
        <v>70612</v>
      </c>
      <c r="H128">
        <v>71093</v>
      </c>
      <c r="I128">
        <v>70899</v>
      </c>
      <c r="J128">
        <f t="shared" si="1"/>
        <v>4.3807655837728963E-3</v>
      </c>
    </row>
    <row r="129" spans="1:10" x14ac:dyDescent="0.25">
      <c r="A129" s="1">
        <v>40562</v>
      </c>
      <c r="B129">
        <v>310512</v>
      </c>
      <c r="C129">
        <v>1973681112</v>
      </c>
      <c r="D129">
        <v>5252290627.8999996</v>
      </c>
      <c r="E129">
        <v>70058</v>
      </c>
      <c r="F129">
        <v>70921</v>
      </c>
      <c r="G129">
        <v>69966</v>
      </c>
      <c r="H129">
        <v>71189</v>
      </c>
      <c r="I129">
        <v>70383</v>
      </c>
      <c r="J129">
        <f t="shared" si="1"/>
        <v>-1.2214910309664881E-2</v>
      </c>
    </row>
    <row r="130" spans="1:10" x14ac:dyDescent="0.25">
      <c r="A130" s="1">
        <v>40563</v>
      </c>
      <c r="B130">
        <v>396350</v>
      </c>
      <c r="C130">
        <v>13352437025</v>
      </c>
      <c r="D130">
        <v>6913551488.5</v>
      </c>
      <c r="E130">
        <v>69561</v>
      </c>
      <c r="F130">
        <v>70056</v>
      </c>
      <c r="G130">
        <v>69176</v>
      </c>
      <c r="H130">
        <v>70083</v>
      </c>
      <c r="I130">
        <v>69516</v>
      </c>
      <c r="J130">
        <f t="shared" si="1"/>
        <v>-7.1194049411664028E-3</v>
      </c>
    </row>
    <row r="131" spans="1:10" x14ac:dyDescent="0.25">
      <c r="A131" s="1">
        <v>40564</v>
      </c>
      <c r="B131">
        <v>316845</v>
      </c>
      <c r="C131">
        <v>22257169716</v>
      </c>
      <c r="D131">
        <v>5131368747.3999996</v>
      </c>
      <c r="E131">
        <v>69133</v>
      </c>
      <c r="F131">
        <v>69559</v>
      </c>
      <c r="G131">
        <v>69095</v>
      </c>
      <c r="H131">
        <v>70026</v>
      </c>
      <c r="I131">
        <v>69536</v>
      </c>
      <c r="J131">
        <f t="shared" si="1"/>
        <v>-6.1718799460314241E-3</v>
      </c>
    </row>
    <row r="132" spans="1:10" x14ac:dyDescent="0.25">
      <c r="A132" s="1">
        <v>40567</v>
      </c>
      <c r="B132">
        <v>286112</v>
      </c>
      <c r="C132">
        <v>1620297955</v>
      </c>
      <c r="D132">
        <v>3739280511.0999999</v>
      </c>
      <c r="E132">
        <v>69426</v>
      </c>
      <c r="F132">
        <v>69134</v>
      </c>
      <c r="G132">
        <v>68786</v>
      </c>
      <c r="H132">
        <v>69512</v>
      </c>
      <c r="I132">
        <v>69270</v>
      </c>
      <c r="J132">
        <f t="shared" ref="J132:J195" si="2">LN(E132/E131)</f>
        <v>4.2292516073335149E-3</v>
      </c>
    </row>
    <row r="133" spans="1:10" x14ac:dyDescent="0.25">
      <c r="A133" s="1">
        <v>40569</v>
      </c>
      <c r="B133">
        <v>430869</v>
      </c>
      <c r="C133">
        <v>5910564074</v>
      </c>
      <c r="D133">
        <v>6264708429</v>
      </c>
      <c r="E133">
        <v>68709</v>
      </c>
      <c r="F133">
        <v>69426</v>
      </c>
      <c r="G133">
        <v>68514</v>
      </c>
      <c r="H133">
        <v>69556</v>
      </c>
      <c r="I133">
        <v>68995</v>
      </c>
      <c r="J133">
        <f t="shared" si="2"/>
        <v>-1.0381242107462267E-2</v>
      </c>
    </row>
    <row r="134" spans="1:10" x14ac:dyDescent="0.25">
      <c r="A134" s="1">
        <v>40570</v>
      </c>
      <c r="B134">
        <v>422176</v>
      </c>
      <c r="C134">
        <v>4734585811</v>
      </c>
      <c r="D134">
        <v>6038439055.3999996</v>
      </c>
      <c r="E134">
        <v>68050</v>
      </c>
      <c r="F134">
        <v>68716</v>
      </c>
      <c r="G134">
        <v>67774</v>
      </c>
      <c r="H134">
        <v>69107</v>
      </c>
      <c r="I134">
        <v>68250</v>
      </c>
      <c r="J134">
        <f t="shared" si="2"/>
        <v>-9.6374659173180909E-3</v>
      </c>
    </row>
    <row r="135" spans="1:10" x14ac:dyDescent="0.25">
      <c r="A135" s="1">
        <v>40571</v>
      </c>
      <c r="B135">
        <v>483318</v>
      </c>
      <c r="C135">
        <v>2885710801</v>
      </c>
      <c r="D135">
        <v>6967660954.1999998</v>
      </c>
      <c r="E135">
        <v>66697</v>
      </c>
      <c r="F135">
        <v>68050</v>
      </c>
      <c r="G135">
        <v>65897</v>
      </c>
      <c r="H135">
        <v>68181</v>
      </c>
      <c r="I135">
        <v>66984</v>
      </c>
      <c r="J135">
        <f t="shared" si="2"/>
        <v>-2.0082754698660013E-2</v>
      </c>
    </row>
    <row r="136" spans="1:10" x14ac:dyDescent="0.25">
      <c r="A136" s="1">
        <v>40574</v>
      </c>
      <c r="B136">
        <v>444608</v>
      </c>
      <c r="C136">
        <v>861438475</v>
      </c>
      <c r="D136">
        <v>6097729288</v>
      </c>
      <c r="E136">
        <v>66574</v>
      </c>
      <c r="F136">
        <v>66697</v>
      </c>
      <c r="G136">
        <v>66270</v>
      </c>
      <c r="H136">
        <v>67165</v>
      </c>
      <c r="I136">
        <v>66775</v>
      </c>
      <c r="J136">
        <f t="shared" si="2"/>
        <v>-1.8458634650287003E-3</v>
      </c>
    </row>
    <row r="137" spans="1:10" x14ac:dyDescent="0.25">
      <c r="A137" s="1">
        <v>40575</v>
      </c>
      <c r="B137">
        <v>382006</v>
      </c>
      <c r="C137">
        <v>1989801807</v>
      </c>
      <c r="D137">
        <v>5882673560.6999998</v>
      </c>
      <c r="E137">
        <v>67847</v>
      </c>
      <c r="F137">
        <v>66574</v>
      </c>
      <c r="G137">
        <v>66574</v>
      </c>
      <c r="H137">
        <v>67921</v>
      </c>
      <c r="I137">
        <v>67562</v>
      </c>
      <c r="J137">
        <f t="shared" si="2"/>
        <v>1.8941059189026496E-2</v>
      </c>
    </row>
    <row r="138" spans="1:10" x14ac:dyDescent="0.25">
      <c r="A138" s="1">
        <v>40576</v>
      </c>
      <c r="B138">
        <v>464514</v>
      </c>
      <c r="C138">
        <v>1363583319</v>
      </c>
      <c r="D138">
        <v>6857018950</v>
      </c>
      <c r="E138">
        <v>66688</v>
      </c>
      <c r="F138">
        <v>67844</v>
      </c>
      <c r="G138">
        <v>66643</v>
      </c>
      <c r="H138">
        <v>68011</v>
      </c>
      <c r="I138">
        <v>67363</v>
      </c>
      <c r="J138">
        <f t="shared" si="2"/>
        <v>-1.7230143431965855E-2</v>
      </c>
    </row>
    <row r="139" spans="1:10" x14ac:dyDescent="0.25">
      <c r="A139" s="1">
        <v>40577</v>
      </c>
      <c r="B139">
        <v>403288</v>
      </c>
      <c r="C139">
        <v>1931879083</v>
      </c>
      <c r="D139">
        <v>6035391126.8999996</v>
      </c>
      <c r="E139">
        <v>66764</v>
      </c>
      <c r="F139">
        <v>66688</v>
      </c>
      <c r="G139">
        <v>66090</v>
      </c>
      <c r="H139">
        <v>66848</v>
      </c>
      <c r="I139">
        <v>66529</v>
      </c>
      <c r="J139">
        <f t="shared" si="2"/>
        <v>1.1389864253239439E-3</v>
      </c>
    </row>
    <row r="140" spans="1:10" x14ac:dyDescent="0.25">
      <c r="A140" s="1">
        <v>40578</v>
      </c>
      <c r="B140">
        <v>432688</v>
      </c>
      <c r="C140">
        <v>2274339637</v>
      </c>
      <c r="D140">
        <v>6725092346.1999998</v>
      </c>
      <c r="E140">
        <v>65269</v>
      </c>
      <c r="F140">
        <v>66752</v>
      </c>
      <c r="G140">
        <v>65159</v>
      </c>
      <c r="H140">
        <v>66946</v>
      </c>
      <c r="I140">
        <v>65734</v>
      </c>
      <c r="J140">
        <f t="shared" si="2"/>
        <v>-2.2646821560826345E-2</v>
      </c>
    </row>
    <row r="141" spans="1:10" x14ac:dyDescent="0.25">
      <c r="A141" s="1">
        <v>40581</v>
      </c>
      <c r="B141">
        <v>347708</v>
      </c>
      <c r="C141">
        <v>1458950239</v>
      </c>
      <c r="D141">
        <v>5139631578.5</v>
      </c>
      <c r="E141">
        <v>65362</v>
      </c>
      <c r="F141">
        <v>65272</v>
      </c>
      <c r="G141">
        <v>64915</v>
      </c>
      <c r="H141">
        <v>65892</v>
      </c>
      <c r="I141">
        <v>65423</v>
      </c>
      <c r="J141">
        <f t="shared" si="2"/>
        <v>1.4238582834416734E-3</v>
      </c>
    </row>
    <row r="142" spans="1:10" x14ac:dyDescent="0.25">
      <c r="A142" s="1">
        <v>40582</v>
      </c>
      <c r="B142">
        <v>455033</v>
      </c>
      <c r="C142">
        <v>664892442</v>
      </c>
      <c r="D142">
        <v>7010195798.6000004</v>
      </c>
      <c r="E142">
        <v>65771</v>
      </c>
      <c r="F142">
        <v>65359</v>
      </c>
      <c r="G142">
        <v>65110</v>
      </c>
      <c r="H142">
        <v>66237</v>
      </c>
      <c r="I142">
        <v>65715</v>
      </c>
      <c r="J142">
        <f t="shared" si="2"/>
        <v>6.2379618594181037E-3</v>
      </c>
    </row>
    <row r="143" spans="1:10" x14ac:dyDescent="0.25">
      <c r="A143" s="1">
        <v>40583</v>
      </c>
      <c r="B143">
        <v>448967</v>
      </c>
      <c r="C143">
        <v>1576883180</v>
      </c>
      <c r="D143">
        <v>6920051948.6000004</v>
      </c>
      <c r="E143">
        <v>64217</v>
      </c>
      <c r="F143">
        <v>65767</v>
      </c>
      <c r="G143">
        <v>64016</v>
      </c>
      <c r="H143">
        <v>65767</v>
      </c>
      <c r="I143">
        <v>64800</v>
      </c>
      <c r="J143">
        <f t="shared" si="2"/>
        <v>-2.3911038547173153E-2</v>
      </c>
    </row>
    <row r="144" spans="1:10" x14ac:dyDescent="0.25">
      <c r="A144" s="1">
        <v>40584</v>
      </c>
      <c r="B144">
        <v>408667</v>
      </c>
      <c r="C144">
        <v>1721714604</v>
      </c>
      <c r="D144">
        <v>6230179781.1999998</v>
      </c>
      <c r="E144">
        <v>64577</v>
      </c>
      <c r="F144">
        <v>64217</v>
      </c>
      <c r="G144">
        <v>64184</v>
      </c>
      <c r="H144">
        <v>65106</v>
      </c>
      <c r="I144">
        <v>64715</v>
      </c>
      <c r="J144">
        <f t="shared" si="2"/>
        <v>5.5903370895472853E-3</v>
      </c>
    </row>
    <row r="145" spans="1:10" x14ac:dyDescent="0.25">
      <c r="A145" s="1">
        <v>40585</v>
      </c>
      <c r="B145">
        <v>418217</v>
      </c>
      <c r="C145">
        <v>2648285160</v>
      </c>
      <c r="D145">
        <v>6397757144.8000002</v>
      </c>
      <c r="E145">
        <v>65755</v>
      </c>
      <c r="F145">
        <v>64581</v>
      </c>
      <c r="G145">
        <v>64562</v>
      </c>
      <c r="H145">
        <v>65890</v>
      </c>
      <c r="I145">
        <v>65353</v>
      </c>
      <c r="J145">
        <f t="shared" si="2"/>
        <v>1.8077403553349591E-2</v>
      </c>
    </row>
    <row r="146" spans="1:10" x14ac:dyDescent="0.25">
      <c r="A146" s="1">
        <v>40588</v>
      </c>
      <c r="B146">
        <v>392740</v>
      </c>
      <c r="C146">
        <v>524650894</v>
      </c>
      <c r="D146">
        <v>5085921706</v>
      </c>
      <c r="E146">
        <v>66557</v>
      </c>
      <c r="F146">
        <v>65751</v>
      </c>
      <c r="G146">
        <v>65461</v>
      </c>
      <c r="H146">
        <v>66743</v>
      </c>
      <c r="I146">
        <v>66233</v>
      </c>
      <c r="J146">
        <f t="shared" si="2"/>
        <v>1.2123009587861989E-2</v>
      </c>
    </row>
    <row r="147" spans="1:10" x14ac:dyDescent="0.25">
      <c r="A147" s="1">
        <v>40589</v>
      </c>
      <c r="B147">
        <v>384297</v>
      </c>
      <c r="C147">
        <v>1996624809</v>
      </c>
      <c r="D147">
        <v>5989448662.1000004</v>
      </c>
      <c r="E147">
        <v>66341</v>
      </c>
      <c r="F147">
        <v>66557</v>
      </c>
      <c r="G147">
        <v>66117</v>
      </c>
      <c r="H147">
        <v>66860</v>
      </c>
      <c r="I147">
        <v>66501</v>
      </c>
      <c r="J147">
        <f t="shared" si="2"/>
        <v>-3.25061611456991E-3</v>
      </c>
    </row>
    <row r="148" spans="1:10" x14ac:dyDescent="0.25">
      <c r="A148" s="1">
        <v>40590</v>
      </c>
      <c r="B148">
        <v>479922</v>
      </c>
      <c r="C148">
        <v>3002910254</v>
      </c>
      <c r="D148">
        <v>8934675756.1000004</v>
      </c>
      <c r="E148">
        <v>67570</v>
      </c>
      <c r="F148">
        <v>66341</v>
      </c>
      <c r="G148">
        <v>66341</v>
      </c>
      <c r="H148">
        <v>67793</v>
      </c>
      <c r="I148">
        <v>67089</v>
      </c>
      <c r="J148">
        <f t="shared" si="2"/>
        <v>1.8355990296862894E-2</v>
      </c>
    </row>
    <row r="149" spans="1:10" x14ac:dyDescent="0.25">
      <c r="A149" s="1">
        <v>40591</v>
      </c>
      <c r="B149">
        <v>382158</v>
      </c>
      <c r="C149">
        <v>1394316318</v>
      </c>
      <c r="D149">
        <v>5631794152.8000002</v>
      </c>
      <c r="E149">
        <v>67684</v>
      </c>
      <c r="F149">
        <v>67579</v>
      </c>
      <c r="G149">
        <v>67106</v>
      </c>
      <c r="H149">
        <v>67875</v>
      </c>
      <c r="I149">
        <v>67558</v>
      </c>
      <c r="J149">
        <f t="shared" si="2"/>
        <v>1.6857176422968964E-3</v>
      </c>
    </row>
    <row r="150" spans="1:10" x14ac:dyDescent="0.25">
      <c r="A150" s="1">
        <v>40592</v>
      </c>
      <c r="B150">
        <v>388149</v>
      </c>
      <c r="C150">
        <v>1255310288</v>
      </c>
      <c r="D150">
        <v>5215684569.3000002</v>
      </c>
      <c r="E150">
        <v>68066</v>
      </c>
      <c r="F150">
        <v>67684</v>
      </c>
      <c r="G150">
        <v>67385</v>
      </c>
      <c r="H150">
        <v>68225</v>
      </c>
      <c r="I150">
        <v>67968</v>
      </c>
      <c r="J150">
        <f t="shared" si="2"/>
        <v>5.6280074888158784E-3</v>
      </c>
    </row>
    <row r="151" spans="1:10" x14ac:dyDescent="0.25">
      <c r="A151" s="1">
        <v>40595</v>
      </c>
      <c r="B151">
        <v>263328</v>
      </c>
      <c r="C151">
        <v>1399278240</v>
      </c>
      <c r="D151">
        <v>3816719240.1999998</v>
      </c>
      <c r="E151">
        <v>67258</v>
      </c>
      <c r="F151">
        <v>68066</v>
      </c>
      <c r="G151">
        <v>67084</v>
      </c>
      <c r="H151">
        <v>68066</v>
      </c>
      <c r="I151">
        <v>67379</v>
      </c>
      <c r="J151">
        <f t="shared" si="2"/>
        <v>-1.1941852180514474E-2</v>
      </c>
    </row>
    <row r="152" spans="1:10" x14ac:dyDescent="0.25">
      <c r="A152" s="1">
        <v>40596</v>
      </c>
      <c r="B152">
        <v>525087</v>
      </c>
      <c r="C152">
        <v>705513368</v>
      </c>
      <c r="D152">
        <v>7902111203.6000004</v>
      </c>
      <c r="E152">
        <v>66439</v>
      </c>
      <c r="F152">
        <v>67254</v>
      </c>
      <c r="G152">
        <v>66342</v>
      </c>
      <c r="H152">
        <v>67569</v>
      </c>
      <c r="I152">
        <v>66831</v>
      </c>
      <c r="J152">
        <f t="shared" si="2"/>
        <v>-1.2251737056849121E-2</v>
      </c>
    </row>
    <row r="153" spans="1:10" x14ac:dyDescent="0.25">
      <c r="A153" s="1">
        <v>40597</v>
      </c>
      <c r="B153">
        <v>564580</v>
      </c>
      <c r="C153">
        <v>564665731</v>
      </c>
      <c r="D153">
        <v>8593034556</v>
      </c>
      <c r="E153">
        <v>66910</v>
      </c>
      <c r="F153">
        <v>66439</v>
      </c>
      <c r="G153">
        <v>66049</v>
      </c>
      <c r="H153">
        <v>67265</v>
      </c>
      <c r="I153">
        <v>66712</v>
      </c>
      <c r="J153">
        <f t="shared" si="2"/>
        <v>7.0641993368931073E-3</v>
      </c>
    </row>
    <row r="154" spans="1:10" x14ac:dyDescent="0.25">
      <c r="A154" s="1">
        <v>40598</v>
      </c>
      <c r="B154">
        <v>491416</v>
      </c>
      <c r="C154">
        <v>1921235525</v>
      </c>
      <c r="D154">
        <v>7351773535.3999996</v>
      </c>
      <c r="E154">
        <v>66948</v>
      </c>
      <c r="F154">
        <v>66909</v>
      </c>
      <c r="G154">
        <v>66692</v>
      </c>
      <c r="H154">
        <v>67343</v>
      </c>
      <c r="I154">
        <v>67043</v>
      </c>
      <c r="J154">
        <f t="shared" si="2"/>
        <v>5.6776585666591705E-4</v>
      </c>
    </row>
    <row r="155" spans="1:10" x14ac:dyDescent="0.25">
      <c r="A155" s="1">
        <v>40599</v>
      </c>
      <c r="B155">
        <v>427519</v>
      </c>
      <c r="C155">
        <v>1652907328</v>
      </c>
      <c r="D155">
        <v>6336592108.6999998</v>
      </c>
      <c r="E155">
        <v>66902</v>
      </c>
      <c r="F155">
        <v>66951</v>
      </c>
      <c r="G155">
        <v>66331</v>
      </c>
      <c r="H155">
        <v>67632</v>
      </c>
      <c r="I155">
        <v>67024</v>
      </c>
      <c r="J155">
        <f t="shared" si="2"/>
        <v>-6.8733659784813025E-4</v>
      </c>
    </row>
    <row r="156" spans="1:10" x14ac:dyDescent="0.25">
      <c r="A156" s="1">
        <v>40602</v>
      </c>
      <c r="B156">
        <v>419654</v>
      </c>
      <c r="C156">
        <v>1303165432</v>
      </c>
      <c r="D156">
        <v>7744441901</v>
      </c>
      <c r="E156">
        <v>67383</v>
      </c>
      <c r="F156">
        <v>66909</v>
      </c>
      <c r="G156">
        <v>66686</v>
      </c>
      <c r="H156">
        <v>67458</v>
      </c>
      <c r="I156">
        <v>67119</v>
      </c>
      <c r="J156">
        <f t="shared" si="2"/>
        <v>7.1638985312240206E-3</v>
      </c>
    </row>
    <row r="157" spans="1:10" x14ac:dyDescent="0.25">
      <c r="A157" s="1">
        <v>40603</v>
      </c>
      <c r="B157">
        <v>406232</v>
      </c>
      <c r="C157">
        <v>1924672872</v>
      </c>
      <c r="D157">
        <v>5504573804.1000004</v>
      </c>
      <c r="E157">
        <v>66242</v>
      </c>
      <c r="F157">
        <v>67380</v>
      </c>
      <c r="G157">
        <v>66242</v>
      </c>
      <c r="H157">
        <v>67708</v>
      </c>
      <c r="I157">
        <v>66916</v>
      </c>
      <c r="J157">
        <f t="shared" si="2"/>
        <v>-1.7078057726854948E-2</v>
      </c>
    </row>
    <row r="158" spans="1:10" x14ac:dyDescent="0.25">
      <c r="A158" s="1">
        <v>40604</v>
      </c>
      <c r="B158">
        <v>388572</v>
      </c>
      <c r="C158">
        <v>1029721423</v>
      </c>
      <c r="D158">
        <v>6355982453.8999996</v>
      </c>
      <c r="E158">
        <v>67281</v>
      </c>
      <c r="F158">
        <v>66241</v>
      </c>
      <c r="G158">
        <v>66101</v>
      </c>
      <c r="H158">
        <v>67281</v>
      </c>
      <c r="I158">
        <v>66887</v>
      </c>
      <c r="J158">
        <f t="shared" si="2"/>
        <v>1.556317595434892E-2</v>
      </c>
    </row>
    <row r="159" spans="1:10" x14ac:dyDescent="0.25">
      <c r="A159" s="1">
        <v>40605</v>
      </c>
      <c r="B159">
        <v>362027</v>
      </c>
      <c r="C159">
        <v>818618967</v>
      </c>
      <c r="D159">
        <v>5755022265.8999996</v>
      </c>
      <c r="E159">
        <v>68145</v>
      </c>
      <c r="F159">
        <v>67283</v>
      </c>
      <c r="G159">
        <v>67283</v>
      </c>
      <c r="H159">
        <v>68188</v>
      </c>
      <c r="I159">
        <v>67916</v>
      </c>
      <c r="J159">
        <f t="shared" si="2"/>
        <v>1.2759909067214742E-2</v>
      </c>
    </row>
    <row r="160" spans="1:10" x14ac:dyDescent="0.25">
      <c r="A160" s="1">
        <v>40606</v>
      </c>
      <c r="B160">
        <v>331167</v>
      </c>
      <c r="C160">
        <v>1431478450</v>
      </c>
      <c r="D160">
        <v>5033064991</v>
      </c>
      <c r="E160">
        <v>68012</v>
      </c>
      <c r="F160">
        <v>68137</v>
      </c>
      <c r="G160">
        <v>67513</v>
      </c>
      <c r="H160">
        <v>68219</v>
      </c>
      <c r="I160">
        <v>67821</v>
      </c>
      <c r="J160">
        <f t="shared" si="2"/>
        <v>-1.9536276842369608E-3</v>
      </c>
    </row>
    <row r="161" spans="1:10" x14ac:dyDescent="0.25">
      <c r="A161" s="1">
        <v>40611</v>
      </c>
      <c r="B161">
        <v>310261</v>
      </c>
      <c r="C161">
        <v>1079454320</v>
      </c>
      <c r="D161">
        <v>3962190908.9000001</v>
      </c>
      <c r="E161">
        <v>67263</v>
      </c>
      <c r="F161">
        <v>68010</v>
      </c>
      <c r="G161">
        <v>67108</v>
      </c>
      <c r="H161">
        <v>68056</v>
      </c>
      <c r="I161">
        <v>67520</v>
      </c>
      <c r="J161">
        <f t="shared" si="2"/>
        <v>-1.1073851844795292E-2</v>
      </c>
    </row>
    <row r="162" spans="1:10" x14ac:dyDescent="0.25">
      <c r="A162" s="1">
        <v>40612</v>
      </c>
      <c r="B162">
        <v>414771</v>
      </c>
      <c r="C162">
        <v>1787196486</v>
      </c>
      <c r="D162">
        <v>6792119504.6000004</v>
      </c>
      <c r="E162">
        <v>66040</v>
      </c>
      <c r="F162">
        <v>67255</v>
      </c>
      <c r="G162">
        <v>65853</v>
      </c>
      <c r="H162">
        <v>67255</v>
      </c>
      <c r="I162">
        <v>66423</v>
      </c>
      <c r="J162">
        <f t="shared" si="2"/>
        <v>-1.8349689298516884E-2</v>
      </c>
    </row>
    <row r="163" spans="1:10" x14ac:dyDescent="0.25">
      <c r="A163" s="1">
        <v>40613</v>
      </c>
      <c r="B163">
        <v>463834</v>
      </c>
      <c r="C163">
        <v>3039873174</v>
      </c>
      <c r="D163">
        <v>6355333107.5</v>
      </c>
      <c r="E163">
        <v>66684</v>
      </c>
      <c r="F163">
        <v>66041</v>
      </c>
      <c r="G163">
        <v>65558</v>
      </c>
      <c r="H163">
        <v>67014</v>
      </c>
      <c r="I163">
        <v>66525</v>
      </c>
      <c r="J163">
        <f t="shared" si="2"/>
        <v>9.7044250338572269E-3</v>
      </c>
    </row>
    <row r="164" spans="1:10" x14ac:dyDescent="0.25">
      <c r="A164" s="1">
        <v>40616</v>
      </c>
      <c r="B164">
        <v>372169</v>
      </c>
      <c r="C164">
        <v>1165117494</v>
      </c>
      <c r="D164">
        <v>4677540221</v>
      </c>
      <c r="E164">
        <v>67169</v>
      </c>
      <c r="F164">
        <v>66684</v>
      </c>
      <c r="G164">
        <v>66087</v>
      </c>
      <c r="H164">
        <v>67333</v>
      </c>
      <c r="I164">
        <v>66679</v>
      </c>
      <c r="J164">
        <f t="shared" si="2"/>
        <v>7.2467874835369589E-3</v>
      </c>
    </row>
    <row r="165" spans="1:10" x14ac:dyDescent="0.25">
      <c r="A165" s="1">
        <v>40617</v>
      </c>
      <c r="B165">
        <v>508899</v>
      </c>
      <c r="C165">
        <v>12022419855</v>
      </c>
      <c r="D165">
        <v>6932743902.6000004</v>
      </c>
      <c r="E165">
        <v>67005</v>
      </c>
      <c r="F165">
        <v>67167</v>
      </c>
      <c r="G165">
        <v>65463</v>
      </c>
      <c r="H165">
        <v>67167</v>
      </c>
      <c r="I165">
        <v>66590</v>
      </c>
      <c r="J165">
        <f t="shared" si="2"/>
        <v>-2.4445880971296777E-3</v>
      </c>
    </row>
    <row r="166" spans="1:10" x14ac:dyDescent="0.25">
      <c r="A166" s="1">
        <v>40618</v>
      </c>
      <c r="B166">
        <v>536179</v>
      </c>
      <c r="C166">
        <v>3036353689</v>
      </c>
      <c r="D166">
        <v>7894552792.3000002</v>
      </c>
      <c r="E166">
        <v>66002</v>
      </c>
      <c r="F166">
        <v>67010</v>
      </c>
      <c r="G166">
        <v>65662</v>
      </c>
      <c r="H166">
        <v>67502</v>
      </c>
      <c r="I166">
        <v>66512</v>
      </c>
      <c r="J166">
        <f t="shared" si="2"/>
        <v>-1.5082198874590606E-2</v>
      </c>
    </row>
    <row r="167" spans="1:10" x14ac:dyDescent="0.25">
      <c r="A167" s="1">
        <v>40619</v>
      </c>
      <c r="B167">
        <v>414644</v>
      </c>
      <c r="C167">
        <v>2786301813</v>
      </c>
      <c r="D167">
        <v>5292781183.3000002</v>
      </c>
      <c r="E167">
        <v>66215</v>
      </c>
      <c r="F167">
        <v>66016</v>
      </c>
      <c r="G167">
        <v>66014</v>
      </c>
      <c r="H167">
        <v>66950</v>
      </c>
      <c r="I167">
        <v>66419</v>
      </c>
      <c r="J167">
        <f t="shared" si="2"/>
        <v>3.221978781326591E-3</v>
      </c>
    </row>
    <row r="168" spans="1:10" x14ac:dyDescent="0.25">
      <c r="A168" s="1">
        <v>40620</v>
      </c>
      <c r="B168">
        <v>425938</v>
      </c>
      <c r="C168">
        <v>1977474824</v>
      </c>
      <c r="D168">
        <v>6776912296</v>
      </c>
      <c r="E168">
        <v>66879</v>
      </c>
      <c r="F168">
        <v>66216</v>
      </c>
      <c r="G168">
        <v>66216</v>
      </c>
      <c r="H168">
        <v>67384</v>
      </c>
      <c r="I168">
        <v>67095</v>
      </c>
      <c r="J168">
        <f t="shared" si="2"/>
        <v>9.9779931326239423E-3</v>
      </c>
    </row>
    <row r="169" spans="1:10" x14ac:dyDescent="0.25">
      <c r="A169" s="1">
        <v>40623</v>
      </c>
      <c r="B169">
        <v>376539</v>
      </c>
      <c r="C169">
        <v>920013192</v>
      </c>
      <c r="D169">
        <v>5998108337.3000002</v>
      </c>
      <c r="E169">
        <v>66689</v>
      </c>
      <c r="F169">
        <v>66886</v>
      </c>
      <c r="G169">
        <v>66656</v>
      </c>
      <c r="H169">
        <v>67675</v>
      </c>
      <c r="I169">
        <v>67126</v>
      </c>
      <c r="J169">
        <f t="shared" si="2"/>
        <v>-2.844994731595921E-3</v>
      </c>
    </row>
    <row r="170" spans="1:10" x14ac:dyDescent="0.25">
      <c r="A170" s="1">
        <v>40624</v>
      </c>
      <c r="B170">
        <v>417007</v>
      </c>
      <c r="C170">
        <v>1507068769</v>
      </c>
      <c r="D170">
        <v>6330114705.6999998</v>
      </c>
      <c r="E170">
        <v>67578</v>
      </c>
      <c r="F170">
        <v>66683</v>
      </c>
      <c r="G170">
        <v>66531</v>
      </c>
      <c r="H170">
        <v>67630</v>
      </c>
      <c r="I170">
        <v>67201</v>
      </c>
      <c r="J170">
        <f t="shared" si="2"/>
        <v>1.3242464513658892E-2</v>
      </c>
    </row>
    <row r="171" spans="1:10" x14ac:dyDescent="0.25">
      <c r="A171" s="1">
        <v>40625</v>
      </c>
      <c r="B171">
        <v>376192</v>
      </c>
      <c r="C171">
        <v>1168527304</v>
      </c>
      <c r="D171">
        <v>5738231186.3999996</v>
      </c>
      <c r="E171">
        <v>67795</v>
      </c>
      <c r="F171">
        <v>67570</v>
      </c>
      <c r="G171">
        <v>67316</v>
      </c>
      <c r="H171">
        <v>67917</v>
      </c>
      <c r="I171">
        <v>67656</v>
      </c>
      <c r="J171">
        <f t="shared" si="2"/>
        <v>3.2059596206581117E-3</v>
      </c>
    </row>
    <row r="172" spans="1:10" x14ac:dyDescent="0.25">
      <c r="A172" s="1">
        <v>40626</v>
      </c>
      <c r="B172">
        <v>351745</v>
      </c>
      <c r="C172">
        <v>1073880992</v>
      </c>
      <c r="D172">
        <v>4701464003.5</v>
      </c>
      <c r="E172">
        <v>67532</v>
      </c>
      <c r="F172">
        <v>67798</v>
      </c>
      <c r="G172">
        <v>67405</v>
      </c>
      <c r="H172">
        <v>68008</v>
      </c>
      <c r="I172">
        <v>67620</v>
      </c>
      <c r="J172">
        <f t="shared" si="2"/>
        <v>-3.8868862993253093E-3</v>
      </c>
    </row>
    <row r="173" spans="1:10" x14ac:dyDescent="0.25">
      <c r="A173" s="1">
        <v>40627</v>
      </c>
      <c r="B173">
        <v>329417</v>
      </c>
      <c r="C173">
        <v>1173193186</v>
      </c>
      <c r="D173">
        <v>5275585965.8000002</v>
      </c>
      <c r="E173">
        <v>67765</v>
      </c>
      <c r="F173">
        <v>67528</v>
      </c>
      <c r="G173">
        <v>67496</v>
      </c>
      <c r="H173">
        <v>68256</v>
      </c>
      <c r="I173">
        <v>67958</v>
      </c>
      <c r="J173">
        <f t="shared" si="2"/>
        <v>3.4442778530320278E-3</v>
      </c>
    </row>
    <row r="174" spans="1:10" x14ac:dyDescent="0.25">
      <c r="A174" s="1">
        <v>40630</v>
      </c>
      <c r="B174">
        <v>333243</v>
      </c>
      <c r="C174">
        <v>816728537</v>
      </c>
      <c r="D174">
        <v>4266819156.0999999</v>
      </c>
      <c r="E174">
        <v>67192</v>
      </c>
      <c r="F174">
        <v>67766</v>
      </c>
      <c r="G174">
        <v>67192</v>
      </c>
      <c r="H174">
        <v>68070</v>
      </c>
      <c r="I174">
        <v>67676</v>
      </c>
      <c r="J174">
        <f t="shared" si="2"/>
        <v>-8.4916446446533112E-3</v>
      </c>
    </row>
    <row r="175" spans="1:10" x14ac:dyDescent="0.25">
      <c r="A175" s="1">
        <v>40631</v>
      </c>
      <c r="B175">
        <v>367105</v>
      </c>
      <c r="C175">
        <v>1333359296</v>
      </c>
      <c r="D175">
        <v>4775232328.6999998</v>
      </c>
      <c r="E175">
        <v>67418</v>
      </c>
      <c r="F175">
        <v>67194</v>
      </c>
      <c r="G175">
        <v>67046</v>
      </c>
      <c r="H175">
        <v>67862</v>
      </c>
      <c r="I175">
        <v>67571</v>
      </c>
      <c r="J175">
        <f t="shared" si="2"/>
        <v>3.3578517546833716E-3</v>
      </c>
    </row>
    <row r="176" spans="1:10" x14ac:dyDescent="0.25">
      <c r="A176" s="1">
        <v>40632</v>
      </c>
      <c r="B176">
        <v>334717</v>
      </c>
      <c r="C176">
        <v>1831834133</v>
      </c>
      <c r="D176">
        <v>5212318725.6999998</v>
      </c>
      <c r="E176">
        <v>67997</v>
      </c>
      <c r="F176">
        <v>67422</v>
      </c>
      <c r="G176">
        <v>67422</v>
      </c>
      <c r="H176">
        <v>68003</v>
      </c>
      <c r="I176">
        <v>67792</v>
      </c>
      <c r="J176">
        <f t="shared" si="2"/>
        <v>8.551541977826425E-3</v>
      </c>
    </row>
    <row r="177" spans="1:10" x14ac:dyDescent="0.25">
      <c r="A177" s="1">
        <v>40633</v>
      </c>
      <c r="B177">
        <v>399769</v>
      </c>
      <c r="C177">
        <v>3626485097</v>
      </c>
      <c r="D177">
        <v>6204585888</v>
      </c>
      <c r="E177">
        <v>68586</v>
      </c>
      <c r="F177">
        <v>68000</v>
      </c>
      <c r="G177">
        <v>68000</v>
      </c>
      <c r="H177">
        <v>68606</v>
      </c>
      <c r="I177">
        <v>68449</v>
      </c>
      <c r="J177">
        <f t="shared" si="2"/>
        <v>8.6248457158605869E-3</v>
      </c>
    </row>
    <row r="178" spans="1:10" x14ac:dyDescent="0.25">
      <c r="A178" s="1">
        <v>40634</v>
      </c>
      <c r="B178">
        <v>450763</v>
      </c>
      <c r="C178">
        <v>2355209400</v>
      </c>
      <c r="D178">
        <v>6341266051.8000002</v>
      </c>
      <c r="E178">
        <v>69268</v>
      </c>
      <c r="F178">
        <v>68588</v>
      </c>
      <c r="G178">
        <v>68588</v>
      </c>
      <c r="H178">
        <v>69387</v>
      </c>
      <c r="I178">
        <v>69139</v>
      </c>
      <c r="J178">
        <f t="shared" si="2"/>
        <v>9.894606818207953E-3</v>
      </c>
    </row>
    <row r="179" spans="1:10" x14ac:dyDescent="0.25">
      <c r="A179" s="1">
        <v>40637</v>
      </c>
      <c r="B179">
        <v>378301</v>
      </c>
      <c r="C179">
        <v>1860297380</v>
      </c>
      <c r="D179">
        <v>5356473961.8000002</v>
      </c>
      <c r="E179">
        <v>69703</v>
      </c>
      <c r="F179">
        <v>69269</v>
      </c>
      <c r="G179">
        <v>69269</v>
      </c>
      <c r="H179">
        <v>69787</v>
      </c>
      <c r="I179">
        <v>69506</v>
      </c>
      <c r="J179">
        <f t="shared" si="2"/>
        <v>6.2603193571970977E-3</v>
      </c>
    </row>
    <row r="180" spans="1:10" x14ac:dyDescent="0.25">
      <c r="A180" s="1">
        <v>40638</v>
      </c>
      <c r="B180">
        <v>419739</v>
      </c>
      <c r="C180">
        <v>3754177976</v>
      </c>
      <c r="D180">
        <v>6519533705.8000002</v>
      </c>
      <c r="E180">
        <v>69837</v>
      </c>
      <c r="F180">
        <v>69703</v>
      </c>
      <c r="G180">
        <v>69464</v>
      </c>
      <c r="H180">
        <v>70046</v>
      </c>
      <c r="I180">
        <v>69855</v>
      </c>
      <c r="J180">
        <f t="shared" si="2"/>
        <v>1.9205968351784139E-3</v>
      </c>
    </row>
    <row r="181" spans="1:10" x14ac:dyDescent="0.25">
      <c r="A181" s="1">
        <v>40639</v>
      </c>
      <c r="B181">
        <v>376817</v>
      </c>
      <c r="C181">
        <v>2668584029</v>
      </c>
      <c r="D181">
        <v>5675713298</v>
      </c>
      <c r="E181">
        <v>69036</v>
      </c>
      <c r="F181">
        <v>69841</v>
      </c>
      <c r="G181">
        <v>68954</v>
      </c>
      <c r="H181">
        <v>70107</v>
      </c>
      <c r="I181">
        <v>69416</v>
      </c>
      <c r="J181">
        <f t="shared" si="2"/>
        <v>-1.1535847613123087E-2</v>
      </c>
    </row>
    <row r="182" spans="1:10" x14ac:dyDescent="0.25">
      <c r="A182" s="1">
        <v>40640</v>
      </c>
      <c r="B182">
        <v>388603</v>
      </c>
      <c r="C182">
        <v>4196176784</v>
      </c>
      <c r="D182">
        <v>5710387696.5</v>
      </c>
      <c r="E182">
        <v>69176</v>
      </c>
      <c r="F182">
        <v>69039</v>
      </c>
      <c r="G182">
        <v>68695</v>
      </c>
      <c r="H182">
        <v>69333</v>
      </c>
      <c r="I182">
        <v>68960</v>
      </c>
      <c r="J182">
        <f t="shared" si="2"/>
        <v>2.0258739889724617E-3</v>
      </c>
    </row>
    <row r="183" spans="1:10" x14ac:dyDescent="0.25">
      <c r="A183" s="1">
        <v>40641</v>
      </c>
      <c r="B183">
        <v>380246</v>
      </c>
      <c r="C183">
        <v>4171697299</v>
      </c>
      <c r="D183">
        <v>5494498804.1000004</v>
      </c>
      <c r="E183">
        <v>68718</v>
      </c>
      <c r="F183">
        <v>69179</v>
      </c>
      <c r="G183">
        <v>68471</v>
      </c>
      <c r="H183">
        <v>69429</v>
      </c>
      <c r="I183">
        <v>68770</v>
      </c>
      <c r="J183">
        <f t="shared" si="2"/>
        <v>-6.6428080144949383E-3</v>
      </c>
    </row>
    <row r="184" spans="1:10" x14ac:dyDescent="0.25">
      <c r="A184" s="1">
        <v>40644</v>
      </c>
      <c r="B184">
        <v>367558</v>
      </c>
      <c r="C184">
        <v>1655503405</v>
      </c>
      <c r="D184">
        <v>5129914703.1999998</v>
      </c>
      <c r="E184">
        <v>68164</v>
      </c>
      <c r="F184">
        <v>68718</v>
      </c>
      <c r="G184">
        <v>68029</v>
      </c>
      <c r="H184">
        <v>69176</v>
      </c>
      <c r="I184">
        <v>68677</v>
      </c>
      <c r="J184">
        <f t="shared" si="2"/>
        <v>-8.0946073984879737E-3</v>
      </c>
    </row>
    <row r="185" spans="1:10" x14ac:dyDescent="0.25">
      <c r="A185" s="1">
        <v>40645</v>
      </c>
      <c r="B185">
        <v>441457</v>
      </c>
      <c r="C185">
        <v>9525349037</v>
      </c>
      <c r="D185">
        <v>6253276674.8000002</v>
      </c>
      <c r="E185">
        <v>66896</v>
      </c>
      <c r="F185">
        <v>68153</v>
      </c>
      <c r="G185">
        <v>66721</v>
      </c>
      <c r="H185">
        <v>68153</v>
      </c>
      <c r="I185">
        <v>67068</v>
      </c>
      <c r="J185">
        <f t="shared" si="2"/>
        <v>-1.8777391630937067E-2</v>
      </c>
    </row>
    <row r="186" spans="1:10" x14ac:dyDescent="0.25">
      <c r="A186" s="1">
        <v>40646</v>
      </c>
      <c r="B186">
        <v>502778</v>
      </c>
      <c r="C186">
        <v>3211270096</v>
      </c>
      <c r="D186">
        <v>7953912536.8999996</v>
      </c>
      <c r="E186">
        <v>66486</v>
      </c>
      <c r="F186">
        <v>66908</v>
      </c>
      <c r="G186">
        <v>66251</v>
      </c>
      <c r="H186">
        <v>67410</v>
      </c>
      <c r="I186">
        <v>66605</v>
      </c>
      <c r="J186">
        <f t="shared" si="2"/>
        <v>-6.1477754319658245E-3</v>
      </c>
    </row>
    <row r="187" spans="1:10" x14ac:dyDescent="0.25">
      <c r="A187" s="1">
        <v>40647</v>
      </c>
      <c r="B187">
        <v>396374</v>
      </c>
      <c r="C187">
        <v>1180187597</v>
      </c>
      <c r="D187">
        <v>5987709399.5</v>
      </c>
      <c r="E187">
        <v>66278</v>
      </c>
      <c r="F187">
        <v>66483</v>
      </c>
      <c r="G187">
        <v>66089</v>
      </c>
      <c r="H187">
        <v>67041</v>
      </c>
      <c r="I187">
        <v>66589</v>
      </c>
      <c r="J187">
        <f t="shared" si="2"/>
        <v>-3.1333820942436993E-3</v>
      </c>
    </row>
    <row r="188" spans="1:10" x14ac:dyDescent="0.25">
      <c r="A188" s="1">
        <v>40648</v>
      </c>
      <c r="B188">
        <v>383650</v>
      </c>
      <c r="C188">
        <v>729367831</v>
      </c>
      <c r="D188">
        <v>5579647185</v>
      </c>
      <c r="E188">
        <v>66684</v>
      </c>
      <c r="F188">
        <v>66281</v>
      </c>
      <c r="G188">
        <v>65832</v>
      </c>
      <c r="H188">
        <v>66765</v>
      </c>
      <c r="I188">
        <v>66369</v>
      </c>
      <c r="J188">
        <f t="shared" si="2"/>
        <v>6.1070269977846914E-3</v>
      </c>
    </row>
    <row r="189" spans="1:10" x14ac:dyDescent="0.25">
      <c r="A189" s="1">
        <v>40651</v>
      </c>
      <c r="B189">
        <v>386791</v>
      </c>
      <c r="C189">
        <v>6175444736</v>
      </c>
      <c r="D189">
        <v>6904250302.8000002</v>
      </c>
      <c r="E189">
        <v>65415</v>
      </c>
      <c r="F189">
        <v>66688</v>
      </c>
      <c r="G189">
        <v>65158</v>
      </c>
      <c r="H189">
        <v>66705</v>
      </c>
      <c r="I189">
        <v>65453</v>
      </c>
      <c r="J189">
        <f t="shared" si="2"/>
        <v>-1.921345412294502E-2</v>
      </c>
    </row>
    <row r="190" spans="1:10" x14ac:dyDescent="0.25">
      <c r="A190" s="1">
        <v>40652</v>
      </c>
      <c r="B190">
        <v>379783</v>
      </c>
      <c r="C190">
        <v>2613013007</v>
      </c>
      <c r="D190">
        <v>5142750618.1000004</v>
      </c>
      <c r="E190">
        <v>66158</v>
      </c>
      <c r="F190">
        <v>65416</v>
      </c>
      <c r="G190">
        <v>65416</v>
      </c>
      <c r="H190">
        <v>66256</v>
      </c>
      <c r="I190">
        <v>66025</v>
      </c>
      <c r="J190">
        <f t="shared" si="2"/>
        <v>1.1294230549598218E-2</v>
      </c>
    </row>
    <row r="191" spans="1:10" x14ac:dyDescent="0.25">
      <c r="A191" s="1">
        <v>40653</v>
      </c>
      <c r="B191">
        <v>425217</v>
      </c>
      <c r="C191">
        <v>1818419403</v>
      </c>
      <c r="D191">
        <v>6233931989.6999998</v>
      </c>
      <c r="E191">
        <v>67058</v>
      </c>
      <c r="F191">
        <v>66164</v>
      </c>
      <c r="G191">
        <v>66164</v>
      </c>
      <c r="H191">
        <v>67076</v>
      </c>
      <c r="I191">
        <v>66891</v>
      </c>
      <c r="J191">
        <f t="shared" si="2"/>
        <v>1.3512096042724591E-2</v>
      </c>
    </row>
    <row r="192" spans="1:10" x14ac:dyDescent="0.25">
      <c r="A192" s="1">
        <v>40658</v>
      </c>
      <c r="B192">
        <v>299048</v>
      </c>
      <c r="C192">
        <v>930987599</v>
      </c>
      <c r="D192">
        <v>3718742521.3000002</v>
      </c>
      <c r="E192">
        <v>66972</v>
      </c>
      <c r="F192">
        <v>67058</v>
      </c>
      <c r="G192">
        <v>66552</v>
      </c>
      <c r="H192">
        <v>67124</v>
      </c>
      <c r="I192">
        <v>66927</v>
      </c>
      <c r="J192">
        <f t="shared" si="2"/>
        <v>-1.2832949608653789E-3</v>
      </c>
    </row>
    <row r="193" spans="1:10" x14ac:dyDescent="0.25">
      <c r="A193" s="1">
        <v>40659</v>
      </c>
      <c r="B193">
        <v>381691</v>
      </c>
      <c r="C193">
        <v>847547818</v>
      </c>
      <c r="D193">
        <v>4717405497.3999996</v>
      </c>
      <c r="E193">
        <v>67144</v>
      </c>
      <c r="F193">
        <v>66971</v>
      </c>
      <c r="G193">
        <v>66722</v>
      </c>
      <c r="H193">
        <v>67413</v>
      </c>
      <c r="I193">
        <v>67144</v>
      </c>
      <c r="J193">
        <f t="shared" si="2"/>
        <v>2.5649451862296358E-3</v>
      </c>
    </row>
    <row r="194" spans="1:10" x14ac:dyDescent="0.25">
      <c r="A194" s="1">
        <v>40660</v>
      </c>
      <c r="B194">
        <v>440365</v>
      </c>
      <c r="C194">
        <v>912097266</v>
      </c>
      <c r="D194">
        <v>6256526662.3000002</v>
      </c>
      <c r="E194">
        <v>66264</v>
      </c>
      <c r="F194">
        <v>67142</v>
      </c>
      <c r="G194">
        <v>65885</v>
      </c>
      <c r="H194">
        <v>67228</v>
      </c>
      <c r="I194">
        <v>66292</v>
      </c>
      <c r="J194">
        <f t="shared" si="2"/>
        <v>-1.3192803484563444E-2</v>
      </c>
    </row>
    <row r="195" spans="1:10" x14ac:dyDescent="0.25">
      <c r="A195" s="1">
        <v>40661</v>
      </c>
      <c r="B195">
        <v>486562</v>
      </c>
      <c r="C195">
        <v>1789223492</v>
      </c>
      <c r="D195">
        <v>8054955042.5</v>
      </c>
      <c r="E195">
        <v>65673</v>
      </c>
      <c r="F195">
        <v>66249</v>
      </c>
      <c r="G195">
        <v>65105</v>
      </c>
      <c r="H195">
        <v>66249</v>
      </c>
      <c r="I195">
        <v>65442</v>
      </c>
      <c r="J195">
        <f t="shared" si="2"/>
        <v>-8.9588811762605532E-3</v>
      </c>
    </row>
    <row r="196" spans="1:10" x14ac:dyDescent="0.25">
      <c r="A196" s="1">
        <v>40662</v>
      </c>
      <c r="B196">
        <v>432837</v>
      </c>
      <c r="C196">
        <v>2794504854</v>
      </c>
      <c r="D196">
        <v>6317526706.1000004</v>
      </c>
      <c r="E196">
        <v>66132</v>
      </c>
      <c r="F196">
        <v>65664</v>
      </c>
      <c r="G196">
        <v>65460</v>
      </c>
      <c r="H196">
        <v>66293</v>
      </c>
      <c r="I196">
        <v>66017</v>
      </c>
      <c r="J196">
        <f t="shared" ref="J196:J259" si="3">LN(E196/E195)</f>
        <v>6.9648625693961913E-3</v>
      </c>
    </row>
    <row r="197" spans="1:10" x14ac:dyDescent="0.25">
      <c r="A197" s="1">
        <v>40665</v>
      </c>
      <c r="B197">
        <v>415461</v>
      </c>
      <c r="C197">
        <v>1153969644</v>
      </c>
      <c r="D197">
        <v>5821051415.1999998</v>
      </c>
      <c r="E197">
        <v>65462</v>
      </c>
      <c r="F197">
        <v>66119</v>
      </c>
      <c r="G197">
        <v>65345</v>
      </c>
      <c r="H197">
        <v>66500</v>
      </c>
      <c r="I197">
        <v>65782</v>
      </c>
      <c r="J197">
        <f t="shared" si="3"/>
        <v>-1.018292307332642E-2</v>
      </c>
    </row>
    <row r="198" spans="1:10" x14ac:dyDescent="0.25">
      <c r="A198" s="1">
        <v>40666</v>
      </c>
      <c r="B198">
        <v>392589</v>
      </c>
      <c r="C198">
        <v>2215261217</v>
      </c>
      <c r="D198">
        <v>5623058100</v>
      </c>
      <c r="E198">
        <v>64318</v>
      </c>
      <c r="F198">
        <v>65457</v>
      </c>
      <c r="G198">
        <v>64243</v>
      </c>
      <c r="H198">
        <v>65468</v>
      </c>
      <c r="I198">
        <v>64683</v>
      </c>
      <c r="J198">
        <f t="shared" si="3"/>
        <v>-1.7630291755869235E-2</v>
      </c>
    </row>
    <row r="199" spans="1:10" x14ac:dyDescent="0.25">
      <c r="A199" s="1">
        <v>40667</v>
      </c>
      <c r="B199">
        <v>437191</v>
      </c>
      <c r="C199">
        <v>1632269056</v>
      </c>
      <c r="D199">
        <v>6296462980.1999998</v>
      </c>
      <c r="E199">
        <v>63615</v>
      </c>
      <c r="F199">
        <v>64320</v>
      </c>
      <c r="G199">
        <v>63547</v>
      </c>
      <c r="H199">
        <v>64807</v>
      </c>
      <c r="I199">
        <v>64269</v>
      </c>
      <c r="J199">
        <f t="shared" si="3"/>
        <v>-1.0990238265239158E-2</v>
      </c>
    </row>
    <row r="200" spans="1:10" x14ac:dyDescent="0.25">
      <c r="A200" s="1">
        <v>40668</v>
      </c>
      <c r="B200">
        <v>483423</v>
      </c>
      <c r="C200">
        <v>5844317647</v>
      </c>
      <c r="D200">
        <v>6676249056.1000004</v>
      </c>
      <c r="E200">
        <v>63407</v>
      </c>
      <c r="F200">
        <v>63608</v>
      </c>
      <c r="G200">
        <v>62972</v>
      </c>
      <c r="H200">
        <v>64267</v>
      </c>
      <c r="I200">
        <v>63704</v>
      </c>
      <c r="J200">
        <f t="shared" si="3"/>
        <v>-3.2750261515921458E-3</v>
      </c>
    </row>
    <row r="201" spans="1:10" x14ac:dyDescent="0.25">
      <c r="A201" s="1">
        <v>40669</v>
      </c>
      <c r="B201">
        <v>454007</v>
      </c>
      <c r="C201">
        <v>978734123</v>
      </c>
      <c r="D201">
        <v>6111431145.6999998</v>
      </c>
      <c r="E201">
        <v>64417</v>
      </c>
      <c r="F201">
        <v>63422</v>
      </c>
      <c r="G201">
        <v>63422</v>
      </c>
      <c r="H201">
        <v>64703</v>
      </c>
      <c r="I201">
        <v>64371</v>
      </c>
      <c r="J201">
        <f t="shared" si="3"/>
        <v>1.58033079872048E-2</v>
      </c>
    </row>
    <row r="202" spans="1:10" x14ac:dyDescent="0.25">
      <c r="A202" s="1">
        <v>40672</v>
      </c>
      <c r="B202">
        <v>364978</v>
      </c>
      <c r="C202">
        <v>4940854043</v>
      </c>
      <c r="D202">
        <v>4691756260.1000004</v>
      </c>
      <c r="E202">
        <v>64621</v>
      </c>
      <c r="F202">
        <v>64415</v>
      </c>
      <c r="G202">
        <v>64149</v>
      </c>
      <c r="H202">
        <v>64781</v>
      </c>
      <c r="I202">
        <v>64490</v>
      </c>
      <c r="J202">
        <f t="shared" si="3"/>
        <v>3.1618619314507548E-3</v>
      </c>
    </row>
    <row r="203" spans="1:10" x14ac:dyDescent="0.25">
      <c r="A203" s="1">
        <v>40673</v>
      </c>
      <c r="B203">
        <v>370846</v>
      </c>
      <c r="C203">
        <v>1092082813</v>
      </c>
      <c r="D203">
        <v>4951805019.8000002</v>
      </c>
      <c r="E203">
        <v>64876</v>
      </c>
      <c r="F203">
        <v>64621</v>
      </c>
      <c r="G203">
        <v>64618</v>
      </c>
      <c r="H203">
        <v>65143</v>
      </c>
      <c r="I203">
        <v>64839</v>
      </c>
      <c r="J203">
        <f t="shared" si="3"/>
        <v>3.9383202637157926E-3</v>
      </c>
    </row>
    <row r="204" spans="1:10" x14ac:dyDescent="0.25">
      <c r="A204" s="1">
        <v>40674</v>
      </c>
      <c r="B204">
        <v>421758</v>
      </c>
      <c r="C204">
        <v>4928864528</v>
      </c>
      <c r="D204">
        <v>5859929141.8000002</v>
      </c>
      <c r="E204">
        <v>63775</v>
      </c>
      <c r="F204">
        <v>64876</v>
      </c>
      <c r="G204">
        <v>63621</v>
      </c>
      <c r="H204">
        <v>64876</v>
      </c>
      <c r="I204">
        <v>63956</v>
      </c>
      <c r="J204">
        <f t="shared" si="3"/>
        <v>-1.7116491597567972E-2</v>
      </c>
    </row>
    <row r="205" spans="1:10" x14ac:dyDescent="0.25">
      <c r="A205" s="1">
        <v>40675</v>
      </c>
      <c r="B205">
        <v>444342</v>
      </c>
      <c r="C205">
        <v>1577503346</v>
      </c>
      <c r="D205">
        <v>5531628087.6000004</v>
      </c>
      <c r="E205">
        <v>64003</v>
      </c>
      <c r="F205">
        <v>63771</v>
      </c>
      <c r="G205">
        <v>63125</v>
      </c>
      <c r="H205">
        <v>64328</v>
      </c>
      <c r="I205">
        <v>63887</v>
      </c>
      <c r="J205">
        <f t="shared" si="3"/>
        <v>3.5686932331983811E-3</v>
      </c>
    </row>
    <row r="206" spans="1:10" x14ac:dyDescent="0.25">
      <c r="A206" s="1">
        <v>40676</v>
      </c>
      <c r="B206">
        <v>482319</v>
      </c>
      <c r="C206">
        <v>2391903017</v>
      </c>
      <c r="D206">
        <v>5814600744.3000002</v>
      </c>
      <c r="E206">
        <v>63235</v>
      </c>
      <c r="F206">
        <v>64003</v>
      </c>
      <c r="G206">
        <v>63063</v>
      </c>
      <c r="H206">
        <v>64165</v>
      </c>
      <c r="I206">
        <v>63371</v>
      </c>
      <c r="J206">
        <f t="shared" si="3"/>
        <v>-1.2072011929133616E-2</v>
      </c>
    </row>
    <row r="207" spans="1:10" x14ac:dyDescent="0.25">
      <c r="A207" s="1">
        <v>40679</v>
      </c>
      <c r="B207">
        <v>455123</v>
      </c>
      <c r="C207">
        <v>4216504103</v>
      </c>
      <c r="D207">
        <v>5431933321.5</v>
      </c>
      <c r="E207">
        <v>62829</v>
      </c>
      <c r="F207">
        <v>63233</v>
      </c>
      <c r="G207">
        <v>62675</v>
      </c>
      <c r="H207">
        <v>63828</v>
      </c>
      <c r="I207">
        <v>63314</v>
      </c>
      <c r="J207">
        <f t="shared" si="3"/>
        <v>-6.4411950074559328E-3</v>
      </c>
    </row>
    <row r="208" spans="1:10" x14ac:dyDescent="0.25">
      <c r="A208" s="1">
        <v>40680</v>
      </c>
      <c r="B208">
        <v>451849</v>
      </c>
      <c r="C208">
        <v>3067477506</v>
      </c>
      <c r="D208">
        <v>5044874594.6999998</v>
      </c>
      <c r="E208">
        <v>63673</v>
      </c>
      <c r="F208">
        <v>62830</v>
      </c>
      <c r="G208">
        <v>62414</v>
      </c>
      <c r="H208">
        <v>63680</v>
      </c>
      <c r="I208">
        <v>63108</v>
      </c>
      <c r="J208">
        <f t="shared" si="3"/>
        <v>1.3343860546374008E-2</v>
      </c>
    </row>
    <row r="209" spans="1:10" x14ac:dyDescent="0.25">
      <c r="A209" s="1">
        <v>40681</v>
      </c>
      <c r="B209">
        <v>467455</v>
      </c>
      <c r="C209">
        <v>1996757423</v>
      </c>
      <c r="D209">
        <v>5663804788.6000004</v>
      </c>
      <c r="E209">
        <v>62840</v>
      </c>
      <c r="F209">
        <v>63675</v>
      </c>
      <c r="G209">
        <v>62830</v>
      </c>
      <c r="H209">
        <v>64015</v>
      </c>
      <c r="I209">
        <v>63569</v>
      </c>
      <c r="J209">
        <f t="shared" si="3"/>
        <v>-1.3168797483437371E-2</v>
      </c>
    </row>
    <row r="210" spans="1:10" x14ac:dyDescent="0.25">
      <c r="A210" s="1">
        <v>40682</v>
      </c>
      <c r="B210">
        <v>419249</v>
      </c>
      <c r="C210">
        <v>1097580552</v>
      </c>
      <c r="D210">
        <v>4949499855.6999998</v>
      </c>
      <c r="E210">
        <v>62367</v>
      </c>
      <c r="F210">
        <v>62843</v>
      </c>
      <c r="G210">
        <v>62224</v>
      </c>
      <c r="H210">
        <v>63607</v>
      </c>
      <c r="I210">
        <v>63040</v>
      </c>
      <c r="J210">
        <f t="shared" si="3"/>
        <v>-7.5555240543336098E-3</v>
      </c>
    </row>
    <row r="211" spans="1:10" x14ac:dyDescent="0.25">
      <c r="A211" s="1">
        <v>40683</v>
      </c>
      <c r="B211">
        <v>398458</v>
      </c>
      <c r="C211">
        <v>2267431982</v>
      </c>
      <c r="D211">
        <v>4788023167.3999996</v>
      </c>
      <c r="E211">
        <v>62596</v>
      </c>
      <c r="F211">
        <v>62369</v>
      </c>
      <c r="G211">
        <v>62086</v>
      </c>
      <c r="H211">
        <v>63043</v>
      </c>
      <c r="I211">
        <v>62653</v>
      </c>
      <c r="J211">
        <f t="shared" si="3"/>
        <v>3.6650889678387405E-3</v>
      </c>
    </row>
    <row r="212" spans="1:10" x14ac:dyDescent="0.25">
      <c r="A212" s="1">
        <v>40686</v>
      </c>
      <c r="B212">
        <v>342672</v>
      </c>
      <c r="C212">
        <v>1374264261</v>
      </c>
      <c r="D212">
        <v>3926722359.9000001</v>
      </c>
      <c r="E212">
        <v>62345</v>
      </c>
      <c r="F212">
        <v>62596</v>
      </c>
      <c r="G212">
        <v>61658</v>
      </c>
      <c r="H212">
        <v>62596</v>
      </c>
      <c r="I212">
        <v>62210</v>
      </c>
      <c r="J212">
        <f t="shared" si="3"/>
        <v>-4.0179018523760482E-3</v>
      </c>
    </row>
    <row r="213" spans="1:10" x14ac:dyDescent="0.25">
      <c r="A213" s="1">
        <v>40687</v>
      </c>
      <c r="B213">
        <v>390748</v>
      </c>
      <c r="C213">
        <v>1286674126</v>
      </c>
      <c r="D213">
        <v>4586577136.1999998</v>
      </c>
      <c r="E213">
        <v>63336</v>
      </c>
      <c r="F213">
        <v>62350</v>
      </c>
      <c r="G213">
        <v>62350</v>
      </c>
      <c r="H213">
        <v>63414</v>
      </c>
      <c r="I213">
        <v>63064</v>
      </c>
      <c r="J213">
        <f t="shared" si="3"/>
        <v>1.5770411420583177E-2</v>
      </c>
    </row>
    <row r="214" spans="1:10" x14ac:dyDescent="0.25">
      <c r="A214" s="1">
        <v>40688</v>
      </c>
      <c r="B214">
        <v>365160</v>
      </c>
      <c r="C214">
        <v>1930377969</v>
      </c>
      <c r="D214">
        <v>4226040432.6999998</v>
      </c>
      <c r="E214">
        <v>63388</v>
      </c>
      <c r="F214">
        <v>63328</v>
      </c>
      <c r="G214">
        <v>63024</v>
      </c>
      <c r="H214">
        <v>63857</v>
      </c>
      <c r="I214">
        <v>63539</v>
      </c>
      <c r="J214">
        <f t="shared" si="3"/>
        <v>8.2068121142913535E-4</v>
      </c>
    </row>
    <row r="215" spans="1:10" x14ac:dyDescent="0.25">
      <c r="A215" s="1">
        <v>40689</v>
      </c>
      <c r="B215">
        <v>415147</v>
      </c>
      <c r="C215">
        <v>5435204559</v>
      </c>
      <c r="D215">
        <v>6008558788.8999996</v>
      </c>
      <c r="E215">
        <v>64098</v>
      </c>
      <c r="F215">
        <v>63388</v>
      </c>
      <c r="G215">
        <v>63231</v>
      </c>
      <c r="H215">
        <v>64121</v>
      </c>
      <c r="I215">
        <v>63630</v>
      </c>
      <c r="J215">
        <f t="shared" si="3"/>
        <v>1.1138593111243473E-2</v>
      </c>
    </row>
    <row r="216" spans="1:10" x14ac:dyDescent="0.25">
      <c r="A216" s="1">
        <v>40690</v>
      </c>
      <c r="B216">
        <v>340962</v>
      </c>
      <c r="C216">
        <v>1311943746</v>
      </c>
      <c r="D216">
        <v>4396845786.8000002</v>
      </c>
      <c r="E216">
        <v>64294</v>
      </c>
      <c r="F216">
        <v>64100</v>
      </c>
      <c r="G216">
        <v>64092</v>
      </c>
      <c r="H216">
        <v>64548</v>
      </c>
      <c r="I216">
        <v>64342</v>
      </c>
      <c r="J216">
        <f t="shared" si="3"/>
        <v>3.053152100676432E-3</v>
      </c>
    </row>
    <row r="217" spans="1:10" x14ac:dyDescent="0.25">
      <c r="A217" s="1">
        <v>40693</v>
      </c>
      <c r="B217">
        <v>166080</v>
      </c>
      <c r="C217">
        <v>1415203151</v>
      </c>
      <c r="D217">
        <v>1535627393.5</v>
      </c>
      <c r="E217">
        <v>63953</v>
      </c>
      <c r="F217">
        <v>64294</v>
      </c>
      <c r="G217">
        <v>63914</v>
      </c>
      <c r="H217">
        <v>64460</v>
      </c>
      <c r="I217">
        <v>64059</v>
      </c>
      <c r="J217">
        <f t="shared" si="3"/>
        <v>-5.317875718220815E-3</v>
      </c>
    </row>
    <row r="218" spans="1:10" x14ac:dyDescent="0.25">
      <c r="A218" s="1">
        <v>40694</v>
      </c>
      <c r="B218">
        <v>461193</v>
      </c>
      <c r="C218">
        <v>3177066360</v>
      </c>
      <c r="D218">
        <v>6483801487.6000004</v>
      </c>
      <c r="E218">
        <v>64620</v>
      </c>
      <c r="F218">
        <v>63960</v>
      </c>
      <c r="G218">
        <v>63931</v>
      </c>
      <c r="H218">
        <v>64620</v>
      </c>
      <c r="I218">
        <v>64215</v>
      </c>
      <c r="J218">
        <f t="shared" si="3"/>
        <v>1.037552182209126E-2</v>
      </c>
    </row>
    <row r="219" spans="1:10" x14ac:dyDescent="0.25">
      <c r="A219" s="1">
        <v>40695</v>
      </c>
      <c r="B219">
        <v>427951</v>
      </c>
      <c r="C219">
        <v>2934896674</v>
      </c>
      <c r="D219">
        <v>5522556982</v>
      </c>
      <c r="E219">
        <v>63411</v>
      </c>
      <c r="F219">
        <v>64616</v>
      </c>
      <c r="G219">
        <v>63401</v>
      </c>
      <c r="H219">
        <v>64673</v>
      </c>
      <c r="I219">
        <v>63986</v>
      </c>
      <c r="J219">
        <f t="shared" si="3"/>
        <v>-1.888661242554281E-2</v>
      </c>
    </row>
    <row r="220" spans="1:10" x14ac:dyDescent="0.25">
      <c r="A220" s="1">
        <v>40696</v>
      </c>
      <c r="B220">
        <v>453860</v>
      </c>
      <c r="C220">
        <v>580490132</v>
      </c>
      <c r="D220">
        <v>5223089540.5</v>
      </c>
      <c r="E220">
        <v>64218</v>
      </c>
      <c r="F220">
        <v>63410</v>
      </c>
      <c r="G220">
        <v>63277</v>
      </c>
      <c r="H220">
        <v>64218</v>
      </c>
      <c r="I220">
        <v>63689</v>
      </c>
      <c r="J220">
        <f t="shared" si="3"/>
        <v>1.2646197259484267E-2</v>
      </c>
    </row>
    <row r="221" spans="1:10" x14ac:dyDescent="0.25">
      <c r="A221" s="1">
        <v>40697</v>
      </c>
      <c r="B221">
        <v>417112</v>
      </c>
      <c r="C221">
        <v>2492776490</v>
      </c>
      <c r="D221">
        <v>5511688664.6999998</v>
      </c>
      <c r="E221">
        <v>64340</v>
      </c>
      <c r="F221">
        <v>64216</v>
      </c>
      <c r="G221">
        <v>63628</v>
      </c>
      <c r="H221">
        <v>64978</v>
      </c>
      <c r="I221">
        <v>64553</v>
      </c>
      <c r="J221">
        <f t="shared" si="3"/>
        <v>1.8979765805866241E-3</v>
      </c>
    </row>
    <row r="222" spans="1:10" x14ac:dyDescent="0.25">
      <c r="A222" s="1">
        <v>40700</v>
      </c>
      <c r="B222">
        <v>374376</v>
      </c>
      <c r="C222">
        <v>521510445</v>
      </c>
      <c r="D222">
        <v>5700791988</v>
      </c>
      <c r="E222">
        <v>63067</v>
      </c>
      <c r="F222">
        <v>64340</v>
      </c>
      <c r="G222">
        <v>62959</v>
      </c>
      <c r="H222">
        <v>64512</v>
      </c>
      <c r="I222">
        <v>63612</v>
      </c>
      <c r="J222">
        <f t="shared" si="3"/>
        <v>-1.9983868462917626E-2</v>
      </c>
    </row>
    <row r="223" spans="1:10" x14ac:dyDescent="0.25">
      <c r="A223" s="1">
        <v>40701</v>
      </c>
      <c r="B223">
        <v>423865</v>
      </c>
      <c r="C223">
        <v>1272363701</v>
      </c>
      <c r="D223">
        <v>5243433862.5</v>
      </c>
      <c r="E223">
        <v>63217</v>
      </c>
      <c r="F223">
        <v>63071</v>
      </c>
      <c r="G223">
        <v>63071</v>
      </c>
      <c r="H223">
        <v>63784</v>
      </c>
      <c r="I223">
        <v>63521</v>
      </c>
      <c r="J223">
        <f t="shared" si="3"/>
        <v>2.3755989760123062E-3</v>
      </c>
    </row>
    <row r="224" spans="1:10" x14ac:dyDescent="0.25">
      <c r="A224" s="1">
        <v>40702</v>
      </c>
      <c r="B224">
        <v>352216</v>
      </c>
      <c r="C224">
        <v>650108764</v>
      </c>
      <c r="D224">
        <v>4696697485.1000004</v>
      </c>
      <c r="E224">
        <v>63032</v>
      </c>
      <c r="F224">
        <v>63204</v>
      </c>
      <c r="G224">
        <v>62709</v>
      </c>
      <c r="H224">
        <v>63353</v>
      </c>
      <c r="I224">
        <v>63062</v>
      </c>
      <c r="J224">
        <f t="shared" si="3"/>
        <v>-2.9307183805880031E-3</v>
      </c>
    </row>
    <row r="225" spans="1:10" x14ac:dyDescent="0.25">
      <c r="A225" s="1">
        <v>40703</v>
      </c>
      <c r="B225">
        <v>351929</v>
      </c>
      <c r="C225">
        <v>927135579</v>
      </c>
      <c r="D225">
        <v>4961966704.1000004</v>
      </c>
      <c r="E225">
        <v>63468</v>
      </c>
      <c r="F225">
        <v>63036</v>
      </c>
      <c r="G225">
        <v>62872</v>
      </c>
      <c r="H225">
        <v>63772</v>
      </c>
      <c r="I225">
        <v>63324</v>
      </c>
      <c r="J225">
        <f t="shared" si="3"/>
        <v>6.8933079284561553E-3</v>
      </c>
    </row>
    <row r="226" spans="1:10" x14ac:dyDescent="0.25">
      <c r="A226" s="1">
        <v>40704</v>
      </c>
      <c r="B226">
        <v>365818</v>
      </c>
      <c r="C226">
        <v>3618341337</v>
      </c>
      <c r="D226">
        <v>4610467554.6999998</v>
      </c>
      <c r="E226">
        <v>62697</v>
      </c>
      <c r="F226">
        <v>63470</v>
      </c>
      <c r="G226">
        <v>62495</v>
      </c>
      <c r="H226">
        <v>63478</v>
      </c>
      <c r="I226">
        <v>62779</v>
      </c>
      <c r="J226">
        <f t="shared" si="3"/>
        <v>-1.222224226761932E-2</v>
      </c>
    </row>
    <row r="227" spans="1:10" x14ac:dyDescent="0.25">
      <c r="A227" s="1">
        <v>40707</v>
      </c>
      <c r="B227">
        <v>330911</v>
      </c>
      <c r="C227">
        <v>915489427</v>
      </c>
      <c r="D227">
        <v>3720091221.8000002</v>
      </c>
      <c r="E227">
        <v>62022</v>
      </c>
      <c r="F227">
        <v>62701</v>
      </c>
      <c r="G227">
        <v>62021</v>
      </c>
      <c r="H227">
        <v>62967</v>
      </c>
      <c r="I227">
        <v>62413</v>
      </c>
      <c r="J227">
        <f t="shared" si="3"/>
        <v>-1.0824438789821146E-2</v>
      </c>
    </row>
    <row r="228" spans="1:10" x14ac:dyDescent="0.25">
      <c r="A228" s="1">
        <v>40708</v>
      </c>
      <c r="B228">
        <v>371171</v>
      </c>
      <c r="C228">
        <v>6671935843</v>
      </c>
      <c r="D228">
        <v>4679634203.3999996</v>
      </c>
      <c r="E228">
        <v>62204</v>
      </c>
      <c r="F228">
        <v>62023</v>
      </c>
      <c r="G228">
        <v>62023</v>
      </c>
      <c r="H228">
        <v>62697</v>
      </c>
      <c r="I228">
        <v>62381</v>
      </c>
      <c r="J228">
        <f t="shared" si="3"/>
        <v>2.9301455446884219E-3</v>
      </c>
    </row>
    <row r="229" spans="1:10" x14ac:dyDescent="0.25">
      <c r="A229" s="1">
        <v>40709</v>
      </c>
      <c r="B229">
        <v>568731</v>
      </c>
      <c r="C229">
        <v>2458902778</v>
      </c>
      <c r="D229">
        <v>10148907602</v>
      </c>
      <c r="E229">
        <v>61603</v>
      </c>
      <c r="F229">
        <v>62198</v>
      </c>
      <c r="G229">
        <v>61448</v>
      </c>
      <c r="H229">
        <v>62198</v>
      </c>
      <c r="I229">
        <v>61713</v>
      </c>
      <c r="J229">
        <f t="shared" si="3"/>
        <v>-9.7087357067854718E-3</v>
      </c>
    </row>
    <row r="230" spans="1:10" x14ac:dyDescent="0.25">
      <c r="A230" s="1">
        <v>40710</v>
      </c>
      <c r="B230">
        <v>443314</v>
      </c>
      <c r="C230">
        <v>1124995020</v>
      </c>
      <c r="D230">
        <v>5209478016</v>
      </c>
      <c r="E230">
        <v>60880</v>
      </c>
      <c r="F230">
        <v>61602</v>
      </c>
      <c r="G230">
        <v>60489</v>
      </c>
      <c r="H230">
        <v>62040</v>
      </c>
      <c r="I230">
        <v>61451</v>
      </c>
      <c r="J230">
        <f t="shared" si="3"/>
        <v>-1.1805857098875223E-2</v>
      </c>
    </row>
    <row r="231" spans="1:10" x14ac:dyDescent="0.25">
      <c r="A231" s="1">
        <v>40711</v>
      </c>
      <c r="B231">
        <v>447912</v>
      </c>
      <c r="C231">
        <v>1659158060</v>
      </c>
      <c r="D231">
        <v>5389428710.6999998</v>
      </c>
      <c r="E231">
        <v>61059</v>
      </c>
      <c r="F231">
        <v>60882</v>
      </c>
      <c r="G231">
        <v>60565</v>
      </c>
      <c r="H231">
        <v>61268</v>
      </c>
      <c r="I231">
        <v>60916</v>
      </c>
      <c r="J231">
        <f t="shared" si="3"/>
        <v>2.9358962854212412E-3</v>
      </c>
    </row>
    <row r="232" spans="1:10" x14ac:dyDescent="0.25">
      <c r="A232" s="1">
        <v>40714</v>
      </c>
      <c r="B232">
        <v>390189</v>
      </c>
      <c r="C232">
        <v>1901169760</v>
      </c>
      <c r="D232">
        <v>4593791718.5</v>
      </c>
      <c r="E232">
        <v>61168</v>
      </c>
      <c r="F232">
        <v>61059</v>
      </c>
      <c r="G232">
        <v>60783</v>
      </c>
      <c r="H232">
        <v>61571</v>
      </c>
      <c r="I232">
        <v>61288</v>
      </c>
      <c r="J232">
        <f t="shared" si="3"/>
        <v>1.7835671152051393E-3</v>
      </c>
    </row>
    <row r="233" spans="1:10" x14ac:dyDescent="0.25">
      <c r="A233" s="1">
        <v>40715</v>
      </c>
      <c r="B233">
        <v>326054</v>
      </c>
      <c r="C233">
        <v>1674041287</v>
      </c>
      <c r="D233">
        <v>4270816134.0999999</v>
      </c>
      <c r="E233">
        <v>61423</v>
      </c>
      <c r="F233">
        <v>61187</v>
      </c>
      <c r="G233">
        <v>61178</v>
      </c>
      <c r="H233">
        <v>61542</v>
      </c>
      <c r="I233">
        <v>61381</v>
      </c>
      <c r="J233">
        <f t="shared" si="3"/>
        <v>4.1601808905364097E-3</v>
      </c>
    </row>
    <row r="234" spans="1:10" x14ac:dyDescent="0.25">
      <c r="A234" s="1">
        <v>40716</v>
      </c>
      <c r="B234">
        <v>357305</v>
      </c>
      <c r="C234">
        <v>1267864362</v>
      </c>
      <c r="D234">
        <v>4867835774.6999998</v>
      </c>
      <c r="E234">
        <v>61194</v>
      </c>
      <c r="F234">
        <v>61420</v>
      </c>
      <c r="G234">
        <v>61194</v>
      </c>
      <c r="H234">
        <v>61858</v>
      </c>
      <c r="I234">
        <v>61589</v>
      </c>
      <c r="J234">
        <f t="shared" si="3"/>
        <v>-3.7352123481573176E-3</v>
      </c>
    </row>
    <row r="235" spans="1:10" x14ac:dyDescent="0.25">
      <c r="A235" s="1">
        <v>40718</v>
      </c>
      <c r="B235">
        <v>389900</v>
      </c>
      <c r="C235">
        <v>872191886</v>
      </c>
      <c r="D235">
        <v>4021476642.5999999</v>
      </c>
      <c r="E235">
        <v>61016</v>
      </c>
      <c r="F235">
        <v>61191</v>
      </c>
      <c r="G235">
        <v>60920</v>
      </c>
      <c r="H235">
        <v>61458</v>
      </c>
      <c r="I235">
        <v>61097</v>
      </c>
      <c r="J235">
        <f t="shared" si="3"/>
        <v>-2.9130206344985857E-3</v>
      </c>
    </row>
    <row r="236" spans="1:10" x14ac:dyDescent="0.25">
      <c r="A236" s="1">
        <v>40721</v>
      </c>
      <c r="B236">
        <v>359577</v>
      </c>
      <c r="C236">
        <v>3084226242</v>
      </c>
      <c r="D236">
        <v>4518283481.1999998</v>
      </c>
      <c r="E236">
        <v>61216</v>
      </c>
      <c r="F236">
        <v>61017</v>
      </c>
      <c r="G236">
        <v>60771</v>
      </c>
      <c r="H236">
        <v>61456</v>
      </c>
      <c r="I236">
        <v>61284</v>
      </c>
      <c r="J236">
        <f t="shared" si="3"/>
        <v>3.2724683959048408E-3</v>
      </c>
    </row>
    <row r="237" spans="1:10" x14ac:dyDescent="0.25">
      <c r="A237" s="1">
        <v>40722</v>
      </c>
      <c r="B237">
        <v>445573</v>
      </c>
      <c r="C237">
        <v>1197537825</v>
      </c>
      <c r="D237">
        <v>5294673481.6999998</v>
      </c>
      <c r="E237">
        <v>62303</v>
      </c>
      <c r="F237">
        <v>61216</v>
      </c>
      <c r="G237">
        <v>61216</v>
      </c>
      <c r="H237">
        <v>62308</v>
      </c>
      <c r="I237">
        <v>61914</v>
      </c>
      <c r="J237">
        <f t="shared" si="3"/>
        <v>1.7600985469291786E-2</v>
      </c>
    </row>
    <row r="238" spans="1:10" x14ac:dyDescent="0.25">
      <c r="A238" s="1">
        <v>40723</v>
      </c>
      <c r="B238">
        <v>423508</v>
      </c>
      <c r="C238">
        <v>2259188259</v>
      </c>
      <c r="D238">
        <v>6368286965.5</v>
      </c>
      <c r="E238">
        <v>62333</v>
      </c>
      <c r="F238">
        <v>62303</v>
      </c>
      <c r="G238">
        <v>62032</v>
      </c>
      <c r="H238">
        <v>62624</v>
      </c>
      <c r="I238">
        <v>62370</v>
      </c>
      <c r="J238">
        <f t="shared" si="3"/>
        <v>4.8140185146129574E-4</v>
      </c>
    </row>
    <row r="239" spans="1:10" x14ac:dyDescent="0.25">
      <c r="A239" s="1">
        <v>40724</v>
      </c>
      <c r="B239">
        <v>371871</v>
      </c>
      <c r="C239">
        <v>3634434932</v>
      </c>
      <c r="D239">
        <v>5324608676.1999998</v>
      </c>
      <c r="E239">
        <v>62403</v>
      </c>
      <c r="F239">
        <v>62337</v>
      </c>
      <c r="G239">
        <v>61959</v>
      </c>
      <c r="H239">
        <v>62574</v>
      </c>
      <c r="I239">
        <v>62241</v>
      </c>
      <c r="J239">
        <f t="shared" si="3"/>
        <v>1.1223705642051454E-3</v>
      </c>
    </row>
    <row r="240" spans="1:10" x14ac:dyDescent="0.25">
      <c r="A240" s="1">
        <v>40725</v>
      </c>
      <c r="B240">
        <v>454892</v>
      </c>
      <c r="C240">
        <v>8605487798</v>
      </c>
      <c r="D240">
        <v>6696309248.3999996</v>
      </c>
      <c r="E240">
        <v>63394</v>
      </c>
      <c r="F240">
        <v>62403</v>
      </c>
      <c r="G240">
        <v>62148</v>
      </c>
      <c r="H240">
        <v>63454</v>
      </c>
      <c r="I240">
        <v>63076</v>
      </c>
      <c r="J240">
        <f t="shared" si="3"/>
        <v>1.5755868598020101E-2</v>
      </c>
    </row>
    <row r="241" spans="1:10" x14ac:dyDescent="0.25">
      <c r="A241" s="1">
        <v>40728</v>
      </c>
      <c r="B241">
        <v>227632</v>
      </c>
      <c r="C241">
        <v>2257360489</v>
      </c>
      <c r="D241">
        <v>2456513855.3000002</v>
      </c>
      <c r="E241">
        <v>63891</v>
      </c>
      <c r="F241">
        <v>63396</v>
      </c>
      <c r="G241">
        <v>63314</v>
      </c>
      <c r="H241">
        <v>63891</v>
      </c>
      <c r="I241">
        <v>63528</v>
      </c>
      <c r="J241">
        <f t="shared" si="3"/>
        <v>7.8092866526473827E-3</v>
      </c>
    </row>
    <row r="242" spans="1:10" x14ac:dyDescent="0.25">
      <c r="A242" s="1">
        <v>40729</v>
      </c>
      <c r="B242">
        <v>440927</v>
      </c>
      <c r="C242">
        <v>2300690447</v>
      </c>
      <c r="D242">
        <v>4612785404.5</v>
      </c>
      <c r="E242">
        <v>63038</v>
      </c>
      <c r="F242">
        <v>63886</v>
      </c>
      <c r="G242">
        <v>63030</v>
      </c>
      <c r="H242">
        <v>63886</v>
      </c>
      <c r="I242">
        <v>63382</v>
      </c>
      <c r="J242">
        <f t="shared" si="3"/>
        <v>-1.3440787235446089E-2</v>
      </c>
    </row>
    <row r="243" spans="1:10" x14ac:dyDescent="0.25">
      <c r="A243" s="1">
        <v>40730</v>
      </c>
      <c r="B243">
        <v>338464</v>
      </c>
      <c r="C243">
        <v>917186100</v>
      </c>
      <c r="D243">
        <v>4307340602</v>
      </c>
      <c r="E243">
        <v>62565</v>
      </c>
      <c r="F243">
        <v>63038</v>
      </c>
      <c r="G243">
        <v>62390</v>
      </c>
      <c r="H243">
        <v>63038</v>
      </c>
      <c r="I243">
        <v>62597</v>
      </c>
      <c r="J243">
        <f t="shared" si="3"/>
        <v>-7.5317028410038928E-3</v>
      </c>
    </row>
    <row r="244" spans="1:10" x14ac:dyDescent="0.25">
      <c r="A244" s="1">
        <v>40731</v>
      </c>
      <c r="B244">
        <v>391731</v>
      </c>
      <c r="C244">
        <v>1121089411</v>
      </c>
      <c r="D244">
        <v>4912523513.6000004</v>
      </c>
      <c r="E244">
        <v>62207</v>
      </c>
      <c r="F244">
        <v>62573</v>
      </c>
      <c r="G244">
        <v>62207</v>
      </c>
      <c r="H244">
        <v>63206</v>
      </c>
      <c r="I244">
        <v>62691</v>
      </c>
      <c r="J244">
        <f t="shared" si="3"/>
        <v>-5.7384827111308422E-3</v>
      </c>
    </row>
    <row r="245" spans="1:10" x14ac:dyDescent="0.25">
      <c r="A245" s="1">
        <v>40732</v>
      </c>
      <c r="B245">
        <v>405177</v>
      </c>
      <c r="C245">
        <v>2710585070</v>
      </c>
      <c r="D245">
        <v>4763294777.5</v>
      </c>
      <c r="E245">
        <v>61513</v>
      </c>
      <c r="F245">
        <v>62206</v>
      </c>
      <c r="G245">
        <v>61366</v>
      </c>
      <c r="H245">
        <v>62206</v>
      </c>
      <c r="I245">
        <v>61536</v>
      </c>
      <c r="J245">
        <f t="shared" si="3"/>
        <v>-1.1218999017645247E-2</v>
      </c>
    </row>
    <row r="246" spans="1:10" x14ac:dyDescent="0.25">
      <c r="A246" s="1">
        <v>40735</v>
      </c>
      <c r="B246">
        <v>424190</v>
      </c>
      <c r="C246">
        <v>2164752757</v>
      </c>
      <c r="D246">
        <v>4818274964.5</v>
      </c>
      <c r="E246">
        <v>60223</v>
      </c>
      <c r="F246">
        <v>61501</v>
      </c>
      <c r="G246">
        <v>60098</v>
      </c>
      <c r="H246">
        <v>61501</v>
      </c>
      <c r="I246">
        <v>60390</v>
      </c>
      <c r="J246">
        <f t="shared" si="3"/>
        <v>-2.1194195439063576E-2</v>
      </c>
    </row>
    <row r="247" spans="1:10" x14ac:dyDescent="0.25">
      <c r="A247" s="1">
        <v>40736</v>
      </c>
      <c r="B247">
        <v>464484</v>
      </c>
      <c r="C247">
        <v>946707227</v>
      </c>
      <c r="D247">
        <v>5376201227.5</v>
      </c>
      <c r="E247">
        <v>59704</v>
      </c>
      <c r="F247">
        <v>60219</v>
      </c>
      <c r="G247">
        <v>59704</v>
      </c>
      <c r="H247">
        <v>60516</v>
      </c>
      <c r="I247">
        <v>60190</v>
      </c>
      <c r="J247">
        <f t="shared" si="3"/>
        <v>-8.6553193200922945E-3</v>
      </c>
    </row>
    <row r="248" spans="1:10" x14ac:dyDescent="0.25">
      <c r="A248" s="1">
        <v>40737</v>
      </c>
      <c r="B248">
        <v>457439</v>
      </c>
      <c r="C248">
        <v>1973050861</v>
      </c>
      <c r="D248">
        <v>6214856560.3999996</v>
      </c>
      <c r="E248">
        <v>60669</v>
      </c>
      <c r="F248">
        <v>59717</v>
      </c>
      <c r="G248">
        <v>59717</v>
      </c>
      <c r="H248">
        <v>60846</v>
      </c>
      <c r="I248">
        <v>60589</v>
      </c>
      <c r="J248">
        <f t="shared" si="3"/>
        <v>1.6033839378434903E-2</v>
      </c>
    </row>
    <row r="249" spans="1:10" x14ac:dyDescent="0.25">
      <c r="A249" s="1">
        <v>40738</v>
      </c>
      <c r="B249">
        <v>463578</v>
      </c>
      <c r="C249">
        <v>5835537314</v>
      </c>
      <c r="D249">
        <v>6162938962.1000004</v>
      </c>
      <c r="E249">
        <v>59679</v>
      </c>
      <c r="F249">
        <v>60672</v>
      </c>
      <c r="G249">
        <v>59451</v>
      </c>
      <c r="H249">
        <v>60684</v>
      </c>
      <c r="I249">
        <v>59834</v>
      </c>
      <c r="J249">
        <f t="shared" si="3"/>
        <v>-1.6452659484571263E-2</v>
      </c>
    </row>
    <row r="250" spans="1:10" x14ac:dyDescent="0.25">
      <c r="A250" s="1">
        <v>40739</v>
      </c>
      <c r="B250">
        <v>408859</v>
      </c>
      <c r="C250">
        <v>5616936892</v>
      </c>
      <c r="D250">
        <v>5209595463</v>
      </c>
      <c r="E250">
        <v>59478</v>
      </c>
      <c r="F250">
        <v>59679</v>
      </c>
      <c r="G250">
        <v>59180</v>
      </c>
      <c r="H250">
        <v>60104</v>
      </c>
      <c r="I250">
        <v>59505</v>
      </c>
      <c r="J250">
        <f t="shared" si="3"/>
        <v>-3.3737034441345686E-3</v>
      </c>
    </row>
    <row r="251" spans="1:10" x14ac:dyDescent="0.25">
      <c r="A251" s="1">
        <v>40742</v>
      </c>
      <c r="B251">
        <v>417235</v>
      </c>
      <c r="C251">
        <v>2998500361</v>
      </c>
      <c r="D251">
        <v>5527736181.1000004</v>
      </c>
      <c r="E251">
        <v>58837</v>
      </c>
      <c r="F251">
        <v>59478</v>
      </c>
      <c r="G251">
        <v>58630</v>
      </c>
      <c r="H251">
        <v>59479</v>
      </c>
      <c r="I251">
        <v>58959</v>
      </c>
      <c r="J251">
        <f t="shared" si="3"/>
        <v>-1.0835587569392164E-2</v>
      </c>
    </row>
    <row r="252" spans="1:10" x14ac:dyDescent="0.25">
      <c r="A252" s="1">
        <v>40743</v>
      </c>
      <c r="B252">
        <v>436473</v>
      </c>
      <c r="C252">
        <v>2195064372</v>
      </c>
      <c r="D252">
        <v>4946876867.3000002</v>
      </c>
      <c r="E252">
        <v>59082</v>
      </c>
      <c r="F252">
        <v>58837</v>
      </c>
      <c r="G252">
        <v>58676</v>
      </c>
      <c r="H252">
        <v>59394</v>
      </c>
      <c r="I252">
        <v>59051</v>
      </c>
      <c r="J252">
        <f t="shared" si="3"/>
        <v>4.1554007842967448E-3</v>
      </c>
    </row>
    <row r="253" spans="1:10" x14ac:dyDescent="0.25">
      <c r="A253" s="1">
        <v>40744</v>
      </c>
      <c r="B253">
        <v>409328</v>
      </c>
      <c r="C253">
        <v>53007660909</v>
      </c>
      <c r="D253">
        <v>4924527874.5</v>
      </c>
      <c r="E253">
        <v>59119</v>
      </c>
      <c r="F253">
        <v>59094</v>
      </c>
      <c r="G253">
        <v>59044</v>
      </c>
      <c r="H253">
        <v>59551</v>
      </c>
      <c r="I253">
        <v>59276</v>
      </c>
      <c r="J253">
        <f t="shared" si="3"/>
        <v>6.2605225350870967E-4</v>
      </c>
    </row>
    <row r="254" spans="1:10" x14ac:dyDescent="0.25">
      <c r="A254" s="1">
        <v>40745</v>
      </c>
      <c r="B254">
        <v>453661</v>
      </c>
      <c r="C254">
        <v>3483860303</v>
      </c>
      <c r="D254">
        <v>5247040648</v>
      </c>
      <c r="E254">
        <v>60262</v>
      </c>
      <c r="F254">
        <v>59120</v>
      </c>
      <c r="G254">
        <v>59119</v>
      </c>
      <c r="H254">
        <v>60441</v>
      </c>
      <c r="I254">
        <v>60149</v>
      </c>
      <c r="J254">
        <f t="shared" si="3"/>
        <v>1.9149360916281069E-2</v>
      </c>
    </row>
    <row r="255" spans="1:10" x14ac:dyDescent="0.25">
      <c r="A255" s="1">
        <v>40746</v>
      </c>
      <c r="B255">
        <v>410045</v>
      </c>
      <c r="C255">
        <v>2518685271</v>
      </c>
      <c r="D255">
        <v>4537840243.1000004</v>
      </c>
      <c r="E255">
        <v>60270</v>
      </c>
      <c r="F255">
        <v>60263</v>
      </c>
      <c r="G255">
        <v>60076</v>
      </c>
      <c r="H255">
        <v>60696</v>
      </c>
      <c r="I255">
        <v>60396</v>
      </c>
      <c r="J255">
        <f t="shared" si="3"/>
        <v>1.3274483144303664E-4</v>
      </c>
    </row>
    <row r="256" spans="1:10" x14ac:dyDescent="0.25">
      <c r="A256" s="1">
        <v>40749</v>
      </c>
      <c r="B256">
        <v>365388</v>
      </c>
      <c r="C256">
        <v>1735729324</v>
      </c>
      <c r="D256">
        <v>4081724590.6999998</v>
      </c>
      <c r="E256">
        <v>59970</v>
      </c>
      <c r="F256">
        <v>60263</v>
      </c>
      <c r="G256">
        <v>59639</v>
      </c>
      <c r="H256">
        <v>60285</v>
      </c>
      <c r="I256">
        <v>60103</v>
      </c>
      <c r="J256">
        <f t="shared" si="3"/>
        <v>-4.9900303145344049E-3</v>
      </c>
    </row>
    <row r="257" spans="1:10" x14ac:dyDescent="0.25">
      <c r="A257" s="1">
        <v>40750</v>
      </c>
      <c r="B257">
        <v>447671</v>
      </c>
      <c r="C257">
        <v>3990494147</v>
      </c>
      <c r="D257">
        <v>5381195346.8999996</v>
      </c>
      <c r="E257">
        <v>59339</v>
      </c>
      <c r="F257">
        <v>59972</v>
      </c>
      <c r="G257">
        <v>59261</v>
      </c>
      <c r="H257">
        <v>60204</v>
      </c>
      <c r="I257">
        <v>59468</v>
      </c>
      <c r="J257">
        <f t="shared" si="3"/>
        <v>-1.0577674498836544E-2</v>
      </c>
    </row>
    <row r="258" spans="1:10" x14ac:dyDescent="0.25">
      <c r="A258" s="1">
        <v>40751</v>
      </c>
      <c r="B258">
        <v>562171</v>
      </c>
      <c r="C258">
        <v>2376874118</v>
      </c>
      <c r="D258">
        <v>5990579832</v>
      </c>
      <c r="E258">
        <v>58288</v>
      </c>
      <c r="F258">
        <v>59336</v>
      </c>
      <c r="G258">
        <v>58168</v>
      </c>
      <c r="H258">
        <v>59336</v>
      </c>
      <c r="I258">
        <v>58509</v>
      </c>
      <c r="J258">
        <f t="shared" si="3"/>
        <v>-1.7870522415373822E-2</v>
      </c>
    </row>
    <row r="259" spans="1:10" x14ac:dyDescent="0.25">
      <c r="A259" s="1">
        <v>40752</v>
      </c>
      <c r="B259">
        <v>481339</v>
      </c>
      <c r="C259">
        <v>3346279711</v>
      </c>
      <c r="D259">
        <v>5363673991.1999998</v>
      </c>
      <c r="E259">
        <v>58708</v>
      </c>
      <c r="F259">
        <v>58297</v>
      </c>
      <c r="G259">
        <v>58290</v>
      </c>
      <c r="H259">
        <v>59166</v>
      </c>
      <c r="I259">
        <v>58856</v>
      </c>
      <c r="J259">
        <f t="shared" si="3"/>
        <v>7.1797634827443762E-3</v>
      </c>
    </row>
    <row r="260" spans="1:10" x14ac:dyDescent="0.25">
      <c r="A260" s="1">
        <v>40753</v>
      </c>
      <c r="B260">
        <v>490796</v>
      </c>
      <c r="C260">
        <v>1501360803</v>
      </c>
      <c r="D260">
        <v>5903273295</v>
      </c>
      <c r="E260">
        <v>58823</v>
      </c>
      <c r="F260">
        <v>58703</v>
      </c>
      <c r="G260">
        <v>58009</v>
      </c>
      <c r="H260">
        <v>58952</v>
      </c>
      <c r="I260">
        <v>58593</v>
      </c>
      <c r="J260">
        <f t="shared" ref="J260:J323" si="4">LN(E260/E259)</f>
        <v>1.9569311364684059E-3</v>
      </c>
    </row>
    <row r="261" spans="1:10" x14ac:dyDescent="0.25">
      <c r="A261" s="1">
        <v>40756</v>
      </c>
      <c r="B261">
        <v>474161</v>
      </c>
      <c r="C261">
        <v>2371272103</v>
      </c>
      <c r="D261">
        <v>4901435690.6999998</v>
      </c>
      <c r="E261">
        <v>58535</v>
      </c>
      <c r="F261">
        <v>58823</v>
      </c>
      <c r="G261">
        <v>58167</v>
      </c>
      <c r="H261">
        <v>59541</v>
      </c>
      <c r="I261">
        <v>58621</v>
      </c>
      <c r="J261">
        <f t="shared" si="4"/>
        <v>-4.9080689537849805E-3</v>
      </c>
    </row>
    <row r="262" spans="1:10" x14ac:dyDescent="0.25">
      <c r="A262" s="1">
        <v>40757</v>
      </c>
      <c r="B262">
        <v>498619</v>
      </c>
      <c r="C262">
        <v>1892542494</v>
      </c>
      <c r="D262">
        <v>5932477726.6999998</v>
      </c>
      <c r="E262">
        <v>57310</v>
      </c>
      <c r="F262">
        <v>58525</v>
      </c>
      <c r="G262">
        <v>57258</v>
      </c>
      <c r="H262">
        <v>58673</v>
      </c>
      <c r="I262">
        <v>57948</v>
      </c>
      <c r="J262">
        <f t="shared" si="4"/>
        <v>-2.1149737367989696E-2</v>
      </c>
    </row>
    <row r="263" spans="1:10" x14ac:dyDescent="0.25">
      <c r="A263" s="1">
        <v>40758</v>
      </c>
      <c r="B263">
        <v>648178</v>
      </c>
      <c r="C263">
        <v>3950162825</v>
      </c>
      <c r="D263">
        <v>7727977240.6999998</v>
      </c>
      <c r="E263">
        <v>56017</v>
      </c>
      <c r="F263">
        <v>57318</v>
      </c>
      <c r="G263">
        <v>55249</v>
      </c>
      <c r="H263">
        <v>57352</v>
      </c>
      <c r="I263">
        <v>56017</v>
      </c>
      <c r="J263">
        <f t="shared" si="4"/>
        <v>-2.2819912468408431E-2</v>
      </c>
    </row>
    <row r="264" spans="1:10" x14ac:dyDescent="0.25">
      <c r="A264" s="1">
        <v>40759</v>
      </c>
      <c r="B264">
        <v>753147</v>
      </c>
      <c r="C264">
        <v>7639385002</v>
      </c>
      <c r="D264">
        <v>9149625475.7000008</v>
      </c>
      <c r="E264">
        <v>52811</v>
      </c>
      <c r="F264">
        <v>55999</v>
      </c>
      <c r="G264">
        <v>52628</v>
      </c>
      <c r="H264">
        <v>55999</v>
      </c>
      <c r="I264">
        <v>53623</v>
      </c>
      <c r="J264">
        <f t="shared" si="4"/>
        <v>-5.8935713748063862E-2</v>
      </c>
    </row>
    <row r="265" spans="1:10" x14ac:dyDescent="0.25">
      <c r="A265" s="1">
        <v>40760</v>
      </c>
      <c r="B265">
        <v>780771</v>
      </c>
      <c r="C265">
        <v>11461166100</v>
      </c>
      <c r="D265">
        <v>8291306115</v>
      </c>
      <c r="E265">
        <v>52949</v>
      </c>
      <c r="F265">
        <v>52811</v>
      </c>
      <c r="G265">
        <v>51152</v>
      </c>
      <c r="H265">
        <v>53865</v>
      </c>
      <c r="I265">
        <v>52558</v>
      </c>
      <c r="J265">
        <f t="shared" si="4"/>
        <v>2.6096837806383745E-3</v>
      </c>
    </row>
    <row r="266" spans="1:10" x14ac:dyDescent="0.25">
      <c r="A266" s="1">
        <v>40763</v>
      </c>
      <c r="B266">
        <v>920744</v>
      </c>
      <c r="C266">
        <v>3466863577</v>
      </c>
      <c r="D266">
        <v>8908879341.7000008</v>
      </c>
      <c r="E266">
        <v>48668</v>
      </c>
      <c r="F266">
        <v>52938</v>
      </c>
      <c r="G266">
        <v>47793</v>
      </c>
      <c r="H266">
        <v>52938</v>
      </c>
      <c r="I266">
        <v>49787</v>
      </c>
      <c r="J266">
        <f t="shared" si="4"/>
        <v>-8.4307456202609612E-2</v>
      </c>
    </row>
    <row r="267" spans="1:10" x14ac:dyDescent="0.25">
      <c r="A267" s="1">
        <v>40764</v>
      </c>
      <c r="B267">
        <v>952385</v>
      </c>
      <c r="C267">
        <v>5547176378</v>
      </c>
      <c r="D267">
        <v>9628523709.6000004</v>
      </c>
      <c r="E267">
        <v>51150</v>
      </c>
      <c r="F267">
        <v>48670</v>
      </c>
      <c r="G267">
        <v>48666</v>
      </c>
      <c r="H267">
        <v>51150</v>
      </c>
      <c r="I267">
        <v>50325</v>
      </c>
      <c r="J267">
        <f t="shared" si="4"/>
        <v>4.9740762472432823E-2</v>
      </c>
    </row>
    <row r="268" spans="1:10" x14ac:dyDescent="0.25">
      <c r="A268" s="1">
        <v>40765</v>
      </c>
      <c r="B268">
        <v>794627</v>
      </c>
      <c r="C268">
        <v>5728651800</v>
      </c>
      <c r="D268">
        <v>7616748734</v>
      </c>
      <c r="E268">
        <v>51395</v>
      </c>
      <c r="F268">
        <v>51150</v>
      </c>
      <c r="G268">
        <v>49946</v>
      </c>
      <c r="H268">
        <v>52163</v>
      </c>
      <c r="I268">
        <v>50836</v>
      </c>
      <c r="J268">
        <f t="shared" si="4"/>
        <v>4.7783990672499001E-3</v>
      </c>
    </row>
    <row r="269" spans="1:10" x14ac:dyDescent="0.25">
      <c r="A269" s="1">
        <v>40766</v>
      </c>
      <c r="B269">
        <v>728364</v>
      </c>
      <c r="C269">
        <v>2387086934</v>
      </c>
      <c r="D269">
        <v>7922415230</v>
      </c>
      <c r="E269">
        <v>53343</v>
      </c>
      <c r="F269">
        <v>51398</v>
      </c>
      <c r="G269">
        <v>51398</v>
      </c>
      <c r="H269">
        <v>53723</v>
      </c>
      <c r="I269">
        <v>52864</v>
      </c>
      <c r="J269">
        <f t="shared" si="4"/>
        <v>3.7201868677035191E-2</v>
      </c>
    </row>
    <row r="270" spans="1:10" x14ac:dyDescent="0.25">
      <c r="A270" s="1">
        <v>40767</v>
      </c>
      <c r="B270">
        <v>637125</v>
      </c>
      <c r="C270">
        <v>1656986500</v>
      </c>
      <c r="D270">
        <v>6463833292.6000004</v>
      </c>
      <c r="E270">
        <v>53473</v>
      </c>
      <c r="F270">
        <v>53343</v>
      </c>
      <c r="G270">
        <v>52649</v>
      </c>
      <c r="H270">
        <v>53642</v>
      </c>
      <c r="I270">
        <v>53370</v>
      </c>
      <c r="J270">
        <f t="shared" si="4"/>
        <v>2.4340934726153661E-3</v>
      </c>
    </row>
    <row r="271" spans="1:10" x14ac:dyDescent="0.25">
      <c r="A271" s="1">
        <v>40770</v>
      </c>
      <c r="B271">
        <v>487420</v>
      </c>
      <c r="C271">
        <v>1872952231</v>
      </c>
      <c r="D271">
        <v>5258924668.8000002</v>
      </c>
      <c r="E271">
        <v>54651</v>
      </c>
      <c r="F271">
        <v>53478</v>
      </c>
      <c r="G271">
        <v>53474</v>
      </c>
      <c r="H271">
        <v>54967</v>
      </c>
      <c r="I271">
        <v>54626</v>
      </c>
      <c r="J271">
        <f t="shared" si="4"/>
        <v>2.1790659102265637E-2</v>
      </c>
    </row>
    <row r="272" spans="1:10" x14ac:dyDescent="0.25">
      <c r="A272" s="1">
        <v>40771</v>
      </c>
      <c r="B272">
        <v>553218</v>
      </c>
      <c r="C272">
        <v>4528764417</v>
      </c>
      <c r="D272">
        <v>5527927590.8999996</v>
      </c>
      <c r="E272">
        <v>54323</v>
      </c>
      <c r="F272">
        <v>54651</v>
      </c>
      <c r="G272">
        <v>53539</v>
      </c>
      <c r="H272">
        <v>54651</v>
      </c>
      <c r="I272">
        <v>53973</v>
      </c>
      <c r="J272">
        <f t="shared" si="4"/>
        <v>-6.0198027145082723E-3</v>
      </c>
    </row>
    <row r="273" spans="1:10" x14ac:dyDescent="0.25">
      <c r="A273" s="1">
        <v>40772</v>
      </c>
      <c r="B273">
        <v>708868</v>
      </c>
      <c r="C273">
        <v>1285787782</v>
      </c>
      <c r="D273">
        <v>14722230658</v>
      </c>
      <c r="E273">
        <v>55073</v>
      </c>
      <c r="F273">
        <v>54323</v>
      </c>
      <c r="G273">
        <v>53827</v>
      </c>
      <c r="H273">
        <v>55073</v>
      </c>
      <c r="I273">
        <v>54471</v>
      </c>
      <c r="J273">
        <f t="shared" si="4"/>
        <v>1.3711867909627062E-2</v>
      </c>
    </row>
    <row r="274" spans="1:10" x14ac:dyDescent="0.25">
      <c r="A274" s="1">
        <v>40773</v>
      </c>
      <c r="B274">
        <v>550516</v>
      </c>
      <c r="C274">
        <v>2504993901</v>
      </c>
      <c r="D274">
        <v>6482344434.3000002</v>
      </c>
      <c r="E274">
        <v>53134</v>
      </c>
      <c r="F274">
        <v>55036</v>
      </c>
      <c r="G274">
        <v>52246</v>
      </c>
      <c r="H274">
        <v>55036</v>
      </c>
      <c r="I274">
        <v>52760</v>
      </c>
      <c r="J274">
        <f t="shared" si="4"/>
        <v>-3.5842553251185953E-2</v>
      </c>
    </row>
    <row r="275" spans="1:10" x14ac:dyDescent="0.25">
      <c r="A275" s="1">
        <v>40774</v>
      </c>
      <c r="B275">
        <v>479533</v>
      </c>
      <c r="C275">
        <v>2773772880</v>
      </c>
      <c r="D275">
        <v>5385476799.6999998</v>
      </c>
      <c r="E275">
        <v>52447</v>
      </c>
      <c r="F275">
        <v>53135</v>
      </c>
      <c r="G275">
        <v>52335</v>
      </c>
      <c r="H275">
        <v>53601</v>
      </c>
      <c r="I275">
        <v>52836</v>
      </c>
      <c r="J275">
        <f t="shared" si="4"/>
        <v>-1.3013888785048987E-2</v>
      </c>
    </row>
    <row r="276" spans="1:10" x14ac:dyDescent="0.25">
      <c r="A276" s="1">
        <v>40777</v>
      </c>
      <c r="B276">
        <v>427156</v>
      </c>
      <c r="C276">
        <v>2526336851</v>
      </c>
      <c r="D276">
        <v>4319650804.3000002</v>
      </c>
      <c r="E276">
        <v>52440</v>
      </c>
      <c r="F276">
        <v>52471</v>
      </c>
      <c r="G276">
        <v>52397</v>
      </c>
      <c r="H276">
        <v>53552</v>
      </c>
      <c r="I276">
        <v>52771</v>
      </c>
      <c r="J276">
        <f t="shared" si="4"/>
        <v>-1.3347698018613361E-4</v>
      </c>
    </row>
    <row r="277" spans="1:10" x14ac:dyDescent="0.25">
      <c r="A277" s="1">
        <v>40778</v>
      </c>
      <c r="B277">
        <v>516860</v>
      </c>
      <c r="C277">
        <v>662793053</v>
      </c>
      <c r="D277">
        <v>5381880321.8999996</v>
      </c>
      <c r="E277">
        <v>53786</v>
      </c>
      <c r="F277">
        <v>52439</v>
      </c>
      <c r="G277">
        <v>51853</v>
      </c>
      <c r="H277">
        <v>53786</v>
      </c>
      <c r="I277">
        <v>52769</v>
      </c>
      <c r="J277">
        <f t="shared" si="4"/>
        <v>2.5343551360020134E-2</v>
      </c>
    </row>
    <row r="278" spans="1:10" x14ac:dyDescent="0.25">
      <c r="A278" s="1">
        <v>40779</v>
      </c>
      <c r="B278">
        <v>472549</v>
      </c>
      <c r="C278">
        <v>817366728</v>
      </c>
      <c r="D278">
        <v>5132680472.8999996</v>
      </c>
      <c r="E278">
        <v>53795</v>
      </c>
      <c r="F278">
        <v>53786</v>
      </c>
      <c r="G278">
        <v>52992</v>
      </c>
      <c r="H278">
        <v>54279</v>
      </c>
      <c r="I278">
        <v>53542</v>
      </c>
      <c r="J278">
        <f t="shared" si="4"/>
        <v>1.6731579035328333E-4</v>
      </c>
    </row>
    <row r="279" spans="1:10" x14ac:dyDescent="0.25">
      <c r="A279" s="1">
        <v>40780</v>
      </c>
      <c r="B279">
        <v>501111</v>
      </c>
      <c r="C279">
        <v>1777883143</v>
      </c>
      <c r="D279">
        <v>4868540067.8000002</v>
      </c>
      <c r="E279">
        <v>52953</v>
      </c>
      <c r="F279">
        <v>53796</v>
      </c>
      <c r="G279">
        <v>52677</v>
      </c>
      <c r="H279">
        <v>54155</v>
      </c>
      <c r="I279">
        <v>53105</v>
      </c>
      <c r="J279">
        <f t="shared" si="4"/>
        <v>-1.5775798379620856E-2</v>
      </c>
    </row>
    <row r="280" spans="1:10" x14ac:dyDescent="0.25">
      <c r="A280" s="1">
        <v>40781</v>
      </c>
      <c r="B280">
        <v>471381</v>
      </c>
      <c r="C280">
        <v>2404282504</v>
      </c>
      <c r="D280">
        <v>4670962765.1999998</v>
      </c>
      <c r="E280">
        <v>53350</v>
      </c>
      <c r="F280">
        <v>52955</v>
      </c>
      <c r="G280">
        <v>51971</v>
      </c>
      <c r="H280">
        <v>53597</v>
      </c>
      <c r="I280">
        <v>53151</v>
      </c>
      <c r="J280">
        <f t="shared" si="4"/>
        <v>7.4692500815108287E-3</v>
      </c>
    </row>
    <row r="281" spans="1:10" x14ac:dyDescent="0.25">
      <c r="A281" s="1">
        <v>40784</v>
      </c>
      <c r="B281">
        <v>497834</v>
      </c>
      <c r="C281">
        <v>11980282523</v>
      </c>
      <c r="D281">
        <v>5027866570</v>
      </c>
      <c r="E281">
        <v>54860</v>
      </c>
      <c r="F281">
        <v>53356</v>
      </c>
      <c r="G281">
        <v>53356</v>
      </c>
      <c r="H281">
        <v>55026</v>
      </c>
      <c r="I281">
        <v>54642</v>
      </c>
      <c r="J281">
        <f t="shared" si="4"/>
        <v>2.7910507761694861E-2</v>
      </c>
    </row>
    <row r="282" spans="1:10" x14ac:dyDescent="0.25">
      <c r="A282" s="1">
        <v>40785</v>
      </c>
      <c r="B282">
        <v>452618</v>
      </c>
      <c r="C282">
        <v>3475429938</v>
      </c>
      <c r="D282">
        <v>4817611060.8000002</v>
      </c>
      <c r="E282">
        <v>55385</v>
      </c>
      <c r="F282">
        <v>54860</v>
      </c>
      <c r="G282">
        <v>54424</v>
      </c>
      <c r="H282">
        <v>55768</v>
      </c>
      <c r="I282">
        <v>55223</v>
      </c>
      <c r="J282">
        <f t="shared" si="4"/>
        <v>9.5243134594390714E-3</v>
      </c>
    </row>
    <row r="283" spans="1:10" x14ac:dyDescent="0.25">
      <c r="A283" s="1">
        <v>40786</v>
      </c>
      <c r="B283">
        <v>553677</v>
      </c>
      <c r="C283">
        <v>1448464019</v>
      </c>
      <c r="D283">
        <v>6527217164.8000002</v>
      </c>
      <c r="E283">
        <v>56495</v>
      </c>
      <c r="F283">
        <v>55399</v>
      </c>
      <c r="G283">
        <v>55399</v>
      </c>
      <c r="H283">
        <v>56495</v>
      </c>
      <c r="I283">
        <v>56115</v>
      </c>
      <c r="J283">
        <f t="shared" si="4"/>
        <v>1.984333969231334E-2</v>
      </c>
    </row>
    <row r="284" spans="1:10" x14ac:dyDescent="0.25">
      <c r="A284" s="1">
        <v>40787</v>
      </c>
      <c r="B284">
        <v>803465</v>
      </c>
      <c r="C284">
        <v>5080372207</v>
      </c>
      <c r="D284">
        <v>9068670307.6000004</v>
      </c>
      <c r="E284">
        <v>58118</v>
      </c>
      <c r="F284">
        <v>56498</v>
      </c>
      <c r="G284">
        <v>56498</v>
      </c>
      <c r="H284">
        <v>58589</v>
      </c>
      <c r="I284">
        <v>58201</v>
      </c>
      <c r="J284">
        <f t="shared" si="4"/>
        <v>2.8323287886496282E-2</v>
      </c>
    </row>
    <row r="285" spans="1:10" x14ac:dyDescent="0.25">
      <c r="A285" s="1">
        <v>40788</v>
      </c>
      <c r="B285">
        <v>575185</v>
      </c>
      <c r="C285">
        <v>2379502916</v>
      </c>
      <c r="D285">
        <v>6671958414.8999996</v>
      </c>
      <c r="E285">
        <v>56531</v>
      </c>
      <c r="F285">
        <v>58113</v>
      </c>
      <c r="G285">
        <v>56301</v>
      </c>
      <c r="H285">
        <v>58113</v>
      </c>
      <c r="I285">
        <v>56930</v>
      </c>
      <c r="J285">
        <f t="shared" si="4"/>
        <v>-2.7686266294696293E-2</v>
      </c>
    </row>
    <row r="286" spans="1:10" x14ac:dyDescent="0.25">
      <c r="A286" s="1">
        <v>40791</v>
      </c>
      <c r="B286">
        <v>313647</v>
      </c>
      <c r="C286">
        <v>2145659996</v>
      </c>
      <c r="D286">
        <v>3058197947.9000001</v>
      </c>
      <c r="E286">
        <v>54998</v>
      </c>
      <c r="F286">
        <v>56520</v>
      </c>
      <c r="G286">
        <v>54817</v>
      </c>
      <c r="H286">
        <v>56520</v>
      </c>
      <c r="I286">
        <v>55103</v>
      </c>
      <c r="J286">
        <f t="shared" si="4"/>
        <v>-2.7492339318075234E-2</v>
      </c>
    </row>
    <row r="287" spans="1:10" x14ac:dyDescent="0.25">
      <c r="A287" s="1">
        <v>40792</v>
      </c>
      <c r="B287">
        <v>522691</v>
      </c>
      <c r="C287">
        <v>1893461768</v>
      </c>
      <c r="D287">
        <v>5735479061.3999996</v>
      </c>
      <c r="E287">
        <v>56607</v>
      </c>
      <c r="F287">
        <v>54998</v>
      </c>
      <c r="G287">
        <v>54121</v>
      </c>
      <c r="H287">
        <v>56676</v>
      </c>
      <c r="I287">
        <v>55754</v>
      </c>
      <c r="J287">
        <f t="shared" si="4"/>
        <v>2.8835831538752424E-2</v>
      </c>
    </row>
    <row r="288" spans="1:10" x14ac:dyDescent="0.25">
      <c r="A288" s="1">
        <v>40794</v>
      </c>
      <c r="B288">
        <v>553649</v>
      </c>
      <c r="C288">
        <v>1072728768</v>
      </c>
      <c r="D288">
        <v>5673635439.6000004</v>
      </c>
      <c r="E288">
        <v>57623</v>
      </c>
      <c r="F288">
        <v>56608</v>
      </c>
      <c r="G288">
        <v>56608</v>
      </c>
      <c r="H288">
        <v>58241</v>
      </c>
      <c r="I288">
        <v>57746</v>
      </c>
      <c r="J288">
        <f t="shared" si="4"/>
        <v>1.7789141082467177E-2</v>
      </c>
    </row>
    <row r="289" spans="1:10" x14ac:dyDescent="0.25">
      <c r="A289" s="1">
        <v>40795</v>
      </c>
      <c r="B289">
        <v>492473</v>
      </c>
      <c r="C289">
        <v>3581858516</v>
      </c>
      <c r="D289">
        <v>4936225669.5</v>
      </c>
      <c r="E289">
        <v>55778</v>
      </c>
      <c r="F289">
        <v>57614</v>
      </c>
      <c r="G289">
        <v>55527</v>
      </c>
      <c r="H289">
        <v>57614</v>
      </c>
      <c r="I289">
        <v>56072</v>
      </c>
      <c r="J289">
        <f t="shared" si="4"/>
        <v>-3.254226714483538E-2</v>
      </c>
    </row>
    <row r="290" spans="1:10" x14ac:dyDescent="0.25">
      <c r="A290" s="1">
        <v>40798</v>
      </c>
      <c r="B290">
        <v>510139</v>
      </c>
      <c r="C290">
        <v>9323371565</v>
      </c>
      <c r="D290">
        <v>4887252389.5</v>
      </c>
      <c r="E290">
        <v>55685</v>
      </c>
      <c r="F290">
        <v>55772</v>
      </c>
      <c r="G290">
        <v>54309</v>
      </c>
      <c r="H290">
        <v>55792</v>
      </c>
      <c r="I290">
        <v>54950</v>
      </c>
      <c r="J290">
        <f t="shared" si="4"/>
        <v>-1.6687155662549753E-3</v>
      </c>
    </row>
    <row r="291" spans="1:10" x14ac:dyDescent="0.25">
      <c r="A291" s="1">
        <v>40799</v>
      </c>
      <c r="B291">
        <v>453719</v>
      </c>
      <c r="C291">
        <v>2564408268</v>
      </c>
      <c r="D291">
        <v>4611135061.6999998</v>
      </c>
      <c r="E291">
        <v>55543</v>
      </c>
      <c r="F291">
        <v>55690</v>
      </c>
      <c r="G291">
        <v>55166</v>
      </c>
      <c r="H291">
        <v>56336</v>
      </c>
      <c r="I291">
        <v>55608</v>
      </c>
      <c r="J291">
        <f t="shared" si="4"/>
        <v>-2.5533153009395589E-3</v>
      </c>
    </row>
    <row r="292" spans="1:10" x14ac:dyDescent="0.25">
      <c r="A292" s="1">
        <v>40800</v>
      </c>
      <c r="B292">
        <v>555760</v>
      </c>
      <c r="C292">
        <v>1810274480</v>
      </c>
      <c r="D292">
        <v>5747178906.6000004</v>
      </c>
      <c r="E292">
        <v>56286</v>
      </c>
      <c r="F292">
        <v>55543</v>
      </c>
      <c r="G292">
        <v>55089</v>
      </c>
      <c r="H292">
        <v>56776</v>
      </c>
      <c r="I292">
        <v>55927</v>
      </c>
      <c r="J292">
        <f t="shared" si="4"/>
        <v>1.3288340827744872E-2</v>
      </c>
    </row>
    <row r="293" spans="1:10" x14ac:dyDescent="0.25">
      <c r="A293" s="1">
        <v>40801</v>
      </c>
      <c r="B293">
        <v>475830</v>
      </c>
      <c r="C293">
        <v>3314125016</v>
      </c>
      <c r="D293">
        <v>4874040214.3000002</v>
      </c>
      <c r="E293">
        <v>56381</v>
      </c>
      <c r="F293">
        <v>56287</v>
      </c>
      <c r="G293">
        <v>56196</v>
      </c>
      <c r="H293">
        <v>57161</v>
      </c>
      <c r="I293">
        <v>56535</v>
      </c>
      <c r="J293">
        <f t="shared" si="4"/>
        <v>1.6863859428968974E-3</v>
      </c>
    </row>
    <row r="294" spans="1:10" x14ac:dyDescent="0.25">
      <c r="A294" s="1">
        <v>40802</v>
      </c>
      <c r="B294">
        <v>399892</v>
      </c>
      <c r="C294">
        <v>7390623633</v>
      </c>
      <c r="D294">
        <v>4846910336.6000004</v>
      </c>
      <c r="E294">
        <v>57210</v>
      </c>
      <c r="F294">
        <v>56381</v>
      </c>
      <c r="G294">
        <v>56257</v>
      </c>
      <c r="H294">
        <v>57210</v>
      </c>
      <c r="I294">
        <v>56709</v>
      </c>
      <c r="J294">
        <f t="shared" si="4"/>
        <v>1.4596485965671438E-2</v>
      </c>
    </row>
    <row r="295" spans="1:10" x14ac:dyDescent="0.25">
      <c r="A295" s="1">
        <v>40805</v>
      </c>
      <c r="B295">
        <v>471585</v>
      </c>
      <c r="C295">
        <v>1683109020</v>
      </c>
      <c r="D295">
        <v>5490254298</v>
      </c>
      <c r="E295">
        <v>57102</v>
      </c>
      <c r="F295">
        <v>57208</v>
      </c>
      <c r="G295">
        <v>56059</v>
      </c>
      <c r="H295">
        <v>57208</v>
      </c>
      <c r="I295">
        <v>56751</v>
      </c>
      <c r="J295">
        <f t="shared" si="4"/>
        <v>-1.8895659621759868E-3</v>
      </c>
    </row>
    <row r="296" spans="1:10" x14ac:dyDescent="0.25">
      <c r="A296" s="1">
        <v>40806</v>
      </c>
      <c r="B296">
        <v>534230</v>
      </c>
      <c r="C296">
        <v>1433378727</v>
      </c>
      <c r="D296">
        <v>5610742586.8000002</v>
      </c>
      <c r="E296">
        <v>56378</v>
      </c>
      <c r="F296">
        <v>57104</v>
      </c>
      <c r="G296">
        <v>56378</v>
      </c>
      <c r="H296">
        <v>57619</v>
      </c>
      <c r="I296">
        <v>57175</v>
      </c>
      <c r="J296">
        <f t="shared" si="4"/>
        <v>-1.2760130833685613E-2</v>
      </c>
    </row>
    <row r="297" spans="1:10" x14ac:dyDescent="0.25">
      <c r="A297" s="1">
        <v>40807</v>
      </c>
      <c r="B297">
        <v>583878</v>
      </c>
      <c r="C297">
        <v>10561878279</v>
      </c>
      <c r="D297">
        <v>6146578289.6000004</v>
      </c>
      <c r="E297">
        <v>55981</v>
      </c>
      <c r="F297">
        <v>56381</v>
      </c>
      <c r="G297">
        <v>55914</v>
      </c>
      <c r="H297">
        <v>57599</v>
      </c>
      <c r="I297">
        <v>56986</v>
      </c>
      <c r="J297">
        <f t="shared" si="4"/>
        <v>-7.0666640341323968E-3</v>
      </c>
    </row>
    <row r="298" spans="1:10" x14ac:dyDescent="0.25">
      <c r="A298" s="1">
        <v>40808</v>
      </c>
      <c r="B298">
        <v>739453</v>
      </c>
      <c r="C298">
        <v>4176402666</v>
      </c>
      <c r="D298">
        <v>7460267557.1000004</v>
      </c>
      <c r="E298">
        <v>53280</v>
      </c>
      <c r="F298">
        <v>55980</v>
      </c>
      <c r="G298">
        <v>52706</v>
      </c>
      <c r="H298">
        <v>55980</v>
      </c>
      <c r="I298">
        <v>53593</v>
      </c>
      <c r="J298">
        <f t="shared" si="4"/>
        <v>-4.9451321218309564E-2</v>
      </c>
    </row>
    <row r="299" spans="1:10" x14ac:dyDescent="0.25">
      <c r="A299" s="1">
        <v>40809</v>
      </c>
      <c r="B299">
        <v>612607</v>
      </c>
      <c r="C299">
        <v>1679166318</v>
      </c>
      <c r="D299">
        <v>5522604878.1000004</v>
      </c>
      <c r="E299">
        <v>53230</v>
      </c>
      <c r="F299">
        <v>53272</v>
      </c>
      <c r="G299">
        <v>52754</v>
      </c>
      <c r="H299">
        <v>53855</v>
      </c>
      <c r="I299">
        <v>53245</v>
      </c>
      <c r="J299">
        <f t="shared" si="4"/>
        <v>-9.3887904746767508E-4</v>
      </c>
    </row>
    <row r="300" spans="1:10" x14ac:dyDescent="0.25">
      <c r="A300" s="1">
        <v>40812</v>
      </c>
      <c r="B300">
        <v>514853</v>
      </c>
      <c r="C300">
        <v>1994984729</v>
      </c>
      <c r="D300">
        <v>4644525634.3000002</v>
      </c>
      <c r="E300">
        <v>53747</v>
      </c>
      <c r="F300">
        <v>53242</v>
      </c>
      <c r="G300">
        <v>52398</v>
      </c>
      <c r="H300">
        <v>53872</v>
      </c>
      <c r="I300">
        <v>53241</v>
      </c>
      <c r="J300">
        <f t="shared" si="4"/>
        <v>9.6657043119611225E-3</v>
      </c>
    </row>
    <row r="301" spans="1:10" x14ac:dyDescent="0.25">
      <c r="A301" s="1">
        <v>40813</v>
      </c>
      <c r="B301">
        <v>534661</v>
      </c>
      <c r="C301">
        <v>2702803689</v>
      </c>
      <c r="D301">
        <v>5092324992.1000004</v>
      </c>
      <c r="E301">
        <v>53920</v>
      </c>
      <c r="F301">
        <v>53751</v>
      </c>
      <c r="G301">
        <v>53751</v>
      </c>
      <c r="H301">
        <v>54992</v>
      </c>
      <c r="I301">
        <v>54625</v>
      </c>
      <c r="J301">
        <f t="shared" si="4"/>
        <v>3.2136151074243753E-3</v>
      </c>
    </row>
    <row r="302" spans="1:10" x14ac:dyDescent="0.25">
      <c r="A302" s="1">
        <v>40814</v>
      </c>
      <c r="B302">
        <v>449242</v>
      </c>
      <c r="C302">
        <v>3499614036</v>
      </c>
      <c r="D302">
        <v>4744781206.1999998</v>
      </c>
      <c r="E302">
        <v>53270</v>
      </c>
      <c r="F302">
        <v>53921</v>
      </c>
      <c r="G302">
        <v>53257</v>
      </c>
      <c r="H302">
        <v>54796</v>
      </c>
      <c r="I302">
        <v>53992</v>
      </c>
      <c r="J302">
        <f t="shared" si="4"/>
        <v>-1.2128145675143856E-2</v>
      </c>
    </row>
    <row r="303" spans="1:10" x14ac:dyDescent="0.25">
      <c r="A303" s="1">
        <v>40815</v>
      </c>
      <c r="B303">
        <v>477775</v>
      </c>
      <c r="C303">
        <v>3322549467</v>
      </c>
      <c r="D303">
        <v>4910014476.5</v>
      </c>
      <c r="E303">
        <v>53384</v>
      </c>
      <c r="F303">
        <v>53276</v>
      </c>
      <c r="G303">
        <v>52848</v>
      </c>
      <c r="H303">
        <v>54207</v>
      </c>
      <c r="I303">
        <v>53450</v>
      </c>
      <c r="J303">
        <f t="shared" si="4"/>
        <v>2.1377546723976995E-3</v>
      </c>
    </row>
    <row r="304" spans="1:10" x14ac:dyDescent="0.25">
      <c r="A304" s="1">
        <v>40816</v>
      </c>
      <c r="B304">
        <v>559308</v>
      </c>
      <c r="C304">
        <v>3606959285</v>
      </c>
      <c r="D304">
        <v>5860477794.6000004</v>
      </c>
      <c r="E304">
        <v>52324</v>
      </c>
      <c r="F304">
        <v>53384</v>
      </c>
      <c r="G304">
        <v>51897</v>
      </c>
      <c r="H304">
        <v>53384</v>
      </c>
      <c r="I304">
        <v>52515</v>
      </c>
      <c r="J304">
        <f t="shared" si="4"/>
        <v>-2.0055918775324866E-2</v>
      </c>
    </row>
    <row r="305" spans="1:10" x14ac:dyDescent="0.25">
      <c r="A305" s="1">
        <v>40819</v>
      </c>
      <c r="B305">
        <v>634901</v>
      </c>
      <c r="C305">
        <v>3046862008</v>
      </c>
      <c r="D305">
        <v>5797208905.8000002</v>
      </c>
      <c r="E305">
        <v>50791</v>
      </c>
      <c r="F305">
        <v>52319</v>
      </c>
      <c r="G305">
        <v>50791</v>
      </c>
      <c r="H305">
        <v>52319</v>
      </c>
      <c r="I305">
        <v>51465</v>
      </c>
      <c r="J305">
        <f t="shared" si="4"/>
        <v>-2.9735983291510344E-2</v>
      </c>
    </row>
    <row r="306" spans="1:10" x14ac:dyDescent="0.25">
      <c r="A306" s="1">
        <v>40820</v>
      </c>
      <c r="B306">
        <v>759907</v>
      </c>
      <c r="C306">
        <v>1236359290</v>
      </c>
      <c r="D306">
        <v>7269385524.3999996</v>
      </c>
      <c r="E306">
        <v>50686</v>
      </c>
      <c r="F306">
        <v>50789</v>
      </c>
      <c r="G306">
        <v>49432</v>
      </c>
      <c r="H306">
        <v>50789</v>
      </c>
      <c r="I306">
        <v>50016</v>
      </c>
      <c r="J306">
        <f t="shared" si="4"/>
        <v>-2.0694351916673934E-3</v>
      </c>
    </row>
    <row r="307" spans="1:10" x14ac:dyDescent="0.25">
      <c r="A307" s="1">
        <v>40821</v>
      </c>
      <c r="B307">
        <v>567075</v>
      </c>
      <c r="C307">
        <v>1313790402</v>
      </c>
      <c r="D307">
        <v>5395244361.3999996</v>
      </c>
      <c r="E307">
        <v>51013</v>
      </c>
      <c r="F307">
        <v>50682</v>
      </c>
      <c r="G307">
        <v>50209</v>
      </c>
      <c r="H307">
        <v>51198</v>
      </c>
      <c r="I307">
        <v>50574</v>
      </c>
      <c r="J307">
        <f t="shared" si="4"/>
        <v>6.4307638603221823E-3</v>
      </c>
    </row>
    <row r="308" spans="1:10" x14ac:dyDescent="0.25">
      <c r="A308" s="1">
        <v>40822</v>
      </c>
      <c r="B308">
        <v>554954</v>
      </c>
      <c r="C308">
        <v>740268386</v>
      </c>
      <c r="D308">
        <v>5778833859.3999996</v>
      </c>
      <c r="E308">
        <v>52290</v>
      </c>
      <c r="F308">
        <v>51015</v>
      </c>
      <c r="G308">
        <v>51015</v>
      </c>
      <c r="H308">
        <v>52728</v>
      </c>
      <c r="I308">
        <v>52254</v>
      </c>
      <c r="J308">
        <f t="shared" si="4"/>
        <v>2.4724645996914322E-2</v>
      </c>
    </row>
    <row r="309" spans="1:10" x14ac:dyDescent="0.25">
      <c r="A309" s="1">
        <v>40823</v>
      </c>
      <c r="B309">
        <v>580179</v>
      </c>
      <c r="C309">
        <v>1122818028</v>
      </c>
      <c r="D309">
        <v>4968378299.8999996</v>
      </c>
      <c r="E309">
        <v>51243</v>
      </c>
      <c r="F309">
        <v>52290</v>
      </c>
      <c r="G309">
        <v>50901</v>
      </c>
      <c r="H309">
        <v>52891</v>
      </c>
      <c r="I309">
        <v>51866</v>
      </c>
      <c r="J309">
        <f t="shared" si="4"/>
        <v>-2.0226124876005842E-2</v>
      </c>
    </row>
    <row r="310" spans="1:10" x14ac:dyDescent="0.25">
      <c r="A310" s="1">
        <v>40826</v>
      </c>
      <c r="B310">
        <v>480046</v>
      </c>
      <c r="C310">
        <v>1601228421</v>
      </c>
      <c r="D310">
        <v>4590107402.8000002</v>
      </c>
      <c r="E310">
        <v>53273</v>
      </c>
      <c r="F310">
        <v>51243</v>
      </c>
      <c r="G310">
        <v>51243</v>
      </c>
      <c r="H310">
        <v>53293</v>
      </c>
      <c r="I310">
        <v>52683</v>
      </c>
      <c r="J310">
        <f t="shared" si="4"/>
        <v>3.8850612895429189E-2</v>
      </c>
    </row>
    <row r="311" spans="1:10" x14ac:dyDescent="0.25">
      <c r="A311" s="1">
        <v>40827</v>
      </c>
      <c r="B311">
        <v>560783</v>
      </c>
      <c r="C311">
        <v>1021853344</v>
      </c>
      <c r="D311">
        <v>5714105777.5</v>
      </c>
      <c r="E311">
        <v>53838</v>
      </c>
      <c r="F311">
        <v>53270</v>
      </c>
      <c r="G311">
        <v>52819</v>
      </c>
      <c r="H311">
        <v>54113</v>
      </c>
      <c r="I311">
        <v>53618</v>
      </c>
      <c r="J311">
        <f t="shared" si="4"/>
        <v>1.0549901324513045E-2</v>
      </c>
    </row>
    <row r="312" spans="1:10" x14ac:dyDescent="0.25">
      <c r="A312" s="1">
        <v>40829</v>
      </c>
      <c r="B312">
        <v>818166</v>
      </c>
      <c r="C312">
        <v>1165036028</v>
      </c>
      <c r="D312">
        <v>13471747911</v>
      </c>
      <c r="E312">
        <v>54601</v>
      </c>
      <c r="F312">
        <v>53836</v>
      </c>
      <c r="G312">
        <v>53308</v>
      </c>
      <c r="H312">
        <v>54751</v>
      </c>
      <c r="I312">
        <v>54020</v>
      </c>
      <c r="J312">
        <f t="shared" si="4"/>
        <v>1.407266005748092E-2</v>
      </c>
    </row>
    <row r="313" spans="1:10" x14ac:dyDescent="0.25">
      <c r="A313" s="1">
        <v>40830</v>
      </c>
      <c r="B313">
        <v>437562</v>
      </c>
      <c r="C313">
        <v>1360053977</v>
      </c>
      <c r="D313">
        <v>5099134276.1000004</v>
      </c>
      <c r="E313">
        <v>55030</v>
      </c>
      <c r="F313">
        <v>54602</v>
      </c>
      <c r="G313">
        <v>54447</v>
      </c>
      <c r="H313">
        <v>55179</v>
      </c>
      <c r="I313">
        <v>54744</v>
      </c>
      <c r="J313">
        <f t="shared" si="4"/>
        <v>7.8262934702109446E-3</v>
      </c>
    </row>
    <row r="314" spans="1:10" x14ac:dyDescent="0.25">
      <c r="A314" s="1">
        <v>40833</v>
      </c>
      <c r="B314">
        <v>419663</v>
      </c>
      <c r="C314">
        <v>1292287846</v>
      </c>
      <c r="D314">
        <v>4857081821.3000002</v>
      </c>
      <c r="E314">
        <v>53911</v>
      </c>
      <c r="F314">
        <v>55021</v>
      </c>
      <c r="G314">
        <v>53535</v>
      </c>
      <c r="H314">
        <v>55021</v>
      </c>
      <c r="I314">
        <v>53907</v>
      </c>
      <c r="J314">
        <f t="shared" si="4"/>
        <v>-2.0543952345886407E-2</v>
      </c>
    </row>
    <row r="315" spans="1:10" x14ac:dyDescent="0.25">
      <c r="A315" s="1">
        <v>40834</v>
      </c>
      <c r="B315">
        <v>509486</v>
      </c>
      <c r="C315">
        <v>780932472</v>
      </c>
      <c r="D315">
        <v>5534778485.8999996</v>
      </c>
      <c r="E315">
        <v>55031</v>
      </c>
      <c r="F315">
        <v>53915</v>
      </c>
      <c r="G315">
        <v>53188</v>
      </c>
      <c r="H315">
        <v>55224</v>
      </c>
      <c r="I315">
        <v>54167</v>
      </c>
      <c r="J315">
        <f t="shared" si="4"/>
        <v>2.0562124087012402E-2</v>
      </c>
    </row>
    <row r="316" spans="1:10" x14ac:dyDescent="0.25">
      <c r="A316" s="1">
        <v>40835</v>
      </c>
      <c r="B316">
        <v>531165</v>
      </c>
      <c r="C316">
        <v>1692086942</v>
      </c>
      <c r="D316">
        <v>5331365932.5</v>
      </c>
      <c r="E316">
        <v>54966</v>
      </c>
      <c r="F316">
        <v>55037</v>
      </c>
      <c r="G316">
        <v>54483</v>
      </c>
      <c r="H316">
        <v>55244</v>
      </c>
      <c r="I316">
        <v>54914</v>
      </c>
      <c r="J316">
        <f t="shared" si="4"/>
        <v>-1.1818505516666628E-3</v>
      </c>
    </row>
    <row r="317" spans="1:10" x14ac:dyDescent="0.25">
      <c r="A317" s="1">
        <v>40836</v>
      </c>
      <c r="B317">
        <v>517463</v>
      </c>
      <c r="C317">
        <v>2486609193</v>
      </c>
      <c r="D317">
        <v>4954094801.3999996</v>
      </c>
      <c r="E317">
        <v>54009</v>
      </c>
      <c r="F317">
        <v>54953</v>
      </c>
      <c r="G317">
        <v>53609</v>
      </c>
      <c r="H317">
        <v>54953</v>
      </c>
      <c r="I317">
        <v>54069</v>
      </c>
      <c r="J317">
        <f t="shared" si="4"/>
        <v>-1.7564112917531398E-2</v>
      </c>
    </row>
    <row r="318" spans="1:10" x14ac:dyDescent="0.25">
      <c r="A318" s="1">
        <v>40837</v>
      </c>
      <c r="B318">
        <v>484992</v>
      </c>
      <c r="C318">
        <v>2906647803</v>
      </c>
      <c r="D318">
        <v>4653305025.1000004</v>
      </c>
      <c r="E318">
        <v>55255</v>
      </c>
      <c r="F318">
        <v>54013</v>
      </c>
      <c r="G318">
        <v>54013</v>
      </c>
      <c r="H318">
        <v>55504</v>
      </c>
      <c r="I318">
        <v>55164</v>
      </c>
      <c r="J318">
        <f t="shared" si="4"/>
        <v>2.2808134697150442E-2</v>
      </c>
    </row>
    <row r="319" spans="1:10" x14ac:dyDescent="0.25">
      <c r="A319" s="1">
        <v>40840</v>
      </c>
      <c r="B319">
        <v>550148</v>
      </c>
      <c r="C319">
        <v>2094751662</v>
      </c>
      <c r="D319">
        <v>6265528896.8000002</v>
      </c>
      <c r="E319">
        <v>56891</v>
      </c>
      <c r="F319">
        <v>55259</v>
      </c>
      <c r="G319">
        <v>55259</v>
      </c>
      <c r="H319">
        <v>57225</v>
      </c>
      <c r="I319">
        <v>56639</v>
      </c>
      <c r="J319">
        <f t="shared" si="4"/>
        <v>2.9178322349006927E-2</v>
      </c>
    </row>
    <row r="320" spans="1:10" x14ac:dyDescent="0.25">
      <c r="A320" s="1">
        <v>40841</v>
      </c>
      <c r="B320">
        <v>502544</v>
      </c>
      <c r="C320">
        <v>1139076659</v>
      </c>
      <c r="D320">
        <v>5136210309.8000002</v>
      </c>
      <c r="E320">
        <v>56285</v>
      </c>
      <c r="F320">
        <v>56884</v>
      </c>
      <c r="G320">
        <v>55769</v>
      </c>
      <c r="H320">
        <v>56884</v>
      </c>
      <c r="I320">
        <v>56308</v>
      </c>
      <c r="J320">
        <f t="shared" si="4"/>
        <v>-1.070908658298525E-2</v>
      </c>
    </row>
    <row r="321" spans="1:10" x14ac:dyDescent="0.25">
      <c r="A321" s="1">
        <v>40842</v>
      </c>
      <c r="B321">
        <v>505860</v>
      </c>
      <c r="C321">
        <v>1136403026</v>
      </c>
      <c r="D321">
        <v>5356446032.8000002</v>
      </c>
      <c r="E321">
        <v>57143</v>
      </c>
      <c r="F321">
        <v>56305</v>
      </c>
      <c r="G321">
        <v>56248</v>
      </c>
      <c r="H321">
        <v>57333</v>
      </c>
      <c r="I321">
        <v>56800</v>
      </c>
      <c r="J321">
        <f t="shared" si="4"/>
        <v>1.5128828242776338E-2</v>
      </c>
    </row>
    <row r="322" spans="1:10" x14ac:dyDescent="0.25">
      <c r="A322" s="1">
        <v>40843</v>
      </c>
      <c r="B322">
        <v>736290</v>
      </c>
      <c r="C322">
        <v>3369845998</v>
      </c>
      <c r="D322">
        <v>9278497975.7999992</v>
      </c>
      <c r="E322">
        <v>59270</v>
      </c>
      <c r="F322">
        <v>57145</v>
      </c>
      <c r="G322">
        <v>57145</v>
      </c>
      <c r="H322">
        <v>59901</v>
      </c>
      <c r="I322">
        <v>59241</v>
      </c>
      <c r="J322">
        <f t="shared" si="4"/>
        <v>3.6546377750203071E-2</v>
      </c>
    </row>
    <row r="323" spans="1:10" x14ac:dyDescent="0.25">
      <c r="A323" s="1">
        <v>40844</v>
      </c>
      <c r="B323">
        <v>474442</v>
      </c>
      <c r="C323">
        <v>2125754010</v>
      </c>
      <c r="D323">
        <v>5713921319.1000004</v>
      </c>
      <c r="E323">
        <v>59513</v>
      </c>
      <c r="F323">
        <v>59270</v>
      </c>
      <c r="G323">
        <v>58759</v>
      </c>
      <c r="H323">
        <v>59668</v>
      </c>
      <c r="I323">
        <v>59295</v>
      </c>
      <c r="J323">
        <f t="shared" si="4"/>
        <v>4.0915002819003664E-3</v>
      </c>
    </row>
    <row r="324" spans="1:10" x14ac:dyDescent="0.25">
      <c r="A324" s="1">
        <v>40847</v>
      </c>
      <c r="B324">
        <v>501568</v>
      </c>
      <c r="C324">
        <v>742724716</v>
      </c>
      <c r="D324">
        <v>5526944112.5</v>
      </c>
      <c r="E324">
        <v>58338</v>
      </c>
      <c r="F324">
        <v>59512</v>
      </c>
      <c r="G324">
        <v>58093</v>
      </c>
      <c r="H324">
        <v>59512</v>
      </c>
      <c r="I324">
        <v>58551</v>
      </c>
      <c r="J324">
        <f t="shared" ref="J324:J387" si="5">LN(E324/E323)</f>
        <v>-1.994109402607221E-2</v>
      </c>
    </row>
    <row r="325" spans="1:10" x14ac:dyDescent="0.25">
      <c r="A325" s="1">
        <v>40848</v>
      </c>
      <c r="B325">
        <v>594191</v>
      </c>
      <c r="C325">
        <v>800478162</v>
      </c>
      <c r="D325">
        <v>6273378900.1000004</v>
      </c>
      <c r="E325">
        <v>57322</v>
      </c>
      <c r="F325">
        <v>58300</v>
      </c>
      <c r="G325">
        <v>56099</v>
      </c>
      <c r="H325">
        <v>58300</v>
      </c>
      <c r="I325">
        <v>56944</v>
      </c>
      <c r="J325">
        <f t="shared" si="5"/>
        <v>-1.7569187868999293E-2</v>
      </c>
    </row>
    <row r="326" spans="1:10" x14ac:dyDescent="0.25">
      <c r="A326" s="1">
        <v>40850</v>
      </c>
      <c r="B326">
        <v>597663</v>
      </c>
      <c r="C326">
        <v>2249405273</v>
      </c>
      <c r="D326">
        <v>6097789382</v>
      </c>
      <c r="E326">
        <v>58196</v>
      </c>
      <c r="F326">
        <v>57326</v>
      </c>
      <c r="G326">
        <v>57326</v>
      </c>
      <c r="H326">
        <v>58481</v>
      </c>
      <c r="I326">
        <v>58158</v>
      </c>
      <c r="J326">
        <f t="shared" si="5"/>
        <v>1.5132129666566517E-2</v>
      </c>
    </row>
    <row r="327" spans="1:10" x14ac:dyDescent="0.25">
      <c r="A327" s="1">
        <v>40851</v>
      </c>
      <c r="B327">
        <v>413280</v>
      </c>
      <c r="C327">
        <v>1280806438</v>
      </c>
      <c r="D327">
        <v>4772894136.1000004</v>
      </c>
      <c r="E327">
        <v>58669</v>
      </c>
      <c r="F327">
        <v>58185</v>
      </c>
      <c r="G327">
        <v>57546</v>
      </c>
      <c r="H327">
        <v>58804</v>
      </c>
      <c r="I327">
        <v>58293</v>
      </c>
      <c r="J327">
        <f t="shared" si="5"/>
        <v>8.094854453258582E-3</v>
      </c>
    </row>
    <row r="328" spans="1:10" x14ac:dyDescent="0.25">
      <c r="A328" s="1">
        <v>40854</v>
      </c>
      <c r="B328">
        <v>387362</v>
      </c>
      <c r="C328">
        <v>476854492</v>
      </c>
      <c r="D328">
        <v>4337772328.3000002</v>
      </c>
      <c r="E328">
        <v>59198</v>
      </c>
      <c r="F328">
        <v>58669</v>
      </c>
      <c r="G328">
        <v>58645</v>
      </c>
      <c r="H328">
        <v>59440</v>
      </c>
      <c r="I328">
        <v>59119</v>
      </c>
      <c r="J328">
        <f t="shared" si="5"/>
        <v>8.9762792290905211E-3</v>
      </c>
    </row>
    <row r="329" spans="1:10" x14ac:dyDescent="0.25">
      <c r="A329" s="1">
        <v>40855</v>
      </c>
      <c r="B329">
        <v>434003</v>
      </c>
      <c r="C329">
        <v>2215795585</v>
      </c>
      <c r="D329">
        <v>4762706086.5</v>
      </c>
      <c r="E329">
        <v>59026</v>
      </c>
      <c r="F329">
        <v>59205</v>
      </c>
      <c r="G329">
        <v>58505</v>
      </c>
      <c r="H329">
        <v>59616</v>
      </c>
      <c r="I329">
        <v>58978</v>
      </c>
      <c r="J329">
        <f t="shared" si="5"/>
        <v>-2.9097327336884229E-3</v>
      </c>
    </row>
    <row r="330" spans="1:10" x14ac:dyDescent="0.25">
      <c r="A330" s="1">
        <v>40856</v>
      </c>
      <c r="B330">
        <v>512493</v>
      </c>
      <c r="C330">
        <v>477435058</v>
      </c>
      <c r="D330">
        <v>5461067725.1000004</v>
      </c>
      <c r="E330">
        <v>57549</v>
      </c>
      <c r="F330">
        <v>59010</v>
      </c>
      <c r="G330">
        <v>57201</v>
      </c>
      <c r="H330">
        <v>59010</v>
      </c>
      <c r="I330">
        <v>57773</v>
      </c>
      <c r="J330">
        <f t="shared" si="5"/>
        <v>-2.5341265979492517E-2</v>
      </c>
    </row>
    <row r="331" spans="1:10" x14ac:dyDescent="0.25">
      <c r="A331" s="1">
        <v>40857</v>
      </c>
      <c r="B331">
        <v>426286</v>
      </c>
      <c r="C331">
        <v>3004441307</v>
      </c>
      <c r="D331">
        <v>4346229357</v>
      </c>
      <c r="E331">
        <v>57321</v>
      </c>
      <c r="F331">
        <v>57560</v>
      </c>
      <c r="G331">
        <v>57294</v>
      </c>
      <c r="H331">
        <v>58313</v>
      </c>
      <c r="I331">
        <v>57799</v>
      </c>
      <c r="J331">
        <f t="shared" si="5"/>
        <v>-3.969710096862384E-3</v>
      </c>
    </row>
    <row r="332" spans="1:10" x14ac:dyDescent="0.25">
      <c r="A332" s="1">
        <v>40858</v>
      </c>
      <c r="B332">
        <v>401546</v>
      </c>
      <c r="C332">
        <v>1200393910</v>
      </c>
      <c r="D332">
        <v>4540673853.8000002</v>
      </c>
      <c r="E332">
        <v>58546</v>
      </c>
      <c r="F332">
        <v>57324</v>
      </c>
      <c r="G332">
        <v>57324</v>
      </c>
      <c r="H332">
        <v>58747</v>
      </c>
      <c r="I332">
        <v>58448</v>
      </c>
      <c r="J332">
        <f t="shared" si="5"/>
        <v>2.1145721307320516E-2</v>
      </c>
    </row>
    <row r="333" spans="1:10" x14ac:dyDescent="0.25">
      <c r="A333" s="1">
        <v>40861</v>
      </c>
      <c r="B333">
        <v>347218</v>
      </c>
      <c r="C333">
        <v>2880975128</v>
      </c>
      <c r="D333">
        <v>3494300033</v>
      </c>
      <c r="E333">
        <v>58258</v>
      </c>
      <c r="F333">
        <v>58538</v>
      </c>
      <c r="G333">
        <v>58013</v>
      </c>
      <c r="H333">
        <v>58716</v>
      </c>
      <c r="I333">
        <v>58289</v>
      </c>
      <c r="J333">
        <f t="shared" si="5"/>
        <v>-4.9313479613093437E-3</v>
      </c>
    </row>
    <row r="334" spans="1:10" x14ac:dyDescent="0.25">
      <c r="A334" s="1">
        <v>40863</v>
      </c>
      <c r="B334">
        <v>565779</v>
      </c>
      <c r="C334">
        <v>1505319735</v>
      </c>
      <c r="D334">
        <v>5610137845.3999996</v>
      </c>
      <c r="E334">
        <v>58559</v>
      </c>
      <c r="F334">
        <v>58255</v>
      </c>
      <c r="G334">
        <v>57784</v>
      </c>
      <c r="H334">
        <v>58877</v>
      </c>
      <c r="I334">
        <v>58378</v>
      </c>
      <c r="J334">
        <f t="shared" si="5"/>
        <v>5.1533709330594613E-3</v>
      </c>
    </row>
    <row r="335" spans="1:10" x14ac:dyDescent="0.25">
      <c r="A335" s="1">
        <v>40864</v>
      </c>
      <c r="B335">
        <v>579477</v>
      </c>
      <c r="C335">
        <v>974931429</v>
      </c>
      <c r="D335">
        <v>6208028778.6999998</v>
      </c>
      <c r="E335">
        <v>56988</v>
      </c>
      <c r="F335">
        <v>58549</v>
      </c>
      <c r="G335">
        <v>56663</v>
      </c>
      <c r="H335">
        <v>58555</v>
      </c>
      <c r="I335">
        <v>57785</v>
      </c>
      <c r="J335">
        <f t="shared" si="5"/>
        <v>-2.7194073649533596E-2</v>
      </c>
    </row>
    <row r="336" spans="1:10" x14ac:dyDescent="0.25">
      <c r="A336" s="1">
        <v>40865</v>
      </c>
      <c r="B336">
        <v>426598</v>
      </c>
      <c r="C336">
        <v>840198612</v>
      </c>
      <c r="D336">
        <v>4781989623.8999996</v>
      </c>
      <c r="E336">
        <v>56731</v>
      </c>
      <c r="F336">
        <v>56988</v>
      </c>
      <c r="G336">
        <v>56417</v>
      </c>
      <c r="H336">
        <v>57477</v>
      </c>
      <c r="I336">
        <v>56844</v>
      </c>
      <c r="J336">
        <f t="shared" si="5"/>
        <v>-4.5199208142102159E-3</v>
      </c>
    </row>
    <row r="337" spans="1:10" x14ac:dyDescent="0.25">
      <c r="A337" s="1">
        <v>40868</v>
      </c>
      <c r="B337">
        <v>516338</v>
      </c>
      <c r="C337">
        <v>516227163</v>
      </c>
      <c r="D337">
        <v>6168528529.5</v>
      </c>
      <c r="E337">
        <v>56284</v>
      </c>
      <c r="F337">
        <v>56721</v>
      </c>
      <c r="G337">
        <v>55504</v>
      </c>
      <c r="H337">
        <v>56721</v>
      </c>
      <c r="I337">
        <v>55860</v>
      </c>
      <c r="J337">
        <f t="shared" si="5"/>
        <v>-7.9104956147656395E-3</v>
      </c>
    </row>
    <row r="338" spans="1:10" x14ac:dyDescent="0.25">
      <c r="A338" s="1">
        <v>40869</v>
      </c>
      <c r="B338">
        <v>526578</v>
      </c>
      <c r="C338">
        <v>695789472</v>
      </c>
      <c r="D338">
        <v>5114974110.6000004</v>
      </c>
      <c r="E338">
        <v>55878</v>
      </c>
      <c r="F338">
        <v>56289</v>
      </c>
      <c r="G338">
        <v>55608</v>
      </c>
      <c r="H338">
        <v>56570</v>
      </c>
      <c r="I338">
        <v>56024</v>
      </c>
      <c r="J338">
        <f t="shared" si="5"/>
        <v>-7.2395601584334659E-3</v>
      </c>
    </row>
    <row r="339" spans="1:10" x14ac:dyDescent="0.25">
      <c r="A339" s="1">
        <v>40870</v>
      </c>
      <c r="B339">
        <v>454838</v>
      </c>
      <c r="C339">
        <v>1863889802</v>
      </c>
      <c r="D339">
        <v>4930577654.6999998</v>
      </c>
      <c r="E339">
        <v>54972</v>
      </c>
      <c r="F339">
        <v>55878</v>
      </c>
      <c r="G339">
        <v>54812</v>
      </c>
      <c r="H339">
        <v>55878</v>
      </c>
      <c r="I339">
        <v>55268</v>
      </c>
      <c r="J339">
        <f t="shared" si="5"/>
        <v>-1.6346778074970366E-2</v>
      </c>
    </row>
    <row r="340" spans="1:10" x14ac:dyDescent="0.25">
      <c r="A340" s="1">
        <v>40871</v>
      </c>
      <c r="B340">
        <v>309513</v>
      </c>
      <c r="C340">
        <v>1587105711</v>
      </c>
      <c r="D340">
        <v>2639876070</v>
      </c>
      <c r="E340">
        <v>55279</v>
      </c>
      <c r="F340">
        <v>54978</v>
      </c>
      <c r="G340">
        <v>54537</v>
      </c>
      <c r="H340">
        <v>55519</v>
      </c>
      <c r="I340">
        <v>55031</v>
      </c>
      <c r="J340">
        <f t="shared" si="5"/>
        <v>5.5691248781519175E-3</v>
      </c>
    </row>
    <row r="341" spans="1:10" x14ac:dyDescent="0.25">
      <c r="A341" s="1">
        <v>40872</v>
      </c>
      <c r="B341">
        <v>376257</v>
      </c>
      <c r="C341">
        <v>2078717842</v>
      </c>
      <c r="D341">
        <v>3656320130.4000001</v>
      </c>
      <c r="E341">
        <v>54894</v>
      </c>
      <c r="F341">
        <v>55270</v>
      </c>
      <c r="G341">
        <v>54741</v>
      </c>
      <c r="H341">
        <v>55609</v>
      </c>
      <c r="I341">
        <v>55090</v>
      </c>
      <c r="J341">
        <f t="shared" si="5"/>
        <v>-6.9890366453040564E-3</v>
      </c>
    </row>
    <row r="342" spans="1:10" x14ac:dyDescent="0.25">
      <c r="A342" s="1">
        <v>40875</v>
      </c>
      <c r="B342">
        <v>478663</v>
      </c>
      <c r="C342">
        <v>1130730276</v>
      </c>
      <c r="D342">
        <v>4579936724</v>
      </c>
      <c r="E342">
        <v>56017</v>
      </c>
      <c r="F342">
        <v>54899</v>
      </c>
      <c r="G342">
        <v>54899</v>
      </c>
      <c r="H342">
        <v>56443</v>
      </c>
      <c r="I342">
        <v>56137</v>
      </c>
      <c r="J342">
        <f t="shared" si="5"/>
        <v>2.0251163169784564E-2</v>
      </c>
    </row>
    <row r="343" spans="1:10" x14ac:dyDescent="0.25">
      <c r="A343" s="1">
        <v>40876</v>
      </c>
      <c r="B343">
        <v>531927</v>
      </c>
      <c r="C343">
        <v>973722059</v>
      </c>
      <c r="D343">
        <v>5382234504.3000002</v>
      </c>
      <c r="E343">
        <v>55299</v>
      </c>
      <c r="F343">
        <v>56027</v>
      </c>
      <c r="G343">
        <v>55299</v>
      </c>
      <c r="H343">
        <v>56363</v>
      </c>
      <c r="I343">
        <v>55755</v>
      </c>
      <c r="J343">
        <f t="shared" si="5"/>
        <v>-1.290039091309148E-2</v>
      </c>
    </row>
    <row r="344" spans="1:10" x14ac:dyDescent="0.25">
      <c r="A344" s="1">
        <v>40877</v>
      </c>
      <c r="B344">
        <v>840559</v>
      </c>
      <c r="C344">
        <v>2386730027</v>
      </c>
      <c r="D344">
        <v>9148868909.2999992</v>
      </c>
      <c r="E344">
        <v>56874</v>
      </c>
      <c r="F344">
        <v>55307</v>
      </c>
      <c r="G344">
        <v>55307</v>
      </c>
      <c r="H344">
        <v>57591</v>
      </c>
      <c r="I344">
        <v>57181</v>
      </c>
      <c r="J344">
        <f t="shared" si="5"/>
        <v>2.8083469516813366E-2</v>
      </c>
    </row>
    <row r="345" spans="1:10" x14ac:dyDescent="0.25">
      <c r="A345" s="1">
        <v>40878</v>
      </c>
      <c r="B345">
        <v>603149</v>
      </c>
      <c r="C345">
        <v>6042297102</v>
      </c>
      <c r="D345">
        <v>6552170993.3000002</v>
      </c>
      <c r="E345">
        <v>58143</v>
      </c>
      <c r="F345">
        <v>56876</v>
      </c>
      <c r="G345">
        <v>56876</v>
      </c>
      <c r="H345">
        <v>58302</v>
      </c>
      <c r="I345">
        <v>58047</v>
      </c>
      <c r="J345">
        <f t="shared" si="5"/>
        <v>2.2067198687760609E-2</v>
      </c>
    </row>
    <row r="346" spans="1:10" x14ac:dyDescent="0.25">
      <c r="A346" s="1">
        <v>40879</v>
      </c>
      <c r="B346">
        <v>555518</v>
      </c>
      <c r="C346">
        <v>1559727288</v>
      </c>
      <c r="D346">
        <v>5747383309.1999998</v>
      </c>
      <c r="E346">
        <v>57885</v>
      </c>
      <c r="F346">
        <v>58146</v>
      </c>
      <c r="G346">
        <v>57618</v>
      </c>
      <c r="H346">
        <v>58979</v>
      </c>
      <c r="I346">
        <v>58185</v>
      </c>
      <c r="J346">
        <f t="shared" si="5"/>
        <v>-4.4472097290284432E-3</v>
      </c>
    </row>
    <row r="347" spans="1:10" x14ac:dyDescent="0.25">
      <c r="A347" s="1">
        <v>40882</v>
      </c>
      <c r="B347">
        <v>509682</v>
      </c>
      <c r="C347">
        <v>535461354</v>
      </c>
      <c r="D347">
        <v>5363179695.3000002</v>
      </c>
      <c r="E347">
        <v>58910</v>
      </c>
      <c r="F347">
        <v>57893</v>
      </c>
      <c r="G347">
        <v>57893</v>
      </c>
      <c r="H347">
        <v>59244</v>
      </c>
      <c r="I347">
        <v>58874</v>
      </c>
      <c r="J347">
        <f t="shared" si="5"/>
        <v>1.755257187590412E-2</v>
      </c>
    </row>
    <row r="348" spans="1:10" x14ac:dyDescent="0.25">
      <c r="A348" s="1">
        <v>40883</v>
      </c>
      <c r="B348">
        <v>470394</v>
      </c>
      <c r="C348">
        <v>1184301298</v>
      </c>
      <c r="D348">
        <v>4575267780.3000002</v>
      </c>
      <c r="E348">
        <v>59536</v>
      </c>
      <c r="F348">
        <v>58909</v>
      </c>
      <c r="G348">
        <v>58496</v>
      </c>
      <c r="H348">
        <v>59575</v>
      </c>
      <c r="I348">
        <v>58838</v>
      </c>
      <c r="J348">
        <f t="shared" si="5"/>
        <v>1.0570316070670797E-2</v>
      </c>
    </row>
    <row r="349" spans="1:10" x14ac:dyDescent="0.25">
      <c r="A349" s="1">
        <v>40884</v>
      </c>
      <c r="B349">
        <v>546945</v>
      </c>
      <c r="C349">
        <v>2299264340</v>
      </c>
      <c r="D349">
        <v>5330402271.6999998</v>
      </c>
      <c r="E349">
        <v>58662</v>
      </c>
      <c r="F349">
        <v>59533</v>
      </c>
      <c r="G349">
        <v>58580</v>
      </c>
      <c r="H349">
        <v>59534</v>
      </c>
      <c r="I349">
        <v>58966</v>
      </c>
      <c r="J349">
        <f t="shared" si="5"/>
        <v>-1.478901385267751E-2</v>
      </c>
    </row>
    <row r="350" spans="1:10" x14ac:dyDescent="0.25">
      <c r="A350" s="1">
        <v>40885</v>
      </c>
      <c r="B350">
        <v>572388</v>
      </c>
      <c r="C350">
        <v>637722809</v>
      </c>
      <c r="D350">
        <v>5702436860</v>
      </c>
      <c r="E350">
        <v>57455</v>
      </c>
      <c r="F350">
        <v>58664</v>
      </c>
      <c r="G350">
        <v>57259</v>
      </c>
      <c r="H350">
        <v>59216</v>
      </c>
      <c r="I350">
        <v>57767</v>
      </c>
      <c r="J350">
        <f t="shared" si="5"/>
        <v>-2.079012504199218E-2</v>
      </c>
    </row>
    <row r="351" spans="1:10" x14ac:dyDescent="0.25">
      <c r="A351" s="1">
        <v>40886</v>
      </c>
      <c r="B351">
        <v>447028</v>
      </c>
      <c r="C351">
        <v>860315056</v>
      </c>
      <c r="D351">
        <v>4232997850.6999998</v>
      </c>
      <c r="E351">
        <v>58236</v>
      </c>
      <c r="F351">
        <v>57455</v>
      </c>
      <c r="G351">
        <v>57455</v>
      </c>
      <c r="H351">
        <v>58540</v>
      </c>
      <c r="I351">
        <v>58099</v>
      </c>
      <c r="J351">
        <f t="shared" si="5"/>
        <v>1.350168750148239E-2</v>
      </c>
    </row>
    <row r="352" spans="1:10" x14ac:dyDescent="0.25">
      <c r="A352" s="1">
        <v>40889</v>
      </c>
      <c r="B352">
        <v>517947</v>
      </c>
      <c r="C352">
        <v>3760681758</v>
      </c>
      <c r="D352">
        <v>4358242445.8999996</v>
      </c>
      <c r="E352">
        <v>57346</v>
      </c>
      <c r="F352">
        <v>58234</v>
      </c>
      <c r="G352">
        <v>56838</v>
      </c>
      <c r="H352">
        <v>58234</v>
      </c>
      <c r="I352">
        <v>57246</v>
      </c>
      <c r="J352">
        <f t="shared" si="5"/>
        <v>-1.5400626234667812E-2</v>
      </c>
    </row>
    <row r="353" spans="1:10" x14ac:dyDescent="0.25">
      <c r="A353" s="1">
        <v>40890</v>
      </c>
      <c r="B353">
        <v>569761</v>
      </c>
      <c r="C353">
        <v>1388186956</v>
      </c>
      <c r="D353">
        <v>5455392294.1000004</v>
      </c>
      <c r="E353">
        <v>57494</v>
      </c>
      <c r="F353">
        <v>57355</v>
      </c>
      <c r="G353">
        <v>57333</v>
      </c>
      <c r="H353">
        <v>58153</v>
      </c>
      <c r="I353">
        <v>57743</v>
      </c>
      <c r="J353">
        <f t="shared" si="5"/>
        <v>2.5775005561929553E-3</v>
      </c>
    </row>
    <row r="354" spans="1:10" x14ac:dyDescent="0.25">
      <c r="A354" s="1">
        <v>40891</v>
      </c>
      <c r="B354">
        <v>844539</v>
      </c>
      <c r="C354">
        <v>915432119</v>
      </c>
      <c r="D354">
        <v>14811104130</v>
      </c>
      <c r="E354">
        <v>56646</v>
      </c>
      <c r="F354">
        <v>57495</v>
      </c>
      <c r="G354">
        <v>56646</v>
      </c>
      <c r="H354">
        <v>57495</v>
      </c>
      <c r="I354">
        <v>57016</v>
      </c>
      <c r="J354">
        <f t="shared" si="5"/>
        <v>-1.4859218554170144E-2</v>
      </c>
    </row>
    <row r="355" spans="1:10" x14ac:dyDescent="0.25">
      <c r="A355" s="1">
        <v>40892</v>
      </c>
      <c r="B355">
        <v>575166</v>
      </c>
      <c r="C355">
        <v>458682559</v>
      </c>
      <c r="D355">
        <v>5345364738.3000002</v>
      </c>
      <c r="E355">
        <v>56331</v>
      </c>
      <c r="F355">
        <v>56646</v>
      </c>
      <c r="G355">
        <v>56232</v>
      </c>
      <c r="H355">
        <v>57332</v>
      </c>
      <c r="I355">
        <v>56849</v>
      </c>
      <c r="J355">
        <f t="shared" si="5"/>
        <v>-5.5763706996506957E-3</v>
      </c>
    </row>
    <row r="356" spans="1:10" x14ac:dyDescent="0.25">
      <c r="A356" s="1">
        <v>40893</v>
      </c>
      <c r="B356">
        <v>535918</v>
      </c>
      <c r="C356">
        <v>638291728</v>
      </c>
      <c r="D356">
        <v>5063006531.1999998</v>
      </c>
      <c r="E356">
        <v>56096</v>
      </c>
      <c r="F356">
        <v>56334</v>
      </c>
      <c r="G356">
        <v>56086</v>
      </c>
      <c r="H356">
        <v>56823</v>
      </c>
      <c r="I356">
        <v>56343</v>
      </c>
      <c r="J356">
        <f t="shared" si="5"/>
        <v>-4.1804965399597858E-3</v>
      </c>
    </row>
    <row r="357" spans="1:10" x14ac:dyDescent="0.25">
      <c r="A357" s="1">
        <v>40896</v>
      </c>
      <c r="B357">
        <v>528298</v>
      </c>
      <c r="C357">
        <v>704959965</v>
      </c>
      <c r="D357">
        <v>4725774243.5</v>
      </c>
      <c r="E357">
        <v>55298</v>
      </c>
      <c r="F357">
        <v>56100</v>
      </c>
      <c r="G357">
        <v>55298</v>
      </c>
      <c r="H357">
        <v>56375</v>
      </c>
      <c r="I357">
        <v>55879</v>
      </c>
      <c r="J357">
        <f t="shared" si="5"/>
        <v>-1.4327767229833966E-2</v>
      </c>
    </row>
    <row r="358" spans="1:10" x14ac:dyDescent="0.25">
      <c r="A358" s="1">
        <v>40897</v>
      </c>
      <c r="B358">
        <v>566613</v>
      </c>
      <c r="C358">
        <v>1512468349</v>
      </c>
      <c r="D358">
        <v>5341104947</v>
      </c>
      <c r="E358">
        <v>56864</v>
      </c>
      <c r="F358">
        <v>55301</v>
      </c>
      <c r="G358">
        <v>55301</v>
      </c>
      <c r="H358">
        <v>56864</v>
      </c>
      <c r="I358">
        <v>56367</v>
      </c>
      <c r="J358">
        <f t="shared" si="5"/>
        <v>2.7925710463250774E-2</v>
      </c>
    </row>
    <row r="359" spans="1:10" x14ac:dyDescent="0.25">
      <c r="A359" s="1">
        <v>40898</v>
      </c>
      <c r="B359">
        <v>544457</v>
      </c>
      <c r="C359">
        <v>1051756001</v>
      </c>
      <c r="D359">
        <v>4487287278.5</v>
      </c>
      <c r="E359">
        <v>56653</v>
      </c>
      <c r="F359">
        <v>56864</v>
      </c>
      <c r="G359">
        <v>56046</v>
      </c>
      <c r="H359">
        <v>56864</v>
      </c>
      <c r="I359">
        <v>56348</v>
      </c>
      <c r="J359">
        <f t="shared" si="5"/>
        <v>-3.7175091483989367E-3</v>
      </c>
    </row>
    <row r="360" spans="1:10" x14ac:dyDescent="0.25">
      <c r="A360" s="1">
        <v>40899</v>
      </c>
      <c r="B360">
        <v>506788</v>
      </c>
      <c r="C360">
        <v>1253682993</v>
      </c>
      <c r="D360">
        <v>4409708686.1999998</v>
      </c>
      <c r="E360">
        <v>57347</v>
      </c>
      <c r="F360">
        <v>56655</v>
      </c>
      <c r="G360">
        <v>56557</v>
      </c>
      <c r="H360">
        <v>57459</v>
      </c>
      <c r="I360">
        <v>57159</v>
      </c>
      <c r="J360">
        <f t="shared" si="5"/>
        <v>1.2175589008411307E-2</v>
      </c>
    </row>
    <row r="361" spans="1:10" x14ac:dyDescent="0.25">
      <c r="A361" s="1">
        <v>40900</v>
      </c>
      <c r="B361">
        <v>365978</v>
      </c>
      <c r="C361">
        <v>786404505</v>
      </c>
      <c r="D361">
        <v>3551697458.3000002</v>
      </c>
      <c r="E361">
        <v>57701</v>
      </c>
      <c r="F361">
        <v>57347</v>
      </c>
      <c r="G361">
        <v>57347</v>
      </c>
      <c r="H361">
        <v>57791</v>
      </c>
      <c r="I361">
        <v>57655</v>
      </c>
      <c r="J361">
        <f t="shared" si="5"/>
        <v>6.1539725541503608E-3</v>
      </c>
    </row>
    <row r="362" spans="1:10" x14ac:dyDescent="0.25">
      <c r="A362" s="1">
        <v>40903</v>
      </c>
      <c r="B362">
        <v>161419</v>
      </c>
      <c r="C362">
        <v>6094812378</v>
      </c>
      <c r="D362">
        <v>1186283513.8</v>
      </c>
      <c r="E362">
        <v>57669</v>
      </c>
      <c r="F362">
        <v>57701</v>
      </c>
      <c r="G362">
        <v>57669</v>
      </c>
      <c r="H362">
        <v>57856</v>
      </c>
      <c r="I362">
        <v>57782</v>
      </c>
      <c r="J362">
        <f t="shared" si="5"/>
        <v>-5.5473694757082878E-4</v>
      </c>
    </row>
    <row r="363" spans="1:10" x14ac:dyDescent="0.25">
      <c r="A363" s="1">
        <v>40904</v>
      </c>
      <c r="B363">
        <v>340311</v>
      </c>
      <c r="C363">
        <v>753788229</v>
      </c>
      <c r="D363">
        <v>2923671318.1999998</v>
      </c>
      <c r="E363">
        <v>58005</v>
      </c>
      <c r="F363">
        <v>57665</v>
      </c>
      <c r="G363">
        <v>57610</v>
      </c>
      <c r="H363">
        <v>58110</v>
      </c>
      <c r="I363">
        <v>57914</v>
      </c>
      <c r="J363">
        <f t="shared" si="5"/>
        <v>5.8094462885370209E-3</v>
      </c>
    </row>
    <row r="364" spans="1:10" x14ac:dyDescent="0.25">
      <c r="A364" s="1">
        <v>40905</v>
      </c>
      <c r="B364">
        <v>458627</v>
      </c>
      <c r="C364">
        <v>356067115</v>
      </c>
      <c r="D364">
        <v>3300481580.4000001</v>
      </c>
      <c r="E364">
        <v>56533</v>
      </c>
      <c r="F364">
        <v>58006</v>
      </c>
      <c r="G364">
        <v>56447</v>
      </c>
      <c r="H364">
        <v>58010</v>
      </c>
      <c r="I364">
        <v>57052</v>
      </c>
      <c r="J364">
        <f t="shared" si="5"/>
        <v>-2.570467528147494E-2</v>
      </c>
    </row>
    <row r="365" spans="1:10" x14ac:dyDescent="0.25">
      <c r="A365" s="1">
        <v>40906</v>
      </c>
      <c r="B365">
        <v>417673</v>
      </c>
      <c r="C365">
        <v>1070206793</v>
      </c>
      <c r="D365">
        <v>4626661869.6000004</v>
      </c>
      <c r="E365">
        <v>56754</v>
      </c>
      <c r="F365">
        <v>56533</v>
      </c>
      <c r="G365">
        <v>56312</v>
      </c>
      <c r="H365">
        <v>56945</v>
      </c>
      <c r="I365">
        <v>56649</v>
      </c>
      <c r="J365">
        <f t="shared" si="5"/>
        <v>3.901600013193359E-3</v>
      </c>
    </row>
    <row r="366" spans="1:10" x14ac:dyDescent="0.25">
      <c r="A366" s="1">
        <v>40910</v>
      </c>
      <c r="B366">
        <v>423483</v>
      </c>
      <c r="C366">
        <v>1588329319</v>
      </c>
      <c r="D366">
        <v>3602590092.3000002</v>
      </c>
      <c r="E366">
        <v>57829</v>
      </c>
      <c r="F366">
        <v>56755</v>
      </c>
      <c r="G366">
        <v>56649</v>
      </c>
      <c r="H366">
        <v>57993</v>
      </c>
      <c r="I366">
        <v>57224</v>
      </c>
      <c r="J366">
        <f t="shared" si="5"/>
        <v>1.8764241498585934E-2</v>
      </c>
    </row>
    <row r="367" spans="1:10" x14ac:dyDescent="0.25">
      <c r="A367" s="1">
        <v>40911</v>
      </c>
      <c r="B367">
        <v>694993</v>
      </c>
      <c r="C367">
        <v>1700202386</v>
      </c>
      <c r="D367">
        <v>5908180810</v>
      </c>
      <c r="E367">
        <v>59264</v>
      </c>
      <c r="F367">
        <v>57835</v>
      </c>
      <c r="G367">
        <v>57835</v>
      </c>
      <c r="H367">
        <v>59288</v>
      </c>
      <c r="I367">
        <v>58917</v>
      </c>
      <c r="J367">
        <f t="shared" si="5"/>
        <v>2.4511659066039852E-2</v>
      </c>
    </row>
    <row r="368" spans="1:10" x14ac:dyDescent="0.25">
      <c r="A368" s="1">
        <v>40912</v>
      </c>
      <c r="B368">
        <v>548895</v>
      </c>
      <c r="C368">
        <v>618971494</v>
      </c>
      <c r="D368">
        <v>4902952497.6999998</v>
      </c>
      <c r="E368">
        <v>59364</v>
      </c>
      <c r="F368">
        <v>59263</v>
      </c>
      <c r="G368">
        <v>58557</v>
      </c>
      <c r="H368">
        <v>59518</v>
      </c>
      <c r="I368">
        <v>59103</v>
      </c>
      <c r="J368">
        <f t="shared" si="5"/>
        <v>1.6859430098576636E-3</v>
      </c>
    </row>
    <row r="369" spans="1:10" x14ac:dyDescent="0.25">
      <c r="A369" s="1">
        <v>40913</v>
      </c>
      <c r="B369">
        <v>556211</v>
      </c>
      <c r="C369">
        <v>628182889</v>
      </c>
      <c r="D369">
        <v>5198638510.6000004</v>
      </c>
      <c r="E369">
        <v>58546</v>
      </c>
      <c r="F369">
        <v>59353</v>
      </c>
      <c r="G369">
        <v>57962</v>
      </c>
      <c r="H369">
        <v>59353</v>
      </c>
      <c r="I369">
        <v>58547</v>
      </c>
      <c r="J369">
        <f t="shared" si="5"/>
        <v>-1.387521200080323E-2</v>
      </c>
    </row>
    <row r="370" spans="1:10" x14ac:dyDescent="0.25">
      <c r="A370" s="1">
        <v>40914</v>
      </c>
      <c r="B370">
        <v>503882</v>
      </c>
      <c r="C370">
        <v>493145908</v>
      </c>
      <c r="D370">
        <v>4108587851.6999998</v>
      </c>
      <c r="E370">
        <v>58600</v>
      </c>
      <c r="F370">
        <v>58564</v>
      </c>
      <c r="G370">
        <v>58355</v>
      </c>
      <c r="H370">
        <v>59260</v>
      </c>
      <c r="I370">
        <v>58683</v>
      </c>
      <c r="J370">
        <f t="shared" si="5"/>
        <v>9.2192655019845515E-4</v>
      </c>
    </row>
    <row r="371" spans="1:10" x14ac:dyDescent="0.25">
      <c r="A371" s="1">
        <v>40917</v>
      </c>
      <c r="B371">
        <v>482656</v>
      </c>
      <c r="C371">
        <v>886106958</v>
      </c>
      <c r="D371">
        <v>4112197999.4000001</v>
      </c>
      <c r="E371">
        <v>59082</v>
      </c>
      <c r="F371">
        <v>58601</v>
      </c>
      <c r="G371">
        <v>58598</v>
      </c>
      <c r="H371">
        <v>59220</v>
      </c>
      <c r="I371">
        <v>58882</v>
      </c>
      <c r="J371">
        <f t="shared" si="5"/>
        <v>8.1916129107531422E-3</v>
      </c>
    </row>
    <row r="372" spans="1:10" x14ac:dyDescent="0.25">
      <c r="A372" s="1">
        <v>40918</v>
      </c>
      <c r="B372">
        <v>605721</v>
      </c>
      <c r="C372">
        <v>1751655881</v>
      </c>
      <c r="D372">
        <v>5660202679.8999996</v>
      </c>
      <c r="E372">
        <v>59805</v>
      </c>
      <c r="F372">
        <v>59089</v>
      </c>
      <c r="G372">
        <v>59089</v>
      </c>
      <c r="H372">
        <v>60111</v>
      </c>
      <c r="I372">
        <v>59893</v>
      </c>
      <c r="J372">
        <f t="shared" si="5"/>
        <v>1.2162960007708046E-2</v>
      </c>
    </row>
    <row r="373" spans="1:10" x14ac:dyDescent="0.25">
      <c r="A373" s="1">
        <v>40919</v>
      </c>
      <c r="B373">
        <v>527129</v>
      </c>
      <c r="C373">
        <v>1750415455</v>
      </c>
      <c r="D373">
        <v>4953078945.3000002</v>
      </c>
      <c r="E373">
        <v>59962</v>
      </c>
      <c r="F373">
        <v>59798</v>
      </c>
      <c r="G373">
        <v>59422</v>
      </c>
      <c r="H373">
        <v>60093</v>
      </c>
      <c r="I373">
        <v>59849</v>
      </c>
      <c r="J373">
        <f t="shared" si="5"/>
        <v>2.621758747064531E-3</v>
      </c>
    </row>
    <row r="374" spans="1:10" x14ac:dyDescent="0.25">
      <c r="A374" s="1">
        <v>40920</v>
      </c>
      <c r="B374">
        <v>555764</v>
      </c>
      <c r="C374">
        <v>1132344571</v>
      </c>
      <c r="D374">
        <v>5536025229.1000004</v>
      </c>
      <c r="E374">
        <v>59920</v>
      </c>
      <c r="F374">
        <v>59965</v>
      </c>
      <c r="G374">
        <v>59586</v>
      </c>
      <c r="H374">
        <v>60503</v>
      </c>
      <c r="I374">
        <v>59903</v>
      </c>
      <c r="J374">
        <f t="shared" si="5"/>
        <v>-7.0068903952845592E-4</v>
      </c>
    </row>
    <row r="375" spans="1:10" x14ac:dyDescent="0.25">
      <c r="A375" s="1">
        <v>40921</v>
      </c>
      <c r="B375">
        <v>595589</v>
      </c>
      <c r="C375">
        <v>1597122351</v>
      </c>
      <c r="D375">
        <v>5992245345.6999998</v>
      </c>
      <c r="E375">
        <v>59146</v>
      </c>
      <c r="F375">
        <v>59917</v>
      </c>
      <c r="G375">
        <v>58874</v>
      </c>
      <c r="H375">
        <v>59917</v>
      </c>
      <c r="I375">
        <v>59141</v>
      </c>
      <c r="J375">
        <f t="shared" si="5"/>
        <v>-1.3001375754229508E-2</v>
      </c>
    </row>
    <row r="376" spans="1:10" x14ac:dyDescent="0.25">
      <c r="A376" s="1">
        <v>40924</v>
      </c>
      <c r="B376">
        <v>319351</v>
      </c>
      <c r="C376">
        <v>1755366108</v>
      </c>
      <c r="D376">
        <v>3838025208.8000002</v>
      </c>
      <c r="E376">
        <v>59956</v>
      </c>
      <c r="F376">
        <v>59146</v>
      </c>
      <c r="G376">
        <v>59146</v>
      </c>
      <c r="H376">
        <v>59981</v>
      </c>
      <c r="I376">
        <v>59735</v>
      </c>
      <c r="J376">
        <f t="shared" si="5"/>
        <v>1.3601996413614722E-2</v>
      </c>
    </row>
    <row r="377" spans="1:10" x14ac:dyDescent="0.25">
      <c r="A377" s="1">
        <v>40925</v>
      </c>
      <c r="B377">
        <v>522826</v>
      </c>
      <c r="C377">
        <v>1950771421</v>
      </c>
      <c r="D377">
        <v>5799567040.3000002</v>
      </c>
      <c r="E377">
        <v>60645</v>
      </c>
      <c r="F377">
        <v>59961</v>
      </c>
      <c r="G377">
        <v>59961</v>
      </c>
      <c r="H377">
        <v>60890</v>
      </c>
      <c r="I377">
        <v>60635</v>
      </c>
      <c r="J377">
        <f t="shared" si="5"/>
        <v>1.1426231892494622E-2</v>
      </c>
    </row>
    <row r="378" spans="1:10" x14ac:dyDescent="0.25">
      <c r="A378" s="1">
        <v>40926</v>
      </c>
      <c r="B378">
        <v>643872</v>
      </c>
      <c r="C378">
        <v>680608971</v>
      </c>
      <c r="D378">
        <v>6464129729.5</v>
      </c>
      <c r="E378">
        <v>61722</v>
      </c>
      <c r="F378">
        <v>60643</v>
      </c>
      <c r="G378">
        <v>60610</v>
      </c>
      <c r="H378">
        <v>61722</v>
      </c>
      <c r="I378">
        <v>61228</v>
      </c>
      <c r="J378">
        <f t="shared" si="5"/>
        <v>1.7603239616104067E-2</v>
      </c>
    </row>
    <row r="379" spans="1:10" x14ac:dyDescent="0.25">
      <c r="A379" s="1">
        <v>40927</v>
      </c>
      <c r="B379">
        <v>652297</v>
      </c>
      <c r="C379">
        <v>1603497209</v>
      </c>
      <c r="D379">
        <v>6551952478</v>
      </c>
      <c r="E379">
        <v>61926</v>
      </c>
      <c r="F379">
        <v>61726</v>
      </c>
      <c r="G379">
        <v>61565</v>
      </c>
      <c r="H379">
        <v>62181</v>
      </c>
      <c r="I379">
        <v>61976</v>
      </c>
      <c r="J379">
        <f t="shared" si="5"/>
        <v>3.2996924349032253E-3</v>
      </c>
    </row>
    <row r="380" spans="1:10" x14ac:dyDescent="0.25">
      <c r="A380" s="1">
        <v>40928</v>
      </c>
      <c r="B380">
        <v>531774</v>
      </c>
      <c r="C380">
        <v>27119067766</v>
      </c>
      <c r="D380">
        <v>5044563462.1999998</v>
      </c>
      <c r="E380">
        <v>62312</v>
      </c>
      <c r="F380">
        <v>61932</v>
      </c>
      <c r="G380">
        <v>61592</v>
      </c>
      <c r="H380">
        <v>62312</v>
      </c>
      <c r="I380">
        <v>62051</v>
      </c>
      <c r="J380">
        <f t="shared" si="5"/>
        <v>6.213899805796225E-3</v>
      </c>
    </row>
    <row r="381" spans="1:10" x14ac:dyDescent="0.25">
      <c r="A381" s="1">
        <v>40931</v>
      </c>
      <c r="B381">
        <v>560404</v>
      </c>
      <c r="C381">
        <v>31354720923</v>
      </c>
      <c r="D381">
        <v>5508035628</v>
      </c>
      <c r="E381">
        <v>62386</v>
      </c>
      <c r="F381">
        <v>62311</v>
      </c>
      <c r="G381">
        <v>61908</v>
      </c>
      <c r="H381">
        <v>62693</v>
      </c>
      <c r="I381">
        <v>62324</v>
      </c>
      <c r="J381">
        <f t="shared" si="5"/>
        <v>1.1868676111357677E-3</v>
      </c>
    </row>
    <row r="382" spans="1:10" x14ac:dyDescent="0.25">
      <c r="A382" s="1">
        <v>40932</v>
      </c>
      <c r="B382">
        <v>585682</v>
      </c>
      <c r="C382">
        <v>12147528288</v>
      </c>
      <c r="D382">
        <v>6052421454.6000004</v>
      </c>
      <c r="E382">
        <v>62486</v>
      </c>
      <c r="F382">
        <v>62386</v>
      </c>
      <c r="G382">
        <v>61666</v>
      </c>
      <c r="H382">
        <v>62535</v>
      </c>
      <c r="I382">
        <v>62230</v>
      </c>
      <c r="J382">
        <f t="shared" si="5"/>
        <v>1.6016404218254792E-3</v>
      </c>
    </row>
    <row r="383" spans="1:10" x14ac:dyDescent="0.25">
      <c r="A383" s="1">
        <v>40934</v>
      </c>
      <c r="B383">
        <v>788033</v>
      </c>
      <c r="C383">
        <v>10826982429</v>
      </c>
      <c r="D383">
        <v>7315721691.1000004</v>
      </c>
      <c r="E383">
        <v>62953</v>
      </c>
      <c r="F383">
        <v>62486</v>
      </c>
      <c r="G383">
        <v>62485</v>
      </c>
      <c r="H383">
        <v>63804</v>
      </c>
      <c r="I383">
        <v>63393</v>
      </c>
      <c r="J383">
        <f t="shared" si="5"/>
        <v>7.4458845747270228E-3</v>
      </c>
    </row>
    <row r="384" spans="1:10" x14ac:dyDescent="0.25">
      <c r="A384" s="1">
        <v>40935</v>
      </c>
      <c r="B384">
        <v>600444</v>
      </c>
      <c r="C384">
        <v>3034016752</v>
      </c>
      <c r="D384">
        <v>5525738531.6000004</v>
      </c>
      <c r="E384">
        <v>62904</v>
      </c>
      <c r="F384">
        <v>62954</v>
      </c>
      <c r="G384">
        <v>62769</v>
      </c>
      <c r="H384">
        <v>63263</v>
      </c>
      <c r="I384">
        <v>63004</v>
      </c>
      <c r="J384">
        <f t="shared" si="5"/>
        <v>-7.786615361208936E-4</v>
      </c>
    </row>
    <row r="385" spans="1:10" x14ac:dyDescent="0.25">
      <c r="A385" s="1">
        <v>40938</v>
      </c>
      <c r="B385">
        <v>579760</v>
      </c>
      <c r="C385">
        <v>4616333506</v>
      </c>
      <c r="D385">
        <v>5561483004.8999996</v>
      </c>
      <c r="E385">
        <v>62770</v>
      </c>
      <c r="F385">
        <v>62901</v>
      </c>
      <c r="G385">
        <v>61989</v>
      </c>
      <c r="H385">
        <v>62901</v>
      </c>
      <c r="I385">
        <v>62391</v>
      </c>
      <c r="J385">
        <f t="shared" si="5"/>
        <v>-2.1325023597745046E-3</v>
      </c>
    </row>
    <row r="386" spans="1:10" x14ac:dyDescent="0.25">
      <c r="A386" s="1">
        <v>40939</v>
      </c>
      <c r="B386">
        <v>754077</v>
      </c>
      <c r="C386">
        <v>952387331</v>
      </c>
      <c r="D386">
        <v>8190651294.5</v>
      </c>
      <c r="E386">
        <v>63072</v>
      </c>
      <c r="F386">
        <v>62772</v>
      </c>
      <c r="G386">
        <v>62663</v>
      </c>
      <c r="H386">
        <v>63393</v>
      </c>
      <c r="I386">
        <v>63009</v>
      </c>
      <c r="J386">
        <f t="shared" si="5"/>
        <v>4.7996786408694078E-3</v>
      </c>
    </row>
    <row r="387" spans="1:10" x14ac:dyDescent="0.25">
      <c r="A387" s="1">
        <v>40940</v>
      </c>
      <c r="B387">
        <v>837346</v>
      </c>
      <c r="C387">
        <v>2753585914</v>
      </c>
      <c r="D387">
        <v>8902094371.5</v>
      </c>
      <c r="E387">
        <v>64567</v>
      </c>
      <c r="F387">
        <v>63085</v>
      </c>
      <c r="G387">
        <v>63085</v>
      </c>
      <c r="H387">
        <v>64567</v>
      </c>
      <c r="I387">
        <v>64180</v>
      </c>
      <c r="J387">
        <f t="shared" si="5"/>
        <v>2.3426513383816714E-2</v>
      </c>
    </row>
    <row r="388" spans="1:10" x14ac:dyDescent="0.25">
      <c r="A388" s="1">
        <v>40941</v>
      </c>
      <c r="B388">
        <v>742847</v>
      </c>
      <c r="C388">
        <v>1068102922</v>
      </c>
      <c r="D388">
        <v>7395980034.6000004</v>
      </c>
      <c r="E388">
        <v>64593</v>
      </c>
      <c r="F388">
        <v>64568</v>
      </c>
      <c r="G388">
        <v>64224</v>
      </c>
      <c r="H388">
        <v>64854</v>
      </c>
      <c r="I388">
        <v>64525</v>
      </c>
      <c r="J388">
        <f t="shared" ref="J388:J451" si="6">LN(E388/E387)</f>
        <v>4.0260143002767676E-4</v>
      </c>
    </row>
    <row r="389" spans="1:10" x14ac:dyDescent="0.25">
      <c r="A389" s="1">
        <v>40942</v>
      </c>
      <c r="B389">
        <v>723195</v>
      </c>
      <c r="C389">
        <v>2436459104</v>
      </c>
      <c r="D389">
        <v>7191674133.6000004</v>
      </c>
      <c r="E389">
        <v>65217</v>
      </c>
      <c r="F389">
        <v>64588</v>
      </c>
      <c r="G389">
        <v>64136</v>
      </c>
      <c r="H389">
        <v>65619</v>
      </c>
      <c r="I389">
        <v>65229</v>
      </c>
      <c r="J389">
        <f t="shared" si="6"/>
        <v>9.614125358997477E-3</v>
      </c>
    </row>
    <row r="390" spans="1:10" x14ac:dyDescent="0.25">
      <c r="A390" s="1">
        <v>40945</v>
      </c>
      <c r="B390">
        <v>498324</v>
      </c>
      <c r="C390">
        <v>14684920797</v>
      </c>
      <c r="D390">
        <v>4561822963.8000002</v>
      </c>
      <c r="E390">
        <v>65223</v>
      </c>
      <c r="F390">
        <v>65216</v>
      </c>
      <c r="G390">
        <v>64743</v>
      </c>
      <c r="H390">
        <v>65229</v>
      </c>
      <c r="I390">
        <v>65019</v>
      </c>
      <c r="J390">
        <f t="shared" si="6"/>
        <v>9.1996320212077887E-5</v>
      </c>
    </row>
    <row r="391" spans="1:10" x14ac:dyDescent="0.25">
      <c r="A391" s="1">
        <v>40946</v>
      </c>
      <c r="B391">
        <v>627102</v>
      </c>
      <c r="C391">
        <v>4174950406</v>
      </c>
      <c r="D391">
        <v>7174726571.3999996</v>
      </c>
      <c r="E391">
        <v>65917</v>
      </c>
      <c r="F391">
        <v>65213</v>
      </c>
      <c r="G391">
        <v>64800</v>
      </c>
      <c r="H391">
        <v>65944</v>
      </c>
      <c r="I391">
        <v>65447</v>
      </c>
      <c r="J391">
        <f t="shared" si="6"/>
        <v>1.0584207393516403E-2</v>
      </c>
    </row>
    <row r="392" spans="1:10" x14ac:dyDescent="0.25">
      <c r="A392" s="1">
        <v>40947</v>
      </c>
      <c r="B392">
        <v>697937</v>
      </c>
      <c r="C392">
        <v>2412406826</v>
      </c>
      <c r="D392">
        <v>7280397603</v>
      </c>
      <c r="E392">
        <v>65831</v>
      </c>
      <c r="F392">
        <v>65917</v>
      </c>
      <c r="G392">
        <v>65647</v>
      </c>
      <c r="H392">
        <v>66383</v>
      </c>
      <c r="I392">
        <v>65978</v>
      </c>
      <c r="J392">
        <f t="shared" si="6"/>
        <v>-1.3055228499072615E-3</v>
      </c>
    </row>
    <row r="393" spans="1:10" x14ac:dyDescent="0.25">
      <c r="A393" s="1">
        <v>40948</v>
      </c>
      <c r="B393">
        <v>653946</v>
      </c>
      <c r="C393">
        <v>890812326</v>
      </c>
      <c r="D393">
        <v>6532634114.6999998</v>
      </c>
      <c r="E393">
        <v>65530</v>
      </c>
      <c r="F393">
        <v>65831</v>
      </c>
      <c r="G393">
        <v>65188</v>
      </c>
      <c r="H393">
        <v>66323</v>
      </c>
      <c r="I393">
        <v>65511</v>
      </c>
      <c r="J393">
        <f t="shared" si="6"/>
        <v>-4.5827989555673803E-3</v>
      </c>
    </row>
    <row r="394" spans="1:10" x14ac:dyDescent="0.25">
      <c r="A394" s="1">
        <v>40949</v>
      </c>
      <c r="B394">
        <v>714231</v>
      </c>
      <c r="C394">
        <v>1637102471</v>
      </c>
      <c r="D394">
        <v>8361600375.6000004</v>
      </c>
      <c r="E394">
        <v>63997</v>
      </c>
      <c r="F394">
        <v>65525</v>
      </c>
      <c r="G394">
        <v>63879</v>
      </c>
      <c r="H394">
        <v>65525</v>
      </c>
      <c r="I394">
        <v>64233</v>
      </c>
      <c r="J394">
        <f t="shared" si="6"/>
        <v>-2.3671845790400825E-2</v>
      </c>
    </row>
    <row r="395" spans="1:10" x14ac:dyDescent="0.25">
      <c r="A395" s="1">
        <v>40952</v>
      </c>
      <c r="B395">
        <v>588899</v>
      </c>
      <c r="C395">
        <v>971801580</v>
      </c>
      <c r="D395">
        <v>6317098874.3000002</v>
      </c>
      <c r="E395">
        <v>65691</v>
      </c>
      <c r="F395">
        <v>63998</v>
      </c>
      <c r="G395">
        <v>63998</v>
      </c>
      <c r="H395">
        <v>65713</v>
      </c>
      <c r="I395">
        <v>65199</v>
      </c>
      <c r="J395">
        <f t="shared" si="6"/>
        <v>2.6125722544709983E-2</v>
      </c>
    </row>
    <row r="396" spans="1:10" x14ac:dyDescent="0.25">
      <c r="A396" s="1">
        <v>40953</v>
      </c>
      <c r="B396">
        <v>650284</v>
      </c>
      <c r="C396">
        <v>713632957</v>
      </c>
      <c r="D396">
        <v>6735330732.8000002</v>
      </c>
      <c r="E396">
        <v>65038</v>
      </c>
      <c r="F396">
        <v>65699</v>
      </c>
      <c r="G396">
        <v>64825</v>
      </c>
      <c r="H396">
        <v>65855</v>
      </c>
      <c r="I396">
        <v>65328</v>
      </c>
      <c r="J396">
        <f t="shared" si="6"/>
        <v>-9.9902153464629818E-3</v>
      </c>
    </row>
    <row r="397" spans="1:10" x14ac:dyDescent="0.25">
      <c r="A397" s="1">
        <v>40954</v>
      </c>
      <c r="B397">
        <v>839080</v>
      </c>
      <c r="C397">
        <v>1185297187</v>
      </c>
      <c r="D397">
        <v>13658284956</v>
      </c>
      <c r="E397">
        <v>65368</v>
      </c>
      <c r="F397">
        <v>65041</v>
      </c>
      <c r="G397">
        <v>65041</v>
      </c>
      <c r="H397">
        <v>66003</v>
      </c>
      <c r="I397">
        <v>65575</v>
      </c>
      <c r="J397">
        <f t="shared" si="6"/>
        <v>5.0611276231546333E-3</v>
      </c>
    </row>
    <row r="398" spans="1:10" x14ac:dyDescent="0.25">
      <c r="A398" s="1">
        <v>40955</v>
      </c>
      <c r="B398">
        <v>683831</v>
      </c>
      <c r="C398">
        <v>1080589381</v>
      </c>
      <c r="D398">
        <v>7579476396.8000002</v>
      </c>
      <c r="E398">
        <v>66141</v>
      </c>
      <c r="F398">
        <v>65364</v>
      </c>
      <c r="G398">
        <v>64798</v>
      </c>
      <c r="H398">
        <v>66161</v>
      </c>
      <c r="I398">
        <v>65559</v>
      </c>
      <c r="J398">
        <f t="shared" si="6"/>
        <v>1.1755984800547264E-2</v>
      </c>
    </row>
    <row r="399" spans="1:10" x14ac:dyDescent="0.25">
      <c r="A399" s="1">
        <v>40956</v>
      </c>
      <c r="B399">
        <v>604077</v>
      </c>
      <c r="C399">
        <v>1105275627</v>
      </c>
      <c r="D399">
        <v>5977394586.6999998</v>
      </c>
      <c r="E399">
        <v>66203</v>
      </c>
      <c r="F399">
        <v>66158</v>
      </c>
      <c r="G399">
        <v>65823</v>
      </c>
      <c r="H399">
        <v>66561</v>
      </c>
      <c r="I399">
        <v>66100</v>
      </c>
      <c r="J399">
        <f t="shared" si="6"/>
        <v>9.369522537585166E-4</v>
      </c>
    </row>
    <row r="400" spans="1:10" x14ac:dyDescent="0.25">
      <c r="A400" s="1">
        <v>40961</v>
      </c>
      <c r="B400">
        <v>460131</v>
      </c>
      <c r="C400">
        <v>513509416</v>
      </c>
      <c r="D400">
        <v>4660828384.1999998</v>
      </c>
      <c r="E400">
        <v>66092</v>
      </c>
      <c r="F400">
        <v>66204</v>
      </c>
      <c r="G400">
        <v>65850</v>
      </c>
      <c r="H400">
        <v>66290</v>
      </c>
      <c r="I400">
        <v>66016</v>
      </c>
      <c r="J400">
        <f t="shared" si="6"/>
        <v>-1.6780683479677273E-3</v>
      </c>
    </row>
    <row r="401" spans="1:10" x14ac:dyDescent="0.25">
      <c r="A401" s="1">
        <v>40962</v>
      </c>
      <c r="B401">
        <v>643299</v>
      </c>
      <c r="C401">
        <v>1211844425</v>
      </c>
      <c r="D401">
        <v>5961627923.6000004</v>
      </c>
      <c r="E401">
        <v>65819</v>
      </c>
      <c r="F401">
        <v>66084</v>
      </c>
      <c r="G401">
        <v>65589</v>
      </c>
      <c r="H401">
        <v>66328</v>
      </c>
      <c r="I401">
        <v>65905</v>
      </c>
      <c r="J401">
        <f t="shared" si="6"/>
        <v>-4.1391603394355147E-3</v>
      </c>
    </row>
    <row r="402" spans="1:10" x14ac:dyDescent="0.25">
      <c r="A402" s="1">
        <v>40963</v>
      </c>
      <c r="B402">
        <v>599715</v>
      </c>
      <c r="C402">
        <v>1167587736</v>
      </c>
      <c r="D402">
        <v>5739051538.8000002</v>
      </c>
      <c r="E402">
        <v>65942</v>
      </c>
      <c r="F402">
        <v>65819</v>
      </c>
      <c r="G402">
        <v>65819</v>
      </c>
      <c r="H402">
        <v>66335</v>
      </c>
      <c r="I402">
        <v>66154</v>
      </c>
      <c r="J402">
        <f t="shared" si="6"/>
        <v>1.8670173378917362E-3</v>
      </c>
    </row>
    <row r="403" spans="1:10" x14ac:dyDescent="0.25">
      <c r="A403" s="1">
        <v>40966</v>
      </c>
      <c r="B403">
        <v>565500</v>
      </c>
      <c r="C403">
        <v>1287347752</v>
      </c>
      <c r="D403">
        <v>5277376064.8999996</v>
      </c>
      <c r="E403">
        <v>65241</v>
      </c>
      <c r="F403">
        <v>65938</v>
      </c>
      <c r="G403">
        <v>65067</v>
      </c>
      <c r="H403">
        <v>65953</v>
      </c>
      <c r="I403">
        <v>65368</v>
      </c>
      <c r="J403">
        <f t="shared" si="6"/>
        <v>-1.0687462132240443E-2</v>
      </c>
    </row>
    <row r="404" spans="1:10" x14ac:dyDescent="0.25">
      <c r="A404" s="1">
        <v>40967</v>
      </c>
      <c r="B404">
        <v>608791</v>
      </c>
      <c r="C404">
        <v>1514581364</v>
      </c>
      <c r="D404">
        <v>6381643554</v>
      </c>
      <c r="E404">
        <v>65958</v>
      </c>
      <c r="F404">
        <v>65244</v>
      </c>
      <c r="G404">
        <v>65240</v>
      </c>
      <c r="H404">
        <v>66152</v>
      </c>
      <c r="I404">
        <v>65851</v>
      </c>
      <c r="J404">
        <f t="shared" si="6"/>
        <v>1.0930070169821561E-2</v>
      </c>
    </row>
    <row r="405" spans="1:10" x14ac:dyDescent="0.25">
      <c r="A405" s="1">
        <v>40968</v>
      </c>
      <c r="B405">
        <v>682664</v>
      </c>
      <c r="C405">
        <v>1549920435</v>
      </c>
      <c r="D405">
        <v>7195009385.6000004</v>
      </c>
      <c r="E405">
        <v>65811</v>
      </c>
      <c r="F405">
        <v>65970</v>
      </c>
      <c r="G405">
        <v>65532</v>
      </c>
      <c r="H405">
        <v>66661</v>
      </c>
      <c r="I405">
        <v>66096</v>
      </c>
      <c r="J405">
        <f t="shared" si="6"/>
        <v>-2.231178213121617E-3</v>
      </c>
    </row>
    <row r="406" spans="1:10" x14ac:dyDescent="0.25">
      <c r="A406" s="1">
        <v>40969</v>
      </c>
      <c r="B406">
        <v>605429</v>
      </c>
      <c r="C406">
        <v>2171578636</v>
      </c>
      <c r="D406">
        <v>5960234717.1000004</v>
      </c>
      <c r="E406">
        <v>66809</v>
      </c>
      <c r="F406">
        <v>65811</v>
      </c>
      <c r="G406">
        <v>65811</v>
      </c>
      <c r="H406">
        <v>66930</v>
      </c>
      <c r="I406">
        <v>66634</v>
      </c>
      <c r="J406">
        <f t="shared" si="6"/>
        <v>1.5050804394518211E-2</v>
      </c>
    </row>
    <row r="407" spans="1:10" x14ac:dyDescent="0.25">
      <c r="A407" s="1">
        <v>40970</v>
      </c>
      <c r="B407">
        <v>621672</v>
      </c>
      <c r="C407">
        <v>6800983952</v>
      </c>
      <c r="D407">
        <v>6277766073</v>
      </c>
      <c r="E407">
        <v>67781</v>
      </c>
      <c r="F407">
        <v>66810</v>
      </c>
      <c r="G407">
        <v>66810</v>
      </c>
      <c r="H407">
        <v>67790</v>
      </c>
      <c r="I407">
        <v>67402</v>
      </c>
      <c r="J407">
        <f t="shared" si="6"/>
        <v>1.4444117678529012E-2</v>
      </c>
    </row>
    <row r="408" spans="1:10" x14ac:dyDescent="0.25">
      <c r="A408" s="1">
        <v>40973</v>
      </c>
      <c r="B408">
        <v>570761</v>
      </c>
      <c r="C408">
        <v>1985101497</v>
      </c>
      <c r="D408">
        <v>5574655276.8999996</v>
      </c>
      <c r="E408">
        <v>66964</v>
      </c>
      <c r="F408">
        <v>67782</v>
      </c>
      <c r="G408">
        <v>66755</v>
      </c>
      <c r="H408">
        <v>67782</v>
      </c>
      <c r="I408">
        <v>67035</v>
      </c>
      <c r="J408">
        <f t="shared" si="6"/>
        <v>-1.2126758131169006E-2</v>
      </c>
    </row>
    <row r="409" spans="1:10" x14ac:dyDescent="0.25">
      <c r="A409" s="1">
        <v>40974</v>
      </c>
      <c r="B409">
        <v>665096</v>
      </c>
      <c r="C409">
        <v>30763356303</v>
      </c>
      <c r="D409">
        <v>6696875226.5</v>
      </c>
      <c r="E409">
        <v>65114</v>
      </c>
      <c r="F409">
        <v>66962</v>
      </c>
      <c r="G409">
        <v>64892</v>
      </c>
      <c r="H409">
        <v>66962</v>
      </c>
      <c r="I409">
        <v>65193</v>
      </c>
      <c r="J409">
        <f t="shared" si="6"/>
        <v>-2.8015581696319757E-2</v>
      </c>
    </row>
    <row r="410" spans="1:10" x14ac:dyDescent="0.25">
      <c r="A410" s="1">
        <v>40975</v>
      </c>
      <c r="B410">
        <v>594292</v>
      </c>
      <c r="C410">
        <v>2804393827</v>
      </c>
      <c r="D410">
        <v>6572029129.6999998</v>
      </c>
      <c r="E410">
        <v>66016</v>
      </c>
      <c r="F410">
        <v>65123</v>
      </c>
      <c r="G410">
        <v>65123</v>
      </c>
      <c r="H410">
        <v>66052</v>
      </c>
      <c r="I410">
        <v>65644</v>
      </c>
      <c r="J410">
        <f t="shared" si="6"/>
        <v>1.3757557031622635E-2</v>
      </c>
    </row>
    <row r="411" spans="1:10" x14ac:dyDescent="0.25">
      <c r="A411" s="1">
        <v>40976</v>
      </c>
      <c r="B411">
        <v>696861</v>
      </c>
      <c r="C411">
        <v>1265446898</v>
      </c>
      <c r="D411">
        <v>7138346978.8999996</v>
      </c>
      <c r="E411">
        <v>66908</v>
      </c>
      <c r="F411">
        <v>66032</v>
      </c>
      <c r="G411">
        <v>66032</v>
      </c>
      <c r="H411">
        <v>67271</v>
      </c>
      <c r="I411">
        <v>66994</v>
      </c>
      <c r="J411">
        <f t="shared" si="6"/>
        <v>1.3421404560920985E-2</v>
      </c>
    </row>
    <row r="412" spans="1:10" x14ac:dyDescent="0.25">
      <c r="A412" s="1">
        <v>40977</v>
      </c>
      <c r="B412">
        <v>614957</v>
      </c>
      <c r="C412">
        <v>578588594</v>
      </c>
      <c r="D412">
        <v>5934373975.3000002</v>
      </c>
      <c r="E412">
        <v>66703</v>
      </c>
      <c r="F412">
        <v>66908</v>
      </c>
      <c r="G412">
        <v>66679</v>
      </c>
      <c r="H412">
        <v>67419</v>
      </c>
      <c r="I412">
        <v>67103</v>
      </c>
      <c r="J412">
        <f t="shared" si="6"/>
        <v>-3.0686120283977898E-3</v>
      </c>
    </row>
    <row r="413" spans="1:10" x14ac:dyDescent="0.25">
      <c r="A413" s="1">
        <v>40980</v>
      </c>
      <c r="B413">
        <v>578560</v>
      </c>
      <c r="C413">
        <v>962912947</v>
      </c>
      <c r="D413">
        <v>5495821189.6999998</v>
      </c>
      <c r="E413">
        <v>66384</v>
      </c>
      <c r="F413">
        <v>66686</v>
      </c>
      <c r="G413">
        <v>65965</v>
      </c>
      <c r="H413">
        <v>66686</v>
      </c>
      <c r="I413">
        <v>66324</v>
      </c>
      <c r="J413">
        <f t="shared" si="6"/>
        <v>-4.7938658308524229E-3</v>
      </c>
    </row>
    <row r="414" spans="1:10" x14ac:dyDescent="0.25">
      <c r="A414" s="1">
        <v>40981</v>
      </c>
      <c r="B414">
        <v>719005</v>
      </c>
      <c r="C414">
        <v>719131043</v>
      </c>
      <c r="D414">
        <v>7606889231.5</v>
      </c>
      <c r="E414">
        <v>68394</v>
      </c>
      <c r="F414">
        <v>66385</v>
      </c>
      <c r="G414">
        <v>66385</v>
      </c>
      <c r="H414">
        <v>68419</v>
      </c>
      <c r="I414">
        <v>67437</v>
      </c>
      <c r="J414">
        <f t="shared" si="6"/>
        <v>2.9829037892184482E-2</v>
      </c>
    </row>
    <row r="415" spans="1:10" x14ac:dyDescent="0.25">
      <c r="A415" s="1">
        <v>40982</v>
      </c>
      <c r="B415">
        <v>705040</v>
      </c>
      <c r="C415">
        <v>1031665867</v>
      </c>
      <c r="D415">
        <v>6848198403.6000004</v>
      </c>
      <c r="E415">
        <v>68257</v>
      </c>
      <c r="F415">
        <v>68386</v>
      </c>
      <c r="G415">
        <v>67797</v>
      </c>
      <c r="H415">
        <v>68969</v>
      </c>
      <c r="I415">
        <v>68271</v>
      </c>
      <c r="J415">
        <f t="shared" si="6"/>
        <v>-2.0051085744013028E-3</v>
      </c>
    </row>
    <row r="416" spans="1:10" x14ac:dyDescent="0.25">
      <c r="A416" s="1">
        <v>40983</v>
      </c>
      <c r="B416">
        <v>535525</v>
      </c>
      <c r="C416">
        <v>1017516101</v>
      </c>
      <c r="D416">
        <v>6303423995</v>
      </c>
      <c r="E416">
        <v>67749</v>
      </c>
      <c r="F416">
        <v>68259</v>
      </c>
      <c r="G416">
        <v>67458</v>
      </c>
      <c r="H416">
        <v>68259</v>
      </c>
      <c r="I416">
        <v>67825</v>
      </c>
      <c r="J416">
        <f t="shared" si="6"/>
        <v>-7.4702934050184956E-3</v>
      </c>
    </row>
    <row r="417" spans="1:10" x14ac:dyDescent="0.25">
      <c r="A417" s="1">
        <v>40984</v>
      </c>
      <c r="B417">
        <v>569910</v>
      </c>
      <c r="C417">
        <v>1346002338</v>
      </c>
      <c r="D417">
        <v>6466986712.5</v>
      </c>
      <c r="E417">
        <v>67684</v>
      </c>
      <c r="F417">
        <v>67749</v>
      </c>
      <c r="G417">
        <v>67504</v>
      </c>
      <c r="H417">
        <v>68152</v>
      </c>
      <c r="I417">
        <v>67787</v>
      </c>
      <c r="J417">
        <f t="shared" si="6"/>
        <v>-9.5988429689658993E-4</v>
      </c>
    </row>
    <row r="418" spans="1:10" x14ac:dyDescent="0.25">
      <c r="A418" s="1">
        <v>40987</v>
      </c>
      <c r="B418">
        <v>463289</v>
      </c>
      <c r="C418">
        <v>1041292679</v>
      </c>
      <c r="D418">
        <v>5287694962.3999996</v>
      </c>
      <c r="E418">
        <v>67730</v>
      </c>
      <c r="F418">
        <v>67684</v>
      </c>
      <c r="G418">
        <v>67546</v>
      </c>
      <c r="H418">
        <v>68159</v>
      </c>
      <c r="I418">
        <v>67898</v>
      </c>
      <c r="J418">
        <f t="shared" si="6"/>
        <v>6.7939802043220639E-4</v>
      </c>
    </row>
    <row r="419" spans="1:10" x14ac:dyDescent="0.25">
      <c r="A419" s="1">
        <v>40988</v>
      </c>
      <c r="B419">
        <v>517353</v>
      </c>
      <c r="C419">
        <v>977368980</v>
      </c>
      <c r="D419">
        <v>5153073086.3999996</v>
      </c>
      <c r="E419">
        <v>67295</v>
      </c>
      <c r="F419">
        <v>67724</v>
      </c>
      <c r="G419">
        <v>66704</v>
      </c>
      <c r="H419">
        <v>67724</v>
      </c>
      <c r="I419">
        <v>67003</v>
      </c>
      <c r="J419">
        <f t="shared" si="6"/>
        <v>-6.4432735411333224E-3</v>
      </c>
    </row>
    <row r="420" spans="1:10" x14ac:dyDescent="0.25">
      <c r="A420" s="1">
        <v>40989</v>
      </c>
      <c r="B420">
        <v>497449</v>
      </c>
      <c r="C420">
        <v>924849392</v>
      </c>
      <c r="D420">
        <v>4803322415.8000002</v>
      </c>
      <c r="E420">
        <v>66860</v>
      </c>
      <c r="F420">
        <v>67297</v>
      </c>
      <c r="G420">
        <v>66762</v>
      </c>
      <c r="H420">
        <v>67436</v>
      </c>
      <c r="I420">
        <v>67032</v>
      </c>
      <c r="J420">
        <f t="shared" si="6"/>
        <v>-6.4850586937264653E-3</v>
      </c>
    </row>
    <row r="421" spans="1:10" x14ac:dyDescent="0.25">
      <c r="A421" s="1">
        <v>40990</v>
      </c>
      <c r="B421">
        <v>570090</v>
      </c>
      <c r="C421">
        <v>1124474538</v>
      </c>
      <c r="D421">
        <v>6292478641</v>
      </c>
      <c r="E421">
        <v>65828</v>
      </c>
      <c r="F421">
        <v>66860</v>
      </c>
      <c r="G421">
        <v>65534</v>
      </c>
      <c r="H421">
        <v>66860</v>
      </c>
      <c r="I421">
        <v>65862</v>
      </c>
      <c r="J421">
        <f t="shared" si="6"/>
        <v>-1.5555601258816127E-2</v>
      </c>
    </row>
    <row r="422" spans="1:10" x14ac:dyDescent="0.25">
      <c r="A422" s="1">
        <v>40991</v>
      </c>
      <c r="B422">
        <v>566328</v>
      </c>
      <c r="C422">
        <v>1389810856</v>
      </c>
      <c r="D422">
        <v>5726424651.8999996</v>
      </c>
      <c r="E422">
        <v>65812</v>
      </c>
      <c r="F422">
        <v>65831</v>
      </c>
      <c r="G422">
        <v>65576</v>
      </c>
      <c r="H422">
        <v>66252</v>
      </c>
      <c r="I422">
        <v>65891</v>
      </c>
      <c r="J422">
        <f t="shared" si="6"/>
        <v>-2.4308720873270008E-4</v>
      </c>
    </row>
    <row r="423" spans="1:10" x14ac:dyDescent="0.25">
      <c r="A423" s="1">
        <v>40994</v>
      </c>
      <c r="B423">
        <v>507947</v>
      </c>
      <c r="C423">
        <v>1243569365</v>
      </c>
      <c r="D423">
        <v>4810589162.8999996</v>
      </c>
      <c r="E423">
        <v>66684</v>
      </c>
      <c r="F423">
        <v>65817</v>
      </c>
      <c r="G423">
        <v>65817</v>
      </c>
      <c r="H423">
        <v>66775</v>
      </c>
      <c r="I423">
        <v>66473</v>
      </c>
      <c r="J423">
        <f t="shared" si="6"/>
        <v>1.3162851561380886E-2</v>
      </c>
    </row>
    <row r="424" spans="1:10" x14ac:dyDescent="0.25">
      <c r="A424" s="1">
        <v>40995</v>
      </c>
      <c r="B424">
        <v>513674</v>
      </c>
      <c r="C424">
        <v>861024004</v>
      </c>
      <c r="D424">
        <v>5990289680.8999996</v>
      </c>
      <c r="E424">
        <v>66037</v>
      </c>
      <c r="F424">
        <v>66682</v>
      </c>
      <c r="G424">
        <v>65924</v>
      </c>
      <c r="H424">
        <v>66967</v>
      </c>
      <c r="I424">
        <v>66554</v>
      </c>
      <c r="J424">
        <f t="shared" si="6"/>
        <v>-9.7498530796262528E-3</v>
      </c>
    </row>
    <row r="425" spans="1:10" x14ac:dyDescent="0.25">
      <c r="A425" s="1">
        <v>40996</v>
      </c>
      <c r="B425">
        <v>603594</v>
      </c>
      <c r="C425">
        <v>1696168405</v>
      </c>
      <c r="D425">
        <v>6153442283.3000002</v>
      </c>
      <c r="E425">
        <v>65079</v>
      </c>
      <c r="F425">
        <v>66031</v>
      </c>
      <c r="G425">
        <v>64819</v>
      </c>
      <c r="H425">
        <v>66031</v>
      </c>
      <c r="I425">
        <v>65119</v>
      </c>
      <c r="J425">
        <f t="shared" si="6"/>
        <v>-1.4613274477124127E-2</v>
      </c>
    </row>
    <row r="426" spans="1:10" x14ac:dyDescent="0.25">
      <c r="A426" s="1">
        <v>40997</v>
      </c>
      <c r="B426">
        <v>593891</v>
      </c>
      <c r="C426">
        <v>845168414</v>
      </c>
      <c r="D426">
        <v>6480249128.3999996</v>
      </c>
      <c r="E426">
        <v>64871</v>
      </c>
      <c r="F426">
        <v>65074</v>
      </c>
      <c r="G426">
        <v>64095</v>
      </c>
      <c r="H426">
        <v>65074</v>
      </c>
      <c r="I426">
        <v>64409</v>
      </c>
      <c r="J426">
        <f t="shared" si="6"/>
        <v>-3.2012339766097743E-3</v>
      </c>
    </row>
    <row r="427" spans="1:10" x14ac:dyDescent="0.25">
      <c r="A427" s="1">
        <v>40998</v>
      </c>
      <c r="B427">
        <v>706229</v>
      </c>
      <c r="C427">
        <v>1890514162</v>
      </c>
      <c r="D427">
        <v>7236071871.1000004</v>
      </c>
      <c r="E427">
        <v>64510</v>
      </c>
      <c r="F427">
        <v>64875</v>
      </c>
      <c r="G427">
        <v>64245</v>
      </c>
      <c r="H427">
        <v>65363</v>
      </c>
      <c r="I427">
        <v>64667</v>
      </c>
      <c r="J427">
        <f t="shared" si="6"/>
        <v>-5.5804320082740756E-3</v>
      </c>
    </row>
    <row r="428" spans="1:10" x14ac:dyDescent="0.25">
      <c r="A428" s="1">
        <v>41001</v>
      </c>
      <c r="B428">
        <v>701551</v>
      </c>
      <c r="C428">
        <v>1019735296</v>
      </c>
      <c r="D428">
        <v>6585725843.6000004</v>
      </c>
      <c r="E428">
        <v>65216</v>
      </c>
      <c r="F428">
        <v>64514</v>
      </c>
      <c r="G428">
        <v>64198</v>
      </c>
      <c r="H428">
        <v>65593</v>
      </c>
      <c r="I428">
        <v>65095</v>
      </c>
      <c r="J428">
        <f t="shared" si="6"/>
        <v>1.0884587056109247E-2</v>
      </c>
    </row>
    <row r="429" spans="1:10" x14ac:dyDescent="0.25">
      <c r="A429" s="1">
        <v>41002</v>
      </c>
      <c r="B429">
        <v>526000</v>
      </c>
      <c r="C429">
        <v>1330402776</v>
      </c>
      <c r="D429">
        <v>5583129907.6000004</v>
      </c>
      <c r="E429">
        <v>64284</v>
      </c>
      <c r="F429">
        <v>65217</v>
      </c>
      <c r="G429">
        <v>64015</v>
      </c>
      <c r="H429">
        <v>65530</v>
      </c>
      <c r="I429">
        <v>64649</v>
      </c>
      <c r="J429">
        <f t="shared" si="6"/>
        <v>-1.4394070913436051E-2</v>
      </c>
    </row>
    <row r="430" spans="1:10" x14ac:dyDescent="0.25">
      <c r="A430" s="1">
        <v>41003</v>
      </c>
      <c r="B430">
        <v>559230</v>
      </c>
      <c r="C430">
        <v>1095555800</v>
      </c>
      <c r="D430">
        <v>6273291204.1000004</v>
      </c>
      <c r="E430">
        <v>63528</v>
      </c>
      <c r="F430">
        <v>64301</v>
      </c>
      <c r="G430">
        <v>63450</v>
      </c>
      <c r="H430">
        <v>64301</v>
      </c>
      <c r="I430">
        <v>63684</v>
      </c>
      <c r="J430">
        <f t="shared" si="6"/>
        <v>-1.1830013093913806E-2</v>
      </c>
    </row>
    <row r="431" spans="1:10" x14ac:dyDescent="0.25">
      <c r="A431" s="1">
        <v>41004</v>
      </c>
      <c r="B431">
        <v>517041</v>
      </c>
      <c r="C431">
        <v>1223626727</v>
      </c>
      <c r="D431">
        <v>5479730724.8999996</v>
      </c>
      <c r="E431">
        <v>63691</v>
      </c>
      <c r="F431">
        <v>63518</v>
      </c>
      <c r="G431">
        <v>63383</v>
      </c>
      <c r="H431">
        <v>64298</v>
      </c>
      <c r="I431">
        <v>63805</v>
      </c>
      <c r="J431">
        <f t="shared" si="6"/>
        <v>2.5625117190749003E-3</v>
      </c>
    </row>
    <row r="432" spans="1:10" x14ac:dyDescent="0.25">
      <c r="A432" s="1">
        <v>41008</v>
      </c>
      <c r="B432">
        <v>429471</v>
      </c>
      <c r="C432">
        <v>2278333679</v>
      </c>
      <c r="D432">
        <v>4172744896.1999998</v>
      </c>
      <c r="E432">
        <v>62923</v>
      </c>
      <c r="F432">
        <v>63690</v>
      </c>
      <c r="G432">
        <v>62461</v>
      </c>
      <c r="H432">
        <v>63690</v>
      </c>
      <c r="I432">
        <v>62729</v>
      </c>
      <c r="J432">
        <f t="shared" si="6"/>
        <v>-1.213150866540913E-2</v>
      </c>
    </row>
    <row r="433" spans="1:10" x14ac:dyDescent="0.25">
      <c r="A433" s="1">
        <v>41009</v>
      </c>
      <c r="B433">
        <v>667557</v>
      </c>
      <c r="C433">
        <v>1787143315</v>
      </c>
      <c r="D433">
        <v>6651612249.8000002</v>
      </c>
      <c r="E433">
        <v>61738</v>
      </c>
      <c r="F433">
        <v>62922</v>
      </c>
      <c r="G433">
        <v>61343</v>
      </c>
      <c r="H433">
        <v>62922</v>
      </c>
      <c r="I433">
        <v>61860</v>
      </c>
      <c r="J433">
        <f t="shared" si="6"/>
        <v>-1.9012132007201313E-2</v>
      </c>
    </row>
    <row r="434" spans="1:10" x14ac:dyDescent="0.25">
      <c r="A434" s="1">
        <v>41010</v>
      </c>
      <c r="B434">
        <v>624489</v>
      </c>
      <c r="C434">
        <v>762565242</v>
      </c>
      <c r="D434">
        <v>6455685667</v>
      </c>
      <c r="E434">
        <v>61293</v>
      </c>
      <c r="F434">
        <v>61741</v>
      </c>
      <c r="G434">
        <v>61291</v>
      </c>
      <c r="H434">
        <v>62356</v>
      </c>
      <c r="I434">
        <v>61868</v>
      </c>
      <c r="J434">
        <f t="shared" si="6"/>
        <v>-7.2339807135897031E-3</v>
      </c>
    </row>
    <row r="435" spans="1:10" x14ac:dyDescent="0.25">
      <c r="A435" s="1">
        <v>41011</v>
      </c>
      <c r="B435">
        <v>675102</v>
      </c>
      <c r="C435">
        <v>2668201272</v>
      </c>
      <c r="D435">
        <v>7387778582.3999996</v>
      </c>
      <c r="E435">
        <v>63058</v>
      </c>
      <c r="F435">
        <v>61300</v>
      </c>
      <c r="G435">
        <v>61300</v>
      </c>
      <c r="H435">
        <v>63061</v>
      </c>
      <c r="I435">
        <v>62500</v>
      </c>
      <c r="J435">
        <f t="shared" si="6"/>
        <v>2.8389293861975386E-2</v>
      </c>
    </row>
    <row r="436" spans="1:10" x14ac:dyDescent="0.25">
      <c r="A436" s="1">
        <v>41012</v>
      </c>
      <c r="B436">
        <v>616202</v>
      </c>
      <c r="C436">
        <v>799907036</v>
      </c>
      <c r="D436">
        <v>6532338694.3999996</v>
      </c>
      <c r="E436">
        <v>62105</v>
      </c>
      <c r="F436">
        <v>63039</v>
      </c>
      <c r="G436">
        <v>61777</v>
      </c>
      <c r="H436">
        <v>63039</v>
      </c>
      <c r="I436">
        <v>62118</v>
      </c>
      <c r="J436">
        <f t="shared" si="6"/>
        <v>-1.5228436791602944E-2</v>
      </c>
    </row>
    <row r="437" spans="1:10" x14ac:dyDescent="0.25">
      <c r="A437" s="1">
        <v>41015</v>
      </c>
      <c r="B437">
        <v>545244</v>
      </c>
      <c r="C437">
        <v>1522713898</v>
      </c>
      <c r="D437">
        <v>5514338101.3000002</v>
      </c>
      <c r="E437">
        <v>61954</v>
      </c>
      <c r="F437">
        <v>62119</v>
      </c>
      <c r="G437">
        <v>61465</v>
      </c>
      <c r="H437">
        <v>62688</v>
      </c>
      <c r="I437">
        <v>61960</v>
      </c>
      <c r="J437">
        <f t="shared" si="6"/>
        <v>-2.4343268052807246E-3</v>
      </c>
    </row>
    <row r="438" spans="1:10" x14ac:dyDescent="0.25">
      <c r="A438" s="1">
        <v>41016</v>
      </c>
      <c r="B438">
        <v>683724</v>
      </c>
      <c r="C438">
        <v>1406000380</v>
      </c>
      <c r="D438">
        <v>6111908240.3000002</v>
      </c>
      <c r="E438">
        <v>62698</v>
      </c>
      <c r="F438">
        <v>61959</v>
      </c>
      <c r="G438">
        <v>61959</v>
      </c>
      <c r="H438">
        <v>62961</v>
      </c>
      <c r="I438">
        <v>62710</v>
      </c>
      <c r="J438">
        <f t="shared" si="6"/>
        <v>1.1937375012614092E-2</v>
      </c>
    </row>
    <row r="439" spans="1:10" x14ac:dyDescent="0.25">
      <c r="A439" s="1">
        <v>41017</v>
      </c>
      <c r="B439">
        <v>800216</v>
      </c>
      <c r="C439">
        <v>1007615159</v>
      </c>
      <c r="D439">
        <v>12385810102</v>
      </c>
      <c r="E439">
        <v>63010</v>
      </c>
      <c r="F439">
        <v>62695</v>
      </c>
      <c r="G439">
        <v>62429</v>
      </c>
      <c r="H439">
        <v>63243</v>
      </c>
      <c r="I439">
        <v>62958</v>
      </c>
      <c r="J439">
        <f t="shared" si="6"/>
        <v>4.9638947504736129E-3</v>
      </c>
    </row>
    <row r="440" spans="1:10" x14ac:dyDescent="0.25">
      <c r="A440" s="1">
        <v>41018</v>
      </c>
      <c r="B440">
        <v>552039</v>
      </c>
      <c r="C440">
        <v>728834462</v>
      </c>
      <c r="D440">
        <v>4986255503.6000004</v>
      </c>
      <c r="E440">
        <v>62618</v>
      </c>
      <c r="F440">
        <v>63007</v>
      </c>
      <c r="G440">
        <v>62478</v>
      </c>
      <c r="H440">
        <v>63274</v>
      </c>
      <c r="I440">
        <v>62843</v>
      </c>
      <c r="J440">
        <f t="shared" si="6"/>
        <v>-6.2406672434936377E-3</v>
      </c>
    </row>
    <row r="441" spans="1:10" x14ac:dyDescent="0.25">
      <c r="A441" s="1">
        <v>41019</v>
      </c>
      <c r="B441">
        <v>545641</v>
      </c>
      <c r="C441">
        <v>927450578</v>
      </c>
      <c r="D441">
        <v>4647593363.1000004</v>
      </c>
      <c r="E441">
        <v>62494</v>
      </c>
      <c r="F441">
        <v>62620</v>
      </c>
      <c r="G441">
        <v>62430</v>
      </c>
      <c r="H441">
        <v>63369</v>
      </c>
      <c r="I441">
        <v>62889</v>
      </c>
      <c r="J441">
        <f t="shared" si="6"/>
        <v>-1.9822245764096265E-3</v>
      </c>
    </row>
    <row r="442" spans="1:10" x14ac:dyDescent="0.25">
      <c r="A442" s="1">
        <v>41022</v>
      </c>
      <c r="B442">
        <v>550053</v>
      </c>
      <c r="C442">
        <v>1011923075</v>
      </c>
      <c r="D442">
        <v>4960558193.6000004</v>
      </c>
      <c r="E442">
        <v>61539</v>
      </c>
      <c r="F442">
        <v>62494</v>
      </c>
      <c r="G442">
        <v>60897</v>
      </c>
      <c r="H442">
        <v>62494</v>
      </c>
      <c r="I442">
        <v>61288</v>
      </c>
      <c r="J442">
        <f t="shared" si="6"/>
        <v>-1.5399431965951341E-2</v>
      </c>
    </row>
    <row r="443" spans="1:10" x14ac:dyDescent="0.25">
      <c r="A443" s="1">
        <v>41023</v>
      </c>
      <c r="B443">
        <v>537901</v>
      </c>
      <c r="C443">
        <v>994448832</v>
      </c>
      <c r="D443">
        <v>5065988474.6999998</v>
      </c>
      <c r="E443">
        <v>61971</v>
      </c>
      <c r="F443">
        <v>61536</v>
      </c>
      <c r="G443">
        <v>61380</v>
      </c>
      <c r="H443">
        <v>62000</v>
      </c>
      <c r="I443">
        <v>61664</v>
      </c>
      <c r="J443">
        <f t="shared" si="6"/>
        <v>6.9954135161157576E-3</v>
      </c>
    </row>
    <row r="444" spans="1:10" x14ac:dyDescent="0.25">
      <c r="A444" s="1">
        <v>41024</v>
      </c>
      <c r="B444">
        <v>659187</v>
      </c>
      <c r="C444">
        <v>1342437285</v>
      </c>
      <c r="D444">
        <v>7092238259</v>
      </c>
      <c r="E444">
        <v>61750</v>
      </c>
      <c r="F444">
        <v>61988</v>
      </c>
      <c r="G444">
        <v>61327</v>
      </c>
      <c r="H444">
        <v>62440</v>
      </c>
      <c r="I444">
        <v>61810</v>
      </c>
      <c r="J444">
        <f t="shared" si="6"/>
        <v>-3.5725581761388218E-3</v>
      </c>
    </row>
    <row r="445" spans="1:10" x14ac:dyDescent="0.25">
      <c r="A445" s="1">
        <v>41025</v>
      </c>
      <c r="B445">
        <v>595545</v>
      </c>
      <c r="C445">
        <v>1835097878</v>
      </c>
      <c r="D445">
        <v>6933684852.6000004</v>
      </c>
      <c r="E445">
        <v>62198</v>
      </c>
      <c r="F445">
        <v>61750</v>
      </c>
      <c r="G445">
        <v>61032</v>
      </c>
      <c r="H445">
        <v>62282</v>
      </c>
      <c r="I445">
        <v>61710</v>
      </c>
      <c r="J445">
        <f t="shared" si="6"/>
        <v>7.2288693792492646E-3</v>
      </c>
    </row>
    <row r="446" spans="1:10" x14ac:dyDescent="0.25">
      <c r="A446" s="1">
        <v>41026</v>
      </c>
      <c r="B446">
        <v>599982</v>
      </c>
      <c r="C446">
        <v>1194585092</v>
      </c>
      <c r="D446">
        <v>5403488179.1000004</v>
      </c>
      <c r="E446">
        <v>61691</v>
      </c>
      <c r="F446">
        <v>62202</v>
      </c>
      <c r="G446">
        <v>61666</v>
      </c>
      <c r="H446">
        <v>62486</v>
      </c>
      <c r="I446">
        <v>61930</v>
      </c>
      <c r="J446">
        <f t="shared" si="6"/>
        <v>-8.184791714499106E-3</v>
      </c>
    </row>
    <row r="447" spans="1:10" x14ac:dyDescent="0.25">
      <c r="A447" s="1">
        <v>41029</v>
      </c>
      <c r="B447">
        <v>470610</v>
      </c>
      <c r="C447">
        <v>1376793116</v>
      </c>
      <c r="D447">
        <v>4572486528.3000002</v>
      </c>
      <c r="E447">
        <v>61820</v>
      </c>
      <c r="F447">
        <v>61691</v>
      </c>
      <c r="G447">
        <v>61230</v>
      </c>
      <c r="H447">
        <v>61900</v>
      </c>
      <c r="I447">
        <v>61475</v>
      </c>
      <c r="J447">
        <f t="shared" si="6"/>
        <v>2.0888835311334277E-3</v>
      </c>
    </row>
    <row r="448" spans="1:10" x14ac:dyDescent="0.25">
      <c r="A448" s="1">
        <v>41031</v>
      </c>
      <c r="B448">
        <v>684658</v>
      </c>
      <c r="C448">
        <v>1555178443</v>
      </c>
      <c r="D448">
        <v>7138790505.1999998</v>
      </c>
      <c r="E448">
        <v>62423</v>
      </c>
      <c r="F448">
        <v>61820</v>
      </c>
      <c r="G448">
        <v>61593</v>
      </c>
      <c r="H448">
        <v>62502</v>
      </c>
      <c r="I448">
        <v>62064</v>
      </c>
      <c r="J448">
        <f t="shared" si="6"/>
        <v>9.7068605024893898E-3</v>
      </c>
    </row>
    <row r="449" spans="1:10" x14ac:dyDescent="0.25">
      <c r="A449" s="1">
        <v>41032</v>
      </c>
      <c r="B449">
        <v>666144</v>
      </c>
      <c r="C449">
        <v>1056682762</v>
      </c>
      <c r="D449">
        <v>6335974163.8999996</v>
      </c>
      <c r="E449">
        <v>62104</v>
      </c>
      <c r="F449">
        <v>62426</v>
      </c>
      <c r="G449">
        <v>61731</v>
      </c>
      <c r="H449">
        <v>62782</v>
      </c>
      <c r="I449">
        <v>62110</v>
      </c>
      <c r="J449">
        <f t="shared" si="6"/>
        <v>-5.1233981030803328E-3</v>
      </c>
    </row>
    <row r="450" spans="1:10" x14ac:dyDescent="0.25">
      <c r="A450" s="1">
        <v>41033</v>
      </c>
      <c r="B450">
        <v>893566</v>
      </c>
      <c r="C450">
        <v>3332326751</v>
      </c>
      <c r="D450">
        <v>9149841918.6000004</v>
      </c>
      <c r="E450">
        <v>60820</v>
      </c>
      <c r="F450">
        <v>62103</v>
      </c>
      <c r="G450">
        <v>60438</v>
      </c>
      <c r="H450">
        <v>62166</v>
      </c>
      <c r="I450">
        <v>61213</v>
      </c>
      <c r="J450">
        <f t="shared" si="6"/>
        <v>-2.0891716854160611E-2</v>
      </c>
    </row>
    <row r="451" spans="1:10" x14ac:dyDescent="0.25">
      <c r="A451" s="1">
        <v>41036</v>
      </c>
      <c r="B451">
        <v>691602</v>
      </c>
      <c r="C451">
        <v>1474245129</v>
      </c>
      <c r="D451">
        <v>5889534045.1999998</v>
      </c>
      <c r="E451">
        <v>61220</v>
      </c>
      <c r="F451">
        <v>60801</v>
      </c>
      <c r="G451">
        <v>60391</v>
      </c>
      <c r="H451">
        <v>61299</v>
      </c>
      <c r="I451">
        <v>60929</v>
      </c>
      <c r="J451">
        <f t="shared" si="6"/>
        <v>6.5552512680478623E-3</v>
      </c>
    </row>
    <row r="452" spans="1:10" x14ac:dyDescent="0.25">
      <c r="A452" s="1">
        <v>41037</v>
      </c>
      <c r="B452">
        <v>656661</v>
      </c>
      <c r="C452">
        <v>878401278</v>
      </c>
      <c r="D452">
        <v>6552628263.1000004</v>
      </c>
      <c r="E452">
        <v>60365</v>
      </c>
      <c r="F452">
        <v>61217</v>
      </c>
      <c r="G452">
        <v>59871</v>
      </c>
      <c r="H452">
        <v>61217</v>
      </c>
      <c r="I452">
        <v>60223</v>
      </c>
      <c r="J452">
        <f t="shared" ref="J452:J468" si="7">LN(E452/E451)</f>
        <v>-1.4064466732915728E-2</v>
      </c>
    </row>
    <row r="453" spans="1:10" x14ac:dyDescent="0.25">
      <c r="A453" s="1">
        <v>41038</v>
      </c>
      <c r="B453">
        <v>642008</v>
      </c>
      <c r="C453">
        <v>957847166</v>
      </c>
      <c r="D453">
        <v>6237975887.1999998</v>
      </c>
      <c r="E453">
        <v>59786</v>
      </c>
      <c r="F453">
        <v>60345</v>
      </c>
      <c r="G453">
        <v>59198</v>
      </c>
      <c r="H453">
        <v>60345</v>
      </c>
      <c r="I453">
        <v>59806</v>
      </c>
      <c r="J453">
        <f t="shared" si="7"/>
        <v>-9.6379469490323819E-3</v>
      </c>
    </row>
    <row r="454" spans="1:10" x14ac:dyDescent="0.25">
      <c r="A454" s="1">
        <v>41039</v>
      </c>
      <c r="B454">
        <v>580163</v>
      </c>
      <c r="C454">
        <v>1017716562</v>
      </c>
      <c r="D454">
        <v>5407799034.5</v>
      </c>
      <c r="E454">
        <v>59702</v>
      </c>
      <c r="F454">
        <v>59795</v>
      </c>
      <c r="G454">
        <v>59636</v>
      </c>
      <c r="H454">
        <v>60751</v>
      </c>
      <c r="I454">
        <v>60215</v>
      </c>
      <c r="J454">
        <f t="shared" si="7"/>
        <v>-1.4059991603815919E-3</v>
      </c>
    </row>
    <row r="455" spans="1:10" x14ac:dyDescent="0.25">
      <c r="A455" s="1">
        <v>41040</v>
      </c>
      <c r="B455">
        <v>561166</v>
      </c>
      <c r="C455">
        <v>1226773003</v>
      </c>
      <c r="D455">
        <v>5448722537.5</v>
      </c>
      <c r="E455">
        <v>59445</v>
      </c>
      <c r="F455">
        <v>59702</v>
      </c>
      <c r="G455">
        <v>59138</v>
      </c>
      <c r="H455">
        <v>60340</v>
      </c>
      <c r="I455">
        <v>59802</v>
      </c>
      <c r="J455">
        <f t="shared" si="7"/>
        <v>-4.3140053644287659E-3</v>
      </c>
    </row>
    <row r="456" spans="1:10" x14ac:dyDescent="0.25">
      <c r="A456" s="1">
        <v>41043</v>
      </c>
      <c r="B456">
        <v>705958</v>
      </c>
      <c r="C456">
        <v>1847659053</v>
      </c>
      <c r="D456">
        <v>5645932667.3999996</v>
      </c>
      <c r="E456">
        <v>57539</v>
      </c>
      <c r="F456">
        <v>59443</v>
      </c>
      <c r="G456">
        <v>57538</v>
      </c>
      <c r="H456">
        <v>59443</v>
      </c>
      <c r="I456">
        <v>58125</v>
      </c>
      <c r="J456">
        <f t="shared" si="7"/>
        <v>-3.2588536552585957E-2</v>
      </c>
    </row>
    <row r="457" spans="1:10" x14ac:dyDescent="0.25">
      <c r="A457" s="1">
        <v>41044</v>
      </c>
      <c r="B457">
        <v>773228</v>
      </c>
      <c r="C457">
        <v>2477985368</v>
      </c>
      <c r="D457">
        <v>7094125711.3999996</v>
      </c>
      <c r="E457">
        <v>56237</v>
      </c>
      <c r="F457">
        <v>57539</v>
      </c>
      <c r="G457">
        <v>56144</v>
      </c>
      <c r="H457">
        <v>58024</v>
      </c>
      <c r="I457">
        <v>57134</v>
      </c>
      <c r="J457">
        <f t="shared" si="7"/>
        <v>-2.2888075494791937E-2</v>
      </c>
    </row>
    <row r="458" spans="1:10" x14ac:dyDescent="0.25">
      <c r="A458" s="1">
        <v>41045</v>
      </c>
      <c r="B458">
        <v>827402</v>
      </c>
      <c r="C458">
        <v>1396751024</v>
      </c>
      <c r="D458">
        <v>7869599081.8999996</v>
      </c>
      <c r="E458">
        <v>55887</v>
      </c>
      <c r="F458">
        <v>56245</v>
      </c>
      <c r="G458">
        <v>55415</v>
      </c>
      <c r="H458">
        <v>57693</v>
      </c>
      <c r="I458">
        <v>56175</v>
      </c>
      <c r="J458">
        <f t="shared" si="7"/>
        <v>-6.2431082874488831E-3</v>
      </c>
    </row>
    <row r="459" spans="1:10" x14ac:dyDescent="0.25">
      <c r="A459" s="1">
        <v>41046</v>
      </c>
      <c r="B459">
        <v>811387</v>
      </c>
      <c r="C459">
        <v>1179283813</v>
      </c>
      <c r="D459">
        <v>7369690118.3000002</v>
      </c>
      <c r="E459">
        <v>54038</v>
      </c>
      <c r="F459">
        <v>55886</v>
      </c>
      <c r="G459">
        <v>54038</v>
      </c>
      <c r="H459">
        <v>56295</v>
      </c>
      <c r="I459">
        <v>55106</v>
      </c>
      <c r="J459">
        <f t="shared" si="7"/>
        <v>-3.364429219105796E-2</v>
      </c>
    </row>
    <row r="460" spans="1:10" x14ac:dyDescent="0.25">
      <c r="A460" s="1">
        <v>41047</v>
      </c>
      <c r="B460">
        <v>857391</v>
      </c>
      <c r="C460">
        <v>1635361572</v>
      </c>
      <c r="D460">
        <v>8115052386.8999996</v>
      </c>
      <c r="E460">
        <v>54513</v>
      </c>
      <c r="F460">
        <v>54032</v>
      </c>
      <c r="G460">
        <v>53856</v>
      </c>
      <c r="H460">
        <v>54913</v>
      </c>
      <c r="I460">
        <v>54397</v>
      </c>
      <c r="J460">
        <f t="shared" si="7"/>
        <v>8.7517025504063109E-3</v>
      </c>
    </row>
    <row r="461" spans="1:10" x14ac:dyDescent="0.25">
      <c r="A461" s="1">
        <v>41050</v>
      </c>
      <c r="B461">
        <v>734686</v>
      </c>
      <c r="C461">
        <v>705475655</v>
      </c>
      <c r="D461">
        <v>6865033879.3000002</v>
      </c>
      <c r="E461">
        <v>56590</v>
      </c>
      <c r="F461">
        <v>54515</v>
      </c>
      <c r="G461">
        <v>54515</v>
      </c>
      <c r="H461">
        <v>56678</v>
      </c>
      <c r="I461">
        <v>55874</v>
      </c>
      <c r="J461">
        <f t="shared" si="7"/>
        <v>3.7393085819402913E-2</v>
      </c>
    </row>
    <row r="462" spans="1:10" x14ac:dyDescent="0.25">
      <c r="A462" s="1">
        <v>41051</v>
      </c>
      <c r="B462">
        <v>796288</v>
      </c>
      <c r="C462">
        <v>1348405147</v>
      </c>
      <c r="D462">
        <v>6876560552.3999996</v>
      </c>
      <c r="E462">
        <v>55038</v>
      </c>
      <c r="F462">
        <v>56586</v>
      </c>
      <c r="G462">
        <v>54886</v>
      </c>
      <c r="H462">
        <v>56586</v>
      </c>
      <c r="I462">
        <v>55730</v>
      </c>
      <c r="J462">
        <f t="shared" si="7"/>
        <v>-2.7808435398858959E-2</v>
      </c>
    </row>
    <row r="463" spans="1:10" x14ac:dyDescent="0.25">
      <c r="A463" s="1">
        <v>41052</v>
      </c>
      <c r="B463">
        <v>885542</v>
      </c>
      <c r="C463">
        <v>2159492989</v>
      </c>
      <c r="D463">
        <v>7586900422</v>
      </c>
      <c r="E463">
        <v>54619</v>
      </c>
      <c r="F463">
        <v>55038</v>
      </c>
      <c r="G463">
        <v>53028</v>
      </c>
      <c r="H463">
        <v>55051</v>
      </c>
      <c r="I463">
        <v>53967</v>
      </c>
      <c r="J463">
        <f t="shared" si="7"/>
        <v>-7.6420481895874371E-3</v>
      </c>
    </row>
    <row r="464" spans="1:10" x14ac:dyDescent="0.25">
      <c r="A464" s="1">
        <v>41053</v>
      </c>
      <c r="B464">
        <v>854076</v>
      </c>
      <c r="C464">
        <v>2240377601</v>
      </c>
      <c r="D464">
        <v>6489851285.5</v>
      </c>
      <c r="E464">
        <v>54063</v>
      </c>
      <c r="F464">
        <v>54619</v>
      </c>
      <c r="G464">
        <v>53176</v>
      </c>
      <c r="H464">
        <v>54819</v>
      </c>
      <c r="I464">
        <v>53807</v>
      </c>
      <c r="J464">
        <f t="shared" si="7"/>
        <v>-1.0231774361742416E-2</v>
      </c>
    </row>
    <row r="465" spans="1:10" x14ac:dyDescent="0.25">
      <c r="A465" s="1">
        <v>41054</v>
      </c>
      <c r="B465">
        <v>678924</v>
      </c>
      <c r="C465">
        <v>2614880900</v>
      </c>
      <c r="D465">
        <v>5146965852.3999996</v>
      </c>
      <c r="E465">
        <v>54463</v>
      </c>
      <c r="F465">
        <v>54061</v>
      </c>
      <c r="G465">
        <v>53846</v>
      </c>
      <c r="H465">
        <v>54970</v>
      </c>
      <c r="I465">
        <v>54533</v>
      </c>
      <c r="J465">
        <f t="shared" si="7"/>
        <v>7.3715388260481261E-3</v>
      </c>
    </row>
    <row r="466" spans="1:10" x14ac:dyDescent="0.25">
      <c r="A466" s="1">
        <v>41057</v>
      </c>
      <c r="B466">
        <v>379744</v>
      </c>
      <c r="C466">
        <v>1012874286</v>
      </c>
      <c r="D466">
        <v>2802168987.3000002</v>
      </c>
      <c r="E466">
        <v>55212</v>
      </c>
      <c r="F466">
        <v>54466</v>
      </c>
      <c r="G466">
        <v>54466</v>
      </c>
      <c r="H466">
        <v>55608</v>
      </c>
      <c r="I466">
        <v>55347</v>
      </c>
      <c r="J466">
        <f t="shared" si="7"/>
        <v>1.3658748931040044E-2</v>
      </c>
    </row>
    <row r="467" spans="1:10" x14ac:dyDescent="0.25">
      <c r="A467" s="1">
        <v>41058</v>
      </c>
      <c r="B467">
        <v>669264</v>
      </c>
      <c r="C467">
        <v>1382281848</v>
      </c>
      <c r="D467">
        <v>5620609740.3999996</v>
      </c>
      <c r="E467">
        <v>54633</v>
      </c>
      <c r="F467">
        <v>55213</v>
      </c>
      <c r="G467">
        <v>54554</v>
      </c>
      <c r="H467">
        <v>55763</v>
      </c>
      <c r="I467">
        <v>55014</v>
      </c>
      <c r="J467">
        <f t="shared" si="7"/>
        <v>-1.0542225179539459E-2</v>
      </c>
    </row>
    <row r="468" spans="1:10" x14ac:dyDescent="0.25">
      <c r="A468" s="1">
        <v>41059</v>
      </c>
      <c r="B468">
        <v>751369</v>
      </c>
      <c r="C468">
        <v>2069620136</v>
      </c>
      <c r="D468">
        <v>5915510894.6999998</v>
      </c>
      <c r="E468">
        <v>53797</v>
      </c>
      <c r="F468">
        <v>54632</v>
      </c>
      <c r="G468">
        <v>53382</v>
      </c>
      <c r="H468">
        <v>54632</v>
      </c>
      <c r="I468">
        <v>53710</v>
      </c>
      <c r="J468">
        <f t="shared" si="7"/>
        <v>-1.5420392250600715E-2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B18" sqref="B18"/>
    </sheetView>
  </sheetViews>
  <sheetFormatPr defaultRowHeight="15" x14ac:dyDescent="0.25"/>
  <cols>
    <col min="1" max="1" width="24.85546875" bestFit="1" customWidth="1"/>
  </cols>
  <sheetData>
    <row r="1" spans="1:9" x14ac:dyDescent="0.25">
      <c r="A1" t="s">
        <v>23</v>
      </c>
    </row>
    <row r="2" spans="1:9" ht="15.75" thickBot="1" x14ac:dyDescent="0.3"/>
    <row r="3" spans="1:9" x14ac:dyDescent="0.25">
      <c r="A3" s="8" t="s">
        <v>24</v>
      </c>
      <c r="B3" s="8"/>
    </row>
    <row r="4" spans="1:9" x14ac:dyDescent="0.25">
      <c r="A4" s="5" t="s">
        <v>25</v>
      </c>
      <c r="B4" s="5">
        <v>2.8734617155274637E-2</v>
      </c>
    </row>
    <row r="5" spans="1:9" x14ac:dyDescent="0.25">
      <c r="A5" s="5" t="s">
        <v>26</v>
      </c>
      <c r="B5" s="5">
        <v>8.2567822306020349E-4</v>
      </c>
    </row>
    <row r="6" spans="1:9" x14ac:dyDescent="0.25">
      <c r="A6" s="5" t="s">
        <v>27</v>
      </c>
      <c r="B6" s="5">
        <v>-2.8076829470377596E-3</v>
      </c>
    </row>
    <row r="7" spans="1:9" x14ac:dyDescent="0.25">
      <c r="A7" s="5" t="s">
        <v>28</v>
      </c>
      <c r="B7" s="5">
        <v>1.4761475187347346E-2</v>
      </c>
    </row>
    <row r="8" spans="1:9" ht="15.75" thickBot="1" x14ac:dyDescent="0.3">
      <c r="A8" s="6" t="s">
        <v>29</v>
      </c>
      <c r="B8" s="6">
        <v>277</v>
      </c>
    </row>
    <row r="10" spans="1:9" ht="15.75" thickBot="1" x14ac:dyDescent="0.3">
      <c r="A10" t="s">
        <v>30</v>
      </c>
    </row>
    <row r="11" spans="1:9" x14ac:dyDescent="0.25">
      <c r="A11" s="7"/>
      <c r="B11" s="7" t="s">
        <v>35</v>
      </c>
      <c r="C11" s="7" t="s">
        <v>36</v>
      </c>
      <c r="D11" s="7" t="s">
        <v>37</v>
      </c>
      <c r="E11" s="7" t="s">
        <v>38</v>
      </c>
      <c r="F11" s="7" t="s">
        <v>39</v>
      </c>
    </row>
    <row r="12" spans="1:9" x14ac:dyDescent="0.25">
      <c r="A12" s="5" t="s">
        <v>31</v>
      </c>
      <c r="B12" s="5">
        <v>1</v>
      </c>
      <c r="C12" s="5">
        <v>4.9517850186010792E-5</v>
      </c>
      <c r="D12" s="5">
        <v>4.9517850186010792E-5</v>
      </c>
      <c r="E12" s="5">
        <v>0.22724914601262761</v>
      </c>
      <c r="F12" s="5">
        <v>0.6339496583305112</v>
      </c>
    </row>
    <row r="13" spans="1:9" x14ac:dyDescent="0.25">
      <c r="A13" s="5" t="s">
        <v>32</v>
      </c>
      <c r="B13" s="5">
        <v>275</v>
      </c>
      <c r="C13" s="5">
        <v>5.9922816169334626E-2</v>
      </c>
      <c r="D13" s="5">
        <v>2.1790114970667138E-4</v>
      </c>
      <c r="E13" s="5"/>
      <c r="F13" s="5"/>
    </row>
    <row r="14" spans="1:9" ht="15.75" thickBot="1" x14ac:dyDescent="0.3">
      <c r="A14" s="6" t="s">
        <v>33</v>
      </c>
      <c r="B14" s="6">
        <v>276</v>
      </c>
      <c r="C14" s="6">
        <v>5.9972334019520637E-2</v>
      </c>
      <c r="D14" s="6"/>
      <c r="E14" s="6"/>
      <c r="F14" s="6"/>
    </row>
    <row r="15" spans="1:9" ht="15.75" thickBot="1" x14ac:dyDescent="0.3"/>
    <row r="16" spans="1:9" x14ac:dyDescent="0.25">
      <c r="A16" s="7"/>
      <c r="B16" s="7" t="s">
        <v>40</v>
      </c>
      <c r="C16" s="7" t="s">
        <v>28</v>
      </c>
      <c r="D16" s="7" t="s">
        <v>41</v>
      </c>
      <c r="E16" s="7" t="s">
        <v>42</v>
      </c>
      <c r="F16" s="7" t="s">
        <v>43</v>
      </c>
      <c r="G16" s="7" t="s">
        <v>44</v>
      </c>
      <c r="H16" s="7" t="s">
        <v>45</v>
      </c>
      <c r="I16" s="7" t="s">
        <v>46</v>
      </c>
    </row>
    <row r="17" spans="1:9" x14ac:dyDescent="0.25">
      <c r="A17" s="5" t="s">
        <v>34</v>
      </c>
      <c r="B17" s="5">
        <v>8.4157096318028177E-4</v>
      </c>
      <c r="C17" s="5">
        <v>8.8694824786408714E-4</v>
      </c>
      <c r="D17" s="5">
        <v>0.94883885864470552</v>
      </c>
      <c r="E17" s="5">
        <v>0.3435356486500033</v>
      </c>
      <c r="F17" s="5">
        <v>-9.0450007756432197E-4</v>
      </c>
      <c r="G17" s="5">
        <v>2.5876420039248854E-3</v>
      </c>
      <c r="H17" s="5">
        <v>-9.0450007756432197E-4</v>
      </c>
      <c r="I17" s="5">
        <v>2.5876420039248854E-3</v>
      </c>
    </row>
    <row r="18" spans="1:9" ht="15.75" thickBot="1" x14ac:dyDescent="0.3">
      <c r="A18" s="6" t="s">
        <v>47</v>
      </c>
      <c r="B18" s="6">
        <v>2.9475925873333999E-2</v>
      </c>
      <c r="C18" s="6">
        <v>6.1832431601767338E-2</v>
      </c>
      <c r="D18" s="6">
        <v>0.47670656174698306</v>
      </c>
      <c r="E18" s="6">
        <v>0.6339496583305092</v>
      </c>
      <c r="F18" s="6">
        <v>-9.2249122300177261E-2</v>
      </c>
      <c r="G18" s="6">
        <v>0.15120097404684527</v>
      </c>
      <c r="H18" s="6">
        <v>-9.2249122300177261E-2</v>
      </c>
      <c r="I18" s="6">
        <v>0.15120097404684527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79"/>
  <sheetViews>
    <sheetView topLeftCell="A255" workbookViewId="0">
      <selection activeCell="E3" sqref="E3"/>
    </sheetView>
  </sheetViews>
  <sheetFormatPr defaultRowHeight="15" x14ac:dyDescent="0.25"/>
  <cols>
    <col min="1" max="1" width="10.7109375" bestFit="1" customWidth="1"/>
  </cols>
  <sheetData>
    <row r="1" spans="1:3" x14ac:dyDescent="0.25">
      <c r="A1" t="s">
        <v>0</v>
      </c>
    </row>
    <row r="2" spans="1:3" x14ac:dyDescent="0.25">
      <c r="A2" s="1">
        <v>40375</v>
      </c>
    </row>
    <row r="3" spans="1:3" x14ac:dyDescent="0.25">
      <c r="A3" s="1">
        <v>40378</v>
      </c>
      <c r="B3">
        <f>VLOOKUP(A3,Plan1!A3:J3,10,FALSE)</f>
        <v>0</v>
      </c>
      <c r="C3">
        <f>VLOOKUP(A3,Plan2!$A$3:$J$468,10,FALSE)</f>
        <v>1.5250701516695499E-2</v>
      </c>
    </row>
    <row r="4" spans="1:3" x14ac:dyDescent="0.25">
      <c r="A4" s="1">
        <v>40379</v>
      </c>
      <c r="B4">
        <f>VLOOKUP(A4,Plan1!A4:J4,10,FALSE)</f>
        <v>0</v>
      </c>
      <c r="C4">
        <f>VLOOKUP(A4,Plan2!$A$3:$J$468,10,FALSE)</f>
        <v>1.823796823734835E-2</v>
      </c>
    </row>
    <row r="5" spans="1:3" x14ac:dyDescent="0.25">
      <c r="A5" s="1">
        <v>40388</v>
      </c>
      <c r="B5">
        <f>VLOOKUP(A5,Plan1!A5:J5,10,FALSE)</f>
        <v>-5.6280835898589579E-2</v>
      </c>
      <c r="C5">
        <f>VLOOKUP(A5,Plan2!$A$3:$J$468,10,FALSE)</f>
        <v>2.168046841707608E-3</v>
      </c>
    </row>
    <row r="6" spans="1:3" x14ac:dyDescent="0.25">
      <c r="A6" s="1">
        <v>40393</v>
      </c>
      <c r="B6">
        <f>VLOOKUP(A6,Plan1!A6:J6,10,FALSE)</f>
        <v>5.1293294387550481E-2</v>
      </c>
      <c r="C6">
        <f>VLOOKUP(A6,Plan2!$A$3:$J$468,10,FALSE)</f>
        <v>-7.6183031044590602E-3</v>
      </c>
    </row>
    <row r="7" spans="1:3" x14ac:dyDescent="0.25">
      <c r="A7" s="1">
        <v>40394</v>
      </c>
      <c r="B7">
        <f>VLOOKUP(A7,Plan1!A7:J7,10,FALSE)</f>
        <v>0</v>
      </c>
      <c r="C7">
        <f>VLOOKUP(A7,Plan2!$A$3:$J$468,10,FALSE)</f>
        <v>4.0361398898083782E-3</v>
      </c>
    </row>
    <row r="8" spans="1:3" x14ac:dyDescent="0.25">
      <c r="A8" s="1">
        <v>40395</v>
      </c>
      <c r="B8">
        <f>VLOOKUP(A8,Plan1!A8:J8,10,FALSE)</f>
        <v>0</v>
      </c>
      <c r="C8">
        <f>VLOOKUP(A8,Plan2!$A$3:$J$468,10,FALSE)</f>
        <v>2.0339039663677888E-3</v>
      </c>
    </row>
    <row r="9" spans="1:3" x14ac:dyDescent="0.25">
      <c r="A9" s="1">
        <v>40406</v>
      </c>
      <c r="B9">
        <f>VLOOKUP(A9,Plan1!A9:J9,10,FALSE)</f>
        <v>1.225445166393945E-2</v>
      </c>
      <c r="C9">
        <f>VLOOKUP(A9,Plan2!$A$3:$J$468,10,FALSE)</f>
        <v>6.5731820169768057E-3</v>
      </c>
    </row>
    <row r="10" spans="1:3" x14ac:dyDescent="0.25">
      <c r="A10" s="1">
        <v>40410</v>
      </c>
      <c r="B10">
        <f>VLOOKUP(A10,Plan1!A10:J10,10,FALSE)</f>
        <v>4.380262265738822E-2</v>
      </c>
      <c r="C10">
        <f>VLOOKUP(A10,Plan2!$A$3:$J$468,10,FALSE)</f>
        <v>-3.1445625025419703E-3</v>
      </c>
    </row>
    <row r="11" spans="1:3" x14ac:dyDescent="0.25">
      <c r="A11" s="1">
        <v>40423</v>
      </c>
      <c r="B11">
        <f>VLOOKUP(A11,Plan1!A11:J11,10,FALSE)</f>
        <v>0</v>
      </c>
      <c r="C11">
        <f>VLOOKUP(A11,Plan2!$A$3:$J$468,10,FALSE)</f>
        <v>-3.9438354075940363E-3</v>
      </c>
    </row>
    <row r="12" spans="1:3" x14ac:dyDescent="0.25">
      <c r="A12" s="1">
        <v>40424</v>
      </c>
      <c r="B12">
        <f>VLOOKUP(A12,Plan1!A12:J12,10,FALSE)</f>
        <v>0</v>
      </c>
      <c r="C12">
        <f>VLOOKUP(A12,Plan2!$A$3:$J$468,10,FALSE)</f>
        <v>-1.9477704193638162E-3</v>
      </c>
    </row>
    <row r="13" spans="1:3" x14ac:dyDescent="0.25">
      <c r="A13" s="1">
        <v>40431</v>
      </c>
      <c r="B13">
        <f>VLOOKUP(A13,Plan1!A13:J13,10,FALSE)</f>
        <v>-2.1986812693539658E-2</v>
      </c>
      <c r="C13">
        <f>VLOOKUP(A13,Plan2!$A$3:$J$468,10,FALSE)</f>
        <v>2.7280238757709388E-3</v>
      </c>
    </row>
    <row r="14" spans="1:3" x14ac:dyDescent="0.25">
      <c r="A14" s="1">
        <v>40434</v>
      </c>
      <c r="B14">
        <f>VLOOKUP(A14,Plan1!A14:J14,10,FALSE)</f>
        <v>-4.5110178924767083E-2</v>
      </c>
      <c r="C14">
        <f>VLOOKUP(A14,Plan2!$A$3:$J$468,10,FALSE)</f>
        <v>1.8155887488694886E-2</v>
      </c>
    </row>
    <row r="15" spans="1:3" x14ac:dyDescent="0.25">
      <c r="A15" s="1">
        <v>40435</v>
      </c>
      <c r="B15">
        <f>VLOOKUP(A15,Plan1!A15:J15,10,FALSE)</f>
        <v>4.5110178924767125E-2</v>
      </c>
      <c r="C15">
        <f>VLOOKUP(A15,Plan2!$A$3:$J$468,10,FALSE)</f>
        <v>-4.9955527146705956E-3</v>
      </c>
    </row>
    <row r="16" spans="1:3" x14ac:dyDescent="0.25">
      <c r="A16" s="1">
        <v>40438</v>
      </c>
      <c r="B16">
        <f>VLOOKUP(A16,Plan1!A16:J16,10,FALSE)</f>
        <v>-4.9140148061581302E-3</v>
      </c>
      <c r="C16">
        <f>VLOOKUP(A16,Plan2!$A$3:$J$468,10,FALSE)</f>
        <v>-8.5046263655158671E-3</v>
      </c>
    </row>
    <row r="17" spans="1:3" x14ac:dyDescent="0.25">
      <c r="A17" s="1">
        <v>40441</v>
      </c>
      <c r="B17">
        <f>VLOOKUP(A17,Plan1!A17:J17,10,FALSE)</f>
        <v>-1.4888612493462494E-2</v>
      </c>
      <c r="C17">
        <f>VLOOKUP(A17,Plan2!$A$3:$J$468,10,FALSE)</f>
        <v>1.6277830419871724E-2</v>
      </c>
    </row>
    <row r="18" spans="1:3" x14ac:dyDescent="0.25">
      <c r="A18" s="1">
        <v>40442</v>
      </c>
      <c r="B18">
        <f>VLOOKUP(A18,Plan1!A18:J18,10,FALSE)</f>
        <v>9.9950033150581949E-4</v>
      </c>
      <c r="C18">
        <f>VLOOKUP(A18,Plan2!$A$3:$J$468,10,FALSE)</f>
        <v>-6.9311360630111302E-3</v>
      </c>
    </row>
    <row r="19" spans="1:3" x14ac:dyDescent="0.25">
      <c r="A19" s="1">
        <v>40443</v>
      </c>
      <c r="B19">
        <f>VLOOKUP(A19,Plan1!A19:J19,10,FALSE)</f>
        <v>8.9508305291911283E-3</v>
      </c>
      <c r="C19">
        <f>VLOOKUP(A19,Plan2!$A$3:$J$468,10,FALSE)</f>
        <v>8.9089413445812317E-3</v>
      </c>
    </row>
    <row r="20" spans="1:3" x14ac:dyDescent="0.25">
      <c r="A20" s="1">
        <v>40449</v>
      </c>
      <c r="B20">
        <f>VLOOKUP(A20,Plan1!A20:J20,10,FALSE)</f>
        <v>-9.9503308606970053E-3</v>
      </c>
      <c r="C20">
        <f>VLOOKUP(A20,Plan2!$A$3:$J$468,10,FALSE)</f>
        <v>5.9692155046812689E-3</v>
      </c>
    </row>
    <row r="21" spans="1:3" x14ac:dyDescent="0.25">
      <c r="A21" s="1">
        <v>40450</v>
      </c>
      <c r="B21">
        <f>VLOOKUP(A21,Plan1!A21:J21,10,FALSE)</f>
        <v>-3.0459207484105504E-2</v>
      </c>
      <c r="C21">
        <f>VLOOKUP(A21,Plan2!$A$3:$J$468,10,FALSE)</f>
        <v>1.444512657564654E-5</v>
      </c>
    </row>
    <row r="22" spans="1:3" x14ac:dyDescent="0.25">
      <c r="A22" s="1">
        <v>40451</v>
      </c>
      <c r="B22">
        <f>VLOOKUP(A22,Plan1!A22:J22,10,FALSE)</f>
        <v>3.0459207484105365E-2</v>
      </c>
      <c r="C22">
        <f>VLOOKUP(A22,Plan2!$A$3:$J$468,10,FALSE)</f>
        <v>2.8992426028821411E-3</v>
      </c>
    </row>
    <row r="23" spans="1:3" x14ac:dyDescent="0.25">
      <c r="A23" s="1">
        <v>40452</v>
      </c>
      <c r="B23">
        <f>VLOOKUP(A23,Plan1!A23:J23,10,FALSE)</f>
        <v>-5.0125418273654623E-3</v>
      </c>
      <c r="C23">
        <f>VLOOKUP(A23,Plan2!$A$3:$J$468,10,FALSE)</f>
        <v>1.1456683474687366E-2</v>
      </c>
    </row>
    <row r="24" spans="1:3" x14ac:dyDescent="0.25">
      <c r="A24" s="1">
        <v>40456</v>
      </c>
      <c r="B24">
        <f>VLOOKUP(A24,Plan1!A24:J24,10,FALSE)</f>
        <v>-1.0101095982385693E-2</v>
      </c>
      <c r="C24">
        <f>VLOOKUP(A24,Plan2!$A$3:$J$468,10,FALSE)</f>
        <v>1.2691905212621705E-2</v>
      </c>
    </row>
    <row r="25" spans="1:3" x14ac:dyDescent="0.25">
      <c r="A25" s="1">
        <v>40457</v>
      </c>
      <c r="B25">
        <f>VLOOKUP(A25,Plan1!A25:J25,10,FALSE)</f>
        <v>5.0633019603856157E-3</v>
      </c>
      <c r="C25">
        <f>VLOOKUP(A25,Plan2!$A$3:$J$468,10,FALSE)</f>
        <v>-1.0463768757721509E-2</v>
      </c>
    </row>
    <row r="26" spans="1:3" x14ac:dyDescent="0.25">
      <c r="A26" s="1">
        <v>40459</v>
      </c>
      <c r="B26">
        <f>VLOOKUP(A26,Plan1!A26:J26,10,FALSE)</f>
        <v>1.9979438044077534E-3</v>
      </c>
      <c r="C26">
        <f>VLOOKUP(A26,Plan2!$A$3:$J$468,10,FALSE)</f>
        <v>1.2648861847394645E-2</v>
      </c>
    </row>
    <row r="27" spans="1:3" x14ac:dyDescent="0.25">
      <c r="A27" s="1">
        <v>40464</v>
      </c>
      <c r="B27">
        <f>VLOOKUP(A27,Plan1!A27:J27,10,FALSE)</f>
        <v>0</v>
      </c>
      <c r="C27">
        <f>VLOOKUP(A27,Plan2!$A$3:$J$468,10,FALSE)</f>
        <v>1.0209035520072031E-2</v>
      </c>
    </row>
    <row r="28" spans="1:3" x14ac:dyDescent="0.25">
      <c r="A28" s="1">
        <v>40465</v>
      </c>
      <c r="B28">
        <f>VLOOKUP(A28,Plan1!A28:J28,10,FALSE)</f>
        <v>1.0101095979036651E-2</v>
      </c>
      <c r="C28">
        <f>VLOOKUP(A28,Plan2!$A$3:$J$468,10,FALSE)</f>
        <v>2.5110556330755392E-4</v>
      </c>
    </row>
    <row r="29" spans="1:3" x14ac:dyDescent="0.25">
      <c r="A29" s="1">
        <v>40466</v>
      </c>
      <c r="B29">
        <f>VLOOKUP(A29,Plan1!A29:J29,10,FALSE)</f>
        <v>-1.5190165494570741E-2</v>
      </c>
      <c r="C29">
        <f>VLOOKUP(A29,Plan2!$A$3:$J$468,10,FALSE)</f>
        <v>1.9230507173593808E-3</v>
      </c>
    </row>
    <row r="30" spans="1:3" x14ac:dyDescent="0.25">
      <c r="A30" s="1">
        <v>40471</v>
      </c>
      <c r="B30">
        <f>VLOOKUP(A30,Plan1!A30:J30,10,FALSE)</f>
        <v>0</v>
      </c>
      <c r="C30">
        <f>VLOOKUP(A30,Plan2!$A$3:$J$468,10,FALSE)</f>
        <v>7.7138982461476503E-3</v>
      </c>
    </row>
    <row r="31" spans="1:3" x14ac:dyDescent="0.25">
      <c r="A31" s="1">
        <v>40472</v>
      </c>
      <c r="B31">
        <f>VLOOKUP(A31,Plan1!A31:J31,10,FALSE)</f>
        <v>0</v>
      </c>
      <c r="C31">
        <f>VLOOKUP(A31,Plan2!$A$3:$J$468,10,FALSE)</f>
        <v>-1.0738664914586901E-2</v>
      </c>
    </row>
    <row r="32" spans="1:3" x14ac:dyDescent="0.25">
      <c r="A32" s="1">
        <v>40473</v>
      </c>
      <c r="B32">
        <f>VLOOKUP(A32,Plan1!A32:J32,10,FALSE)</f>
        <v>-2.0619287199525368E-2</v>
      </c>
      <c r="C32">
        <f>VLOOKUP(A32,Plan2!$A$3:$J$468,10,FALSE)</f>
        <v>-1.7674830906655439E-3</v>
      </c>
    </row>
    <row r="33" spans="1:3" x14ac:dyDescent="0.25">
      <c r="A33" s="1">
        <v>40480</v>
      </c>
      <c r="B33">
        <f>VLOOKUP(A33,Plan1!A33:J33,10,FALSE)</f>
        <v>8.2988028085948205E-3</v>
      </c>
      <c r="C33">
        <f>VLOOKUP(A33,Plan2!$A$3:$J$468,10,FALSE)</f>
        <v>5.0073512526216954E-3</v>
      </c>
    </row>
    <row r="34" spans="1:3" x14ac:dyDescent="0.25">
      <c r="A34" s="1">
        <v>40483</v>
      </c>
      <c r="B34">
        <f>VLOOKUP(A34,Plan1!A34:J34,10,FALSE)</f>
        <v>2.0639842313180789E-3</v>
      </c>
      <c r="C34">
        <f>VLOOKUP(A34,Plan2!$A$3:$J$468,10,FALSE)</f>
        <v>1.2472654010975118E-2</v>
      </c>
    </row>
    <row r="35" spans="1:3" x14ac:dyDescent="0.25">
      <c r="A35" s="1">
        <v>40485</v>
      </c>
      <c r="B35">
        <f>VLOOKUP(A35,Plan1!A35:J35,10,FALSE)</f>
        <v>-1.9782008961634009E-2</v>
      </c>
      <c r="C35">
        <f>VLOOKUP(A35,Plan2!$A$3:$J$468,10,FALSE)</f>
        <v>4.7956373624002558E-3</v>
      </c>
    </row>
    <row r="36" spans="1:3" x14ac:dyDescent="0.25">
      <c r="A36" s="1">
        <v>40486</v>
      </c>
      <c r="B36">
        <f>VLOOKUP(A36,Plan1!A36:J36,10,FALSE)</f>
        <v>1.978200896163387E-2</v>
      </c>
      <c r="C36">
        <f>VLOOKUP(A36,Plan2!$A$3:$J$468,10,FALSE)</f>
        <v>1.5059049649024513E-2</v>
      </c>
    </row>
    <row r="37" spans="1:3" x14ac:dyDescent="0.25">
      <c r="A37" s="1">
        <v>40487</v>
      </c>
      <c r="B37">
        <f>VLOOKUP(A37,Plan1!A37:J37,10,FALSE)</f>
        <v>5.141399496610897E-3</v>
      </c>
      <c r="C37">
        <f>VLOOKUP(A37,Plan2!$A$3:$J$468,10,FALSE)</f>
        <v>-5.3433826079728368E-3</v>
      </c>
    </row>
    <row r="38" spans="1:3" x14ac:dyDescent="0.25">
      <c r="A38" s="1">
        <v>40505</v>
      </c>
      <c r="B38">
        <f>VLOOKUP(A38,Plan1!A38:J38,10,FALSE)</f>
        <v>2.0140473271640287E-3</v>
      </c>
      <c r="C38">
        <f>VLOOKUP(A38,Plan2!$A$3:$J$468,10,FALSE)</f>
        <v>-2.4422658222507436E-2</v>
      </c>
    </row>
    <row r="39" spans="1:3" x14ac:dyDescent="0.25">
      <c r="A39" s="1">
        <v>40506</v>
      </c>
      <c r="B39">
        <f>VLOOKUP(A39,Plan1!A39:J39,10,FALSE)</f>
        <v>-1.0309233233999243E-5</v>
      </c>
      <c r="C39">
        <f>VLOOKUP(A39,Plan2!$A$3:$J$468,10,FALSE)</f>
        <v>2.4379573654674767E-2</v>
      </c>
    </row>
    <row r="40" spans="1:3" x14ac:dyDescent="0.25">
      <c r="A40" s="1">
        <v>40507</v>
      </c>
      <c r="B40">
        <f>VLOOKUP(A40,Plan1!A40:J40,10,FALSE)</f>
        <v>2.4441135165581374E-2</v>
      </c>
      <c r="C40">
        <f>VLOOKUP(A40,Plan2!$A$3:$J$468,10,FALSE)</f>
        <v>-3.8563973255168632E-3</v>
      </c>
    </row>
    <row r="41" spans="1:3" x14ac:dyDescent="0.25">
      <c r="A41" s="1">
        <v>40508</v>
      </c>
      <c r="B41">
        <f>VLOOKUP(A41,Plan1!A41:J41,10,FALSE)</f>
        <v>0</v>
      </c>
      <c r="C41">
        <f>VLOOKUP(A41,Plan2!$A$3:$J$468,10,FALSE)</f>
        <v>-1.6499026029432547E-2</v>
      </c>
    </row>
    <row r="42" spans="1:3" x14ac:dyDescent="0.25">
      <c r="A42" s="1">
        <v>40511</v>
      </c>
      <c r="B42">
        <f>VLOOKUP(A42,Plan1!A42:J42,10,FALSE)</f>
        <v>1.0055305075929472E-3</v>
      </c>
      <c r="C42">
        <f>VLOOKUP(A42,Plan2!$A$3:$J$468,10,FALSE)</f>
        <v>-4.6718759222536734E-3</v>
      </c>
    </row>
    <row r="43" spans="1:3" x14ac:dyDescent="0.25">
      <c r="A43" s="1">
        <v>40512</v>
      </c>
      <c r="B43">
        <f>VLOOKUP(A43,Plan1!A43:J43,10,FALSE)</f>
        <v>-2.5446665673174322E-2</v>
      </c>
      <c r="C43">
        <f>VLOOKUP(A43,Plan2!$A$3:$J$468,10,FALSE)</f>
        <v>-2.9938155135996636E-3</v>
      </c>
    </row>
    <row r="44" spans="1:3" x14ac:dyDescent="0.25">
      <c r="A44" s="1">
        <v>40514</v>
      </c>
      <c r="B44">
        <f>VLOOKUP(A44,Plan1!A44:J44,10,FALSE)</f>
        <v>5.1413995052359473E-3</v>
      </c>
      <c r="C44">
        <f>VLOOKUP(A44,Plan2!$A$3:$J$468,10,FALSE)</f>
        <v>2.6211202286868527E-3</v>
      </c>
    </row>
    <row r="45" spans="1:3" x14ac:dyDescent="0.25">
      <c r="A45" s="1">
        <v>40521</v>
      </c>
      <c r="B45">
        <f>VLOOKUP(A45,Plan1!A45:J45,10,FALSE)</f>
        <v>2.6227131158617464E-2</v>
      </c>
      <c r="C45">
        <f>VLOOKUP(A45,Plan2!$A$3:$J$468,10,FALSE)</f>
        <v>-4.3365521128716205E-3</v>
      </c>
    </row>
    <row r="46" spans="1:3" x14ac:dyDescent="0.25">
      <c r="A46" s="1">
        <v>40522</v>
      </c>
      <c r="B46">
        <f>VLOOKUP(A46,Plan1!A46:J46,10,FALSE)</f>
        <v>-4.5275222055801256E-2</v>
      </c>
      <c r="C46">
        <f>VLOOKUP(A46,Plan2!$A$3:$J$468,10,FALSE)</f>
        <v>6.7831709211252861E-3</v>
      </c>
    </row>
    <row r="47" spans="1:3" x14ac:dyDescent="0.25">
      <c r="A47" s="1">
        <v>40525</v>
      </c>
      <c r="B47">
        <f>VLOOKUP(A47,Plan1!A47:J47,10,FALSE)</f>
        <v>0</v>
      </c>
      <c r="C47">
        <f>VLOOKUP(A47,Plan2!$A$3:$J$468,10,FALSE)</f>
        <v>1.1421046985123737E-2</v>
      </c>
    </row>
    <row r="48" spans="1:3" x14ac:dyDescent="0.25">
      <c r="A48" s="1">
        <v>40527</v>
      </c>
      <c r="B48">
        <f>VLOOKUP(A48,Plan1!A48:J48,10,FALSE)</f>
        <v>4.2016868542056633E-3</v>
      </c>
      <c r="C48">
        <f>VLOOKUP(A48,Plan2!$A$3:$J$468,10,FALSE)</f>
        <v>-1.2766255423876898E-2</v>
      </c>
    </row>
    <row r="49" spans="1:3" x14ac:dyDescent="0.25">
      <c r="A49" s="1">
        <v>40534</v>
      </c>
      <c r="B49">
        <f>VLOOKUP(A49,Plan1!A49:J49,10,FALSE)</f>
        <v>2.1773799546272711E-2</v>
      </c>
      <c r="C49">
        <f>VLOOKUP(A49,Plan2!$A$3:$J$468,10,FALSE)</f>
        <v>3.7458707579469258E-3</v>
      </c>
    </row>
    <row r="50" spans="1:3" x14ac:dyDescent="0.25">
      <c r="A50" s="1">
        <v>40535</v>
      </c>
      <c r="B50">
        <f>VLOOKUP(A50,Plan1!A50:J50,10,FALSE)</f>
        <v>0</v>
      </c>
      <c r="C50">
        <f>VLOOKUP(A50,Plan2!$A$3:$J$468,10,FALSE)</f>
        <v>2.1905005381290111E-4</v>
      </c>
    </row>
    <row r="51" spans="1:3" x14ac:dyDescent="0.25">
      <c r="A51" s="1">
        <v>40540</v>
      </c>
      <c r="B51">
        <f>VLOOKUP(A51,Plan1!A51:J51,10,FALSE)</f>
        <v>5.1151006732437854E-3</v>
      </c>
      <c r="C51">
        <f>VLOOKUP(A51,Plan2!$A$3:$J$468,10,FALSE)</f>
        <v>3.4893257726048969E-3</v>
      </c>
    </row>
    <row r="52" spans="1:3" x14ac:dyDescent="0.25">
      <c r="A52" s="1">
        <v>40541</v>
      </c>
      <c r="B52">
        <f>VLOOKUP(A52,Plan1!A52:J52,10,FALSE)</f>
        <v>0</v>
      </c>
      <c r="C52">
        <f>VLOOKUP(A52,Plan2!$A$3:$J$468,10,FALSE)</f>
        <v>1.3314842817437084E-2</v>
      </c>
    </row>
    <row r="53" spans="1:3" x14ac:dyDescent="0.25">
      <c r="A53" s="1">
        <v>40542</v>
      </c>
      <c r="B53">
        <f>VLOOKUP(A53,Plan1!A53:J53,10,FALSE)</f>
        <v>-9.2261033802740512E-3</v>
      </c>
      <c r="C53">
        <f>VLOOKUP(A53,Plan2!$A$3:$J$468,10,FALSE)</f>
        <v>5.0920142427409998E-3</v>
      </c>
    </row>
    <row r="54" spans="1:3" x14ac:dyDescent="0.25">
      <c r="A54" s="1">
        <v>40546</v>
      </c>
      <c r="B54">
        <f>VLOOKUP(A54,Plan1!A54:J54,10,FALSE)</f>
        <v>1.9378474845472771E-2</v>
      </c>
      <c r="C54">
        <f>VLOOKUP(A54,Plan2!$A$3:$J$468,10,FALSE)</f>
        <v>9.4496129183766348E-3</v>
      </c>
    </row>
    <row r="55" spans="1:3" x14ac:dyDescent="0.25">
      <c r="A55" s="1">
        <v>40547</v>
      </c>
      <c r="B55">
        <f>VLOOKUP(A55,Plan1!A55:J55,10,FALSE)</f>
        <v>-1.0152371465198618E-2</v>
      </c>
      <c r="C55">
        <f>VLOOKUP(A55,Plan2!$A$3:$J$468,10,FALSE)</f>
        <v>5.0613528446107814E-3</v>
      </c>
    </row>
    <row r="56" spans="1:3" x14ac:dyDescent="0.25">
      <c r="A56" s="1">
        <v>40549</v>
      </c>
      <c r="B56">
        <f>VLOOKUP(A56,Plan1!A56:J56,10,FALSE)</f>
        <v>6.899287148383472E-2</v>
      </c>
      <c r="C56">
        <f>VLOOKUP(A56,Plan2!$A$3:$J$468,10,FALSE)</f>
        <v>-7.2422653121421588E-3</v>
      </c>
    </row>
    <row r="57" spans="1:3" x14ac:dyDescent="0.25">
      <c r="A57" s="1">
        <v>40553</v>
      </c>
      <c r="B57">
        <f>VLOOKUP(A57,Plan1!A57:J57,10,FALSE)</f>
        <v>-1.2913014570496102E-2</v>
      </c>
      <c r="C57">
        <f>VLOOKUP(A57,Plan2!$A$3:$J$468,10,FALSE)</f>
        <v>9.9868752237109956E-4</v>
      </c>
    </row>
    <row r="58" spans="1:3" x14ac:dyDescent="0.25">
      <c r="A58" s="1">
        <v>40554</v>
      </c>
      <c r="B58">
        <f>VLOOKUP(A58,Plan1!A58:J58,10,FALSE)</f>
        <v>1.9231361928519038E-2</v>
      </c>
      <c r="C58">
        <f>VLOOKUP(A58,Plan2!$A$3:$J$468,10,FALSE)</f>
        <v>4.2120304178746206E-3</v>
      </c>
    </row>
    <row r="59" spans="1:3" x14ac:dyDescent="0.25">
      <c r="A59" s="1">
        <v>40560</v>
      </c>
      <c r="B59">
        <f>VLOOKUP(A59,Plan1!A59:J59,10,FALSE)</f>
        <v>-2.4097551585405875E-2</v>
      </c>
      <c r="C59">
        <f>VLOOKUP(A59,Plan2!$A$3:$J$468,10,FALSE)</f>
        <v>-4.6768342174640931E-3</v>
      </c>
    </row>
    <row r="60" spans="1:3" x14ac:dyDescent="0.25">
      <c r="A60" s="1">
        <v>40562</v>
      </c>
      <c r="B60">
        <f>VLOOKUP(A60,Plan1!A60:J60,10,FALSE)</f>
        <v>4.8661896568868842E-3</v>
      </c>
      <c r="C60">
        <f>VLOOKUP(A60,Plan2!$A$3:$J$468,10,FALSE)</f>
        <v>-1.2214910309664881E-2</v>
      </c>
    </row>
    <row r="61" spans="1:3" x14ac:dyDescent="0.25">
      <c r="A61" s="1">
        <v>40563</v>
      </c>
      <c r="B61">
        <f>VLOOKUP(A61,Plan1!A61:J61,10,FALSE)</f>
        <v>9.661910912055538E-3</v>
      </c>
      <c r="C61">
        <f>VLOOKUP(A61,Plan2!$A$3:$J$468,10,FALSE)</f>
        <v>-7.1194049411664028E-3</v>
      </c>
    </row>
    <row r="62" spans="1:3" x14ac:dyDescent="0.25">
      <c r="A62" s="1">
        <v>40564</v>
      </c>
      <c r="B62">
        <f>VLOOKUP(A62,Plan1!A62:J62,10,FALSE)</f>
        <v>9.5694510164634136E-3</v>
      </c>
      <c r="C62">
        <f>VLOOKUP(A62,Plan2!$A$3:$J$468,10,FALSE)</f>
        <v>-6.1718799460314241E-3</v>
      </c>
    </row>
    <row r="63" spans="1:3" x14ac:dyDescent="0.25">
      <c r="A63" s="1">
        <v>40569</v>
      </c>
      <c r="B63">
        <f>VLOOKUP(A63,Plan1!A63:J63,10,FALSE)</f>
        <v>4.2877024349448588E-2</v>
      </c>
      <c r="C63">
        <f>VLOOKUP(A63,Plan2!$A$3:$J$468,10,FALSE)</f>
        <v>-1.0381242107462267E-2</v>
      </c>
    </row>
    <row r="64" spans="1:3" x14ac:dyDescent="0.25">
      <c r="A64" s="1">
        <v>40570</v>
      </c>
      <c r="B64">
        <f>VLOOKUP(A64,Plan1!A64:J64,10,FALSE)</f>
        <v>-1.0087201530653858E-2</v>
      </c>
      <c r="C64">
        <f>VLOOKUP(A64,Plan2!$A$3:$J$468,10,FALSE)</f>
        <v>-9.6374659173180909E-3</v>
      </c>
    </row>
    <row r="65" spans="1:3" x14ac:dyDescent="0.25">
      <c r="A65" s="1">
        <v>40571</v>
      </c>
      <c r="B65">
        <f>VLOOKUP(A65,Plan1!A65:J65,10,FALSE)</f>
        <v>-2.3311078863944096E-2</v>
      </c>
      <c r="C65">
        <f>VLOOKUP(A65,Plan2!$A$3:$J$468,10,FALSE)</f>
        <v>-2.0082754698660013E-2</v>
      </c>
    </row>
    <row r="66" spans="1:3" x14ac:dyDescent="0.25">
      <c r="A66" s="1">
        <v>40574</v>
      </c>
      <c r="B66">
        <f>VLOOKUP(A66,Plan1!A66:J66,10,FALSE)</f>
        <v>-9.4787439548506443E-3</v>
      </c>
      <c r="C66">
        <f>VLOOKUP(A66,Plan2!$A$3:$J$468,10,FALSE)</f>
        <v>-1.8458634650287003E-3</v>
      </c>
    </row>
    <row r="67" spans="1:3" x14ac:dyDescent="0.25">
      <c r="A67" s="1">
        <v>40575</v>
      </c>
      <c r="B67">
        <f>VLOOKUP(A67,Plan1!A67:J67,10,FALSE)</f>
        <v>0</v>
      </c>
      <c r="C67">
        <f>VLOOKUP(A67,Plan2!$A$3:$J$468,10,FALSE)</f>
        <v>1.8941059189026496E-2</v>
      </c>
    </row>
    <row r="68" spans="1:3" x14ac:dyDescent="0.25">
      <c r="A68" s="1">
        <v>40577</v>
      </c>
      <c r="B68">
        <f>VLOOKUP(A68,Plan1!A68:J68,10,FALSE)</f>
        <v>4.7506027533576302E-3</v>
      </c>
      <c r="C68">
        <f>VLOOKUP(A68,Plan2!$A$3:$J$468,10,FALSE)</f>
        <v>1.1389864253239439E-3</v>
      </c>
    </row>
    <row r="69" spans="1:3" x14ac:dyDescent="0.25">
      <c r="A69" s="1">
        <v>40578</v>
      </c>
      <c r="B69">
        <f>VLOOKUP(A69,Plan1!A69:J69,10,FALSE)</f>
        <v>1.4117881551633129E-2</v>
      </c>
      <c r="C69">
        <f>VLOOKUP(A69,Plan2!$A$3:$J$468,10,FALSE)</f>
        <v>-2.2646821560826345E-2</v>
      </c>
    </row>
    <row r="70" spans="1:3" x14ac:dyDescent="0.25">
      <c r="A70" s="1">
        <v>40581</v>
      </c>
      <c r="B70">
        <f>VLOOKUP(A70,Plan1!A70:J70,10,FALSE)</f>
        <v>4.6620131006657739E-3</v>
      </c>
      <c r="C70">
        <f>VLOOKUP(A70,Plan2!$A$3:$J$468,10,FALSE)</f>
        <v>1.4238582834416734E-3</v>
      </c>
    </row>
    <row r="71" spans="1:3" x14ac:dyDescent="0.25">
      <c r="A71" s="1">
        <v>40582</v>
      </c>
      <c r="B71">
        <f>VLOOKUP(A71,Plan1!A71:J71,10,FALSE)</f>
        <v>1.2948423447501488E-2</v>
      </c>
      <c r="C71">
        <f>VLOOKUP(A71,Plan2!$A$3:$J$468,10,FALSE)</f>
        <v>6.2379618594181037E-3</v>
      </c>
    </row>
    <row r="72" spans="1:3" x14ac:dyDescent="0.25">
      <c r="A72" s="1">
        <v>40585</v>
      </c>
      <c r="B72">
        <f>VLOOKUP(A72,Plan1!A72:J72,10,FALSE)</f>
        <v>9.3414299377792898E-4</v>
      </c>
      <c r="C72">
        <f>VLOOKUP(A72,Plan2!$A$3:$J$468,10,FALSE)</f>
        <v>1.8077403553349591E-2</v>
      </c>
    </row>
    <row r="73" spans="1:3" x14ac:dyDescent="0.25">
      <c r="A73" s="1">
        <v>40589</v>
      </c>
      <c r="B73">
        <f>VLOOKUP(A73,Plan1!A73:J73,10,FALSE)</f>
        <v>-9.3414299377795175E-4</v>
      </c>
      <c r="C73">
        <f>VLOOKUP(A73,Plan2!$A$3:$J$468,10,FALSE)</f>
        <v>-3.25061611456991E-3</v>
      </c>
    </row>
    <row r="74" spans="1:3" x14ac:dyDescent="0.25">
      <c r="A74" s="1">
        <v>40592</v>
      </c>
      <c r="B74">
        <f>VLOOKUP(A74,Plan1!A74:J74,10,FALSE)</f>
        <v>-9.389740348754309E-3</v>
      </c>
      <c r="C74">
        <f>VLOOKUP(A74,Plan2!$A$3:$J$468,10,FALSE)</f>
        <v>5.6280074888158784E-3</v>
      </c>
    </row>
    <row r="75" spans="1:3" x14ac:dyDescent="0.25">
      <c r="A75" s="1">
        <v>40595</v>
      </c>
      <c r="B75">
        <f>VLOOKUP(A75,Plan1!A75:J75,10,FALSE)</f>
        <v>-2.6770241067958077E-2</v>
      </c>
      <c r="C75">
        <f>VLOOKUP(A75,Plan2!$A$3:$J$468,10,FALSE)</f>
        <v>-1.1941852180514474E-2</v>
      </c>
    </row>
    <row r="76" spans="1:3" x14ac:dyDescent="0.25">
      <c r="A76" s="1">
        <v>40596</v>
      </c>
      <c r="B76">
        <f>VLOOKUP(A76,Plan1!A76:J76,10,FALSE)</f>
        <v>1.7291497114519428E-2</v>
      </c>
      <c r="C76">
        <f>VLOOKUP(A76,Plan2!$A$3:$J$468,10,FALSE)</f>
        <v>-1.2251737056849121E-2</v>
      </c>
    </row>
    <row r="77" spans="1:3" x14ac:dyDescent="0.25">
      <c r="A77" s="1">
        <v>40598</v>
      </c>
      <c r="B77">
        <f>VLOOKUP(A77,Plan1!A77:J77,10,FALSE)</f>
        <v>0</v>
      </c>
      <c r="C77">
        <f>VLOOKUP(A77,Plan2!$A$3:$J$468,10,FALSE)</f>
        <v>5.6776585666591705E-4</v>
      </c>
    </row>
    <row r="78" spans="1:3" x14ac:dyDescent="0.25">
      <c r="A78" s="1">
        <v>40602</v>
      </c>
      <c r="B78">
        <f>VLOOKUP(A78,Plan1!A78:J78,10,FALSE)</f>
        <v>4.7506027580426656E-3</v>
      </c>
      <c r="C78">
        <f>VLOOKUP(A78,Plan2!$A$3:$J$468,10,FALSE)</f>
        <v>7.1638985312240206E-3</v>
      </c>
    </row>
    <row r="79" spans="1:3" x14ac:dyDescent="0.25">
      <c r="A79" s="1">
        <v>40603</v>
      </c>
      <c r="B79">
        <f>VLOOKUP(A79,Plan1!A79:J79,10,FALSE)</f>
        <v>4.7281411953960543E-3</v>
      </c>
      <c r="C79">
        <f>VLOOKUP(A79,Plan2!$A$3:$J$468,10,FALSE)</f>
        <v>-1.7078057726854948E-2</v>
      </c>
    </row>
    <row r="80" spans="1:3" x14ac:dyDescent="0.25">
      <c r="A80" s="1">
        <v>40611</v>
      </c>
      <c r="B80">
        <f>VLOOKUP(A80,Plan1!A80:J80,10,FALSE)</f>
        <v>-1.9048194968462787E-2</v>
      </c>
      <c r="C80">
        <f>VLOOKUP(A80,Plan2!$A$3:$J$468,10,FALSE)</f>
        <v>-1.1073851844795292E-2</v>
      </c>
    </row>
    <row r="81" spans="1:3" x14ac:dyDescent="0.25">
      <c r="A81" s="1">
        <v>40613</v>
      </c>
      <c r="B81">
        <f>VLOOKUP(A81,Plan1!A81:J81,10,FALSE)</f>
        <v>-1.0987943128213648E-2</v>
      </c>
      <c r="C81">
        <f>VLOOKUP(A81,Plan2!$A$3:$J$468,10,FALSE)</f>
        <v>9.7044250338572269E-3</v>
      </c>
    </row>
    <row r="82" spans="1:3" x14ac:dyDescent="0.25">
      <c r="A82" s="1">
        <v>40616</v>
      </c>
      <c r="B82">
        <f>VLOOKUP(A82,Plan1!A82:J82,10,FALSE)</f>
        <v>7.7876016694167719E-3</v>
      </c>
      <c r="C82">
        <f>VLOOKUP(A82,Plan2!$A$3:$J$468,10,FALSE)</f>
        <v>7.2467874835369589E-3</v>
      </c>
    </row>
    <row r="83" spans="1:3" x14ac:dyDescent="0.25">
      <c r="A83" s="1">
        <v>40617</v>
      </c>
      <c r="B83">
        <f>VLOOKUP(A83,Plan1!A83:J83,10,FALSE)</f>
        <v>-9.6163660648678677E-4</v>
      </c>
      <c r="C83">
        <f>VLOOKUP(A83,Plan2!$A$3:$J$468,10,FALSE)</f>
        <v>-2.4445880971296777E-3</v>
      </c>
    </row>
    <row r="84" spans="1:3" x14ac:dyDescent="0.25">
      <c r="A84" s="1">
        <v>40618</v>
      </c>
      <c r="B84">
        <f>VLOOKUP(A84,Plan1!A84:J84,10,FALSE)</f>
        <v>0</v>
      </c>
      <c r="C84">
        <f>VLOOKUP(A84,Plan2!$A$3:$J$468,10,FALSE)</f>
        <v>-1.5082198874590606E-2</v>
      </c>
    </row>
    <row r="85" spans="1:3" x14ac:dyDescent="0.25">
      <c r="A85" s="1">
        <v>40620</v>
      </c>
      <c r="B85">
        <f>VLOOKUP(A85,Plan1!A85:J85,10,FALSE)</f>
        <v>-4.8709302323714137E-3</v>
      </c>
      <c r="C85">
        <f>VLOOKUP(A85,Plan2!$A$3:$J$468,10,FALSE)</f>
        <v>9.9779931326239423E-3</v>
      </c>
    </row>
    <row r="86" spans="1:3" x14ac:dyDescent="0.25">
      <c r="A86" s="1">
        <v>40625</v>
      </c>
      <c r="B86">
        <f>VLOOKUP(A86,Plan1!A86:J86,10,FALSE)</f>
        <v>3.8986404160373115E-3</v>
      </c>
      <c r="C86">
        <f>VLOOKUP(A86,Plan2!$A$3:$J$468,10,FALSE)</f>
        <v>3.2059596206581117E-3</v>
      </c>
    </row>
    <row r="87" spans="1:3" x14ac:dyDescent="0.25">
      <c r="A87" s="1">
        <v>40626</v>
      </c>
      <c r="B87">
        <f>VLOOKUP(A87,Plan1!A87:J87,10,FALSE)</f>
        <v>-4.8649963800940073E-4</v>
      </c>
      <c r="C87">
        <f>VLOOKUP(A87,Plan2!$A$3:$J$468,10,FALSE)</f>
        <v>-3.8868862993253093E-3</v>
      </c>
    </row>
    <row r="88" spans="1:3" x14ac:dyDescent="0.25">
      <c r="A88" s="1">
        <v>40627</v>
      </c>
      <c r="B88">
        <f>VLOOKUP(A88,Plan1!A88:J88,10,FALSE)</f>
        <v>0</v>
      </c>
      <c r="C88">
        <f>VLOOKUP(A88,Plan2!$A$3:$J$468,10,FALSE)</f>
        <v>3.4442778530320278E-3</v>
      </c>
    </row>
    <row r="89" spans="1:3" x14ac:dyDescent="0.25">
      <c r="A89" s="1">
        <v>40630</v>
      </c>
      <c r="B89">
        <f>VLOOKUP(A89,Plan1!A89:J89,10,FALSE)</f>
        <v>-1.1255318239822702E-2</v>
      </c>
      <c r="C89">
        <f>VLOOKUP(A89,Plan2!$A$3:$J$468,10,FALSE)</f>
        <v>-8.4916446446533112E-3</v>
      </c>
    </row>
    <row r="90" spans="1:3" x14ac:dyDescent="0.25">
      <c r="A90" s="1">
        <v>40631</v>
      </c>
      <c r="B90">
        <f>VLOOKUP(A90,Plan1!A90:J90,10,FALSE)</f>
        <v>1.1741817877832029E-2</v>
      </c>
      <c r="C90">
        <f>VLOOKUP(A90,Plan2!$A$3:$J$468,10,FALSE)</f>
        <v>3.3578517546833716E-3</v>
      </c>
    </row>
    <row r="91" spans="1:3" x14ac:dyDescent="0.25">
      <c r="A91" s="1">
        <v>40639</v>
      </c>
      <c r="B91">
        <f>VLOOKUP(A91,Plan1!A91:J91,10,FALSE)</f>
        <v>1.0643545087820316E-2</v>
      </c>
      <c r="C91">
        <f>VLOOKUP(A91,Plan2!$A$3:$J$468,10,FALSE)</f>
        <v>-1.1535847613123087E-2</v>
      </c>
    </row>
    <row r="92" spans="1:3" x14ac:dyDescent="0.25">
      <c r="A92" s="1">
        <v>40647</v>
      </c>
      <c r="B92">
        <f>VLOOKUP(A92,Plan1!A92:J92,10,FALSE)</f>
        <v>-4.899621194711659E-3</v>
      </c>
      <c r="C92">
        <f>VLOOKUP(A92,Plan2!$A$3:$J$468,10,FALSE)</f>
        <v>-3.1333820942436993E-3</v>
      </c>
    </row>
    <row r="93" spans="1:3" x14ac:dyDescent="0.25">
      <c r="A93" s="1">
        <v>40648</v>
      </c>
      <c r="B93">
        <f>VLOOKUP(A93,Plan1!A93:J93,10,FALSE)</f>
        <v>1.9436352003075084E-3</v>
      </c>
      <c r="C93">
        <f>VLOOKUP(A93,Plan2!$A$3:$J$468,10,FALSE)</f>
        <v>6.1070269977846914E-3</v>
      </c>
    </row>
    <row r="94" spans="1:3" x14ac:dyDescent="0.25">
      <c r="A94" s="1">
        <v>40651</v>
      </c>
      <c r="B94">
        <f>VLOOKUP(A94,Plan1!A94:J94,10,FALSE)</f>
        <v>-7.7973104592131328E-3</v>
      </c>
      <c r="C94">
        <f>VLOOKUP(A94,Plan2!$A$3:$J$468,10,FALSE)</f>
        <v>-1.921345412294502E-2</v>
      </c>
    </row>
    <row r="95" spans="1:3" x14ac:dyDescent="0.25">
      <c r="A95" s="1">
        <v>40652</v>
      </c>
      <c r="B95">
        <f>VLOOKUP(A95,Plan1!A95:J95,10,FALSE)</f>
        <v>1.649722034049865E-2</v>
      </c>
      <c r="C95">
        <f>VLOOKUP(A95,Plan2!$A$3:$J$468,10,FALSE)</f>
        <v>1.1294230549598218E-2</v>
      </c>
    </row>
    <row r="96" spans="1:3" x14ac:dyDescent="0.25">
      <c r="A96" s="1">
        <v>40666</v>
      </c>
      <c r="B96">
        <f>VLOOKUP(A96,Plan1!A96:J96,10,FALSE)</f>
        <v>9.6200103210138479E-4</v>
      </c>
      <c r="C96">
        <f>VLOOKUP(A96,Plan2!$A$3:$J$468,10,FALSE)</f>
        <v>-1.7630291755869235E-2</v>
      </c>
    </row>
    <row r="97" spans="1:3" x14ac:dyDescent="0.25">
      <c r="A97" s="1">
        <v>40669</v>
      </c>
      <c r="B97">
        <f>VLOOKUP(A97,Plan1!A97:J97,10,FALSE)</f>
        <v>-1.9418085860434097E-2</v>
      </c>
      <c r="C97">
        <f>VLOOKUP(A97,Plan2!$A$3:$J$468,10,FALSE)</f>
        <v>1.58033079872048E-2</v>
      </c>
    </row>
    <row r="98" spans="1:3" x14ac:dyDescent="0.25">
      <c r="A98" s="1">
        <v>40673</v>
      </c>
      <c r="B98">
        <f>VLOOKUP(A98,Plan1!A98:J98,10,FALSE)</f>
        <v>1.1033858274721122E-3</v>
      </c>
      <c r="C98">
        <f>VLOOKUP(A98,Plan2!$A$3:$J$468,10,FALSE)</f>
        <v>3.9383202637157926E-3</v>
      </c>
    </row>
    <row r="99" spans="1:3" x14ac:dyDescent="0.25">
      <c r="A99" s="1">
        <v>40675</v>
      </c>
      <c r="B99">
        <f>VLOOKUP(A99,Plan1!A99:J99,10,FALSE)</f>
        <v>1.958652400203471E-3</v>
      </c>
      <c r="C99">
        <f>VLOOKUP(A99,Plan2!$A$3:$J$468,10,FALSE)</f>
        <v>3.5686932331983811E-3</v>
      </c>
    </row>
    <row r="100" spans="1:3" x14ac:dyDescent="0.25">
      <c r="A100" s="1">
        <v>40681</v>
      </c>
      <c r="B100">
        <f>VLOOKUP(A100,Plan1!A100:J100,10,FALSE)</f>
        <v>0</v>
      </c>
      <c r="C100">
        <f>VLOOKUP(A100,Plan2!$A$3:$J$468,10,FALSE)</f>
        <v>-1.3168797483437371E-2</v>
      </c>
    </row>
    <row r="101" spans="1:3" x14ac:dyDescent="0.25">
      <c r="A101" s="1">
        <v>40682</v>
      </c>
      <c r="B101">
        <f>VLOOKUP(A101,Plan1!A101:J101,10,FALSE)</f>
        <v>-9.8376790794343482E-4</v>
      </c>
      <c r="C101">
        <f>VLOOKUP(A101,Plan2!$A$3:$J$468,10,FALSE)</f>
        <v>-7.5555240543336098E-3</v>
      </c>
    </row>
    <row r="102" spans="1:3" x14ac:dyDescent="0.25">
      <c r="A102" s="1">
        <v>40683</v>
      </c>
      <c r="B102">
        <f>VLOOKUP(A102,Plan1!A102:J102,10,FALSE)</f>
        <v>-9.8473666034597554E-4</v>
      </c>
      <c r="C102">
        <f>VLOOKUP(A102,Plan2!$A$3:$J$468,10,FALSE)</f>
        <v>3.6650889678387405E-3</v>
      </c>
    </row>
    <row r="103" spans="1:3" x14ac:dyDescent="0.25">
      <c r="A103" s="1">
        <v>40686</v>
      </c>
      <c r="B103">
        <f>VLOOKUP(A103,Plan1!A103:J103,10,FALSE)</f>
        <v>0</v>
      </c>
      <c r="C103">
        <f>VLOOKUP(A103,Plan2!$A$3:$J$468,10,FALSE)</f>
        <v>-4.0179018523760482E-3</v>
      </c>
    </row>
    <row r="104" spans="1:3" x14ac:dyDescent="0.25">
      <c r="A104" s="1">
        <v>40687</v>
      </c>
      <c r="B104">
        <f>VLOOKUP(A104,Plan1!A104:J104,10,FALSE)</f>
        <v>-9.9010709823885313E-3</v>
      </c>
      <c r="C104">
        <f>VLOOKUP(A104,Plan2!$A$3:$J$468,10,FALSE)</f>
        <v>1.5770411420583177E-2</v>
      </c>
    </row>
    <row r="105" spans="1:3" x14ac:dyDescent="0.25">
      <c r="A105" s="1">
        <v>40688</v>
      </c>
      <c r="B105">
        <f>VLOOKUP(A105,Plan1!A105:J105,10,FALSE)</f>
        <v>2.1654389430402807E-2</v>
      </c>
      <c r="C105">
        <f>VLOOKUP(A105,Plan2!$A$3:$J$468,10,FALSE)</f>
        <v>8.2068121142913535E-4</v>
      </c>
    </row>
    <row r="106" spans="1:3" x14ac:dyDescent="0.25">
      <c r="A106" s="1">
        <v>40689</v>
      </c>
      <c r="B106">
        <f>VLOOKUP(A106,Plan1!A106:J106,10,FALSE)</f>
        <v>-1.1753318448014211E-2</v>
      </c>
      <c r="C106">
        <f>VLOOKUP(A106,Plan2!$A$3:$J$468,10,FALSE)</f>
        <v>1.1138593111243473E-2</v>
      </c>
    </row>
    <row r="107" spans="1:3" x14ac:dyDescent="0.25">
      <c r="A107" s="1">
        <v>40690</v>
      </c>
      <c r="B107">
        <f>VLOOKUP(A107,Plan1!A107:J107,10,FALSE)</f>
        <v>0</v>
      </c>
      <c r="C107">
        <f>VLOOKUP(A107,Plan2!$A$3:$J$468,10,FALSE)</f>
        <v>3.053152100676432E-3</v>
      </c>
    </row>
    <row r="108" spans="1:3" x14ac:dyDescent="0.25">
      <c r="A108" s="1">
        <v>40694</v>
      </c>
      <c r="B108">
        <f>VLOOKUP(A108,Plan1!A108:J108,10,FALSE)</f>
        <v>1.1753318448014128E-2</v>
      </c>
      <c r="C108">
        <f>VLOOKUP(A108,Plan2!$A$3:$J$468,10,FALSE)</f>
        <v>1.037552182209126E-2</v>
      </c>
    </row>
    <row r="109" spans="1:3" x14ac:dyDescent="0.25">
      <c r="A109" s="1">
        <v>40695</v>
      </c>
      <c r="B109">
        <f>VLOOKUP(A109,Plan1!A109:J109,10,FALSE)</f>
        <v>0</v>
      </c>
      <c r="C109">
        <f>VLOOKUP(A109,Plan2!$A$3:$J$468,10,FALSE)</f>
        <v>-1.888661242554281E-2</v>
      </c>
    </row>
    <row r="110" spans="1:3" x14ac:dyDescent="0.25">
      <c r="A110" s="1">
        <v>40696</v>
      </c>
      <c r="B110">
        <f>VLOOKUP(A110,Plan1!A110:J110,10,FALSE)</f>
        <v>-1.1753318448014211E-2</v>
      </c>
      <c r="C110">
        <f>VLOOKUP(A110,Plan2!$A$3:$J$468,10,FALSE)</f>
        <v>1.2646197259484267E-2</v>
      </c>
    </row>
    <row r="111" spans="1:3" x14ac:dyDescent="0.25">
      <c r="A111" s="1">
        <v>40697</v>
      </c>
      <c r="B111">
        <f>VLOOKUP(A111,Plan1!A111:J111,10,FALSE)</f>
        <v>0</v>
      </c>
      <c r="C111">
        <f>VLOOKUP(A111,Plan2!$A$3:$J$468,10,FALSE)</f>
        <v>1.8979765805866241E-3</v>
      </c>
    </row>
    <row r="112" spans="1:3" x14ac:dyDescent="0.25">
      <c r="A112" s="1">
        <v>40701</v>
      </c>
      <c r="B112">
        <f>VLOOKUP(A112,Plan1!A112:J112,10,FALSE)</f>
        <v>0</v>
      </c>
      <c r="C112">
        <f>VLOOKUP(A112,Plan2!$A$3:$J$468,10,FALSE)</f>
        <v>2.3755989760123062E-3</v>
      </c>
    </row>
    <row r="113" spans="1:3" x14ac:dyDescent="0.25">
      <c r="A113" s="1">
        <v>40702</v>
      </c>
      <c r="B113">
        <f>VLOOKUP(A113,Plan1!A113:J113,10,FALSE)</f>
        <v>7.9758905010585447E-3</v>
      </c>
      <c r="C113">
        <f>VLOOKUP(A113,Plan2!$A$3:$J$468,10,FALSE)</f>
        <v>-2.9307183805880031E-3</v>
      </c>
    </row>
    <row r="114" spans="1:3" x14ac:dyDescent="0.25">
      <c r="A114" s="1">
        <v>40703</v>
      </c>
      <c r="B114">
        <f>VLOOKUP(A114,Plan1!A114:J114,10,FALSE)</f>
        <v>0</v>
      </c>
      <c r="C114">
        <f>VLOOKUP(A114,Plan2!$A$3:$J$468,10,FALSE)</f>
        <v>6.8933079284561553E-3</v>
      </c>
    </row>
    <row r="115" spans="1:3" x14ac:dyDescent="0.25">
      <c r="A115" s="1">
        <v>40704</v>
      </c>
      <c r="B115">
        <f>VLOOKUP(A115,Plan1!A115:J115,10,FALSE)</f>
        <v>0</v>
      </c>
      <c r="C115">
        <f>VLOOKUP(A115,Plan2!$A$3:$J$468,10,FALSE)</f>
        <v>-1.222224226761932E-2</v>
      </c>
    </row>
    <row r="116" spans="1:3" x14ac:dyDescent="0.25">
      <c r="A116" s="1">
        <v>40708</v>
      </c>
      <c r="B116">
        <f>VLOOKUP(A116,Plan1!A116:J116,10,FALSE)</f>
        <v>0</v>
      </c>
      <c r="C116">
        <f>VLOOKUP(A116,Plan2!$A$3:$J$468,10,FALSE)</f>
        <v>2.9301455446884219E-3</v>
      </c>
    </row>
    <row r="117" spans="1:3" x14ac:dyDescent="0.25">
      <c r="A117" s="1">
        <v>40709</v>
      </c>
      <c r="B117">
        <f>VLOOKUP(A117,Plan1!A117:J117,10,FALSE)</f>
        <v>-2.9600416244996886E-3</v>
      </c>
      <c r="C117">
        <f>VLOOKUP(A117,Plan2!$A$3:$J$468,10,FALSE)</f>
        <v>-9.7087357067854718E-3</v>
      </c>
    </row>
    <row r="118" spans="1:3" x14ac:dyDescent="0.25">
      <c r="A118" s="1">
        <v>40710</v>
      </c>
      <c r="B118">
        <f>VLOOKUP(A118,Plan1!A118:J118,10,FALSE)</f>
        <v>2.9600416244997059E-3</v>
      </c>
      <c r="C118">
        <f>VLOOKUP(A118,Plan2!$A$3:$J$468,10,FALSE)</f>
        <v>-1.1805857098875223E-2</v>
      </c>
    </row>
    <row r="119" spans="1:3" x14ac:dyDescent="0.25">
      <c r="A119" s="1">
        <v>40711</v>
      </c>
      <c r="B119">
        <f>VLOOKUP(A119,Plan1!A119:J119,10,FALSE)</f>
        <v>0</v>
      </c>
      <c r="C119">
        <f>VLOOKUP(A119,Plan2!$A$3:$J$468,10,FALSE)</f>
        <v>2.9358962854212412E-3</v>
      </c>
    </row>
    <row r="120" spans="1:3" x14ac:dyDescent="0.25">
      <c r="A120" s="1">
        <v>40718</v>
      </c>
      <c r="B120">
        <f>VLOOKUP(A120,Plan1!A120:J120,10,FALSE)</f>
        <v>9.8473666121902934E-4</v>
      </c>
      <c r="C120">
        <f>VLOOKUP(A120,Plan2!$A$3:$J$468,10,FALSE)</f>
        <v>-2.9130206344985857E-3</v>
      </c>
    </row>
    <row r="121" spans="1:3" x14ac:dyDescent="0.25">
      <c r="A121" s="1">
        <v>40722</v>
      </c>
      <c r="B121">
        <f>VLOOKUP(A121,Plan1!A121:J121,10,FALSE)</f>
        <v>0</v>
      </c>
      <c r="C121">
        <f>VLOOKUP(A121,Plan2!$A$3:$J$468,10,FALSE)</f>
        <v>1.7600985469291786E-2</v>
      </c>
    </row>
    <row r="122" spans="1:3" x14ac:dyDescent="0.25">
      <c r="A122" s="1">
        <v>40723</v>
      </c>
      <c r="B122">
        <f>VLOOKUP(A122,Plan1!A122:J122,10,FALSE)</f>
        <v>0</v>
      </c>
      <c r="C122">
        <f>VLOOKUP(A122,Plan2!$A$3:$J$468,10,FALSE)</f>
        <v>4.8140185146129574E-4</v>
      </c>
    </row>
    <row r="123" spans="1:3" x14ac:dyDescent="0.25">
      <c r="A123" s="1">
        <v>40730</v>
      </c>
      <c r="B123">
        <f>VLOOKUP(A123,Plan1!A123:J123,10,FALSE)</f>
        <v>3.2916815011242481E-2</v>
      </c>
      <c r="C123">
        <f>VLOOKUP(A123,Plan2!$A$3:$J$468,10,FALSE)</f>
        <v>-7.5317028410038928E-3</v>
      </c>
    </row>
    <row r="124" spans="1:3" x14ac:dyDescent="0.25">
      <c r="A124" s="1">
        <v>40731</v>
      </c>
      <c r="B124">
        <f>VLOOKUP(A124,Plan1!A124:J124,10,FALSE)</f>
        <v>-9.5283475399610335E-4</v>
      </c>
      <c r="C124">
        <f>VLOOKUP(A124,Plan2!$A$3:$J$468,10,FALSE)</f>
        <v>-5.7384827111308422E-3</v>
      </c>
    </row>
    <row r="125" spans="1:3" x14ac:dyDescent="0.25">
      <c r="A125" s="1">
        <v>40732</v>
      </c>
      <c r="B125">
        <f>VLOOKUP(A125,Plan1!A125:J125,10,FALSE)</f>
        <v>6.6199588951159141E-3</v>
      </c>
      <c r="C125">
        <f>VLOOKUP(A125,Plan2!$A$3:$J$468,10,FALSE)</f>
        <v>-1.1218999017645247E-2</v>
      </c>
    </row>
    <row r="126" spans="1:3" x14ac:dyDescent="0.25">
      <c r="A126" s="1">
        <v>40735</v>
      </c>
      <c r="B126">
        <f>VLOOKUP(A126,Plan1!A126:J126,10,FALSE)</f>
        <v>0</v>
      </c>
      <c r="C126">
        <f>VLOOKUP(A126,Plan2!$A$3:$J$468,10,FALSE)</f>
        <v>-2.1194195439063576E-2</v>
      </c>
    </row>
    <row r="127" spans="1:3" x14ac:dyDescent="0.25">
      <c r="A127" s="1">
        <v>40736</v>
      </c>
      <c r="B127">
        <f>VLOOKUP(A127,Plan1!A127:J127,10,FALSE)</f>
        <v>0</v>
      </c>
      <c r="C127">
        <f>VLOOKUP(A127,Plan2!$A$3:$J$468,10,FALSE)</f>
        <v>-8.6553193200922945E-3</v>
      </c>
    </row>
    <row r="128" spans="1:3" x14ac:dyDescent="0.25">
      <c r="A128" s="1">
        <v>40738</v>
      </c>
      <c r="B128">
        <f>VLOOKUP(A128,Plan1!A128:J128,10,FALSE)</f>
        <v>0</v>
      </c>
      <c r="C128">
        <f>VLOOKUP(A128,Plan2!$A$3:$J$468,10,FALSE)</f>
        <v>-1.6452659484571263E-2</v>
      </c>
    </row>
    <row r="129" spans="1:3" x14ac:dyDescent="0.25">
      <c r="A129" s="1">
        <v>40739</v>
      </c>
      <c r="B129">
        <f>VLOOKUP(A129,Plan1!A129:J129,10,FALSE)</f>
        <v>-9.5694510137698842E-3</v>
      </c>
      <c r="C129">
        <f>VLOOKUP(A129,Plan2!$A$3:$J$468,10,FALSE)</f>
        <v>-3.3737034441345686E-3</v>
      </c>
    </row>
    <row r="130" spans="1:3" x14ac:dyDescent="0.25">
      <c r="A130" s="1">
        <v>40744</v>
      </c>
      <c r="B130">
        <f>VLOOKUP(A130,Plan1!A130:J130,10,FALSE)</f>
        <v>9.569451013769931E-3</v>
      </c>
      <c r="C130">
        <f>VLOOKUP(A130,Plan2!$A$3:$J$468,10,FALSE)</f>
        <v>6.2605225350870967E-4</v>
      </c>
    </row>
    <row r="131" spans="1:3" x14ac:dyDescent="0.25">
      <c r="A131" s="1">
        <v>40745</v>
      </c>
      <c r="B131">
        <f>VLOOKUP(A131,Plan1!A131:J131,10,FALSE)</f>
        <v>-1.9231361923079841E-2</v>
      </c>
      <c r="C131">
        <f>VLOOKUP(A131,Plan2!$A$3:$J$468,10,FALSE)</f>
        <v>1.9149360916281069E-2</v>
      </c>
    </row>
    <row r="132" spans="1:3" x14ac:dyDescent="0.25">
      <c r="A132" s="1">
        <v>40753</v>
      </c>
      <c r="B132">
        <f>VLOOKUP(A132,Plan1!A132:J132,10,FALSE)</f>
        <v>1.9221838066886106E-2</v>
      </c>
      <c r="C132">
        <f>VLOOKUP(A132,Plan2!$A$3:$J$468,10,FALSE)</f>
        <v>1.9569311364684059E-3</v>
      </c>
    </row>
    <row r="133" spans="1:3" x14ac:dyDescent="0.25">
      <c r="A133" s="1">
        <v>40757</v>
      </c>
      <c r="B133">
        <f>VLOOKUP(A133,Plan1!A133:J133,10,FALSE)</f>
        <v>-4.7637548952791774E-3</v>
      </c>
      <c r="C133">
        <f>VLOOKUP(A133,Plan2!$A$3:$J$468,10,FALSE)</f>
        <v>-2.1149737367989696E-2</v>
      </c>
    </row>
    <row r="134" spans="1:3" x14ac:dyDescent="0.25">
      <c r="A134" s="1">
        <v>40760</v>
      </c>
      <c r="B134">
        <f>VLOOKUP(A134,Plan1!A134:J134,10,FALSE)</f>
        <v>0</v>
      </c>
      <c r="C134">
        <f>VLOOKUP(A134,Plan2!$A$3:$J$468,10,FALSE)</f>
        <v>2.6096837806383745E-3</v>
      </c>
    </row>
    <row r="135" spans="1:3" x14ac:dyDescent="0.25">
      <c r="A135" s="1">
        <v>40763</v>
      </c>
      <c r="B135">
        <f>VLOOKUP(A135,Plan1!A135:J135,10,FALSE)</f>
        <v>-2.4003138210869704E-2</v>
      </c>
      <c r="C135">
        <f>VLOOKUP(A135,Plan2!$A$3:$J$468,10,FALSE)</f>
        <v>-8.4307456202609612E-2</v>
      </c>
    </row>
    <row r="136" spans="1:3" x14ac:dyDescent="0.25">
      <c r="A136" s="1">
        <v>40766</v>
      </c>
      <c r="B136">
        <f>VLOOKUP(A136,Plan1!A136:J136,10,FALSE)</f>
        <v>9.9502006124429611E-6</v>
      </c>
      <c r="C136">
        <f>VLOOKUP(A136,Plan2!$A$3:$J$468,10,FALSE)</f>
        <v>3.7201868677035191E-2</v>
      </c>
    </row>
    <row r="137" spans="1:3" x14ac:dyDescent="0.25">
      <c r="A137" s="1">
        <v>40767</v>
      </c>
      <c r="B137">
        <f>VLOOKUP(A137,Plan1!A137:J137,10,FALSE)</f>
        <v>2.2617675316518756E-2</v>
      </c>
      <c r="C137">
        <f>VLOOKUP(A137,Plan2!$A$3:$J$468,10,FALSE)</f>
        <v>2.4340934726153661E-3</v>
      </c>
    </row>
    <row r="138" spans="1:3" x14ac:dyDescent="0.25">
      <c r="A138" s="1">
        <v>40777</v>
      </c>
      <c r="B138">
        <f>VLOOKUP(A138,Plan1!A138:J138,10,FALSE)</f>
        <v>-1.2726554533792169E-2</v>
      </c>
      <c r="C138">
        <f>VLOOKUP(A138,Plan2!$A$3:$J$468,10,FALSE)</f>
        <v>-1.3347698018613361E-4</v>
      </c>
    </row>
    <row r="139" spans="1:3" x14ac:dyDescent="0.25">
      <c r="A139" s="1">
        <v>40779</v>
      </c>
      <c r="B139">
        <f>VLOOKUP(A139,Plan1!A139:J139,10,FALSE)</f>
        <v>4.9140148027382808E-3</v>
      </c>
      <c r="C139">
        <f>VLOOKUP(A139,Plan2!$A$3:$J$468,10,FALSE)</f>
        <v>1.6731579035328333E-4</v>
      </c>
    </row>
    <row r="140" spans="1:3" x14ac:dyDescent="0.25">
      <c r="A140" s="1">
        <v>40780</v>
      </c>
      <c r="B140">
        <f>VLOOKUP(A140,Plan1!A140:J140,10,FALSE)</f>
        <v>0</v>
      </c>
      <c r="C140">
        <f>VLOOKUP(A140,Plan2!$A$3:$J$468,10,FALSE)</f>
        <v>-1.5775798379620856E-2</v>
      </c>
    </row>
    <row r="141" spans="1:3" x14ac:dyDescent="0.25">
      <c r="A141" s="1">
        <v>40781</v>
      </c>
      <c r="B141">
        <f>VLOOKUP(A141,Plan1!A141:J141,10,FALSE)</f>
        <v>0</v>
      </c>
      <c r="C141">
        <f>VLOOKUP(A141,Plan2!$A$3:$J$468,10,FALSE)</f>
        <v>7.4692500815108287E-3</v>
      </c>
    </row>
    <row r="142" spans="1:3" x14ac:dyDescent="0.25">
      <c r="A142" s="1">
        <v>40784</v>
      </c>
      <c r="B142">
        <f>VLOOKUP(A142,Plan1!A142:J142,10,FALSE)</f>
        <v>0</v>
      </c>
      <c r="C142">
        <f>VLOOKUP(A142,Plan2!$A$3:$J$468,10,FALSE)</f>
        <v>2.7910507761694861E-2</v>
      </c>
    </row>
    <row r="143" spans="1:3" x14ac:dyDescent="0.25">
      <c r="A143" s="1">
        <v>40785</v>
      </c>
      <c r="B143">
        <f>VLOOKUP(A143,Plan1!A143:J143,10,FALSE)</f>
        <v>0</v>
      </c>
      <c r="C143">
        <f>VLOOKUP(A143,Plan2!$A$3:$J$468,10,FALSE)</f>
        <v>9.5243134594390714E-3</v>
      </c>
    </row>
    <row r="144" spans="1:3" x14ac:dyDescent="0.25">
      <c r="A144" s="1">
        <v>40786</v>
      </c>
      <c r="B144">
        <f>VLOOKUP(A144,Plan1!A144:J144,10,FALSE)</f>
        <v>0</v>
      </c>
      <c r="C144">
        <f>VLOOKUP(A144,Plan2!$A$3:$J$468,10,FALSE)</f>
        <v>1.984333969231334E-2</v>
      </c>
    </row>
    <row r="145" spans="1:3" x14ac:dyDescent="0.25">
      <c r="A145" s="1">
        <v>40787</v>
      </c>
      <c r="B145">
        <f>VLOOKUP(A145,Plan1!A145:J145,10,FALSE)</f>
        <v>0</v>
      </c>
      <c r="C145">
        <f>VLOOKUP(A145,Plan2!$A$3:$J$468,10,FALSE)</f>
        <v>2.8323287886496282E-2</v>
      </c>
    </row>
    <row r="146" spans="1:3" x14ac:dyDescent="0.25">
      <c r="A146" s="1">
        <v>40788</v>
      </c>
      <c r="B146">
        <f>VLOOKUP(A146,Plan1!A146:J146,10,FALSE)</f>
        <v>-9.8087306403136674E-4</v>
      </c>
      <c r="C146">
        <f>VLOOKUP(A146,Plan2!$A$3:$J$468,10,FALSE)</f>
        <v>-2.7686266294696293E-2</v>
      </c>
    </row>
    <row r="147" spans="1:3" x14ac:dyDescent="0.25">
      <c r="A147" s="1">
        <v>40791</v>
      </c>
      <c r="B147">
        <f>VLOOKUP(A147,Plan1!A147:J147,10,FALSE)</f>
        <v>0</v>
      </c>
      <c r="C147">
        <f>VLOOKUP(A147,Plan2!$A$3:$J$468,10,FALSE)</f>
        <v>-2.7492339318075234E-2</v>
      </c>
    </row>
    <row r="148" spans="1:3" x14ac:dyDescent="0.25">
      <c r="A148" s="1">
        <v>40792</v>
      </c>
      <c r="B148">
        <f>VLOOKUP(A148,Plan1!A148:J148,10,FALSE)</f>
        <v>-3.933141738706989E-3</v>
      </c>
      <c r="C148">
        <f>VLOOKUP(A148,Plan2!$A$3:$J$468,10,FALSE)</f>
        <v>2.8835831538752424E-2</v>
      </c>
    </row>
    <row r="149" spans="1:3" x14ac:dyDescent="0.25">
      <c r="A149" s="1">
        <v>40794</v>
      </c>
      <c r="B149">
        <f>VLOOKUP(A149,Plan1!A149:J149,10,FALSE)</f>
        <v>4.9140148027382808E-3</v>
      </c>
      <c r="C149">
        <f>VLOOKUP(A149,Plan2!$A$3:$J$468,10,FALSE)</f>
        <v>1.7789141082467177E-2</v>
      </c>
    </row>
    <row r="150" spans="1:3" x14ac:dyDescent="0.25">
      <c r="A150" s="1">
        <v>40795</v>
      </c>
      <c r="B150">
        <f>VLOOKUP(A150,Plan1!A150:J150,10,FALSE)</f>
        <v>3.3640804654153523E-3</v>
      </c>
      <c r="C150">
        <f>VLOOKUP(A150,Plan2!$A$3:$J$468,10,FALSE)</f>
        <v>-3.254226714483538E-2</v>
      </c>
    </row>
    <row r="151" spans="1:3" x14ac:dyDescent="0.25">
      <c r="A151" s="1">
        <v>40802</v>
      </c>
      <c r="B151">
        <f>VLOOKUP(A151,Plan1!A151:J151,10,FALSE)</f>
        <v>2.1284636553310646E-2</v>
      </c>
      <c r="C151">
        <f>VLOOKUP(A151,Plan2!$A$3:$J$468,10,FALSE)</f>
        <v>1.4596485965671438E-2</v>
      </c>
    </row>
    <row r="152" spans="1:3" x14ac:dyDescent="0.25">
      <c r="A152" s="1">
        <v>40806</v>
      </c>
      <c r="B152">
        <f>VLOOKUP(A152,Plan1!A152:J152,10,FALSE)</f>
        <v>9.6158469313649896E-5</v>
      </c>
      <c r="C152">
        <f>VLOOKUP(A152,Plan2!$A$3:$J$468,10,FALSE)</f>
        <v>-1.2760130833685613E-2</v>
      </c>
    </row>
    <row r="153" spans="1:3" x14ac:dyDescent="0.25">
      <c r="A153" s="1">
        <v>40807</v>
      </c>
      <c r="B153">
        <f>VLOOKUP(A153,Plan1!A153:J153,10,FALSE)</f>
        <v>-1.9398478202176498E-2</v>
      </c>
      <c r="C153">
        <f>VLOOKUP(A153,Plan2!$A$3:$J$468,10,FALSE)</f>
        <v>-7.0666640341323968E-3</v>
      </c>
    </row>
    <row r="154" spans="1:3" x14ac:dyDescent="0.25">
      <c r="A154" s="1">
        <v>40809</v>
      </c>
      <c r="B154">
        <f>VLOOKUP(A154,Plan1!A154:J154,10,FALSE)</f>
        <v>3.371853197905339E-2</v>
      </c>
      <c r="C154">
        <f>VLOOKUP(A154,Plan2!$A$3:$J$468,10,FALSE)</f>
        <v>-9.3887904746767508E-4</v>
      </c>
    </row>
    <row r="155" spans="1:3" x14ac:dyDescent="0.25">
      <c r="A155" s="1">
        <v>40812</v>
      </c>
      <c r="B155">
        <f>VLOOKUP(A155,Plan1!A155:J155,10,FALSE)</f>
        <v>4.7281411999797575E-3</v>
      </c>
      <c r="C155">
        <f>VLOOKUP(A155,Plan2!$A$3:$J$468,10,FALSE)</f>
        <v>9.6657043119611225E-3</v>
      </c>
    </row>
    <row r="156" spans="1:3" x14ac:dyDescent="0.25">
      <c r="A156" s="1">
        <v>40813</v>
      </c>
      <c r="B156">
        <f>VLOOKUP(A156,Plan1!A156:J156,10,FALSE)</f>
        <v>-9.4787439626499315E-3</v>
      </c>
      <c r="C156">
        <f>VLOOKUP(A156,Plan2!$A$3:$J$468,10,FALSE)</f>
        <v>3.2136151074243753E-3</v>
      </c>
    </row>
    <row r="157" spans="1:3" x14ac:dyDescent="0.25">
      <c r="A157" s="1">
        <v>40814</v>
      </c>
      <c r="B157">
        <f>VLOOKUP(A157,Plan1!A157:J157,10,FALSE)</f>
        <v>-9.569451014206698E-3</v>
      </c>
      <c r="C157">
        <f>VLOOKUP(A157,Plan2!$A$3:$J$468,10,FALSE)</f>
        <v>-1.2128145675143856E-2</v>
      </c>
    </row>
    <row r="158" spans="1:3" x14ac:dyDescent="0.25">
      <c r="A158" s="1">
        <v>40816</v>
      </c>
      <c r="B158">
        <f>VLOOKUP(A158,Plan1!A158:J158,10,FALSE)</f>
        <v>1.9048194976856662E-2</v>
      </c>
      <c r="C158">
        <f>VLOOKUP(A158,Plan2!$A$3:$J$468,10,FALSE)</f>
        <v>-2.0055918775324866E-2</v>
      </c>
    </row>
    <row r="159" spans="1:3" x14ac:dyDescent="0.25">
      <c r="A159" s="1">
        <v>40819</v>
      </c>
      <c r="B159">
        <f>VLOOKUP(A159,Plan1!A159:J159,10,FALSE)</f>
        <v>-1.9048194976856572E-2</v>
      </c>
      <c r="C159">
        <f>VLOOKUP(A159,Plan2!$A$3:$J$468,10,FALSE)</f>
        <v>-2.9735983291510344E-2</v>
      </c>
    </row>
    <row r="160" spans="1:3" x14ac:dyDescent="0.25">
      <c r="A160" s="1">
        <v>40821</v>
      </c>
      <c r="B160">
        <f>VLOOKUP(A160,Plan1!A160:J160,10,FALSE)</f>
        <v>1.9048194976856662E-2</v>
      </c>
      <c r="C160">
        <f>VLOOKUP(A160,Plan2!$A$3:$J$468,10,FALSE)</f>
        <v>6.4307638603221823E-3</v>
      </c>
    </row>
    <row r="161" spans="1:3" x14ac:dyDescent="0.25">
      <c r="A161" s="1">
        <v>40822</v>
      </c>
      <c r="B161">
        <f>VLOOKUP(A161,Plan1!A161:J161,10,FALSE)</f>
        <v>-1.8087118496482604E-2</v>
      </c>
      <c r="C161">
        <f>VLOOKUP(A161,Plan2!$A$3:$J$468,10,FALSE)</f>
        <v>2.4724645996914322E-2</v>
      </c>
    </row>
    <row r="162" spans="1:3" x14ac:dyDescent="0.25">
      <c r="A162" s="1">
        <v>40826</v>
      </c>
      <c r="B162">
        <f>VLOOKUP(A162,Plan1!A162:J162,10,FALSE)</f>
        <v>-9.267448702353169E-6</v>
      </c>
      <c r="C162">
        <f>VLOOKUP(A162,Plan2!$A$3:$J$468,10,FALSE)</f>
        <v>3.8850612895429189E-2</v>
      </c>
    </row>
    <row r="163" spans="1:3" x14ac:dyDescent="0.25">
      <c r="A163" s="1">
        <v>40829</v>
      </c>
      <c r="B163">
        <f>VLOOKUP(A163,Plan1!A163:J163,10,FALSE)</f>
        <v>5.0125418298149734E-3</v>
      </c>
      <c r="C163">
        <f>VLOOKUP(A163,Plan2!$A$3:$J$468,10,FALSE)</f>
        <v>1.407266005748092E-2</v>
      </c>
    </row>
    <row r="164" spans="1:3" x14ac:dyDescent="0.25">
      <c r="A164" s="1">
        <v>40834</v>
      </c>
      <c r="B164">
        <f>VLOOKUP(A164,Plan1!A164:J164,10,FALSE)</f>
        <v>-2.9270382309053159E-2</v>
      </c>
      <c r="C164">
        <f>VLOOKUP(A164,Plan2!$A$3:$J$468,10,FALSE)</f>
        <v>2.0562124087012402E-2</v>
      </c>
    </row>
    <row r="165" spans="1:3" x14ac:dyDescent="0.25">
      <c r="A165" s="1">
        <v>40836</v>
      </c>
      <c r="B165">
        <f>VLOOKUP(A165,Plan1!A165:J165,10,FALSE)</f>
        <v>1.9608471387564847E-2</v>
      </c>
      <c r="C165">
        <f>VLOOKUP(A165,Plan2!$A$3:$J$468,10,FALSE)</f>
        <v>-1.7564112917531398E-2</v>
      </c>
    </row>
    <row r="166" spans="1:3" x14ac:dyDescent="0.25">
      <c r="A166" s="1">
        <v>40837</v>
      </c>
      <c r="B166">
        <f>VLOOKUP(A166,Plan1!A166:J166,10,FALSE)</f>
        <v>-1.4670189747188065E-2</v>
      </c>
      <c r="C166">
        <f>VLOOKUP(A166,Plan2!$A$3:$J$468,10,FALSE)</f>
        <v>2.2808134697150442E-2</v>
      </c>
    </row>
    <row r="167" spans="1:3" x14ac:dyDescent="0.25">
      <c r="A167" s="1">
        <v>40840</v>
      </c>
      <c r="B167">
        <f>VLOOKUP(A167,Plan1!A167:J167,10,FALSE)</f>
        <v>4.9140148022252198E-3</v>
      </c>
      <c r="C167">
        <f>VLOOKUP(A167,Plan2!$A$3:$J$468,10,FALSE)</f>
        <v>2.9178322349006927E-2</v>
      </c>
    </row>
    <row r="168" spans="1:3" x14ac:dyDescent="0.25">
      <c r="A168" s="1">
        <v>40841</v>
      </c>
      <c r="B168">
        <f>VLOOKUP(A168,Plan1!A168:J168,10,FALSE)</f>
        <v>0</v>
      </c>
      <c r="C168">
        <f>VLOOKUP(A168,Plan2!$A$3:$J$468,10,FALSE)</f>
        <v>-1.070908658298525E-2</v>
      </c>
    </row>
    <row r="169" spans="1:3" x14ac:dyDescent="0.25">
      <c r="A169" s="1">
        <v>40843</v>
      </c>
      <c r="B169">
        <f>VLOOKUP(A169,Plan1!A169:J169,10,FALSE)</f>
        <v>9.7991188837517787E-4</v>
      </c>
      <c r="C169">
        <f>VLOOKUP(A169,Plan2!$A$3:$J$468,10,FALSE)</f>
        <v>3.6546377750203071E-2</v>
      </c>
    </row>
    <row r="170" spans="1:3" x14ac:dyDescent="0.25">
      <c r="A170" s="1">
        <v>40844</v>
      </c>
      <c r="B170">
        <f>VLOOKUP(A170,Plan1!A170:J170,10,FALSE)</f>
        <v>-9.7991188837516659E-4</v>
      </c>
      <c r="C170">
        <f>VLOOKUP(A170,Plan2!$A$3:$J$468,10,FALSE)</f>
        <v>4.0915002819003664E-3</v>
      </c>
    </row>
    <row r="171" spans="1:3" x14ac:dyDescent="0.25">
      <c r="A171" s="1">
        <v>40847</v>
      </c>
      <c r="B171">
        <f>VLOOKUP(A171,Plan1!A171:J171,10,FALSE)</f>
        <v>4.8899852939900332E-3</v>
      </c>
      <c r="C171">
        <f>VLOOKUP(A171,Plan2!$A$3:$J$468,10,FALSE)</f>
        <v>-1.994109402607221E-2</v>
      </c>
    </row>
    <row r="172" spans="1:3" x14ac:dyDescent="0.25">
      <c r="A172" s="1">
        <v>40851</v>
      </c>
      <c r="B172">
        <f>VLOOKUP(A172,Plan1!A172:J172,10,FALSE)</f>
        <v>-9.7608596477210912E-4</v>
      </c>
      <c r="C172">
        <f>VLOOKUP(A172,Plan2!$A$3:$J$468,10,FALSE)</f>
        <v>8.094854453258582E-3</v>
      </c>
    </row>
    <row r="173" spans="1:3" x14ac:dyDescent="0.25">
      <c r="A173" s="1">
        <v>40854</v>
      </c>
      <c r="B173">
        <f>VLOOKUP(A173,Plan1!A173:J173,10,FALSE)</f>
        <v>0</v>
      </c>
      <c r="C173">
        <f>VLOOKUP(A173,Plan2!$A$3:$J$468,10,FALSE)</f>
        <v>8.9762792290905211E-3</v>
      </c>
    </row>
    <row r="174" spans="1:3" x14ac:dyDescent="0.25">
      <c r="A174" s="1">
        <v>40855</v>
      </c>
      <c r="B174">
        <f>VLOOKUP(A174,Plan1!A174:J174,10,FALSE)</f>
        <v>-3.9138993292177912E-3</v>
      </c>
      <c r="C174">
        <f>VLOOKUP(A174,Plan2!$A$3:$J$468,10,FALSE)</f>
        <v>-2.9097327336884229E-3</v>
      </c>
    </row>
    <row r="175" spans="1:3" x14ac:dyDescent="0.25">
      <c r="A175" s="1">
        <v>40856</v>
      </c>
      <c r="B175">
        <f>VLOOKUP(A175,Plan1!A175:J175,10,FALSE)</f>
        <v>2.3044570302768673E-4</v>
      </c>
      <c r="C175">
        <f>VLOOKUP(A175,Plan2!$A$3:$J$468,10,FALSE)</f>
        <v>-2.5341265979492517E-2</v>
      </c>
    </row>
    <row r="176" spans="1:3" x14ac:dyDescent="0.25">
      <c r="A176" s="1">
        <v>40858</v>
      </c>
      <c r="B176">
        <f>VLOOKUP(A176,Plan1!A176:J176,10,FALSE)</f>
        <v>-2.9658944107262154E-3</v>
      </c>
      <c r="C176">
        <f>VLOOKUP(A176,Plan2!$A$3:$J$468,10,FALSE)</f>
        <v>2.1145721307320516E-2</v>
      </c>
    </row>
    <row r="177" spans="1:3" x14ac:dyDescent="0.25">
      <c r="A177" s="1">
        <v>40861</v>
      </c>
      <c r="B177">
        <f>VLOOKUP(A177,Plan1!A177:J177,10,FALSE)</f>
        <v>4.9382816396117187E-3</v>
      </c>
      <c r="C177">
        <f>VLOOKUP(A177,Plan2!$A$3:$J$468,10,FALSE)</f>
        <v>-4.9313479613093437E-3</v>
      </c>
    </row>
    <row r="178" spans="1:3" x14ac:dyDescent="0.25">
      <c r="A178" s="1">
        <v>40863</v>
      </c>
      <c r="B178">
        <f>VLOOKUP(A178,Plan1!A178:J178,10,FALSE)</f>
        <v>4.9140148014677823E-3</v>
      </c>
      <c r="C178">
        <f>VLOOKUP(A178,Plan2!$A$3:$J$468,10,FALSE)</f>
        <v>5.1533709330594613E-3</v>
      </c>
    </row>
    <row r="179" spans="1:3" x14ac:dyDescent="0.25">
      <c r="A179" s="1">
        <v>40864</v>
      </c>
      <c r="B179">
        <f>VLOOKUP(A179,Plan1!A179:J179,10,FALSE)</f>
        <v>-9.8039695844722677E-6</v>
      </c>
      <c r="C179">
        <f>VLOOKUP(A179,Plan2!$A$3:$J$468,10,FALSE)</f>
        <v>-2.7194073649533596E-2</v>
      </c>
    </row>
    <row r="180" spans="1:3" x14ac:dyDescent="0.25">
      <c r="A180" s="1">
        <v>40868</v>
      </c>
      <c r="B180">
        <f>VLOOKUP(A180,Plan1!A180:J180,10,FALSE)</f>
        <v>-7.8642524577083942E-3</v>
      </c>
      <c r="C180">
        <f>VLOOKUP(A180,Plan2!$A$3:$J$468,10,FALSE)</f>
        <v>-7.9104956147656395E-3</v>
      </c>
    </row>
    <row r="181" spans="1:3" x14ac:dyDescent="0.25">
      <c r="A181" s="1">
        <v>40869</v>
      </c>
      <c r="B181">
        <f>VLOOKUP(A181,Plan1!A181:J181,10,FALSE)</f>
        <v>-1.1928570864983858E-2</v>
      </c>
      <c r="C181">
        <f>VLOOKUP(A181,Plan2!$A$3:$J$468,10,FALSE)</f>
        <v>-7.2395601584334659E-3</v>
      </c>
    </row>
    <row r="182" spans="1:3" x14ac:dyDescent="0.25">
      <c r="A182" s="1">
        <v>40870</v>
      </c>
      <c r="B182">
        <f>VLOOKUP(A182,Plan1!A182:J182,10,FALSE)</f>
        <v>0</v>
      </c>
      <c r="C182">
        <f>VLOOKUP(A182,Plan2!$A$3:$J$468,10,FALSE)</f>
        <v>-1.6346778074970366E-2</v>
      </c>
    </row>
    <row r="183" spans="1:3" x14ac:dyDescent="0.25">
      <c r="A183" s="1">
        <v>40872</v>
      </c>
      <c r="B183">
        <f>VLOOKUP(A183,Plan1!A183:J183,10,FALSE)</f>
        <v>1.9802627292276751E-2</v>
      </c>
      <c r="C183">
        <f>VLOOKUP(A183,Plan2!$A$3:$J$468,10,FALSE)</f>
        <v>-6.9890366453040564E-3</v>
      </c>
    </row>
    <row r="184" spans="1:3" x14ac:dyDescent="0.25">
      <c r="A184" s="1">
        <v>40876</v>
      </c>
      <c r="B184">
        <f>VLOOKUP(A184,Plan1!A184:J184,10,FALSE)</f>
        <v>0</v>
      </c>
      <c r="C184">
        <f>VLOOKUP(A184,Plan2!$A$3:$J$468,10,FALSE)</f>
        <v>-1.290039091309148E-2</v>
      </c>
    </row>
    <row r="185" spans="1:3" x14ac:dyDescent="0.25">
      <c r="A185" s="1">
        <v>40877</v>
      </c>
      <c r="B185">
        <f>VLOOKUP(A185,Plan1!A185:J185,10,FALSE)</f>
        <v>3.9138993244663594E-3</v>
      </c>
      <c r="C185">
        <f>VLOOKUP(A185,Plan2!$A$3:$J$468,10,FALSE)</f>
        <v>2.8083469516813366E-2</v>
      </c>
    </row>
    <row r="186" spans="1:3" x14ac:dyDescent="0.25">
      <c r="A186" s="1">
        <v>40878</v>
      </c>
      <c r="B186">
        <f>VLOOKUP(A186,Plan1!A186:J186,10,FALSE)</f>
        <v>0</v>
      </c>
      <c r="C186">
        <f>VLOOKUP(A186,Plan2!$A$3:$J$468,10,FALSE)</f>
        <v>2.2067198687760609E-2</v>
      </c>
    </row>
    <row r="187" spans="1:3" x14ac:dyDescent="0.25">
      <c r="A187" s="1">
        <v>40879</v>
      </c>
      <c r="B187">
        <f>VLOOKUP(A187,Plan1!A187:J187,10,FALSE)</f>
        <v>-3.815864914739845E-3</v>
      </c>
      <c r="C187">
        <f>VLOOKUP(A187,Plan2!$A$3:$J$468,10,FALSE)</f>
        <v>-4.4472097290284432E-3</v>
      </c>
    </row>
    <row r="188" spans="1:3" x14ac:dyDescent="0.25">
      <c r="A188" s="1">
        <v>40882</v>
      </c>
      <c r="B188">
        <f>VLOOKUP(A188,Plan1!A188:J188,10,FALSE)</f>
        <v>-9.8034409726492687E-5</v>
      </c>
      <c r="C188">
        <f>VLOOKUP(A188,Plan2!$A$3:$J$468,10,FALSE)</f>
        <v>1.755257187590412E-2</v>
      </c>
    </row>
    <row r="189" spans="1:3" x14ac:dyDescent="0.25">
      <c r="A189" s="1">
        <v>40883</v>
      </c>
      <c r="B189">
        <f>VLOOKUP(A189,Plan1!A189:J189,10,FALSE)</f>
        <v>0</v>
      </c>
      <c r="C189">
        <f>VLOOKUP(A189,Plan2!$A$3:$J$468,10,FALSE)</f>
        <v>1.0570316070670797E-2</v>
      </c>
    </row>
    <row r="190" spans="1:3" x14ac:dyDescent="0.25">
      <c r="A190" s="1">
        <v>40885</v>
      </c>
      <c r="B190">
        <f>VLOOKUP(A190,Plan1!A190:J190,10,FALSE)</f>
        <v>1.0630515572345943E-2</v>
      </c>
      <c r="C190">
        <f>VLOOKUP(A190,Plan2!$A$3:$J$468,10,FALSE)</f>
        <v>-2.079012504199218E-2</v>
      </c>
    </row>
    <row r="191" spans="1:3" x14ac:dyDescent="0.25">
      <c r="A191" s="1">
        <v>40886</v>
      </c>
      <c r="B191">
        <f>VLOOKUP(A191,Plan1!A191:J191,10,FALSE)</f>
        <v>0</v>
      </c>
      <c r="C191">
        <f>VLOOKUP(A191,Plan2!$A$3:$J$468,10,FALSE)</f>
        <v>1.350168750148239E-2</v>
      </c>
    </row>
    <row r="192" spans="1:3" x14ac:dyDescent="0.25">
      <c r="A192" s="1">
        <v>40889</v>
      </c>
      <c r="B192">
        <f>VLOOKUP(A192,Plan1!A192:J192,10,FALSE)</f>
        <v>0</v>
      </c>
      <c r="C192">
        <f>VLOOKUP(A192,Plan2!$A$3:$J$468,10,FALSE)</f>
        <v>-1.5400626234667812E-2</v>
      </c>
    </row>
    <row r="193" spans="1:3" x14ac:dyDescent="0.25">
      <c r="A193" s="1">
        <v>40890</v>
      </c>
      <c r="B193">
        <f>VLOOKUP(A193,Plan1!A193:J193,10,FALSE)</f>
        <v>-6.8594095486448937E-3</v>
      </c>
      <c r="C193">
        <f>VLOOKUP(A193,Plan2!$A$3:$J$468,10,FALSE)</f>
        <v>2.5775005561929553E-3</v>
      </c>
    </row>
    <row r="194" spans="1:3" x14ac:dyDescent="0.25">
      <c r="A194" s="1">
        <v>40891</v>
      </c>
      <c r="B194">
        <f>VLOOKUP(A194,Plan1!A194:J194,10,FALSE)</f>
        <v>-7.8973756982367149E-3</v>
      </c>
      <c r="C194">
        <f>VLOOKUP(A194,Plan2!$A$3:$J$468,10,FALSE)</f>
        <v>-1.4859218554170144E-2</v>
      </c>
    </row>
    <row r="195" spans="1:3" x14ac:dyDescent="0.25">
      <c r="A195" s="1">
        <v>40892</v>
      </c>
      <c r="B195">
        <f>VLOOKUP(A195,Plan1!A195:J195,10,FALSE)</f>
        <v>0</v>
      </c>
      <c r="C195">
        <f>VLOOKUP(A195,Plan2!$A$3:$J$468,10,FALSE)</f>
        <v>-5.5763706996506957E-3</v>
      </c>
    </row>
    <row r="196" spans="1:3" x14ac:dyDescent="0.25">
      <c r="A196" s="1">
        <v>40893</v>
      </c>
      <c r="B196">
        <f>VLOOKUP(A196,Plan1!A196:J196,10,FALSE)</f>
        <v>-2.9776696899979603E-3</v>
      </c>
      <c r="C196">
        <f>VLOOKUP(A196,Plan2!$A$3:$J$468,10,FALSE)</f>
        <v>-4.1804965399597858E-3</v>
      </c>
    </row>
    <row r="197" spans="1:3" x14ac:dyDescent="0.25">
      <c r="A197" s="1">
        <v>40897</v>
      </c>
      <c r="B197">
        <f>VLOOKUP(A197,Plan1!A197:J197,10,FALSE)</f>
        <v>1.3820555614109152E-2</v>
      </c>
      <c r="C197">
        <f>VLOOKUP(A197,Plan2!$A$3:$J$468,10,FALSE)</f>
        <v>2.7925710463250774E-2</v>
      </c>
    </row>
    <row r="198" spans="1:3" x14ac:dyDescent="0.25">
      <c r="A198" s="1">
        <v>40898</v>
      </c>
      <c r="B198">
        <f>VLOOKUP(A198,Plan1!A198:J198,10,FALSE)</f>
        <v>5.8651194548441452E-3</v>
      </c>
      <c r="C198">
        <f>VLOOKUP(A198,Plan2!$A$3:$J$468,10,FALSE)</f>
        <v>-3.7175091483989367E-3</v>
      </c>
    </row>
    <row r="199" spans="1:3" x14ac:dyDescent="0.25">
      <c r="A199" s="1">
        <v>40903</v>
      </c>
      <c r="B199">
        <f>VLOOKUP(A199,Plan1!A199:J199,10,FALSE)</f>
        <v>1.3552966400295394E-2</v>
      </c>
      <c r="C199">
        <f>VLOOKUP(A199,Plan2!$A$3:$J$468,10,FALSE)</f>
        <v>-5.5473694757082878E-4</v>
      </c>
    </row>
    <row r="200" spans="1:3" x14ac:dyDescent="0.25">
      <c r="A200" s="1">
        <v>40904</v>
      </c>
      <c r="B200">
        <f>VLOOKUP(A200,Plan1!A200:J200,10,FALSE)</f>
        <v>0</v>
      </c>
      <c r="C200">
        <f>VLOOKUP(A200,Plan2!$A$3:$J$468,10,FALSE)</f>
        <v>5.8094462885370209E-3</v>
      </c>
    </row>
    <row r="201" spans="1:3" x14ac:dyDescent="0.25">
      <c r="A201" s="1">
        <v>40910</v>
      </c>
      <c r="B201">
        <f>VLOOKUP(A201,Plan1!A201:J201,10,FALSE)</f>
        <v>0</v>
      </c>
      <c r="C201">
        <f>VLOOKUP(A201,Plan2!$A$3:$J$468,10,FALSE)</f>
        <v>1.8764241498585934E-2</v>
      </c>
    </row>
    <row r="202" spans="1:3" x14ac:dyDescent="0.25">
      <c r="A202" s="1">
        <v>40912</v>
      </c>
      <c r="B202">
        <f>VLOOKUP(A202,Plan1!A202:J202,10,FALSE)</f>
        <v>0</v>
      </c>
      <c r="C202">
        <f>VLOOKUP(A202,Plan2!$A$3:$J$468,10,FALSE)</f>
        <v>1.6859430098576636E-3</v>
      </c>
    </row>
    <row r="203" spans="1:3" x14ac:dyDescent="0.25">
      <c r="A203" s="1">
        <v>40913</v>
      </c>
      <c r="B203">
        <f>VLOOKUP(A203,Plan1!A203:J203,10,FALSE)</f>
        <v>-1.4030663325558959E-2</v>
      </c>
      <c r="C203">
        <f>VLOOKUP(A203,Plan2!$A$3:$J$468,10,FALSE)</f>
        <v>-1.387521200080323E-2</v>
      </c>
    </row>
    <row r="204" spans="1:3" x14ac:dyDescent="0.25">
      <c r="A204" s="1">
        <v>40914</v>
      </c>
      <c r="B204">
        <f>VLOOKUP(A204,Plan1!A204:J204,10,FALSE)</f>
        <v>1.4030663325558941E-2</v>
      </c>
      <c r="C204">
        <f>VLOOKUP(A204,Plan2!$A$3:$J$468,10,FALSE)</f>
        <v>9.2192655019845515E-4</v>
      </c>
    </row>
    <row r="205" spans="1:3" x14ac:dyDescent="0.25">
      <c r="A205" s="1">
        <v>40917</v>
      </c>
      <c r="B205">
        <f>VLOOKUP(A205,Plan1!A205:J205,10,FALSE)</f>
        <v>5.8994515552270614E-3</v>
      </c>
      <c r="C205">
        <f>VLOOKUP(A205,Plan2!$A$3:$J$468,10,FALSE)</f>
        <v>8.1916129107531422E-3</v>
      </c>
    </row>
    <row r="206" spans="1:3" x14ac:dyDescent="0.25">
      <c r="A206" s="1">
        <v>40919</v>
      </c>
      <c r="B206">
        <f>VLOOKUP(A206,Plan1!A206:J206,10,FALSE)</f>
        <v>9.5694510388872455E-3</v>
      </c>
      <c r="C206">
        <f>VLOOKUP(A206,Plan2!$A$3:$J$468,10,FALSE)</f>
        <v>2.621758747064531E-3</v>
      </c>
    </row>
    <row r="207" spans="1:3" x14ac:dyDescent="0.25">
      <c r="A207" s="1">
        <v>40921</v>
      </c>
      <c r="B207">
        <f>VLOOKUP(A207,Plan1!A207:J207,10,FALSE)</f>
        <v>9.4787439768512713E-3</v>
      </c>
      <c r="C207">
        <f>VLOOKUP(A207,Plan2!$A$3:$J$468,10,FALSE)</f>
        <v>-1.3001375754229508E-2</v>
      </c>
    </row>
    <row r="208" spans="1:3" x14ac:dyDescent="0.25">
      <c r="A208" s="1">
        <v>40924</v>
      </c>
      <c r="B208">
        <f>VLOOKUP(A208,Plan1!A208:J208,10,FALSE)</f>
        <v>0</v>
      </c>
      <c r="C208">
        <f>VLOOKUP(A208,Plan2!$A$3:$J$468,10,FALSE)</f>
        <v>1.3601996413614722E-2</v>
      </c>
    </row>
    <row r="209" spans="1:3" x14ac:dyDescent="0.25">
      <c r="A209" s="1">
        <v>40925</v>
      </c>
      <c r="B209">
        <f>VLOOKUP(A209,Plan1!A209:J209,10,FALSE)</f>
        <v>0</v>
      </c>
      <c r="C209">
        <f>VLOOKUP(A209,Plan2!$A$3:$J$468,10,FALSE)</f>
        <v>1.1426231892494622E-2</v>
      </c>
    </row>
    <row r="210" spans="1:3" x14ac:dyDescent="0.25">
      <c r="A210" s="1">
        <v>40926</v>
      </c>
      <c r="B210">
        <f>VLOOKUP(A210,Plan1!A210:J210,10,FALSE)</f>
        <v>0</v>
      </c>
      <c r="C210">
        <f>VLOOKUP(A210,Plan2!$A$3:$J$468,10,FALSE)</f>
        <v>1.7603239616104067E-2</v>
      </c>
    </row>
    <row r="211" spans="1:3" x14ac:dyDescent="0.25">
      <c r="A211" s="1">
        <v>40931</v>
      </c>
      <c r="B211">
        <f>VLOOKUP(A211,Plan1!A211:J211,10,FALSE)</f>
        <v>3.7041271671476798E-2</v>
      </c>
      <c r="C211">
        <f>VLOOKUP(A211,Plan2!$A$3:$J$468,10,FALSE)</f>
        <v>1.1868676111357677E-3</v>
      </c>
    </row>
    <row r="212" spans="1:3" x14ac:dyDescent="0.25">
      <c r="A212" s="1">
        <v>40932</v>
      </c>
      <c r="B212">
        <f>VLOOKUP(A212,Plan1!A212:J212,10,FALSE)</f>
        <v>-4.6520015648328028E-2</v>
      </c>
      <c r="C212">
        <f>VLOOKUP(A212,Plan2!$A$3:$J$468,10,FALSE)</f>
        <v>1.6016404218254792E-3</v>
      </c>
    </row>
    <row r="213" spans="1:3" x14ac:dyDescent="0.25">
      <c r="A213" s="1">
        <v>40934</v>
      </c>
      <c r="B213">
        <f>VLOOKUP(A213,Plan1!A213:J213,10,FALSE)</f>
        <v>-4.7732787144735625E-3</v>
      </c>
      <c r="C213">
        <f>VLOOKUP(A213,Plan2!$A$3:$J$468,10,FALSE)</f>
        <v>7.4458845747270228E-3</v>
      </c>
    </row>
    <row r="214" spans="1:3" x14ac:dyDescent="0.25">
      <c r="A214" s="1">
        <v>40938</v>
      </c>
      <c r="B214">
        <f>VLOOKUP(A214,Plan1!A214:J214,10,FALSE)</f>
        <v>4.7732787144736458E-3</v>
      </c>
      <c r="C214">
        <f>VLOOKUP(A214,Plan2!$A$3:$J$468,10,FALSE)</f>
        <v>-2.1325023597745046E-3</v>
      </c>
    </row>
    <row r="215" spans="1:3" x14ac:dyDescent="0.25">
      <c r="A215" s="1">
        <v>40940</v>
      </c>
      <c r="B215">
        <f>VLOOKUP(A215,Plan1!A215:J215,10,FALSE)</f>
        <v>0</v>
      </c>
      <c r="C215">
        <f>VLOOKUP(A215,Plan2!$A$3:$J$468,10,FALSE)</f>
        <v>2.3426513383816714E-2</v>
      </c>
    </row>
    <row r="216" spans="1:3" x14ac:dyDescent="0.25">
      <c r="A216" s="1">
        <v>40941</v>
      </c>
      <c r="B216">
        <f>VLOOKUP(A216,Plan1!A216:J216,10,FALSE)</f>
        <v>0</v>
      </c>
      <c r="C216">
        <f>VLOOKUP(A216,Plan2!$A$3:$J$468,10,FALSE)</f>
        <v>4.0260143002767676E-4</v>
      </c>
    </row>
    <row r="217" spans="1:3" x14ac:dyDescent="0.25">
      <c r="A217" s="1">
        <v>40942</v>
      </c>
      <c r="B217">
        <f>VLOOKUP(A217,Plan1!A217:J217,10,FALSE)</f>
        <v>0</v>
      </c>
      <c r="C217">
        <f>VLOOKUP(A217,Plan2!$A$3:$J$468,10,FALSE)</f>
        <v>9.614125358997477E-3</v>
      </c>
    </row>
    <row r="218" spans="1:3" x14ac:dyDescent="0.25">
      <c r="A218" s="1">
        <v>40945</v>
      </c>
      <c r="B218">
        <f>VLOOKUP(A218,Plan1!A218:J218,10,FALSE)</f>
        <v>-9.5309902451321434E-3</v>
      </c>
      <c r="C218">
        <f>VLOOKUP(A218,Plan2!$A$3:$J$468,10,FALSE)</f>
        <v>9.1996320212077887E-5</v>
      </c>
    </row>
    <row r="219" spans="1:3" x14ac:dyDescent="0.25">
      <c r="A219" s="1">
        <v>40946</v>
      </c>
      <c r="B219">
        <f>VLOOKUP(A219,Plan1!A219:J219,10,FALSE)</f>
        <v>1.9009734221983439E-2</v>
      </c>
      <c r="C219">
        <f>VLOOKUP(A219,Plan2!$A$3:$J$468,10,FALSE)</f>
        <v>1.0584207393516403E-2</v>
      </c>
    </row>
    <row r="220" spans="1:3" x14ac:dyDescent="0.25">
      <c r="A220" s="1">
        <v>40947</v>
      </c>
      <c r="B220">
        <f>VLOOKUP(A220,Plan1!A220:J220,10,FALSE)</f>
        <v>1.1678984005683386E-2</v>
      </c>
      <c r="C220">
        <f>VLOOKUP(A220,Plan2!$A$3:$J$468,10,FALSE)</f>
        <v>-1.3055228499072615E-3</v>
      </c>
    </row>
    <row r="221" spans="1:3" x14ac:dyDescent="0.25">
      <c r="A221" s="1">
        <v>40948</v>
      </c>
      <c r="B221">
        <f>VLOOKUP(A221,Plan1!A221:J221,10,FALSE)</f>
        <v>0</v>
      </c>
      <c r="C221">
        <f>VLOOKUP(A221,Plan2!$A$3:$J$468,10,FALSE)</f>
        <v>-4.5827989555673803E-3</v>
      </c>
    </row>
    <row r="222" spans="1:3" x14ac:dyDescent="0.25">
      <c r="A222" s="1">
        <v>40952</v>
      </c>
      <c r="B222">
        <f>VLOOKUP(A222,Plan1!A222:J222,10,FALSE)</f>
        <v>-9.5694510940622923E-3</v>
      </c>
      <c r="C222">
        <f>VLOOKUP(A222,Plan2!$A$3:$J$468,10,FALSE)</f>
        <v>2.6125722544709983E-2</v>
      </c>
    </row>
    <row r="223" spans="1:3" x14ac:dyDescent="0.25">
      <c r="A223" s="1">
        <v>40953</v>
      </c>
      <c r="B223">
        <f>VLOOKUP(A223,Plan1!A223:J223,10,FALSE)</f>
        <v>9.5694510940623773E-3</v>
      </c>
      <c r="C223">
        <f>VLOOKUP(A223,Plan2!$A$3:$J$468,10,FALSE)</f>
        <v>-9.9902153464629818E-3</v>
      </c>
    </row>
    <row r="224" spans="1:3" x14ac:dyDescent="0.25">
      <c r="A224" s="1">
        <v>40955</v>
      </c>
      <c r="B224">
        <f>VLOOKUP(A224,Plan1!A224:J224,10,FALSE)</f>
        <v>0</v>
      </c>
      <c r="C224">
        <f>VLOOKUP(A224,Plan2!$A$3:$J$468,10,FALSE)</f>
        <v>1.1755984800547264E-2</v>
      </c>
    </row>
    <row r="225" spans="1:3" x14ac:dyDescent="0.25">
      <c r="A225" s="1">
        <v>40956</v>
      </c>
      <c r="B225">
        <f>VLOOKUP(A225,Plan1!A225:J225,10,FALSE)</f>
        <v>0</v>
      </c>
      <c r="C225">
        <f>VLOOKUP(A225,Plan2!$A$3:$J$468,10,FALSE)</f>
        <v>9.369522537585166E-4</v>
      </c>
    </row>
    <row r="226" spans="1:3" x14ac:dyDescent="0.25">
      <c r="A226" s="1">
        <v>40962</v>
      </c>
      <c r="B226">
        <f>VLOOKUP(A226,Plan1!A226:J226,10,FALSE)</f>
        <v>0</v>
      </c>
      <c r="C226">
        <f>VLOOKUP(A226,Plan2!$A$3:$J$468,10,FALSE)</f>
        <v>-4.1391603394355147E-3</v>
      </c>
    </row>
    <row r="227" spans="1:3" x14ac:dyDescent="0.25">
      <c r="A227" s="1">
        <v>40963</v>
      </c>
      <c r="B227">
        <f>VLOOKUP(A227,Plan1!A227:J227,10,FALSE)</f>
        <v>0</v>
      </c>
      <c r="C227">
        <f>VLOOKUP(A227,Plan2!$A$3:$J$468,10,FALSE)</f>
        <v>1.8670173378917362E-3</v>
      </c>
    </row>
    <row r="228" spans="1:3" x14ac:dyDescent="0.25">
      <c r="A228" s="1">
        <v>40966</v>
      </c>
      <c r="B228">
        <f>VLOOKUP(A228,Plan1!A228:J228,10,FALSE)</f>
        <v>9.4787439354336173E-3</v>
      </c>
      <c r="C228">
        <f>VLOOKUP(A228,Plan2!$A$3:$J$468,10,FALSE)</f>
        <v>-1.0687462132240443E-2</v>
      </c>
    </row>
    <row r="229" spans="1:3" x14ac:dyDescent="0.25">
      <c r="A229" s="1">
        <v>40967</v>
      </c>
      <c r="B229">
        <f>VLOOKUP(A229,Plan1!A229:J229,10,FALSE)</f>
        <v>0</v>
      </c>
      <c r="C229">
        <f>VLOOKUP(A229,Plan2!$A$3:$J$468,10,FALSE)</f>
        <v>1.0930070169821561E-2</v>
      </c>
    </row>
    <row r="230" spans="1:3" x14ac:dyDescent="0.25">
      <c r="A230" s="1">
        <v>40968</v>
      </c>
      <c r="B230">
        <f>VLOOKUP(A230,Plan1!A230:J230,10,FALSE)</f>
        <v>0</v>
      </c>
      <c r="C230">
        <f>VLOOKUP(A230,Plan2!$A$3:$J$468,10,FALSE)</f>
        <v>-2.231178213121617E-3</v>
      </c>
    </row>
    <row r="231" spans="1:3" x14ac:dyDescent="0.25">
      <c r="A231" s="1">
        <v>40969</v>
      </c>
      <c r="B231">
        <f>VLOOKUP(A231,Plan1!A231:J231,10,FALSE)</f>
        <v>0</v>
      </c>
      <c r="C231">
        <f>VLOOKUP(A231,Plan2!$A$3:$J$468,10,FALSE)</f>
        <v>1.5050804394518211E-2</v>
      </c>
    </row>
    <row r="232" spans="1:3" x14ac:dyDescent="0.25">
      <c r="A232" s="1">
        <v>40970</v>
      </c>
      <c r="B232">
        <f>VLOOKUP(A232,Plan1!A232:J232,10,FALSE)</f>
        <v>0</v>
      </c>
      <c r="C232">
        <f>VLOOKUP(A232,Plan2!$A$3:$J$468,10,FALSE)</f>
        <v>1.4444117678529012E-2</v>
      </c>
    </row>
    <row r="233" spans="1:3" x14ac:dyDescent="0.25">
      <c r="A233" s="1">
        <v>40973</v>
      </c>
      <c r="B233">
        <f>VLOOKUP(A233,Plan1!A233:J233,10,FALSE)</f>
        <v>-4.7281411864360584E-3</v>
      </c>
      <c r="C233">
        <f>VLOOKUP(A233,Plan2!$A$3:$J$468,10,FALSE)</f>
        <v>-1.2126758131169006E-2</v>
      </c>
    </row>
    <row r="234" spans="1:3" x14ac:dyDescent="0.25">
      <c r="A234" s="1">
        <v>40974</v>
      </c>
      <c r="B234">
        <f>VLOOKUP(A234,Plan1!A234:J234,10,FALSE)</f>
        <v>1.4117881517521799E-2</v>
      </c>
      <c r="C234">
        <f>VLOOKUP(A234,Plan2!$A$3:$J$468,10,FALSE)</f>
        <v>-2.8015581696319757E-2</v>
      </c>
    </row>
    <row r="235" spans="1:3" x14ac:dyDescent="0.25">
      <c r="A235" s="1">
        <v>40975</v>
      </c>
      <c r="B235">
        <f>VLOOKUP(A235,Plan1!A235:J235,10,FALSE)</f>
        <v>0</v>
      </c>
      <c r="C235">
        <f>VLOOKUP(A235,Plan2!$A$3:$J$468,10,FALSE)</f>
        <v>1.3757557031622635E-2</v>
      </c>
    </row>
    <row r="236" spans="1:3" x14ac:dyDescent="0.25">
      <c r="A236" s="1">
        <v>40976</v>
      </c>
      <c r="B236">
        <f>VLOOKUP(A236,Plan1!A236:J236,10,FALSE)</f>
        <v>4.2558273815237893E-3</v>
      </c>
      <c r="C236">
        <f>VLOOKUP(A236,Plan2!$A$3:$J$468,10,FALSE)</f>
        <v>1.3421404560920985E-2</v>
      </c>
    </row>
    <row r="237" spans="1:3" x14ac:dyDescent="0.25">
      <c r="A237" s="1">
        <v>40977</v>
      </c>
      <c r="B237">
        <f>VLOOKUP(A237,Plan1!A237:J237,10,FALSE)</f>
        <v>1.3921338509920625E-2</v>
      </c>
      <c r="C237">
        <f>VLOOKUP(A237,Plan2!$A$3:$J$468,10,FALSE)</f>
        <v>-3.0686120283977898E-3</v>
      </c>
    </row>
    <row r="238" spans="1:3" x14ac:dyDescent="0.25">
      <c r="A238" s="1">
        <v>40980</v>
      </c>
      <c r="B238">
        <f>VLOOKUP(A238,Plan1!A238:J238,10,FALSE)</f>
        <v>2.2780028348149614E-2</v>
      </c>
      <c r="C238">
        <f>VLOOKUP(A238,Plan2!$A$3:$J$468,10,FALSE)</f>
        <v>-4.7938658308524229E-3</v>
      </c>
    </row>
    <row r="239" spans="1:3" x14ac:dyDescent="0.25">
      <c r="A239" s="1">
        <v>40981</v>
      </c>
      <c r="B239">
        <f>VLOOKUP(A239,Plan1!A239:J239,10,FALSE)</f>
        <v>3.5401927058026757E-2</v>
      </c>
      <c r="C239">
        <f>VLOOKUP(A239,Plan2!$A$3:$J$468,10,FALSE)</f>
        <v>2.9829037892184482E-2</v>
      </c>
    </row>
    <row r="240" spans="1:3" x14ac:dyDescent="0.25">
      <c r="A240" s="1">
        <v>40982</v>
      </c>
      <c r="B240">
        <f>VLOOKUP(A240,Plan1!A240:J240,10,FALSE)</f>
        <v>0</v>
      </c>
      <c r="C240">
        <f>VLOOKUP(A240,Plan2!$A$3:$J$468,10,FALSE)</f>
        <v>-2.0051085744013028E-3</v>
      </c>
    </row>
    <row r="241" spans="1:3" x14ac:dyDescent="0.25">
      <c r="A241" s="1">
        <v>40984</v>
      </c>
      <c r="B241">
        <f>VLOOKUP(A241,Plan1!A241:J241,10,FALSE)</f>
        <v>1.7241806480979453E-2</v>
      </c>
      <c r="C241">
        <f>VLOOKUP(A241,Plan2!$A$3:$J$468,10,FALSE)</f>
        <v>-9.5988429689658993E-4</v>
      </c>
    </row>
    <row r="242" spans="1:3" x14ac:dyDescent="0.25">
      <c r="A242" s="1">
        <v>40988</v>
      </c>
      <c r="B242">
        <f>VLOOKUP(A242,Plan1!A242:J242,10,FALSE)</f>
        <v>-8.5471031092019437E-6</v>
      </c>
      <c r="C242">
        <f>VLOOKUP(A242,Plan2!$A$3:$J$468,10,FALSE)</f>
        <v>-6.4432735411333224E-3</v>
      </c>
    </row>
    <row r="243" spans="1:3" x14ac:dyDescent="0.25">
      <c r="A243" s="1">
        <v>40989</v>
      </c>
      <c r="B243">
        <f>VLOOKUP(A243,Plan1!A243:J243,10,FALSE)</f>
        <v>8.5471031092384711E-6</v>
      </c>
      <c r="C243">
        <f>VLOOKUP(A243,Plan2!$A$3:$J$468,10,FALSE)</f>
        <v>-6.4850586937264653E-3</v>
      </c>
    </row>
    <row r="244" spans="1:3" x14ac:dyDescent="0.25">
      <c r="A244" s="1">
        <v>40991</v>
      </c>
      <c r="B244">
        <f>VLOOKUP(A244,Plan1!A244:J244,10,FALSE)</f>
        <v>0</v>
      </c>
      <c r="C244">
        <f>VLOOKUP(A244,Plan2!$A$3:$J$468,10,FALSE)</f>
        <v>-2.4308720873270008E-4</v>
      </c>
    </row>
    <row r="245" spans="1:3" x14ac:dyDescent="0.25">
      <c r="A245" s="1">
        <v>40994</v>
      </c>
      <c r="B245">
        <f>VLOOKUP(A245,Plan1!A245:J245,10,FALSE)</f>
        <v>-8.5837437144278429E-3</v>
      </c>
      <c r="C245">
        <f>VLOOKUP(A245,Plan2!$A$3:$J$468,10,FALSE)</f>
        <v>1.3162851561380886E-2</v>
      </c>
    </row>
    <row r="246" spans="1:3" x14ac:dyDescent="0.25">
      <c r="A246" s="1">
        <v>40996</v>
      </c>
      <c r="B246">
        <f>VLOOKUP(A246,Plan1!A246:J246,10,FALSE)</f>
        <v>-3.509131981748053E-2</v>
      </c>
      <c r="C246">
        <f>VLOOKUP(A246,Plan2!$A$3:$J$468,10,FALSE)</f>
        <v>-1.4613274477124127E-2</v>
      </c>
    </row>
    <row r="247" spans="1:3" x14ac:dyDescent="0.25">
      <c r="A247" s="1">
        <v>40997</v>
      </c>
      <c r="B247">
        <f>VLOOKUP(A247,Plan1!A247:J247,10,FALSE)</f>
        <v>-8.068174644160795E-3</v>
      </c>
      <c r="C247">
        <f>VLOOKUP(A247,Plan2!$A$3:$J$468,10,FALSE)</f>
        <v>-3.2012339766097743E-3</v>
      </c>
    </row>
    <row r="248" spans="1:3" x14ac:dyDescent="0.25">
      <c r="A248" s="1">
        <v>40998</v>
      </c>
      <c r="B248">
        <f>VLOOKUP(A248,Plan1!A248:J248,10,FALSE)</f>
        <v>0</v>
      </c>
      <c r="C248">
        <f>VLOOKUP(A248,Plan2!$A$3:$J$468,10,FALSE)</f>
        <v>-5.5804320082740756E-3</v>
      </c>
    </row>
    <row r="249" spans="1:3" x14ac:dyDescent="0.25">
      <c r="A249" s="1">
        <v>41004</v>
      </c>
      <c r="B249">
        <f>VLOOKUP(A249,Plan1!A249:J249,10,FALSE)</f>
        <v>1.6957122085313827E-2</v>
      </c>
      <c r="C249">
        <f>VLOOKUP(A249,Plan2!$A$3:$J$468,10,FALSE)</f>
        <v>2.5625117190749003E-3</v>
      </c>
    </row>
    <row r="250" spans="1:3" x14ac:dyDescent="0.25">
      <c r="A250" s="1">
        <v>41009</v>
      </c>
      <c r="B250">
        <f>VLOOKUP(A250,Plan1!A250:J250,10,FALSE)</f>
        <v>-5.5426849684585389E-2</v>
      </c>
      <c r="C250">
        <f>VLOOKUP(A250,Plan2!$A$3:$J$468,10,FALSE)</f>
        <v>-1.9012132007201313E-2</v>
      </c>
    </row>
    <row r="251" spans="1:3" x14ac:dyDescent="0.25">
      <c r="A251" s="1">
        <v>41010</v>
      </c>
      <c r="B251">
        <f>VLOOKUP(A251,Plan1!A251:J251,10,FALSE)</f>
        <v>1.3986241986532436E-2</v>
      </c>
      <c r="C251">
        <f>VLOOKUP(A251,Plan2!$A$3:$J$468,10,FALSE)</f>
        <v>-7.2339807135897031E-3</v>
      </c>
    </row>
    <row r="252" spans="1:3" x14ac:dyDescent="0.25">
      <c r="A252" s="1">
        <v>41012</v>
      </c>
      <c r="B252">
        <f>VLOOKUP(A252,Plan1!A252:J252,10,FALSE)</f>
        <v>-1.3986241986532323E-2</v>
      </c>
      <c r="C252">
        <f>VLOOKUP(A252,Plan2!$A$3:$J$468,10,FALSE)</f>
        <v>-1.5228436791602944E-2</v>
      </c>
    </row>
    <row r="253" spans="1:3" x14ac:dyDescent="0.25">
      <c r="A253" s="1">
        <v>41015</v>
      </c>
      <c r="B253">
        <f>VLOOKUP(A253,Plan1!A253:J253,10,FALSE)</f>
        <v>1.3986241986532436E-2</v>
      </c>
      <c r="C253">
        <f>VLOOKUP(A253,Plan2!$A$3:$J$468,10,FALSE)</f>
        <v>-2.4343268052807246E-3</v>
      </c>
    </row>
    <row r="254" spans="1:3" x14ac:dyDescent="0.25">
      <c r="A254" s="1">
        <v>41016</v>
      </c>
      <c r="B254">
        <f>VLOOKUP(A254,Plan1!A254:J254,10,FALSE)</f>
        <v>0</v>
      </c>
      <c r="C254">
        <f>VLOOKUP(A254,Plan2!$A$3:$J$468,10,FALSE)</f>
        <v>1.1937375012614092E-2</v>
      </c>
    </row>
    <row r="255" spans="1:3" x14ac:dyDescent="0.25">
      <c r="A255" s="1">
        <v>41017</v>
      </c>
      <c r="B255">
        <f>VLOOKUP(A255,Plan1!A255:J255,10,FALSE)</f>
        <v>-1.39768523039005E-2</v>
      </c>
      <c r="C255">
        <f>VLOOKUP(A255,Plan2!$A$3:$J$468,10,FALSE)</f>
        <v>4.9638947504736129E-3</v>
      </c>
    </row>
    <row r="256" spans="1:3" x14ac:dyDescent="0.25">
      <c r="A256" s="1">
        <v>41018</v>
      </c>
      <c r="B256">
        <f>VLOOKUP(A256,Plan1!A256:J256,10,FALSE)</f>
        <v>1.3976852303900547E-2</v>
      </c>
      <c r="C256">
        <f>VLOOKUP(A256,Plan2!$A$3:$J$468,10,FALSE)</f>
        <v>-6.2406672434936377E-3</v>
      </c>
    </row>
    <row r="257" spans="1:3" x14ac:dyDescent="0.25">
      <c r="A257" s="1">
        <v>41019</v>
      </c>
      <c r="B257">
        <f>VLOOKUP(A257,Plan1!A257:J257,10,FALSE)</f>
        <v>0</v>
      </c>
      <c r="C257">
        <f>VLOOKUP(A257,Plan2!$A$3:$J$468,10,FALSE)</f>
        <v>-1.9822245764096265E-3</v>
      </c>
    </row>
    <row r="258" spans="1:3" x14ac:dyDescent="0.25">
      <c r="A258" s="1">
        <v>41022</v>
      </c>
      <c r="B258">
        <f>VLOOKUP(A258,Plan1!A258:J258,10,FALSE)</f>
        <v>-9.3023926388390299E-3</v>
      </c>
      <c r="C258">
        <f>VLOOKUP(A258,Plan2!$A$3:$J$468,10,FALSE)</f>
        <v>-1.5399431965951341E-2</v>
      </c>
    </row>
    <row r="259" spans="1:3" x14ac:dyDescent="0.25">
      <c r="A259" s="1">
        <v>41023</v>
      </c>
      <c r="B259">
        <f>VLOOKUP(A259,Plan1!A259:J259,10,FALSE)</f>
        <v>9.3023926388390837E-3</v>
      </c>
      <c r="C259">
        <f>VLOOKUP(A259,Plan2!$A$3:$J$468,10,FALSE)</f>
        <v>6.9954135161157576E-3</v>
      </c>
    </row>
    <row r="260" spans="1:3" x14ac:dyDescent="0.25">
      <c r="A260" s="1">
        <v>41024</v>
      </c>
      <c r="B260">
        <f>VLOOKUP(A260,Plan1!A260:J260,10,FALSE)</f>
        <v>0</v>
      </c>
      <c r="C260">
        <f>VLOOKUP(A260,Plan2!$A$3:$J$468,10,FALSE)</f>
        <v>-3.5725581761388218E-3</v>
      </c>
    </row>
    <row r="261" spans="1:3" x14ac:dyDescent="0.25">
      <c r="A261" s="1">
        <v>41025</v>
      </c>
      <c r="B261">
        <f>VLOOKUP(A261,Plan1!A261:J261,10,FALSE)</f>
        <v>0</v>
      </c>
      <c r="C261">
        <f>VLOOKUP(A261,Plan2!$A$3:$J$468,10,FALSE)</f>
        <v>7.2288693792492646E-3</v>
      </c>
    </row>
    <row r="262" spans="1:3" x14ac:dyDescent="0.25">
      <c r="A262" s="1">
        <v>41026</v>
      </c>
      <c r="B262">
        <f>VLOOKUP(A262,Plan1!A262:J262,10,FALSE)</f>
        <v>-9.3023926388390299E-3</v>
      </c>
      <c r="C262">
        <f>VLOOKUP(A262,Plan2!$A$3:$J$468,10,FALSE)</f>
        <v>-8.184791714499106E-3</v>
      </c>
    </row>
    <row r="263" spans="1:3" x14ac:dyDescent="0.25">
      <c r="A263" s="1">
        <v>41029</v>
      </c>
      <c r="B263">
        <f>VLOOKUP(A263,Plan1!A263:J263,10,FALSE)</f>
        <v>0</v>
      </c>
      <c r="C263">
        <f>VLOOKUP(A263,Plan2!$A$3:$J$468,10,FALSE)</f>
        <v>2.0888835311334277E-3</v>
      </c>
    </row>
    <row r="264" spans="1:3" x14ac:dyDescent="0.25">
      <c r="A264" s="1">
        <v>41031</v>
      </c>
      <c r="B264">
        <f>VLOOKUP(A264,Plan1!A264:J264,10,FALSE)</f>
        <v>9.3023926388390837E-3</v>
      </c>
      <c r="C264">
        <f>VLOOKUP(A264,Plan2!$A$3:$J$468,10,FALSE)</f>
        <v>9.7068605024893898E-3</v>
      </c>
    </row>
    <row r="265" spans="1:3" x14ac:dyDescent="0.25">
      <c r="A265" s="1">
        <v>41032</v>
      </c>
      <c r="B265">
        <f>VLOOKUP(A265,Plan1!A265:J265,10,FALSE)</f>
        <v>-1.6807118330571968E-2</v>
      </c>
      <c r="C265">
        <f>VLOOKUP(A265,Plan2!$A$3:$J$468,10,FALSE)</f>
        <v>-5.1233981030803328E-3</v>
      </c>
    </row>
    <row r="266" spans="1:3" x14ac:dyDescent="0.25">
      <c r="A266" s="1">
        <v>41033</v>
      </c>
      <c r="B266">
        <f>VLOOKUP(A266,Plan1!A266:J266,10,FALSE)</f>
        <v>1.6807118330572014E-2</v>
      </c>
      <c r="C266">
        <f>VLOOKUP(A266,Plan2!$A$3:$J$468,10,FALSE)</f>
        <v>-2.0891716854160611E-2</v>
      </c>
    </row>
    <row r="267" spans="1:3" x14ac:dyDescent="0.25">
      <c r="A267" s="1">
        <v>41036</v>
      </c>
      <c r="B267">
        <f>VLOOKUP(A267,Plan1!A267:J267,10,FALSE)</f>
        <v>0</v>
      </c>
      <c r="C267">
        <f>VLOOKUP(A267,Plan2!$A$3:$J$468,10,FALSE)</f>
        <v>6.5552512680478623E-3</v>
      </c>
    </row>
    <row r="268" spans="1:3" x14ac:dyDescent="0.25">
      <c r="A268" s="1">
        <v>41037</v>
      </c>
      <c r="B268">
        <f>VLOOKUP(A268,Plan1!A268:J268,10,FALSE)</f>
        <v>0</v>
      </c>
      <c r="C268">
        <f>VLOOKUP(A268,Plan2!$A$3:$J$468,10,FALSE)</f>
        <v>-1.4064466732915728E-2</v>
      </c>
    </row>
    <row r="269" spans="1:3" x14ac:dyDescent="0.25">
      <c r="A269" s="1">
        <v>41038</v>
      </c>
      <c r="B269">
        <f>VLOOKUP(A269,Plan1!A269:J269,10,FALSE)</f>
        <v>5.6501038013917928E-5</v>
      </c>
      <c r="C269">
        <f>VLOOKUP(A269,Plan2!$A$3:$J$468,10,FALSE)</f>
        <v>-9.6379469490323819E-3</v>
      </c>
    </row>
    <row r="270" spans="1:3" x14ac:dyDescent="0.25">
      <c r="A270" s="1">
        <v>41039</v>
      </c>
      <c r="B270">
        <f>VLOOKUP(A270,Plan1!A270:J270,10,FALSE)</f>
        <v>-9.3066549295315064E-4</v>
      </c>
      <c r="C270">
        <f>VLOOKUP(A270,Plan2!$A$3:$J$468,10,FALSE)</f>
        <v>-1.4059991603815919E-3</v>
      </c>
    </row>
    <row r="271" spans="1:3" x14ac:dyDescent="0.25">
      <c r="A271" s="1">
        <v>41040</v>
      </c>
      <c r="B271">
        <f>VLOOKUP(A271,Plan1!A271:J271,10,FALSE)</f>
        <v>0</v>
      </c>
      <c r="C271">
        <f>VLOOKUP(A271,Plan2!$A$3:$J$468,10,FALSE)</f>
        <v>-4.3140053644287659E-3</v>
      </c>
    </row>
    <row r="272" spans="1:3" x14ac:dyDescent="0.25">
      <c r="A272" s="1">
        <v>41043</v>
      </c>
      <c r="B272">
        <f>VLOOKUP(A272,Plan1!A272:J272,10,FALSE)</f>
        <v>-3.7313476128581356E-3</v>
      </c>
      <c r="C272">
        <f>VLOOKUP(A272,Plan2!$A$3:$J$468,10,FALSE)</f>
        <v>-3.2588536552585957E-2</v>
      </c>
    </row>
    <row r="273" spans="1:3" x14ac:dyDescent="0.25">
      <c r="A273" s="1">
        <v>41044</v>
      </c>
      <c r="B273">
        <f>VLOOKUP(A273,Plan1!A273:J273,10,FALSE)</f>
        <v>0</v>
      </c>
      <c r="C273">
        <f>VLOOKUP(A273,Plan2!$A$3:$J$468,10,FALSE)</f>
        <v>-2.2888075494791937E-2</v>
      </c>
    </row>
    <row r="274" spans="1:3" x14ac:dyDescent="0.25">
      <c r="A274" s="1">
        <v>41046</v>
      </c>
      <c r="B274">
        <f>VLOOKUP(A274,Plan1!A274:J274,10,FALSE)</f>
        <v>-1.8709079358117313E-3</v>
      </c>
      <c r="C274">
        <f>VLOOKUP(A274,Plan2!$A$3:$J$468,10,FALSE)</f>
        <v>-3.364429219105796E-2</v>
      </c>
    </row>
    <row r="275" spans="1:3" x14ac:dyDescent="0.25">
      <c r="A275" s="1">
        <v>41047</v>
      </c>
      <c r="B275">
        <f>VLOOKUP(A275,Plan1!A275:J275,10,FALSE)</f>
        <v>1.8709079358116025E-3</v>
      </c>
      <c r="C275">
        <f>VLOOKUP(A275,Plan2!$A$3:$J$468,10,FALSE)</f>
        <v>8.7517025504063109E-3</v>
      </c>
    </row>
    <row r="276" spans="1:3" x14ac:dyDescent="0.25">
      <c r="A276" s="1">
        <v>41050</v>
      </c>
      <c r="B276">
        <f>VLOOKUP(A276,Plan1!A276:J276,10,FALSE)</f>
        <v>2.7651531330509949E-2</v>
      </c>
      <c r="C276">
        <f>VLOOKUP(A276,Plan2!$A$3:$J$468,10,FALSE)</f>
        <v>3.7393085819402913E-2</v>
      </c>
    </row>
    <row r="277" spans="1:3" x14ac:dyDescent="0.25">
      <c r="A277" s="1">
        <v>41051</v>
      </c>
      <c r="B277">
        <f>VLOOKUP(A277,Plan1!A277:J277,10,FALSE)</f>
        <v>0</v>
      </c>
      <c r="C277">
        <f>VLOOKUP(A277,Plan2!$A$3:$J$468,10,FALSE)</f>
        <v>-2.7808435398858959E-2</v>
      </c>
    </row>
    <row r="278" spans="1:3" x14ac:dyDescent="0.25">
      <c r="A278" s="1">
        <v>41052</v>
      </c>
      <c r="B278">
        <f>VLOOKUP(A278,Plan1!A278:J278,10,FALSE)</f>
        <v>-2.7651531330510008E-2</v>
      </c>
      <c r="C278">
        <f>VLOOKUP(A278,Plan2!$A$3:$J$468,10,FALSE)</f>
        <v>-7.6420481895874371E-3</v>
      </c>
    </row>
    <row r="279" spans="1:3" x14ac:dyDescent="0.25">
      <c r="A279" s="1">
        <v>41053</v>
      </c>
      <c r="B279">
        <f>VLOOKUP(A279,Plan1!A279:J279,10,FALSE)</f>
        <v>0</v>
      </c>
      <c r="C279">
        <f>VLOOKUP(A279,Plan2!$A$3:$J$468,10,FALSE)</f>
        <v>-1.0231774361742416E-2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Plan1</vt:lpstr>
      <vt:lpstr>Plan2</vt:lpstr>
      <vt:lpstr>Plan4</vt:lpstr>
      <vt:lpstr>Plan3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claudiolucinda</dc:creator>
  <cp:lastModifiedBy>claudiolucinda</cp:lastModifiedBy>
  <dcterms:created xsi:type="dcterms:W3CDTF">2012-05-31T12:47:25Z</dcterms:created>
  <dcterms:modified xsi:type="dcterms:W3CDTF">2012-05-31T13:55:22Z</dcterms:modified>
</cp:coreProperties>
</file>