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1355" windowHeight="5640" firstSheet="3" activeTab="5"/>
  </bookViews>
  <sheets>
    <sheet name="Petr4" sheetId="1" r:id="rId1"/>
    <sheet name="Vale5" sheetId="2" r:id="rId2"/>
    <sheet name="GGBr4" sheetId="3" r:id="rId3"/>
    <sheet name="CDI" sheetId="4" r:id="rId4"/>
    <sheet name="IBOV" sheetId="5" r:id="rId5"/>
    <sheet name="Plan7" sheetId="7" r:id="rId6"/>
    <sheet name="Plan9" sheetId="9" r:id="rId7"/>
    <sheet name="Plan10" sheetId="10" r:id="rId8"/>
    <sheet name="Plan11" sheetId="11" r:id="rId9"/>
    <sheet name="Plan6" sheetId="6" r:id="rId10"/>
    <sheet name="Plan8" sheetId="8" r:id="rId11"/>
  </sheets>
  <calcPr calcId="145621"/>
</workbook>
</file>

<file path=xl/calcChain.xml><?xml version="1.0" encoding="utf-8"?>
<calcChain xmlns="http://schemas.openxmlformats.org/spreadsheetml/2006/main">
  <c r="B9" i="7" l="1"/>
  <c r="C11" i="7"/>
  <c r="B11" i="7"/>
  <c r="B10" i="7"/>
  <c r="D11" i="7"/>
  <c r="C10" i="7"/>
  <c r="M2" i="6"/>
  <c r="N2" i="6"/>
  <c r="L2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O300" i="6"/>
  <c r="O301" i="6"/>
  <c r="O302" i="6"/>
  <c r="O303" i="6"/>
  <c r="O304" i="6"/>
  <c r="O305" i="6"/>
  <c r="O306" i="6"/>
  <c r="O307" i="6"/>
  <c r="O308" i="6"/>
  <c r="O309" i="6"/>
  <c r="O310" i="6"/>
  <c r="O311" i="6"/>
  <c r="O312" i="6"/>
  <c r="O313" i="6"/>
  <c r="O314" i="6"/>
  <c r="O315" i="6"/>
  <c r="O316" i="6"/>
  <c r="O317" i="6"/>
  <c r="O318" i="6"/>
  <c r="O319" i="6"/>
  <c r="O320" i="6"/>
  <c r="O321" i="6"/>
  <c r="O322" i="6"/>
  <c r="O323" i="6"/>
  <c r="O324" i="6"/>
  <c r="O325" i="6"/>
  <c r="O326" i="6"/>
  <c r="O327" i="6"/>
  <c r="O328" i="6"/>
  <c r="O329" i="6"/>
  <c r="O330" i="6"/>
  <c r="O331" i="6"/>
  <c r="O332" i="6"/>
  <c r="O333" i="6"/>
  <c r="O334" i="6"/>
  <c r="O335" i="6"/>
  <c r="O336" i="6"/>
  <c r="O337" i="6"/>
  <c r="O338" i="6"/>
  <c r="O339" i="6"/>
  <c r="O340" i="6"/>
  <c r="O341" i="6"/>
  <c r="O342" i="6"/>
  <c r="O343" i="6"/>
  <c r="O344" i="6"/>
  <c r="O345" i="6"/>
  <c r="O346" i="6"/>
  <c r="O347" i="6"/>
  <c r="O348" i="6"/>
  <c r="O349" i="6"/>
  <c r="O350" i="6"/>
  <c r="O351" i="6"/>
  <c r="O352" i="6"/>
  <c r="O353" i="6"/>
  <c r="O354" i="6"/>
  <c r="O355" i="6"/>
  <c r="O356" i="6"/>
  <c r="O357" i="6"/>
  <c r="O358" i="6"/>
  <c r="O359" i="6"/>
  <c r="O360" i="6"/>
  <c r="O361" i="6"/>
  <c r="O362" i="6"/>
  <c r="O363" i="6"/>
  <c r="O364" i="6"/>
  <c r="O365" i="6"/>
  <c r="O366" i="6"/>
  <c r="O367" i="6"/>
  <c r="O368" i="6"/>
  <c r="O369" i="6"/>
  <c r="O370" i="6"/>
  <c r="O371" i="6"/>
  <c r="O372" i="6"/>
  <c r="O373" i="6"/>
  <c r="O374" i="6"/>
  <c r="O375" i="6"/>
  <c r="O376" i="6"/>
  <c r="O377" i="6"/>
  <c r="O378" i="6"/>
  <c r="O379" i="6"/>
  <c r="O380" i="6"/>
  <c r="O381" i="6"/>
  <c r="O382" i="6"/>
  <c r="O383" i="6"/>
  <c r="O384" i="6"/>
  <c r="O385" i="6"/>
  <c r="O386" i="6"/>
  <c r="O387" i="6"/>
  <c r="O388" i="6"/>
  <c r="O389" i="6"/>
  <c r="O390" i="6"/>
  <c r="O391" i="6"/>
  <c r="O392" i="6"/>
  <c r="O393" i="6"/>
  <c r="O394" i="6"/>
  <c r="O395" i="6"/>
  <c r="O396" i="6"/>
  <c r="O397" i="6"/>
  <c r="O398" i="6"/>
  <c r="O399" i="6"/>
  <c r="O400" i="6"/>
  <c r="O401" i="6"/>
  <c r="O402" i="6"/>
  <c r="O403" i="6"/>
  <c r="O404" i="6"/>
  <c r="O405" i="6"/>
  <c r="O406" i="6"/>
  <c r="O407" i="6"/>
  <c r="O408" i="6"/>
  <c r="O409" i="6"/>
  <c r="O410" i="6"/>
  <c r="O411" i="6"/>
  <c r="O412" i="6"/>
  <c r="O413" i="6"/>
  <c r="O414" i="6"/>
  <c r="O415" i="6"/>
  <c r="O416" i="6"/>
  <c r="O417" i="6"/>
  <c r="O418" i="6"/>
  <c r="O419" i="6"/>
  <c r="O420" i="6"/>
  <c r="O421" i="6"/>
  <c r="O422" i="6"/>
  <c r="O423" i="6"/>
  <c r="O424" i="6"/>
  <c r="O425" i="6"/>
  <c r="O426" i="6"/>
  <c r="O427" i="6"/>
  <c r="O428" i="6"/>
  <c r="O429" i="6"/>
  <c r="O430" i="6"/>
  <c r="O431" i="6"/>
  <c r="O432" i="6"/>
  <c r="O433" i="6"/>
  <c r="O434" i="6"/>
  <c r="O435" i="6"/>
  <c r="O436" i="6"/>
  <c r="O437" i="6"/>
  <c r="O438" i="6"/>
  <c r="O439" i="6"/>
  <c r="O440" i="6"/>
  <c r="O441" i="6"/>
  <c r="O442" i="6"/>
  <c r="O443" i="6"/>
  <c r="O444" i="6"/>
  <c r="O445" i="6"/>
  <c r="O446" i="6"/>
  <c r="O447" i="6"/>
  <c r="O448" i="6"/>
  <c r="O449" i="6"/>
  <c r="O450" i="6"/>
  <c r="O451" i="6"/>
  <c r="O452" i="6"/>
  <c r="O453" i="6"/>
  <c r="O454" i="6"/>
  <c r="O455" i="6"/>
  <c r="O456" i="6"/>
  <c r="O457" i="6"/>
  <c r="O458" i="6"/>
  <c r="O459" i="6"/>
  <c r="O460" i="6"/>
  <c r="O461" i="6"/>
  <c r="O462" i="6"/>
  <c r="O463" i="6"/>
  <c r="O464" i="6"/>
  <c r="O465" i="6"/>
  <c r="O466" i="6"/>
  <c r="O467" i="6"/>
  <c r="O468" i="6"/>
  <c r="O469" i="6"/>
  <c r="O470" i="6"/>
  <c r="O471" i="6"/>
  <c r="O472" i="6"/>
  <c r="O473" i="6"/>
  <c r="O474" i="6"/>
  <c r="O475" i="6"/>
  <c r="O476" i="6"/>
  <c r="O477" i="6"/>
  <c r="O478" i="6"/>
  <c r="O479" i="6"/>
  <c r="O480" i="6"/>
  <c r="O481" i="6"/>
  <c r="O482" i="6"/>
  <c r="O483" i="6"/>
  <c r="O484" i="6"/>
  <c r="O485" i="6"/>
  <c r="O486" i="6"/>
  <c r="O487" i="6"/>
  <c r="O488" i="6"/>
  <c r="O489" i="6"/>
  <c r="O490" i="6"/>
  <c r="O491" i="6"/>
  <c r="O492" i="6"/>
  <c r="O493" i="6"/>
  <c r="O494" i="6"/>
  <c r="O495" i="6"/>
  <c r="O496" i="6"/>
  <c r="O497" i="6"/>
  <c r="O498" i="6"/>
  <c r="O499" i="6"/>
  <c r="O500" i="6"/>
  <c r="O501" i="6"/>
  <c r="O502" i="6"/>
  <c r="O503" i="6"/>
  <c r="O504" i="6"/>
  <c r="O505" i="6"/>
  <c r="O506" i="6"/>
  <c r="O507" i="6"/>
  <c r="O508" i="6"/>
  <c r="O509" i="6"/>
  <c r="O510" i="6"/>
  <c r="O511" i="6"/>
  <c r="O512" i="6"/>
  <c r="O513" i="6"/>
  <c r="O514" i="6"/>
  <c r="O515" i="6"/>
  <c r="O516" i="6"/>
  <c r="O517" i="6"/>
  <c r="O518" i="6"/>
  <c r="O519" i="6"/>
  <c r="O520" i="6"/>
  <c r="O521" i="6"/>
  <c r="O522" i="6"/>
  <c r="O523" i="6"/>
  <c r="O524" i="6"/>
  <c r="O525" i="6"/>
  <c r="O526" i="6"/>
  <c r="O527" i="6"/>
  <c r="O528" i="6"/>
  <c r="O529" i="6"/>
  <c r="O530" i="6"/>
  <c r="O531" i="6"/>
  <c r="O532" i="6"/>
  <c r="O533" i="6"/>
  <c r="O534" i="6"/>
  <c r="O535" i="6"/>
  <c r="O536" i="6"/>
  <c r="O537" i="6"/>
  <c r="O538" i="6"/>
  <c r="O539" i="6"/>
  <c r="O540" i="6"/>
  <c r="O541" i="6"/>
  <c r="O542" i="6"/>
  <c r="O543" i="6"/>
  <c r="O544" i="6"/>
  <c r="O545" i="6"/>
  <c r="O546" i="6"/>
  <c r="O547" i="6"/>
  <c r="O548" i="6"/>
  <c r="O549" i="6"/>
  <c r="O550" i="6"/>
  <c r="O551" i="6"/>
  <c r="O552" i="6"/>
  <c r="O553" i="6"/>
  <c r="O554" i="6"/>
  <c r="O555" i="6"/>
  <c r="O3" i="6"/>
  <c r="M4" i="6"/>
  <c r="N4" i="6"/>
  <c r="M5" i="6"/>
  <c r="N5" i="6"/>
  <c r="M6" i="6"/>
  <c r="N6" i="6"/>
  <c r="M7" i="6"/>
  <c r="N7" i="6"/>
  <c r="M8" i="6"/>
  <c r="N8" i="6"/>
  <c r="M9" i="6"/>
  <c r="N9" i="6"/>
  <c r="M10" i="6"/>
  <c r="N10" i="6"/>
  <c r="M11" i="6"/>
  <c r="N11" i="6"/>
  <c r="M12" i="6"/>
  <c r="N12" i="6"/>
  <c r="M13" i="6"/>
  <c r="N13" i="6"/>
  <c r="M14" i="6"/>
  <c r="N14" i="6"/>
  <c r="M15" i="6"/>
  <c r="N15" i="6"/>
  <c r="M16" i="6"/>
  <c r="N16" i="6"/>
  <c r="M17" i="6"/>
  <c r="N17" i="6"/>
  <c r="M18" i="6"/>
  <c r="N18" i="6"/>
  <c r="M19" i="6"/>
  <c r="N19" i="6"/>
  <c r="M20" i="6"/>
  <c r="N20" i="6"/>
  <c r="M21" i="6"/>
  <c r="N21" i="6"/>
  <c r="M22" i="6"/>
  <c r="N22" i="6"/>
  <c r="M23" i="6"/>
  <c r="N23" i="6"/>
  <c r="M24" i="6"/>
  <c r="N24" i="6"/>
  <c r="M25" i="6"/>
  <c r="N25" i="6"/>
  <c r="M26" i="6"/>
  <c r="N26" i="6"/>
  <c r="M27" i="6"/>
  <c r="N27" i="6"/>
  <c r="M28" i="6"/>
  <c r="N28" i="6"/>
  <c r="M29" i="6"/>
  <c r="N29" i="6"/>
  <c r="M30" i="6"/>
  <c r="N30" i="6"/>
  <c r="M31" i="6"/>
  <c r="N31" i="6"/>
  <c r="M32" i="6"/>
  <c r="N32" i="6"/>
  <c r="M33" i="6"/>
  <c r="N33" i="6"/>
  <c r="M34" i="6"/>
  <c r="N34" i="6"/>
  <c r="M35" i="6"/>
  <c r="N35" i="6"/>
  <c r="M36" i="6"/>
  <c r="N36" i="6"/>
  <c r="M37" i="6"/>
  <c r="N37" i="6"/>
  <c r="M38" i="6"/>
  <c r="N38" i="6"/>
  <c r="M39" i="6"/>
  <c r="N39" i="6"/>
  <c r="M40" i="6"/>
  <c r="N40" i="6"/>
  <c r="M41" i="6"/>
  <c r="N41" i="6"/>
  <c r="M42" i="6"/>
  <c r="N42" i="6"/>
  <c r="M43" i="6"/>
  <c r="N43" i="6"/>
  <c r="M44" i="6"/>
  <c r="N44" i="6"/>
  <c r="M45" i="6"/>
  <c r="N45" i="6"/>
  <c r="M46" i="6"/>
  <c r="N46" i="6"/>
  <c r="M47" i="6"/>
  <c r="N47" i="6"/>
  <c r="M48" i="6"/>
  <c r="N48" i="6"/>
  <c r="M49" i="6"/>
  <c r="N49" i="6"/>
  <c r="M50" i="6"/>
  <c r="N50" i="6"/>
  <c r="M51" i="6"/>
  <c r="N51" i="6"/>
  <c r="M52" i="6"/>
  <c r="N52" i="6"/>
  <c r="M53" i="6"/>
  <c r="N53" i="6"/>
  <c r="M54" i="6"/>
  <c r="N54" i="6"/>
  <c r="M55" i="6"/>
  <c r="N55" i="6"/>
  <c r="M56" i="6"/>
  <c r="N56" i="6"/>
  <c r="M57" i="6"/>
  <c r="N57" i="6"/>
  <c r="M58" i="6"/>
  <c r="N58" i="6"/>
  <c r="M59" i="6"/>
  <c r="N59" i="6"/>
  <c r="M60" i="6"/>
  <c r="N60" i="6"/>
  <c r="M61" i="6"/>
  <c r="N61" i="6"/>
  <c r="M62" i="6"/>
  <c r="N62" i="6"/>
  <c r="M63" i="6"/>
  <c r="N63" i="6"/>
  <c r="M64" i="6"/>
  <c r="N64" i="6"/>
  <c r="M65" i="6"/>
  <c r="N65" i="6"/>
  <c r="M66" i="6"/>
  <c r="N66" i="6"/>
  <c r="M67" i="6"/>
  <c r="N67" i="6"/>
  <c r="M68" i="6"/>
  <c r="N68" i="6"/>
  <c r="M69" i="6"/>
  <c r="N69" i="6"/>
  <c r="M70" i="6"/>
  <c r="N70" i="6"/>
  <c r="M71" i="6"/>
  <c r="N71" i="6"/>
  <c r="M72" i="6"/>
  <c r="N72" i="6"/>
  <c r="M73" i="6"/>
  <c r="N73" i="6"/>
  <c r="M74" i="6"/>
  <c r="N74" i="6"/>
  <c r="M75" i="6"/>
  <c r="N75" i="6"/>
  <c r="M76" i="6"/>
  <c r="N76" i="6"/>
  <c r="M77" i="6"/>
  <c r="N77" i="6"/>
  <c r="M78" i="6"/>
  <c r="N78" i="6"/>
  <c r="M79" i="6"/>
  <c r="N79" i="6"/>
  <c r="M80" i="6"/>
  <c r="N80" i="6"/>
  <c r="M81" i="6"/>
  <c r="N81" i="6"/>
  <c r="M82" i="6"/>
  <c r="N82" i="6"/>
  <c r="M83" i="6"/>
  <c r="N83" i="6"/>
  <c r="M84" i="6"/>
  <c r="N84" i="6"/>
  <c r="M85" i="6"/>
  <c r="N85" i="6"/>
  <c r="M86" i="6"/>
  <c r="N86" i="6"/>
  <c r="M87" i="6"/>
  <c r="N87" i="6"/>
  <c r="M88" i="6"/>
  <c r="N88" i="6"/>
  <c r="M89" i="6"/>
  <c r="N89" i="6"/>
  <c r="M90" i="6"/>
  <c r="N90" i="6"/>
  <c r="M91" i="6"/>
  <c r="N91" i="6"/>
  <c r="M92" i="6"/>
  <c r="N92" i="6"/>
  <c r="M93" i="6"/>
  <c r="N93" i="6"/>
  <c r="M94" i="6"/>
  <c r="N94" i="6"/>
  <c r="M95" i="6"/>
  <c r="N95" i="6"/>
  <c r="M96" i="6"/>
  <c r="N96" i="6"/>
  <c r="M97" i="6"/>
  <c r="N97" i="6"/>
  <c r="M98" i="6"/>
  <c r="N98" i="6"/>
  <c r="M99" i="6"/>
  <c r="N99" i="6"/>
  <c r="M100" i="6"/>
  <c r="N100" i="6"/>
  <c r="M101" i="6"/>
  <c r="N101" i="6"/>
  <c r="M102" i="6"/>
  <c r="N102" i="6"/>
  <c r="M103" i="6"/>
  <c r="N103" i="6"/>
  <c r="M104" i="6"/>
  <c r="N104" i="6"/>
  <c r="M105" i="6"/>
  <c r="N105" i="6"/>
  <c r="M106" i="6"/>
  <c r="N106" i="6"/>
  <c r="M107" i="6"/>
  <c r="N107" i="6"/>
  <c r="M108" i="6"/>
  <c r="N108" i="6"/>
  <c r="M109" i="6"/>
  <c r="N109" i="6"/>
  <c r="M110" i="6"/>
  <c r="N110" i="6"/>
  <c r="M111" i="6"/>
  <c r="N111" i="6"/>
  <c r="M112" i="6"/>
  <c r="N112" i="6"/>
  <c r="M113" i="6"/>
  <c r="N113" i="6"/>
  <c r="M114" i="6"/>
  <c r="N114" i="6"/>
  <c r="M115" i="6"/>
  <c r="N115" i="6"/>
  <c r="M116" i="6"/>
  <c r="N116" i="6"/>
  <c r="M117" i="6"/>
  <c r="N117" i="6"/>
  <c r="M118" i="6"/>
  <c r="N118" i="6"/>
  <c r="M119" i="6"/>
  <c r="N119" i="6"/>
  <c r="M120" i="6"/>
  <c r="N120" i="6"/>
  <c r="M121" i="6"/>
  <c r="N121" i="6"/>
  <c r="M122" i="6"/>
  <c r="N122" i="6"/>
  <c r="M123" i="6"/>
  <c r="N123" i="6"/>
  <c r="M124" i="6"/>
  <c r="N124" i="6"/>
  <c r="M125" i="6"/>
  <c r="N125" i="6"/>
  <c r="M126" i="6"/>
  <c r="N126" i="6"/>
  <c r="M127" i="6"/>
  <c r="N127" i="6"/>
  <c r="M128" i="6"/>
  <c r="N128" i="6"/>
  <c r="M129" i="6"/>
  <c r="N129" i="6"/>
  <c r="M130" i="6"/>
  <c r="N130" i="6"/>
  <c r="M131" i="6"/>
  <c r="N131" i="6"/>
  <c r="M132" i="6"/>
  <c r="N132" i="6"/>
  <c r="M133" i="6"/>
  <c r="N133" i="6"/>
  <c r="M134" i="6"/>
  <c r="N134" i="6"/>
  <c r="M135" i="6"/>
  <c r="N135" i="6"/>
  <c r="M136" i="6"/>
  <c r="N136" i="6"/>
  <c r="M137" i="6"/>
  <c r="N137" i="6"/>
  <c r="M138" i="6"/>
  <c r="N138" i="6"/>
  <c r="M139" i="6"/>
  <c r="N139" i="6"/>
  <c r="M140" i="6"/>
  <c r="N140" i="6"/>
  <c r="M141" i="6"/>
  <c r="N141" i="6"/>
  <c r="M142" i="6"/>
  <c r="N142" i="6"/>
  <c r="M143" i="6"/>
  <c r="N143" i="6"/>
  <c r="M144" i="6"/>
  <c r="N144" i="6"/>
  <c r="M145" i="6"/>
  <c r="N145" i="6"/>
  <c r="M146" i="6"/>
  <c r="N146" i="6"/>
  <c r="M147" i="6"/>
  <c r="N147" i="6"/>
  <c r="M148" i="6"/>
  <c r="N148" i="6"/>
  <c r="M149" i="6"/>
  <c r="N149" i="6"/>
  <c r="M150" i="6"/>
  <c r="N150" i="6"/>
  <c r="M151" i="6"/>
  <c r="N151" i="6"/>
  <c r="M152" i="6"/>
  <c r="N152" i="6"/>
  <c r="M153" i="6"/>
  <c r="N153" i="6"/>
  <c r="M154" i="6"/>
  <c r="N154" i="6"/>
  <c r="M155" i="6"/>
  <c r="N155" i="6"/>
  <c r="M156" i="6"/>
  <c r="N156" i="6"/>
  <c r="M157" i="6"/>
  <c r="N157" i="6"/>
  <c r="M158" i="6"/>
  <c r="N158" i="6"/>
  <c r="M159" i="6"/>
  <c r="N159" i="6"/>
  <c r="M160" i="6"/>
  <c r="N160" i="6"/>
  <c r="M161" i="6"/>
  <c r="N161" i="6"/>
  <c r="M162" i="6"/>
  <c r="N162" i="6"/>
  <c r="M163" i="6"/>
  <c r="N163" i="6"/>
  <c r="M164" i="6"/>
  <c r="N164" i="6"/>
  <c r="M165" i="6"/>
  <c r="N165" i="6"/>
  <c r="M166" i="6"/>
  <c r="N166" i="6"/>
  <c r="M167" i="6"/>
  <c r="N167" i="6"/>
  <c r="M168" i="6"/>
  <c r="N168" i="6"/>
  <c r="M169" i="6"/>
  <c r="N169" i="6"/>
  <c r="M170" i="6"/>
  <c r="N170" i="6"/>
  <c r="M171" i="6"/>
  <c r="N171" i="6"/>
  <c r="M172" i="6"/>
  <c r="N172" i="6"/>
  <c r="M173" i="6"/>
  <c r="N173" i="6"/>
  <c r="M174" i="6"/>
  <c r="N174" i="6"/>
  <c r="M175" i="6"/>
  <c r="N175" i="6"/>
  <c r="M176" i="6"/>
  <c r="N176" i="6"/>
  <c r="M177" i="6"/>
  <c r="N177" i="6"/>
  <c r="M178" i="6"/>
  <c r="N178" i="6"/>
  <c r="M179" i="6"/>
  <c r="N179" i="6"/>
  <c r="M180" i="6"/>
  <c r="N180" i="6"/>
  <c r="M181" i="6"/>
  <c r="N181" i="6"/>
  <c r="M182" i="6"/>
  <c r="N182" i="6"/>
  <c r="M183" i="6"/>
  <c r="N183" i="6"/>
  <c r="M184" i="6"/>
  <c r="N184" i="6"/>
  <c r="M185" i="6"/>
  <c r="N185" i="6"/>
  <c r="M186" i="6"/>
  <c r="N186" i="6"/>
  <c r="M187" i="6"/>
  <c r="N187" i="6"/>
  <c r="M188" i="6"/>
  <c r="N188" i="6"/>
  <c r="M189" i="6"/>
  <c r="N189" i="6"/>
  <c r="M190" i="6"/>
  <c r="N190" i="6"/>
  <c r="M191" i="6"/>
  <c r="N191" i="6"/>
  <c r="M192" i="6"/>
  <c r="N192" i="6"/>
  <c r="M193" i="6"/>
  <c r="N193" i="6"/>
  <c r="M194" i="6"/>
  <c r="N194" i="6"/>
  <c r="M195" i="6"/>
  <c r="N195" i="6"/>
  <c r="M196" i="6"/>
  <c r="N196" i="6"/>
  <c r="M197" i="6"/>
  <c r="N197" i="6"/>
  <c r="M198" i="6"/>
  <c r="N198" i="6"/>
  <c r="M199" i="6"/>
  <c r="N199" i="6"/>
  <c r="M200" i="6"/>
  <c r="N200" i="6"/>
  <c r="M201" i="6"/>
  <c r="N201" i="6"/>
  <c r="M202" i="6"/>
  <c r="N202" i="6"/>
  <c r="M203" i="6"/>
  <c r="N203" i="6"/>
  <c r="M204" i="6"/>
  <c r="N204" i="6"/>
  <c r="M205" i="6"/>
  <c r="N205" i="6"/>
  <c r="M206" i="6"/>
  <c r="N206" i="6"/>
  <c r="M207" i="6"/>
  <c r="N207" i="6"/>
  <c r="M208" i="6"/>
  <c r="N208" i="6"/>
  <c r="M209" i="6"/>
  <c r="N209" i="6"/>
  <c r="M210" i="6"/>
  <c r="N210" i="6"/>
  <c r="M211" i="6"/>
  <c r="N211" i="6"/>
  <c r="M212" i="6"/>
  <c r="N212" i="6"/>
  <c r="M213" i="6"/>
  <c r="N213" i="6"/>
  <c r="M214" i="6"/>
  <c r="N214" i="6"/>
  <c r="M215" i="6"/>
  <c r="N215" i="6"/>
  <c r="M216" i="6"/>
  <c r="N216" i="6"/>
  <c r="M217" i="6"/>
  <c r="N217" i="6"/>
  <c r="M218" i="6"/>
  <c r="N218" i="6"/>
  <c r="M219" i="6"/>
  <c r="N219" i="6"/>
  <c r="M220" i="6"/>
  <c r="N220" i="6"/>
  <c r="M221" i="6"/>
  <c r="N221" i="6"/>
  <c r="M222" i="6"/>
  <c r="N222" i="6"/>
  <c r="M223" i="6"/>
  <c r="N223" i="6"/>
  <c r="M224" i="6"/>
  <c r="N224" i="6"/>
  <c r="M225" i="6"/>
  <c r="N225" i="6"/>
  <c r="M226" i="6"/>
  <c r="N226" i="6"/>
  <c r="M227" i="6"/>
  <c r="N227" i="6"/>
  <c r="M228" i="6"/>
  <c r="N228" i="6"/>
  <c r="M229" i="6"/>
  <c r="N229" i="6"/>
  <c r="M230" i="6"/>
  <c r="N230" i="6"/>
  <c r="M231" i="6"/>
  <c r="N231" i="6"/>
  <c r="M232" i="6"/>
  <c r="N232" i="6"/>
  <c r="M233" i="6"/>
  <c r="N233" i="6"/>
  <c r="M234" i="6"/>
  <c r="N234" i="6"/>
  <c r="M235" i="6"/>
  <c r="N235" i="6"/>
  <c r="M236" i="6"/>
  <c r="N236" i="6"/>
  <c r="M237" i="6"/>
  <c r="N237" i="6"/>
  <c r="M238" i="6"/>
  <c r="N238" i="6"/>
  <c r="M239" i="6"/>
  <c r="N239" i="6"/>
  <c r="M240" i="6"/>
  <c r="N240" i="6"/>
  <c r="M241" i="6"/>
  <c r="N241" i="6"/>
  <c r="M242" i="6"/>
  <c r="N242" i="6"/>
  <c r="M243" i="6"/>
  <c r="N243" i="6"/>
  <c r="M244" i="6"/>
  <c r="N244" i="6"/>
  <c r="M245" i="6"/>
  <c r="N245" i="6"/>
  <c r="M246" i="6"/>
  <c r="N246" i="6"/>
  <c r="M247" i="6"/>
  <c r="N247" i="6"/>
  <c r="M248" i="6"/>
  <c r="N248" i="6"/>
  <c r="M249" i="6"/>
  <c r="N249" i="6"/>
  <c r="M250" i="6"/>
  <c r="N250" i="6"/>
  <c r="M251" i="6"/>
  <c r="N251" i="6"/>
  <c r="M252" i="6"/>
  <c r="N252" i="6"/>
  <c r="M253" i="6"/>
  <c r="N253" i="6"/>
  <c r="M254" i="6"/>
  <c r="N254" i="6"/>
  <c r="M255" i="6"/>
  <c r="N255" i="6"/>
  <c r="M256" i="6"/>
  <c r="N256" i="6"/>
  <c r="M257" i="6"/>
  <c r="N257" i="6"/>
  <c r="M258" i="6"/>
  <c r="N258" i="6"/>
  <c r="M259" i="6"/>
  <c r="N259" i="6"/>
  <c r="M260" i="6"/>
  <c r="N260" i="6"/>
  <c r="M261" i="6"/>
  <c r="N261" i="6"/>
  <c r="M262" i="6"/>
  <c r="N262" i="6"/>
  <c r="M263" i="6"/>
  <c r="N263" i="6"/>
  <c r="M264" i="6"/>
  <c r="N264" i="6"/>
  <c r="M265" i="6"/>
  <c r="N265" i="6"/>
  <c r="M266" i="6"/>
  <c r="N266" i="6"/>
  <c r="M267" i="6"/>
  <c r="N267" i="6"/>
  <c r="M268" i="6"/>
  <c r="N268" i="6"/>
  <c r="M269" i="6"/>
  <c r="N269" i="6"/>
  <c r="M270" i="6"/>
  <c r="N270" i="6"/>
  <c r="M271" i="6"/>
  <c r="N271" i="6"/>
  <c r="M272" i="6"/>
  <c r="N272" i="6"/>
  <c r="M273" i="6"/>
  <c r="N273" i="6"/>
  <c r="M274" i="6"/>
  <c r="N274" i="6"/>
  <c r="M275" i="6"/>
  <c r="N275" i="6"/>
  <c r="M276" i="6"/>
  <c r="N276" i="6"/>
  <c r="M277" i="6"/>
  <c r="N277" i="6"/>
  <c r="M278" i="6"/>
  <c r="N278" i="6"/>
  <c r="M279" i="6"/>
  <c r="N279" i="6"/>
  <c r="M280" i="6"/>
  <c r="N280" i="6"/>
  <c r="M281" i="6"/>
  <c r="N281" i="6"/>
  <c r="M282" i="6"/>
  <c r="N282" i="6"/>
  <c r="M283" i="6"/>
  <c r="N283" i="6"/>
  <c r="M284" i="6"/>
  <c r="N284" i="6"/>
  <c r="M285" i="6"/>
  <c r="N285" i="6"/>
  <c r="M286" i="6"/>
  <c r="N286" i="6"/>
  <c r="M287" i="6"/>
  <c r="N287" i="6"/>
  <c r="M288" i="6"/>
  <c r="N288" i="6"/>
  <c r="M289" i="6"/>
  <c r="N289" i="6"/>
  <c r="M290" i="6"/>
  <c r="N290" i="6"/>
  <c r="M291" i="6"/>
  <c r="N291" i="6"/>
  <c r="M292" i="6"/>
  <c r="N292" i="6"/>
  <c r="M293" i="6"/>
  <c r="N293" i="6"/>
  <c r="M294" i="6"/>
  <c r="N294" i="6"/>
  <c r="M295" i="6"/>
  <c r="N295" i="6"/>
  <c r="M296" i="6"/>
  <c r="N296" i="6"/>
  <c r="M297" i="6"/>
  <c r="N297" i="6"/>
  <c r="M298" i="6"/>
  <c r="N298" i="6"/>
  <c r="M299" i="6"/>
  <c r="N299" i="6"/>
  <c r="M300" i="6"/>
  <c r="N300" i="6"/>
  <c r="M301" i="6"/>
  <c r="N301" i="6"/>
  <c r="M302" i="6"/>
  <c r="N302" i="6"/>
  <c r="M303" i="6"/>
  <c r="N303" i="6"/>
  <c r="M304" i="6"/>
  <c r="N304" i="6"/>
  <c r="M305" i="6"/>
  <c r="N305" i="6"/>
  <c r="M306" i="6"/>
  <c r="N306" i="6"/>
  <c r="M307" i="6"/>
  <c r="N307" i="6"/>
  <c r="M308" i="6"/>
  <c r="N308" i="6"/>
  <c r="M309" i="6"/>
  <c r="N309" i="6"/>
  <c r="M310" i="6"/>
  <c r="N310" i="6"/>
  <c r="M311" i="6"/>
  <c r="N311" i="6"/>
  <c r="M312" i="6"/>
  <c r="N312" i="6"/>
  <c r="M313" i="6"/>
  <c r="N313" i="6"/>
  <c r="M314" i="6"/>
  <c r="N314" i="6"/>
  <c r="M315" i="6"/>
  <c r="N315" i="6"/>
  <c r="M316" i="6"/>
  <c r="N316" i="6"/>
  <c r="M317" i="6"/>
  <c r="N317" i="6"/>
  <c r="M318" i="6"/>
  <c r="N318" i="6"/>
  <c r="M319" i="6"/>
  <c r="N319" i="6"/>
  <c r="M320" i="6"/>
  <c r="N320" i="6"/>
  <c r="M321" i="6"/>
  <c r="N321" i="6"/>
  <c r="M322" i="6"/>
  <c r="N322" i="6"/>
  <c r="M323" i="6"/>
  <c r="N323" i="6"/>
  <c r="M324" i="6"/>
  <c r="N324" i="6"/>
  <c r="M325" i="6"/>
  <c r="N325" i="6"/>
  <c r="M326" i="6"/>
  <c r="N326" i="6"/>
  <c r="M327" i="6"/>
  <c r="N327" i="6"/>
  <c r="M328" i="6"/>
  <c r="N328" i="6"/>
  <c r="M329" i="6"/>
  <c r="N329" i="6"/>
  <c r="M330" i="6"/>
  <c r="N330" i="6"/>
  <c r="M331" i="6"/>
  <c r="N331" i="6"/>
  <c r="M332" i="6"/>
  <c r="N332" i="6"/>
  <c r="M333" i="6"/>
  <c r="N333" i="6"/>
  <c r="M334" i="6"/>
  <c r="N334" i="6"/>
  <c r="M335" i="6"/>
  <c r="N335" i="6"/>
  <c r="M336" i="6"/>
  <c r="N336" i="6"/>
  <c r="M337" i="6"/>
  <c r="N337" i="6"/>
  <c r="M338" i="6"/>
  <c r="N338" i="6"/>
  <c r="M339" i="6"/>
  <c r="N339" i="6"/>
  <c r="M340" i="6"/>
  <c r="N340" i="6"/>
  <c r="M341" i="6"/>
  <c r="N341" i="6"/>
  <c r="M342" i="6"/>
  <c r="N342" i="6"/>
  <c r="M343" i="6"/>
  <c r="N343" i="6"/>
  <c r="M344" i="6"/>
  <c r="N344" i="6"/>
  <c r="M345" i="6"/>
  <c r="N345" i="6"/>
  <c r="M346" i="6"/>
  <c r="N346" i="6"/>
  <c r="M347" i="6"/>
  <c r="N347" i="6"/>
  <c r="M348" i="6"/>
  <c r="N348" i="6"/>
  <c r="M349" i="6"/>
  <c r="N349" i="6"/>
  <c r="M350" i="6"/>
  <c r="N350" i="6"/>
  <c r="M351" i="6"/>
  <c r="N351" i="6"/>
  <c r="M352" i="6"/>
  <c r="N352" i="6"/>
  <c r="M353" i="6"/>
  <c r="N353" i="6"/>
  <c r="M354" i="6"/>
  <c r="N354" i="6"/>
  <c r="M355" i="6"/>
  <c r="N355" i="6"/>
  <c r="M356" i="6"/>
  <c r="N356" i="6"/>
  <c r="M357" i="6"/>
  <c r="N357" i="6"/>
  <c r="M358" i="6"/>
  <c r="N358" i="6"/>
  <c r="M359" i="6"/>
  <c r="N359" i="6"/>
  <c r="M360" i="6"/>
  <c r="N360" i="6"/>
  <c r="M361" i="6"/>
  <c r="N361" i="6"/>
  <c r="M362" i="6"/>
  <c r="N362" i="6"/>
  <c r="M363" i="6"/>
  <c r="N363" i="6"/>
  <c r="M364" i="6"/>
  <c r="N364" i="6"/>
  <c r="M365" i="6"/>
  <c r="N365" i="6"/>
  <c r="M366" i="6"/>
  <c r="N366" i="6"/>
  <c r="M367" i="6"/>
  <c r="N367" i="6"/>
  <c r="M368" i="6"/>
  <c r="N368" i="6"/>
  <c r="M369" i="6"/>
  <c r="N369" i="6"/>
  <c r="M370" i="6"/>
  <c r="N370" i="6"/>
  <c r="M371" i="6"/>
  <c r="N371" i="6"/>
  <c r="M372" i="6"/>
  <c r="N372" i="6"/>
  <c r="M373" i="6"/>
  <c r="N373" i="6"/>
  <c r="M374" i="6"/>
  <c r="N374" i="6"/>
  <c r="M375" i="6"/>
  <c r="N375" i="6"/>
  <c r="M376" i="6"/>
  <c r="N376" i="6"/>
  <c r="M377" i="6"/>
  <c r="N377" i="6"/>
  <c r="M378" i="6"/>
  <c r="N378" i="6"/>
  <c r="M379" i="6"/>
  <c r="N379" i="6"/>
  <c r="M380" i="6"/>
  <c r="N380" i="6"/>
  <c r="M381" i="6"/>
  <c r="N381" i="6"/>
  <c r="M382" i="6"/>
  <c r="N382" i="6"/>
  <c r="M383" i="6"/>
  <c r="N383" i="6"/>
  <c r="M384" i="6"/>
  <c r="N384" i="6"/>
  <c r="M385" i="6"/>
  <c r="N385" i="6"/>
  <c r="M386" i="6"/>
  <c r="N386" i="6"/>
  <c r="M387" i="6"/>
  <c r="N387" i="6"/>
  <c r="M388" i="6"/>
  <c r="N388" i="6"/>
  <c r="M389" i="6"/>
  <c r="N389" i="6"/>
  <c r="M390" i="6"/>
  <c r="N390" i="6"/>
  <c r="M391" i="6"/>
  <c r="N391" i="6"/>
  <c r="M392" i="6"/>
  <c r="N392" i="6"/>
  <c r="M393" i="6"/>
  <c r="N393" i="6"/>
  <c r="M394" i="6"/>
  <c r="N394" i="6"/>
  <c r="M395" i="6"/>
  <c r="N395" i="6"/>
  <c r="M396" i="6"/>
  <c r="N396" i="6"/>
  <c r="M397" i="6"/>
  <c r="N397" i="6"/>
  <c r="M398" i="6"/>
  <c r="N398" i="6"/>
  <c r="M399" i="6"/>
  <c r="N399" i="6"/>
  <c r="M400" i="6"/>
  <c r="N400" i="6"/>
  <c r="M401" i="6"/>
  <c r="N401" i="6"/>
  <c r="M402" i="6"/>
  <c r="N402" i="6"/>
  <c r="M403" i="6"/>
  <c r="N403" i="6"/>
  <c r="M404" i="6"/>
  <c r="N404" i="6"/>
  <c r="M405" i="6"/>
  <c r="N405" i="6"/>
  <c r="M406" i="6"/>
  <c r="N406" i="6"/>
  <c r="M407" i="6"/>
  <c r="N407" i="6"/>
  <c r="M408" i="6"/>
  <c r="N408" i="6"/>
  <c r="M409" i="6"/>
  <c r="N409" i="6"/>
  <c r="M410" i="6"/>
  <c r="N410" i="6"/>
  <c r="M411" i="6"/>
  <c r="N411" i="6"/>
  <c r="M412" i="6"/>
  <c r="N412" i="6"/>
  <c r="M413" i="6"/>
  <c r="N413" i="6"/>
  <c r="M414" i="6"/>
  <c r="N414" i="6"/>
  <c r="M415" i="6"/>
  <c r="N415" i="6"/>
  <c r="M416" i="6"/>
  <c r="N416" i="6"/>
  <c r="M417" i="6"/>
  <c r="N417" i="6"/>
  <c r="M418" i="6"/>
  <c r="N418" i="6"/>
  <c r="M419" i="6"/>
  <c r="N419" i="6"/>
  <c r="M420" i="6"/>
  <c r="N420" i="6"/>
  <c r="M421" i="6"/>
  <c r="N421" i="6"/>
  <c r="M422" i="6"/>
  <c r="N422" i="6"/>
  <c r="M423" i="6"/>
  <c r="N423" i="6"/>
  <c r="M424" i="6"/>
  <c r="N424" i="6"/>
  <c r="M425" i="6"/>
  <c r="N425" i="6"/>
  <c r="M426" i="6"/>
  <c r="N426" i="6"/>
  <c r="M427" i="6"/>
  <c r="N427" i="6"/>
  <c r="M428" i="6"/>
  <c r="N428" i="6"/>
  <c r="M429" i="6"/>
  <c r="N429" i="6"/>
  <c r="M430" i="6"/>
  <c r="N430" i="6"/>
  <c r="M431" i="6"/>
  <c r="N431" i="6"/>
  <c r="M432" i="6"/>
  <c r="N432" i="6"/>
  <c r="M433" i="6"/>
  <c r="N433" i="6"/>
  <c r="M434" i="6"/>
  <c r="N434" i="6"/>
  <c r="M435" i="6"/>
  <c r="N435" i="6"/>
  <c r="M436" i="6"/>
  <c r="N436" i="6"/>
  <c r="M437" i="6"/>
  <c r="N437" i="6"/>
  <c r="M438" i="6"/>
  <c r="N438" i="6"/>
  <c r="M439" i="6"/>
  <c r="N439" i="6"/>
  <c r="M440" i="6"/>
  <c r="N440" i="6"/>
  <c r="M441" i="6"/>
  <c r="N441" i="6"/>
  <c r="M442" i="6"/>
  <c r="N442" i="6"/>
  <c r="M443" i="6"/>
  <c r="N443" i="6"/>
  <c r="M444" i="6"/>
  <c r="N444" i="6"/>
  <c r="M445" i="6"/>
  <c r="N445" i="6"/>
  <c r="M446" i="6"/>
  <c r="N446" i="6"/>
  <c r="M447" i="6"/>
  <c r="N447" i="6"/>
  <c r="M448" i="6"/>
  <c r="N448" i="6"/>
  <c r="M449" i="6"/>
  <c r="N449" i="6"/>
  <c r="M450" i="6"/>
  <c r="N450" i="6"/>
  <c r="M451" i="6"/>
  <c r="N451" i="6"/>
  <c r="M452" i="6"/>
  <c r="N452" i="6"/>
  <c r="M453" i="6"/>
  <c r="N453" i="6"/>
  <c r="M454" i="6"/>
  <c r="N454" i="6"/>
  <c r="M455" i="6"/>
  <c r="N455" i="6"/>
  <c r="M456" i="6"/>
  <c r="N456" i="6"/>
  <c r="M457" i="6"/>
  <c r="N457" i="6"/>
  <c r="M458" i="6"/>
  <c r="N458" i="6"/>
  <c r="M459" i="6"/>
  <c r="N459" i="6"/>
  <c r="M460" i="6"/>
  <c r="N460" i="6"/>
  <c r="M461" i="6"/>
  <c r="N461" i="6"/>
  <c r="M462" i="6"/>
  <c r="N462" i="6"/>
  <c r="M463" i="6"/>
  <c r="N463" i="6"/>
  <c r="M464" i="6"/>
  <c r="N464" i="6"/>
  <c r="M465" i="6"/>
  <c r="N465" i="6"/>
  <c r="M466" i="6"/>
  <c r="N466" i="6"/>
  <c r="M467" i="6"/>
  <c r="N467" i="6"/>
  <c r="M468" i="6"/>
  <c r="N468" i="6"/>
  <c r="M469" i="6"/>
  <c r="N469" i="6"/>
  <c r="M470" i="6"/>
  <c r="N470" i="6"/>
  <c r="M471" i="6"/>
  <c r="N471" i="6"/>
  <c r="M472" i="6"/>
  <c r="N472" i="6"/>
  <c r="M473" i="6"/>
  <c r="N473" i="6"/>
  <c r="M474" i="6"/>
  <c r="N474" i="6"/>
  <c r="M475" i="6"/>
  <c r="N475" i="6"/>
  <c r="M476" i="6"/>
  <c r="N476" i="6"/>
  <c r="M477" i="6"/>
  <c r="N477" i="6"/>
  <c r="M478" i="6"/>
  <c r="N478" i="6"/>
  <c r="M479" i="6"/>
  <c r="N479" i="6"/>
  <c r="M480" i="6"/>
  <c r="N480" i="6"/>
  <c r="M481" i="6"/>
  <c r="N481" i="6"/>
  <c r="M482" i="6"/>
  <c r="N482" i="6"/>
  <c r="M483" i="6"/>
  <c r="N483" i="6"/>
  <c r="M484" i="6"/>
  <c r="N484" i="6"/>
  <c r="M485" i="6"/>
  <c r="N485" i="6"/>
  <c r="M486" i="6"/>
  <c r="N486" i="6"/>
  <c r="M487" i="6"/>
  <c r="N487" i="6"/>
  <c r="M488" i="6"/>
  <c r="N488" i="6"/>
  <c r="M489" i="6"/>
  <c r="N489" i="6"/>
  <c r="M490" i="6"/>
  <c r="N490" i="6"/>
  <c r="M491" i="6"/>
  <c r="N491" i="6"/>
  <c r="M492" i="6"/>
  <c r="N492" i="6"/>
  <c r="M493" i="6"/>
  <c r="N493" i="6"/>
  <c r="M494" i="6"/>
  <c r="N494" i="6"/>
  <c r="M495" i="6"/>
  <c r="N495" i="6"/>
  <c r="M496" i="6"/>
  <c r="N496" i="6"/>
  <c r="M497" i="6"/>
  <c r="N497" i="6"/>
  <c r="M498" i="6"/>
  <c r="N498" i="6"/>
  <c r="M499" i="6"/>
  <c r="N499" i="6"/>
  <c r="M500" i="6"/>
  <c r="N500" i="6"/>
  <c r="M501" i="6"/>
  <c r="N501" i="6"/>
  <c r="M502" i="6"/>
  <c r="N502" i="6"/>
  <c r="M503" i="6"/>
  <c r="N503" i="6"/>
  <c r="M504" i="6"/>
  <c r="N504" i="6"/>
  <c r="M505" i="6"/>
  <c r="N505" i="6"/>
  <c r="M506" i="6"/>
  <c r="N506" i="6"/>
  <c r="M507" i="6"/>
  <c r="N507" i="6"/>
  <c r="M508" i="6"/>
  <c r="N508" i="6"/>
  <c r="M509" i="6"/>
  <c r="N509" i="6"/>
  <c r="M510" i="6"/>
  <c r="N510" i="6"/>
  <c r="M511" i="6"/>
  <c r="N511" i="6"/>
  <c r="M512" i="6"/>
  <c r="N512" i="6"/>
  <c r="M513" i="6"/>
  <c r="N513" i="6"/>
  <c r="M514" i="6"/>
  <c r="N514" i="6"/>
  <c r="M515" i="6"/>
  <c r="N515" i="6"/>
  <c r="M516" i="6"/>
  <c r="N516" i="6"/>
  <c r="M517" i="6"/>
  <c r="N517" i="6"/>
  <c r="M518" i="6"/>
  <c r="N518" i="6"/>
  <c r="M519" i="6"/>
  <c r="N519" i="6"/>
  <c r="M520" i="6"/>
  <c r="N520" i="6"/>
  <c r="M521" i="6"/>
  <c r="N521" i="6"/>
  <c r="M522" i="6"/>
  <c r="N522" i="6"/>
  <c r="M523" i="6"/>
  <c r="N523" i="6"/>
  <c r="M524" i="6"/>
  <c r="N524" i="6"/>
  <c r="M525" i="6"/>
  <c r="N525" i="6"/>
  <c r="M526" i="6"/>
  <c r="N526" i="6"/>
  <c r="M527" i="6"/>
  <c r="N527" i="6"/>
  <c r="M528" i="6"/>
  <c r="N528" i="6"/>
  <c r="M529" i="6"/>
  <c r="N529" i="6"/>
  <c r="M530" i="6"/>
  <c r="N530" i="6"/>
  <c r="M531" i="6"/>
  <c r="N531" i="6"/>
  <c r="M532" i="6"/>
  <c r="N532" i="6"/>
  <c r="M533" i="6"/>
  <c r="N533" i="6"/>
  <c r="M534" i="6"/>
  <c r="N534" i="6"/>
  <c r="M535" i="6"/>
  <c r="N535" i="6"/>
  <c r="M536" i="6"/>
  <c r="N536" i="6"/>
  <c r="M537" i="6"/>
  <c r="N537" i="6"/>
  <c r="M538" i="6"/>
  <c r="N538" i="6"/>
  <c r="M539" i="6"/>
  <c r="N539" i="6"/>
  <c r="M540" i="6"/>
  <c r="N540" i="6"/>
  <c r="M541" i="6"/>
  <c r="N541" i="6"/>
  <c r="M542" i="6"/>
  <c r="N542" i="6"/>
  <c r="M543" i="6"/>
  <c r="N543" i="6"/>
  <c r="M544" i="6"/>
  <c r="N544" i="6"/>
  <c r="M545" i="6"/>
  <c r="N545" i="6"/>
  <c r="M546" i="6"/>
  <c r="N546" i="6"/>
  <c r="M547" i="6"/>
  <c r="N547" i="6"/>
  <c r="M548" i="6"/>
  <c r="N548" i="6"/>
  <c r="M549" i="6"/>
  <c r="N549" i="6"/>
  <c r="M550" i="6"/>
  <c r="N550" i="6"/>
  <c r="M551" i="6"/>
  <c r="N551" i="6"/>
  <c r="M552" i="6"/>
  <c r="N552" i="6"/>
  <c r="M553" i="6"/>
  <c r="N553" i="6"/>
  <c r="M554" i="6"/>
  <c r="N554" i="6"/>
  <c r="M555" i="6"/>
  <c r="N555" i="6"/>
  <c r="M3" i="6"/>
  <c r="N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3" i="6"/>
  <c r="H2" i="6"/>
  <c r="I2" i="6"/>
  <c r="J2" i="6"/>
  <c r="G2" i="6"/>
  <c r="F6" i="7"/>
  <c r="E5" i="7"/>
  <c r="D4" i="7"/>
  <c r="C3" i="7"/>
  <c r="B2" i="7"/>
  <c r="K4" i="6" l="1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3" i="6"/>
  <c r="I3" i="6"/>
  <c r="J3" i="6"/>
  <c r="K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3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2" i="6"/>
</calcChain>
</file>

<file path=xl/sharedStrings.xml><?xml version="1.0" encoding="utf-8"?>
<sst xmlns="http://schemas.openxmlformats.org/spreadsheetml/2006/main" count="167" uniqueCount="53">
  <si>
    <t>Data</t>
  </si>
  <si>
    <t>Q Negs</t>
  </si>
  <si>
    <t>Q Tits</t>
  </si>
  <si>
    <t>Volume$</t>
  </si>
  <si>
    <t>Fechamento</t>
  </si>
  <si>
    <t>Abertura</t>
  </si>
  <si>
    <t>Minimo</t>
  </si>
  <si>
    <t>Maximo</t>
  </si>
  <si>
    <t>Medio</t>
  </si>
  <si>
    <t>PETR4</t>
  </si>
  <si>
    <t>VALE5</t>
  </si>
  <si>
    <t>GGBR4</t>
  </si>
  <si>
    <t>CDI</t>
  </si>
  <si>
    <t>IBOV</t>
  </si>
  <si>
    <t>L_R_PETR4</t>
  </si>
  <si>
    <t>L_R_VALE5</t>
  </si>
  <si>
    <t>L_R_GGBR4</t>
  </si>
  <si>
    <t>L_R_CDI</t>
  </si>
  <si>
    <t>L_R_IBOV</t>
  </si>
  <si>
    <t>Coluna 1</t>
  </si>
  <si>
    <t>Coluna 2</t>
  </si>
  <si>
    <t>Coluna 3</t>
  </si>
  <si>
    <t>Coluna 4</t>
  </si>
  <si>
    <t>Coluna 5</t>
  </si>
  <si>
    <t>RESUMO DOS RESULTADOS</t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</si>
  <si>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</si>
  <si>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</si>
  <si>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</si>
  <si>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</si>
  <si>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</si>
  <si>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</si>
  <si>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</si>
  <si>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</si>
  <si>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</si>
  <si>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Total</t>
  </si>
  <si>
    <t>Interseção</t>
  </si>
  <si>
    <t>gl</t>
  </si>
  <si>
    <t>SQ</t>
  </si>
  <si>
    <t>MQ</t>
  </si>
  <si>
    <t>F</t>
  </si>
  <si>
    <t>F de significação</t>
  </si>
  <si>
    <t>Coeficientes</t>
  </si>
  <si>
    <t>Stat t</t>
  </si>
  <si>
    <t>valor-P</t>
  </si>
  <si>
    <t>95% inferiores</t>
  </si>
  <si>
    <t>95% superiores</t>
  </si>
  <si>
    <t>Inferior 95,0%</t>
  </si>
  <si>
    <t>Superior 95,0%</t>
  </si>
  <si>
    <t>Variável X 1</t>
  </si>
  <si>
    <t>ER_PETR4</t>
  </si>
  <si>
    <t>ER_VALE5</t>
  </si>
  <si>
    <t>ER_GGBR4</t>
  </si>
  <si>
    <t>ER_IBOV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</si>
</sst>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1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5"/>
  <sheetViews>
    <sheetView topLeftCell="A539" workbookViewId="0">
      <selection activeCell="E1" sqref="E1:E1048576"/>
    </sheetView>
  </sheetViews>
  <sheetFormatPr defaultRowHeight="15" x14ac:dyDescent="0.25"/>
  <cols>
    <col min="1" max="1" width="10.7109375" bestFit="1" customWidth="1"/>
    <col min="5" max="5" width="12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s="1">
        <v>40182</v>
      </c>
      <c r="B2">
        <v>13531</v>
      </c>
      <c r="C2">
        <v>13303600</v>
      </c>
      <c r="D2">
        <v>493660216</v>
      </c>
      <c r="E2">
        <v>34.252898467999998</v>
      </c>
      <c r="F2">
        <v>33.913306495</v>
      </c>
      <c r="G2">
        <v>33.793990395999998</v>
      </c>
      <c r="H2">
        <v>34.252898467999998</v>
      </c>
      <c r="I2">
        <v>34.060157077</v>
      </c>
    </row>
    <row r="3" spans="1:9" x14ac:dyDescent="0.25">
      <c r="A3" s="1">
        <v>40183</v>
      </c>
      <c r="B3">
        <v>22782</v>
      </c>
      <c r="C3">
        <v>21396400</v>
      </c>
      <c r="D3">
        <v>794327759</v>
      </c>
      <c r="E3">
        <v>33.959197302</v>
      </c>
      <c r="F3">
        <v>34.307967435999998</v>
      </c>
      <c r="G3">
        <v>33.775634072999999</v>
      </c>
      <c r="H3">
        <v>34.353858242999998</v>
      </c>
      <c r="I3">
        <v>34.069335238999997</v>
      </c>
    </row>
    <row r="4" spans="1:9" x14ac:dyDescent="0.25">
      <c r="A4" s="1">
        <v>40184</v>
      </c>
      <c r="B4">
        <v>18647</v>
      </c>
      <c r="C4">
        <v>18720600</v>
      </c>
      <c r="D4">
        <v>697345692</v>
      </c>
      <c r="E4">
        <v>34.418105373000003</v>
      </c>
      <c r="F4">
        <v>33.775634072999999</v>
      </c>
      <c r="G4">
        <v>33.775634072999999</v>
      </c>
      <c r="H4">
        <v>34.418105373000003</v>
      </c>
      <c r="I4">
        <v>34.188651338</v>
      </c>
    </row>
    <row r="5" spans="1:9" x14ac:dyDescent="0.25">
      <c r="A5" s="1">
        <v>40185</v>
      </c>
      <c r="B5">
        <v>12720</v>
      </c>
      <c r="C5">
        <v>10964600</v>
      </c>
      <c r="D5">
        <v>408386356</v>
      </c>
      <c r="E5">
        <v>34.096869722999998</v>
      </c>
      <c r="F5">
        <v>34.207007660000002</v>
      </c>
      <c r="G5">
        <v>34.023444431999998</v>
      </c>
      <c r="H5">
        <v>34.372214565999997</v>
      </c>
      <c r="I5">
        <v>34.188651338</v>
      </c>
    </row>
    <row r="6" spans="1:9" x14ac:dyDescent="0.25">
      <c r="A6" s="1">
        <v>40186</v>
      </c>
      <c r="B6">
        <v>14192</v>
      </c>
      <c r="C6">
        <v>14624200</v>
      </c>
      <c r="D6">
        <v>542061948</v>
      </c>
      <c r="E6">
        <v>33.913306495</v>
      </c>
      <c r="F6">
        <v>34.106047885000002</v>
      </c>
      <c r="G6">
        <v>33.830703042000003</v>
      </c>
      <c r="H6">
        <v>34.317145598000003</v>
      </c>
      <c r="I6">
        <v>34.023444431999998</v>
      </c>
    </row>
    <row r="7" spans="1:9" x14ac:dyDescent="0.25">
      <c r="A7" s="1">
        <v>40189</v>
      </c>
      <c r="B7">
        <v>16438</v>
      </c>
      <c r="C7">
        <v>15317700</v>
      </c>
      <c r="D7">
        <v>566849171</v>
      </c>
      <c r="E7">
        <v>33.803168556999999</v>
      </c>
      <c r="F7">
        <v>34.151938692000002</v>
      </c>
      <c r="G7">
        <v>33.610427166999997</v>
      </c>
      <c r="H7">
        <v>34.27125479</v>
      </c>
      <c r="I7">
        <v>33.968375463000001</v>
      </c>
    </row>
    <row r="8" spans="1:9" x14ac:dyDescent="0.25">
      <c r="A8" s="1">
        <v>40190</v>
      </c>
      <c r="B8">
        <v>18226</v>
      </c>
      <c r="C8">
        <v>14886200</v>
      </c>
      <c r="D8">
        <v>540049755</v>
      </c>
      <c r="E8">
        <v>33.371794970000003</v>
      </c>
      <c r="F8">
        <v>33.582892682999997</v>
      </c>
      <c r="G8">
        <v>33.078093803999998</v>
      </c>
      <c r="H8">
        <v>33.665496136000002</v>
      </c>
      <c r="I8">
        <v>33.298369678999997</v>
      </c>
    </row>
    <row r="9" spans="1:9" x14ac:dyDescent="0.25">
      <c r="A9" s="1">
        <v>40191</v>
      </c>
      <c r="B9">
        <v>23390</v>
      </c>
      <c r="C9">
        <v>23228200</v>
      </c>
      <c r="D9">
        <v>840384872</v>
      </c>
      <c r="E9">
        <v>33.316726000999999</v>
      </c>
      <c r="F9">
        <v>33.555358198999997</v>
      </c>
      <c r="G9">
        <v>32.894530574999997</v>
      </c>
      <c r="H9">
        <v>33.720565104000002</v>
      </c>
      <c r="I9">
        <v>33.206588064000002</v>
      </c>
    </row>
    <row r="10" spans="1:9" x14ac:dyDescent="0.25">
      <c r="A10" s="1">
        <v>40192</v>
      </c>
      <c r="B10">
        <v>21130</v>
      </c>
      <c r="C10">
        <v>20073400</v>
      </c>
      <c r="D10">
        <v>721136496</v>
      </c>
      <c r="E10">
        <v>32.738501831000001</v>
      </c>
      <c r="F10">
        <v>33.298369678999997</v>
      </c>
      <c r="G10">
        <v>32.637542054999997</v>
      </c>
      <c r="H10">
        <v>33.463576584000002</v>
      </c>
      <c r="I10">
        <v>32.967955867000001</v>
      </c>
    </row>
    <row r="11" spans="1:9" x14ac:dyDescent="0.25">
      <c r="A11" s="1">
        <v>40193</v>
      </c>
      <c r="B11">
        <v>19681</v>
      </c>
      <c r="C11">
        <v>21169000</v>
      </c>
      <c r="D11">
        <v>756590226</v>
      </c>
      <c r="E11">
        <v>32.811927122999997</v>
      </c>
      <c r="F11">
        <v>32.646720217000002</v>
      </c>
      <c r="G11">
        <v>32.591651247999998</v>
      </c>
      <c r="H11">
        <v>33.133162773000002</v>
      </c>
      <c r="I11">
        <v>32.802748960999999</v>
      </c>
    </row>
    <row r="12" spans="1:9" x14ac:dyDescent="0.25">
      <c r="A12" s="1">
        <v>40196</v>
      </c>
      <c r="B12">
        <v>17270</v>
      </c>
      <c r="C12">
        <v>23168400</v>
      </c>
      <c r="D12">
        <v>840761716</v>
      </c>
      <c r="E12">
        <v>33.546180036999999</v>
      </c>
      <c r="F12">
        <v>32.949599544000002</v>
      </c>
      <c r="G12">
        <v>32.830283444999999</v>
      </c>
      <c r="H12">
        <v>33.656317973999997</v>
      </c>
      <c r="I12">
        <v>33.307547839999998</v>
      </c>
    </row>
    <row r="13" spans="1:9" x14ac:dyDescent="0.25">
      <c r="A13" s="1">
        <v>40197</v>
      </c>
      <c r="B13">
        <v>14555</v>
      </c>
      <c r="C13">
        <v>16895900</v>
      </c>
      <c r="D13">
        <v>615281388</v>
      </c>
      <c r="E13">
        <v>33.390151293000002</v>
      </c>
      <c r="F13">
        <v>33.454398423000001</v>
      </c>
      <c r="G13">
        <v>33.261657032999999</v>
      </c>
      <c r="H13">
        <v>33.637961652000001</v>
      </c>
      <c r="I13">
        <v>33.426863939</v>
      </c>
    </row>
    <row r="14" spans="1:9" x14ac:dyDescent="0.25">
      <c r="A14" s="1">
        <v>40198</v>
      </c>
      <c r="B14">
        <v>17869</v>
      </c>
      <c r="C14">
        <v>18757500</v>
      </c>
      <c r="D14">
        <v>668141190</v>
      </c>
      <c r="E14">
        <v>32.536582279999998</v>
      </c>
      <c r="F14">
        <v>33.133162773000002</v>
      </c>
      <c r="G14">
        <v>32.362197211999998</v>
      </c>
      <c r="H14">
        <v>33.179053580000001</v>
      </c>
      <c r="I14">
        <v>32.692611024000001</v>
      </c>
    </row>
    <row r="15" spans="1:9" x14ac:dyDescent="0.25">
      <c r="A15" s="1">
        <v>40199</v>
      </c>
      <c r="B15">
        <v>24874</v>
      </c>
      <c r="C15">
        <v>24553000</v>
      </c>
      <c r="D15">
        <v>852386876</v>
      </c>
      <c r="E15">
        <v>31.508628199</v>
      </c>
      <c r="F15">
        <v>32.655898378000003</v>
      </c>
      <c r="G15">
        <v>31.471915552999999</v>
      </c>
      <c r="H15">
        <v>32.766036315000001</v>
      </c>
      <c r="I15">
        <v>31.866576495</v>
      </c>
    </row>
    <row r="16" spans="1:9" x14ac:dyDescent="0.25">
      <c r="A16" s="1">
        <v>40200</v>
      </c>
      <c r="B16">
        <v>17734</v>
      </c>
      <c r="C16">
        <v>19025100</v>
      </c>
      <c r="D16">
        <v>656497120</v>
      </c>
      <c r="E16">
        <v>31.894110979000001</v>
      </c>
      <c r="F16">
        <v>31.306708648000001</v>
      </c>
      <c r="G16">
        <v>31.260817840000001</v>
      </c>
      <c r="H16">
        <v>31.940001786</v>
      </c>
      <c r="I16">
        <v>31.673835104999998</v>
      </c>
    </row>
    <row r="17" spans="1:9" x14ac:dyDescent="0.25">
      <c r="A17" s="1">
        <v>40204</v>
      </c>
      <c r="B17">
        <v>18713</v>
      </c>
      <c r="C17">
        <v>20281200</v>
      </c>
      <c r="D17">
        <v>689112251</v>
      </c>
      <c r="E17">
        <v>31.113967257999999</v>
      </c>
      <c r="F17">
        <v>31.471915552999999</v>
      </c>
      <c r="G17">
        <v>30.884513221999999</v>
      </c>
      <c r="H17">
        <v>31.517806361000002</v>
      </c>
      <c r="I17">
        <v>31.187392548999998</v>
      </c>
    </row>
    <row r="18" spans="1:9" x14ac:dyDescent="0.25">
      <c r="A18" s="1">
        <v>40205</v>
      </c>
      <c r="B18">
        <v>24639</v>
      </c>
      <c r="C18">
        <v>19908600</v>
      </c>
      <c r="D18">
        <v>675391070</v>
      </c>
      <c r="E18">
        <v>31.306708648000001</v>
      </c>
      <c r="F18">
        <v>31.113967257999999</v>
      </c>
      <c r="G18">
        <v>30.756018961999999</v>
      </c>
      <c r="H18">
        <v>31.471915552999999</v>
      </c>
      <c r="I18">
        <v>31.132323580000001</v>
      </c>
    </row>
    <row r="19" spans="1:9" x14ac:dyDescent="0.25">
      <c r="A19" s="1">
        <v>40206</v>
      </c>
      <c r="B19">
        <v>12952</v>
      </c>
      <c r="C19">
        <v>13819200</v>
      </c>
      <c r="D19">
        <v>474578084</v>
      </c>
      <c r="E19">
        <v>31.765616719000001</v>
      </c>
      <c r="F19">
        <v>31.756438557999999</v>
      </c>
      <c r="G19">
        <v>31.086432772999999</v>
      </c>
      <c r="H19">
        <v>31.839042011</v>
      </c>
      <c r="I19">
        <v>31.517806361000002</v>
      </c>
    </row>
    <row r="20" spans="1:9" x14ac:dyDescent="0.25">
      <c r="A20" s="1">
        <v>40207</v>
      </c>
      <c r="B20">
        <v>15696</v>
      </c>
      <c r="C20">
        <v>16106700</v>
      </c>
      <c r="D20">
        <v>557368783</v>
      </c>
      <c r="E20">
        <v>31.361777616000001</v>
      </c>
      <c r="F20">
        <v>31.921645464000001</v>
      </c>
      <c r="G20">
        <v>31.141501741999999</v>
      </c>
      <c r="H20">
        <v>32.169455822000003</v>
      </c>
      <c r="I20">
        <v>31.756438557999999</v>
      </c>
    </row>
    <row r="21" spans="1:9" x14ac:dyDescent="0.25">
      <c r="A21" s="1">
        <v>40210</v>
      </c>
      <c r="B21">
        <v>13168</v>
      </c>
      <c r="C21">
        <v>15869300</v>
      </c>
      <c r="D21">
        <v>543143906</v>
      </c>
      <c r="E21">
        <v>31.481093715</v>
      </c>
      <c r="F21">
        <v>31.471915552999999</v>
      </c>
      <c r="G21">
        <v>31.113967257999999</v>
      </c>
      <c r="H21">
        <v>31.655478781999999</v>
      </c>
      <c r="I21">
        <v>31.416846584999998</v>
      </c>
    </row>
    <row r="22" spans="1:9" x14ac:dyDescent="0.25">
      <c r="A22" s="1">
        <v>40211</v>
      </c>
      <c r="B22">
        <v>15765</v>
      </c>
      <c r="C22">
        <v>15289600</v>
      </c>
      <c r="D22">
        <v>523683572</v>
      </c>
      <c r="E22">
        <v>31.297530485999999</v>
      </c>
      <c r="F22">
        <v>31.673835104999998</v>
      </c>
      <c r="G22">
        <v>31.260817840000001</v>
      </c>
      <c r="H22">
        <v>31.820685688000001</v>
      </c>
      <c r="I22">
        <v>31.435202908000001</v>
      </c>
    </row>
    <row r="23" spans="1:9" x14ac:dyDescent="0.25">
      <c r="A23" s="1">
        <v>40212</v>
      </c>
      <c r="B23">
        <v>14086</v>
      </c>
      <c r="C23">
        <v>16091200</v>
      </c>
      <c r="D23">
        <v>546563489</v>
      </c>
      <c r="E23">
        <v>31.242461517999999</v>
      </c>
      <c r="F23">
        <v>31.251639679</v>
      </c>
      <c r="G23">
        <v>30.957938512999998</v>
      </c>
      <c r="H23">
        <v>31.370955777999999</v>
      </c>
      <c r="I23">
        <v>31.178214388000001</v>
      </c>
    </row>
    <row r="24" spans="1:9" x14ac:dyDescent="0.25">
      <c r="A24" s="1">
        <v>40213</v>
      </c>
      <c r="B24">
        <v>23120</v>
      </c>
      <c r="C24">
        <v>24280300</v>
      </c>
      <c r="D24">
        <v>798045303</v>
      </c>
      <c r="E24">
        <v>29.645461428000001</v>
      </c>
      <c r="F24">
        <v>31.058898288999998</v>
      </c>
      <c r="G24">
        <v>29.480254521999999</v>
      </c>
      <c r="H24">
        <v>31.150679903</v>
      </c>
      <c r="I24">
        <v>30.168616629999999</v>
      </c>
    </row>
    <row r="25" spans="1:9" x14ac:dyDescent="0.25">
      <c r="A25" s="1">
        <v>40214</v>
      </c>
      <c r="B25">
        <v>27113</v>
      </c>
      <c r="C25">
        <v>29033800</v>
      </c>
      <c r="D25">
        <v>911990331</v>
      </c>
      <c r="E25">
        <v>28.929564836000001</v>
      </c>
      <c r="F25">
        <v>29.186553357000001</v>
      </c>
      <c r="G25">
        <v>28.195311921999998</v>
      </c>
      <c r="H25">
        <v>29.617926944000001</v>
      </c>
      <c r="I25">
        <v>28.828605061000001</v>
      </c>
    </row>
    <row r="26" spans="1:9" x14ac:dyDescent="0.25">
      <c r="A26" s="1">
        <v>40217</v>
      </c>
      <c r="B26">
        <v>14446</v>
      </c>
      <c r="C26">
        <v>18684700</v>
      </c>
      <c r="D26">
        <v>595332606</v>
      </c>
      <c r="E26">
        <v>29.131484388000001</v>
      </c>
      <c r="F26">
        <v>29.186553357000001</v>
      </c>
      <c r="G26">
        <v>28.837783221999999</v>
      </c>
      <c r="H26">
        <v>29.608748782999999</v>
      </c>
      <c r="I26">
        <v>29.241622325000002</v>
      </c>
    </row>
    <row r="27" spans="1:9" x14ac:dyDescent="0.25">
      <c r="A27" s="1">
        <v>40218</v>
      </c>
      <c r="B27">
        <v>14651</v>
      </c>
      <c r="C27">
        <v>18104200</v>
      </c>
      <c r="D27">
        <v>585596695</v>
      </c>
      <c r="E27">
        <v>29.59039246</v>
      </c>
      <c r="F27">
        <v>29.553679813999999</v>
      </c>
      <c r="G27">
        <v>29.4618982</v>
      </c>
      <c r="H27">
        <v>29.994231563</v>
      </c>
      <c r="I27">
        <v>29.691352235</v>
      </c>
    </row>
    <row r="28" spans="1:9" x14ac:dyDescent="0.25">
      <c r="A28" s="1">
        <v>40219</v>
      </c>
      <c r="B28">
        <v>16158</v>
      </c>
      <c r="C28">
        <v>21909900</v>
      </c>
      <c r="D28">
        <v>707089623</v>
      </c>
      <c r="E28">
        <v>29.957518917000002</v>
      </c>
      <c r="F28">
        <v>29.672995913000001</v>
      </c>
      <c r="G28">
        <v>29.159018872000001</v>
      </c>
      <c r="H28">
        <v>30.040122369999999</v>
      </c>
      <c r="I28">
        <v>29.617926944000001</v>
      </c>
    </row>
    <row r="29" spans="1:9" x14ac:dyDescent="0.25">
      <c r="A29" s="1">
        <v>40220</v>
      </c>
      <c r="B29">
        <v>19490</v>
      </c>
      <c r="C29">
        <v>24110900</v>
      </c>
      <c r="D29">
        <v>799493729</v>
      </c>
      <c r="E29">
        <v>30.618346540000001</v>
      </c>
      <c r="F29">
        <v>30.186972953000001</v>
      </c>
      <c r="G29">
        <v>30.040122369999999</v>
      </c>
      <c r="H29">
        <v>30.719306316000001</v>
      </c>
      <c r="I29">
        <v>30.434783311</v>
      </c>
    </row>
    <row r="30" spans="1:9" x14ac:dyDescent="0.25">
      <c r="A30" s="1">
        <v>40221</v>
      </c>
      <c r="B30">
        <v>16422</v>
      </c>
      <c r="C30">
        <v>19127100</v>
      </c>
      <c r="D30">
        <v>641149551</v>
      </c>
      <c r="E30">
        <v>31.022185643</v>
      </c>
      <c r="F30">
        <v>30.287932729000001</v>
      </c>
      <c r="G30">
        <v>30.242041920999998</v>
      </c>
      <c r="H30">
        <v>31.224105195</v>
      </c>
      <c r="I30">
        <v>30.765197123</v>
      </c>
    </row>
    <row r="31" spans="1:9" x14ac:dyDescent="0.25">
      <c r="A31" s="1">
        <v>40226</v>
      </c>
      <c r="B31">
        <v>16753</v>
      </c>
      <c r="C31">
        <v>16622400</v>
      </c>
      <c r="D31">
        <v>569344277</v>
      </c>
      <c r="E31">
        <v>31.435202908000001</v>
      </c>
      <c r="F31">
        <v>31.563697168000001</v>
      </c>
      <c r="G31">
        <v>31.233283356000001</v>
      </c>
      <c r="H31">
        <v>31.664656943000001</v>
      </c>
      <c r="I31">
        <v>31.435202908000001</v>
      </c>
    </row>
    <row r="32" spans="1:9" x14ac:dyDescent="0.25">
      <c r="A32" s="1">
        <v>40227</v>
      </c>
      <c r="B32">
        <v>15697</v>
      </c>
      <c r="C32">
        <v>17017800</v>
      </c>
      <c r="D32">
        <v>583635420</v>
      </c>
      <c r="E32">
        <v>31.839042011</v>
      </c>
      <c r="F32">
        <v>31.426024746</v>
      </c>
      <c r="G32">
        <v>31.040541965999999</v>
      </c>
      <c r="H32">
        <v>31.839042011</v>
      </c>
      <c r="I32">
        <v>31.481093715</v>
      </c>
    </row>
    <row r="33" spans="1:9" x14ac:dyDescent="0.25">
      <c r="A33" s="1">
        <v>40228</v>
      </c>
      <c r="B33">
        <v>12407</v>
      </c>
      <c r="C33">
        <v>11889400</v>
      </c>
      <c r="D33">
        <v>409788975</v>
      </c>
      <c r="E33">
        <v>31.526984521999999</v>
      </c>
      <c r="F33">
        <v>31.591231652000001</v>
      </c>
      <c r="G33">
        <v>31.352599455</v>
      </c>
      <c r="H33">
        <v>31.802329364999999</v>
      </c>
      <c r="I33">
        <v>31.637122459</v>
      </c>
    </row>
    <row r="34" spans="1:9" x14ac:dyDescent="0.25">
      <c r="A34" s="1">
        <v>40231</v>
      </c>
      <c r="B34">
        <v>24336</v>
      </c>
      <c r="C34">
        <v>19817500</v>
      </c>
      <c r="D34">
        <v>686616629</v>
      </c>
      <c r="E34">
        <v>31.802329364999999</v>
      </c>
      <c r="F34">
        <v>31.664656943000001</v>
      </c>
      <c r="G34">
        <v>31.582053491</v>
      </c>
      <c r="H34">
        <v>32.022605239000001</v>
      </c>
      <c r="I34">
        <v>31.802329364999999</v>
      </c>
    </row>
    <row r="35" spans="1:9" x14ac:dyDescent="0.25">
      <c r="A35" s="1">
        <v>40232</v>
      </c>
      <c r="B35">
        <v>16425</v>
      </c>
      <c r="C35">
        <v>16937500</v>
      </c>
      <c r="D35">
        <v>580570562</v>
      </c>
      <c r="E35">
        <v>31.380133939</v>
      </c>
      <c r="F35">
        <v>31.582053491</v>
      </c>
      <c r="G35">
        <v>31.205748872000001</v>
      </c>
      <c r="H35">
        <v>31.802329364999999</v>
      </c>
      <c r="I35">
        <v>31.462737392000001</v>
      </c>
    </row>
    <row r="36" spans="1:9" x14ac:dyDescent="0.25">
      <c r="A36" s="1">
        <v>40233</v>
      </c>
      <c r="B36">
        <v>11915</v>
      </c>
      <c r="C36">
        <v>13561000</v>
      </c>
      <c r="D36">
        <v>460961367</v>
      </c>
      <c r="E36">
        <v>31.150679903</v>
      </c>
      <c r="F36">
        <v>31.471915552999999</v>
      </c>
      <c r="G36">
        <v>30.875335060000001</v>
      </c>
      <c r="H36">
        <v>31.526984521999999</v>
      </c>
      <c r="I36">
        <v>31.19657071</v>
      </c>
    </row>
    <row r="37" spans="1:9" x14ac:dyDescent="0.25">
      <c r="A37" s="1">
        <v>40234</v>
      </c>
      <c r="B37">
        <v>17164</v>
      </c>
      <c r="C37">
        <v>18650100</v>
      </c>
      <c r="D37">
        <v>632682168</v>
      </c>
      <c r="E37">
        <v>31.554519006</v>
      </c>
      <c r="F37">
        <v>30.728484476999999</v>
      </c>
      <c r="G37">
        <v>30.526564925999999</v>
      </c>
      <c r="H37">
        <v>31.664656943000001</v>
      </c>
      <c r="I37">
        <v>31.132323580000001</v>
      </c>
    </row>
    <row r="38" spans="1:9" x14ac:dyDescent="0.25">
      <c r="A38" s="1">
        <v>40235</v>
      </c>
      <c r="B38">
        <v>15690</v>
      </c>
      <c r="C38">
        <v>17804300</v>
      </c>
      <c r="D38">
        <v>614412946</v>
      </c>
      <c r="E38">
        <v>31.765616719000001</v>
      </c>
      <c r="F38">
        <v>31.747260396000001</v>
      </c>
      <c r="G38">
        <v>31.398490261999999</v>
      </c>
      <c r="H38">
        <v>31.894110979000001</v>
      </c>
      <c r="I38">
        <v>31.673835104999998</v>
      </c>
    </row>
    <row r="39" spans="1:9" x14ac:dyDescent="0.25">
      <c r="A39" s="1">
        <v>40238</v>
      </c>
      <c r="B39">
        <v>16910</v>
      </c>
      <c r="C39">
        <v>16959300</v>
      </c>
      <c r="D39">
        <v>590228030</v>
      </c>
      <c r="E39">
        <v>32.059317884999999</v>
      </c>
      <c r="F39">
        <v>31.958358108999999</v>
      </c>
      <c r="G39">
        <v>31.591231652000001</v>
      </c>
      <c r="H39">
        <v>32.169455822000003</v>
      </c>
      <c r="I39">
        <v>31.940001786</v>
      </c>
    </row>
    <row r="40" spans="1:9" x14ac:dyDescent="0.25">
      <c r="A40" s="1">
        <v>40239</v>
      </c>
      <c r="B40">
        <v>15491</v>
      </c>
      <c r="C40">
        <v>17108100</v>
      </c>
      <c r="D40">
        <v>603852414</v>
      </c>
      <c r="E40">
        <v>32.233702952000002</v>
      </c>
      <c r="F40">
        <v>32.353019050999997</v>
      </c>
      <c r="G40">
        <v>32.233702952000002</v>
      </c>
      <c r="H40">
        <v>32.600829410000003</v>
      </c>
      <c r="I40">
        <v>32.398909858000003</v>
      </c>
    </row>
    <row r="41" spans="1:9" x14ac:dyDescent="0.25">
      <c r="A41" s="1">
        <v>40240</v>
      </c>
      <c r="B41">
        <v>16878</v>
      </c>
      <c r="C41">
        <v>19957600</v>
      </c>
      <c r="D41">
        <v>708339433</v>
      </c>
      <c r="E41">
        <v>32.261237436999998</v>
      </c>
      <c r="F41">
        <v>32.380553534999997</v>
      </c>
      <c r="G41">
        <v>32.169455822000003</v>
      </c>
      <c r="H41">
        <v>32.876174253000002</v>
      </c>
      <c r="I41">
        <v>32.573294924999999</v>
      </c>
    </row>
    <row r="42" spans="1:9" x14ac:dyDescent="0.25">
      <c r="A42" s="1">
        <v>40241</v>
      </c>
      <c r="B42">
        <v>13613</v>
      </c>
      <c r="C42">
        <v>14068900</v>
      </c>
      <c r="D42">
        <v>494372353</v>
      </c>
      <c r="E42">
        <v>32.307128243999998</v>
      </c>
      <c r="F42">
        <v>32.481513311</v>
      </c>
      <c r="G42">
        <v>31.949179948000001</v>
      </c>
      <c r="H42">
        <v>32.573294924999999</v>
      </c>
      <c r="I42">
        <v>32.252059275000001</v>
      </c>
    </row>
    <row r="43" spans="1:9" x14ac:dyDescent="0.25">
      <c r="A43" s="1">
        <v>40242</v>
      </c>
      <c r="B43">
        <v>17688</v>
      </c>
      <c r="C43">
        <v>28235000</v>
      </c>
      <c r="D43">
        <v>1006740338</v>
      </c>
      <c r="E43">
        <v>32.866996090999997</v>
      </c>
      <c r="F43">
        <v>32.756858154</v>
      </c>
      <c r="G43">
        <v>32.490691472000002</v>
      </c>
      <c r="H43">
        <v>32.967955867000001</v>
      </c>
      <c r="I43">
        <v>32.729323669999999</v>
      </c>
    </row>
    <row r="44" spans="1:9" x14ac:dyDescent="0.25">
      <c r="A44" s="1">
        <v>40245</v>
      </c>
      <c r="B44">
        <v>11288</v>
      </c>
      <c r="C44">
        <v>15902100</v>
      </c>
      <c r="D44">
        <v>567692234</v>
      </c>
      <c r="E44">
        <v>32.766036315000001</v>
      </c>
      <c r="F44">
        <v>32.98631219</v>
      </c>
      <c r="G44">
        <v>32.499869634</v>
      </c>
      <c r="H44">
        <v>33.032202996999999</v>
      </c>
      <c r="I44">
        <v>32.766036315000001</v>
      </c>
    </row>
    <row r="45" spans="1:9" x14ac:dyDescent="0.25">
      <c r="A45" s="1">
        <v>40246</v>
      </c>
      <c r="B45">
        <v>26010</v>
      </c>
      <c r="C45">
        <v>68696600</v>
      </c>
      <c r="D45">
        <v>2484231532</v>
      </c>
      <c r="E45">
        <v>33.50028923</v>
      </c>
      <c r="F45">
        <v>32.582473086999997</v>
      </c>
      <c r="G45">
        <v>32.545760440999999</v>
      </c>
      <c r="H45">
        <v>33.821524879999998</v>
      </c>
      <c r="I45">
        <v>33.188231741000003</v>
      </c>
    </row>
    <row r="46" spans="1:9" x14ac:dyDescent="0.25">
      <c r="A46" s="1">
        <v>40247</v>
      </c>
      <c r="B46">
        <v>23651</v>
      </c>
      <c r="C46">
        <v>32196400</v>
      </c>
      <c r="D46">
        <v>1189916611</v>
      </c>
      <c r="E46">
        <v>33.959197302</v>
      </c>
      <c r="F46">
        <v>33.849059365000002</v>
      </c>
      <c r="G46">
        <v>33.637961652000001</v>
      </c>
      <c r="H46">
        <v>34.106047885000002</v>
      </c>
      <c r="I46">
        <v>33.922484656000002</v>
      </c>
    </row>
    <row r="47" spans="1:9" x14ac:dyDescent="0.25">
      <c r="A47" s="1">
        <v>40248</v>
      </c>
      <c r="B47">
        <v>16135</v>
      </c>
      <c r="C47">
        <v>19449600</v>
      </c>
      <c r="D47">
        <v>722048622</v>
      </c>
      <c r="E47">
        <v>34.005088108999999</v>
      </c>
      <c r="F47">
        <v>33.894950172000001</v>
      </c>
      <c r="G47">
        <v>33.784812234</v>
      </c>
      <c r="H47">
        <v>34.390570889000003</v>
      </c>
      <c r="I47">
        <v>34.069335238999997</v>
      </c>
    </row>
    <row r="48" spans="1:9" x14ac:dyDescent="0.25">
      <c r="A48" s="1">
        <v>40249</v>
      </c>
      <c r="B48">
        <v>13238</v>
      </c>
      <c r="C48">
        <v>13940300</v>
      </c>
      <c r="D48">
        <v>518493724</v>
      </c>
      <c r="E48">
        <v>34.01426627</v>
      </c>
      <c r="F48">
        <v>34.142760529999997</v>
      </c>
      <c r="G48">
        <v>34.01426627</v>
      </c>
      <c r="H48">
        <v>34.335501919999999</v>
      </c>
      <c r="I48">
        <v>34.133582369000003</v>
      </c>
    </row>
    <row r="49" spans="1:9" x14ac:dyDescent="0.25">
      <c r="A49" s="1">
        <v>40252</v>
      </c>
      <c r="B49">
        <v>18370</v>
      </c>
      <c r="C49">
        <v>19839600</v>
      </c>
      <c r="D49">
        <v>731157999</v>
      </c>
      <c r="E49">
        <v>33.748099588999999</v>
      </c>
      <c r="F49">
        <v>33.738921427000001</v>
      </c>
      <c r="G49">
        <v>33.472754746</v>
      </c>
      <c r="H49">
        <v>34.170295015000001</v>
      </c>
      <c r="I49">
        <v>33.821524879999998</v>
      </c>
    </row>
    <row r="50" spans="1:9" x14ac:dyDescent="0.25">
      <c r="A50" s="1">
        <v>40253</v>
      </c>
      <c r="B50">
        <v>11768</v>
      </c>
      <c r="C50">
        <v>12807500</v>
      </c>
      <c r="D50">
        <v>473648063</v>
      </c>
      <c r="E50">
        <v>34.151938692000002</v>
      </c>
      <c r="F50">
        <v>33.894950172000001</v>
      </c>
      <c r="G50">
        <v>33.683852459000001</v>
      </c>
      <c r="H50">
        <v>34.151938692000002</v>
      </c>
      <c r="I50">
        <v>33.940840979000001</v>
      </c>
    </row>
    <row r="51" spans="1:9" x14ac:dyDescent="0.25">
      <c r="A51" s="1">
        <v>40254</v>
      </c>
      <c r="B51">
        <v>11143</v>
      </c>
      <c r="C51">
        <v>10298100</v>
      </c>
      <c r="D51">
        <v>383329416</v>
      </c>
      <c r="E51">
        <v>34.096869722999998</v>
      </c>
      <c r="F51">
        <v>34.353858242999998</v>
      </c>
      <c r="G51">
        <v>33.894950172000001</v>
      </c>
      <c r="H51">
        <v>34.399749049999997</v>
      </c>
      <c r="I51">
        <v>34.161116853000003</v>
      </c>
    </row>
    <row r="52" spans="1:9" x14ac:dyDescent="0.25">
      <c r="A52" s="1">
        <v>40255</v>
      </c>
      <c r="B52">
        <v>10150</v>
      </c>
      <c r="C52">
        <v>12061700</v>
      </c>
      <c r="D52">
        <v>446552323</v>
      </c>
      <c r="E52">
        <v>33.977553624999999</v>
      </c>
      <c r="F52">
        <v>34.087691562000003</v>
      </c>
      <c r="G52">
        <v>33.738921427000001</v>
      </c>
      <c r="H52">
        <v>34.326323758999997</v>
      </c>
      <c r="I52">
        <v>33.977553624999999</v>
      </c>
    </row>
    <row r="53" spans="1:9" x14ac:dyDescent="0.25">
      <c r="A53" s="1">
        <v>40256</v>
      </c>
      <c r="B53">
        <v>21137</v>
      </c>
      <c r="C53">
        <v>24306500</v>
      </c>
      <c r="D53">
        <v>886050685</v>
      </c>
      <c r="E53">
        <v>33.252478871000001</v>
      </c>
      <c r="F53">
        <v>33.959197302</v>
      </c>
      <c r="G53">
        <v>33.188231741000003</v>
      </c>
      <c r="H53">
        <v>34.041800754999997</v>
      </c>
      <c r="I53">
        <v>33.454398423000001</v>
      </c>
    </row>
    <row r="54" spans="1:9" x14ac:dyDescent="0.25">
      <c r="A54" s="1">
        <v>40259</v>
      </c>
      <c r="B54">
        <v>13189</v>
      </c>
      <c r="C54">
        <v>13489200</v>
      </c>
      <c r="D54">
        <v>485723690</v>
      </c>
      <c r="E54">
        <v>33.261657032999999</v>
      </c>
      <c r="F54">
        <v>32.683432863</v>
      </c>
      <c r="G54">
        <v>32.582473086999997</v>
      </c>
      <c r="H54">
        <v>33.371794970000003</v>
      </c>
      <c r="I54">
        <v>33.050559319999998</v>
      </c>
    </row>
    <row r="55" spans="1:9" x14ac:dyDescent="0.25">
      <c r="A55" s="1">
        <v>40260</v>
      </c>
      <c r="B55">
        <v>16059</v>
      </c>
      <c r="C55">
        <v>17207000</v>
      </c>
      <c r="D55">
        <v>618785169</v>
      </c>
      <c r="E55">
        <v>32.876174253000002</v>
      </c>
      <c r="F55">
        <v>33.390151293000002</v>
      </c>
      <c r="G55">
        <v>32.775214476999999</v>
      </c>
      <c r="H55">
        <v>33.426863939</v>
      </c>
      <c r="I55">
        <v>33.004668512999999</v>
      </c>
    </row>
    <row r="56" spans="1:9" x14ac:dyDescent="0.25">
      <c r="A56" s="1">
        <v>40261</v>
      </c>
      <c r="B56">
        <v>17201</v>
      </c>
      <c r="C56">
        <v>18683500</v>
      </c>
      <c r="D56">
        <v>675923434</v>
      </c>
      <c r="E56">
        <v>33.123984610999997</v>
      </c>
      <c r="F56">
        <v>32.857817930000003</v>
      </c>
      <c r="G56">
        <v>32.674254701000002</v>
      </c>
      <c r="H56">
        <v>33.564536359999998</v>
      </c>
      <c r="I56">
        <v>33.206588064000002</v>
      </c>
    </row>
    <row r="57" spans="1:9" x14ac:dyDescent="0.25">
      <c r="A57" s="1">
        <v>40262</v>
      </c>
      <c r="B57">
        <v>18202</v>
      </c>
      <c r="C57">
        <v>17698800</v>
      </c>
      <c r="D57">
        <v>632961915</v>
      </c>
      <c r="E57">
        <v>32.307128243999998</v>
      </c>
      <c r="F57">
        <v>33.344260486000003</v>
      </c>
      <c r="G57">
        <v>32.307128243999998</v>
      </c>
      <c r="H57">
        <v>33.436042100000002</v>
      </c>
      <c r="I57">
        <v>32.821105283999998</v>
      </c>
    </row>
    <row r="58" spans="1:9" x14ac:dyDescent="0.25">
      <c r="A58" s="1">
        <v>40263</v>
      </c>
      <c r="B58">
        <v>33204</v>
      </c>
      <c r="C58">
        <v>28820300</v>
      </c>
      <c r="D58">
        <v>1002621960</v>
      </c>
      <c r="E58">
        <v>31.664656943000001</v>
      </c>
      <c r="F58">
        <v>32.499869634</v>
      </c>
      <c r="G58">
        <v>31.481093715</v>
      </c>
      <c r="H58">
        <v>32.628363894000003</v>
      </c>
      <c r="I58">
        <v>31.930823624999999</v>
      </c>
    </row>
    <row r="59" spans="1:9" x14ac:dyDescent="0.25">
      <c r="A59" s="1">
        <v>40266</v>
      </c>
      <c r="B59">
        <v>15494</v>
      </c>
      <c r="C59">
        <v>19312800</v>
      </c>
      <c r="D59">
        <v>670385642</v>
      </c>
      <c r="E59">
        <v>32.031783400999998</v>
      </c>
      <c r="F59">
        <v>31.884932817999999</v>
      </c>
      <c r="G59">
        <v>31.315886808999998</v>
      </c>
      <c r="H59">
        <v>32.307128243999998</v>
      </c>
      <c r="I59">
        <v>31.857398333999999</v>
      </c>
    </row>
    <row r="60" spans="1:9" x14ac:dyDescent="0.25">
      <c r="A60" s="1">
        <v>40267</v>
      </c>
      <c r="B60">
        <v>10889</v>
      </c>
      <c r="C60">
        <v>12365900</v>
      </c>
      <c r="D60">
        <v>432364034</v>
      </c>
      <c r="E60">
        <v>31.940001786</v>
      </c>
      <c r="F60">
        <v>32.206168468000001</v>
      </c>
      <c r="G60">
        <v>31.903289140999998</v>
      </c>
      <c r="H60">
        <v>32.398909858000003</v>
      </c>
      <c r="I60">
        <v>32.086852368999999</v>
      </c>
    </row>
    <row r="61" spans="1:9" x14ac:dyDescent="0.25">
      <c r="A61" s="1">
        <v>40268</v>
      </c>
      <c r="B61">
        <v>17185</v>
      </c>
      <c r="C61">
        <v>16551700</v>
      </c>
      <c r="D61">
        <v>580277891</v>
      </c>
      <c r="E61">
        <v>32.481513311</v>
      </c>
      <c r="F61">
        <v>31.756438557999999</v>
      </c>
      <c r="G61">
        <v>31.673835104999998</v>
      </c>
      <c r="H61">
        <v>32.481513311</v>
      </c>
      <c r="I61">
        <v>32.178633984000001</v>
      </c>
    </row>
    <row r="62" spans="1:9" x14ac:dyDescent="0.25">
      <c r="A62" s="1">
        <v>40269</v>
      </c>
      <c r="B62">
        <v>13729</v>
      </c>
      <c r="C62">
        <v>13721900</v>
      </c>
      <c r="D62">
        <v>490143005</v>
      </c>
      <c r="E62">
        <v>32.811927122999997</v>
      </c>
      <c r="F62">
        <v>32.729323669999999</v>
      </c>
      <c r="G62">
        <v>32.628363894000003</v>
      </c>
      <c r="H62">
        <v>32.949599544000002</v>
      </c>
      <c r="I62">
        <v>32.784392638</v>
      </c>
    </row>
    <row r="63" spans="1:9" x14ac:dyDescent="0.25">
      <c r="A63" s="1">
        <v>40273</v>
      </c>
      <c r="B63">
        <v>11875</v>
      </c>
      <c r="C63">
        <v>12120300</v>
      </c>
      <c r="D63">
        <v>437087451</v>
      </c>
      <c r="E63">
        <v>33.050559319999998</v>
      </c>
      <c r="F63">
        <v>32.995490351000001</v>
      </c>
      <c r="G63">
        <v>32.876174253000002</v>
      </c>
      <c r="H63">
        <v>33.270835194</v>
      </c>
      <c r="I63">
        <v>33.096450126999997</v>
      </c>
    </row>
    <row r="64" spans="1:9" x14ac:dyDescent="0.25">
      <c r="A64" s="1">
        <v>40274</v>
      </c>
      <c r="B64">
        <v>11856</v>
      </c>
      <c r="C64">
        <v>13410200</v>
      </c>
      <c r="D64">
        <v>485085578</v>
      </c>
      <c r="E64">
        <v>33.114806450000003</v>
      </c>
      <c r="F64">
        <v>32.967955867000001</v>
      </c>
      <c r="G64">
        <v>32.885352414000003</v>
      </c>
      <c r="H64">
        <v>33.417685777000003</v>
      </c>
      <c r="I64">
        <v>33.197409903</v>
      </c>
    </row>
    <row r="65" spans="1:9" x14ac:dyDescent="0.25">
      <c r="A65" s="1">
        <v>40275</v>
      </c>
      <c r="B65">
        <v>17080</v>
      </c>
      <c r="C65">
        <v>15079400</v>
      </c>
      <c r="D65">
        <v>540947339</v>
      </c>
      <c r="E65">
        <v>32.857817930000003</v>
      </c>
      <c r="F65">
        <v>32.98631219</v>
      </c>
      <c r="G65">
        <v>32.665076540000001</v>
      </c>
      <c r="H65">
        <v>33.261657032999999</v>
      </c>
      <c r="I65">
        <v>32.922065060000001</v>
      </c>
    </row>
    <row r="66" spans="1:9" x14ac:dyDescent="0.25">
      <c r="A66" s="1">
        <v>40276</v>
      </c>
      <c r="B66">
        <v>11560</v>
      </c>
      <c r="C66">
        <v>13552100</v>
      </c>
      <c r="D66">
        <v>483832981</v>
      </c>
      <c r="E66">
        <v>32.866996090999997</v>
      </c>
      <c r="F66">
        <v>32.655898378000003</v>
      </c>
      <c r="G66">
        <v>32.545760440999999</v>
      </c>
      <c r="H66">
        <v>32.949599544000002</v>
      </c>
      <c r="I66">
        <v>32.766036315000001</v>
      </c>
    </row>
    <row r="67" spans="1:9" x14ac:dyDescent="0.25">
      <c r="A67" s="1">
        <v>40277</v>
      </c>
      <c r="B67">
        <v>16024</v>
      </c>
      <c r="C67">
        <v>17017800</v>
      </c>
      <c r="D67">
        <v>605518274</v>
      </c>
      <c r="E67">
        <v>32.334662727999998</v>
      </c>
      <c r="F67">
        <v>32.857817930000003</v>
      </c>
      <c r="G67">
        <v>32.334662727999998</v>
      </c>
      <c r="H67">
        <v>33.123984610999997</v>
      </c>
      <c r="I67">
        <v>32.655898378000003</v>
      </c>
    </row>
    <row r="68" spans="1:9" x14ac:dyDescent="0.25">
      <c r="A68" s="1">
        <v>40280</v>
      </c>
      <c r="B68">
        <v>19048</v>
      </c>
      <c r="C68">
        <v>29883800</v>
      </c>
      <c r="D68">
        <v>1042568879</v>
      </c>
      <c r="E68">
        <v>31.563697168000001</v>
      </c>
      <c r="F68">
        <v>32.353019050999997</v>
      </c>
      <c r="G68">
        <v>31.462737392000001</v>
      </c>
      <c r="H68">
        <v>32.518225956999999</v>
      </c>
      <c r="I68">
        <v>32.022605239000001</v>
      </c>
    </row>
    <row r="69" spans="1:9" x14ac:dyDescent="0.25">
      <c r="A69" s="1">
        <v>40281</v>
      </c>
      <c r="B69">
        <v>26412</v>
      </c>
      <c r="C69">
        <v>19661600</v>
      </c>
      <c r="D69">
        <v>671995860</v>
      </c>
      <c r="E69">
        <v>31.380133939</v>
      </c>
      <c r="F69">
        <v>31.637122459</v>
      </c>
      <c r="G69">
        <v>31.113967257999999</v>
      </c>
      <c r="H69">
        <v>31.747260396000001</v>
      </c>
      <c r="I69">
        <v>31.370955777999999</v>
      </c>
    </row>
    <row r="70" spans="1:9" x14ac:dyDescent="0.25">
      <c r="A70" s="1">
        <v>40282</v>
      </c>
      <c r="B70">
        <v>16647</v>
      </c>
      <c r="C70">
        <v>17377900</v>
      </c>
      <c r="D70">
        <v>595697574</v>
      </c>
      <c r="E70">
        <v>31.435202908000001</v>
      </c>
      <c r="F70">
        <v>31.481093715</v>
      </c>
      <c r="G70">
        <v>31.251639679</v>
      </c>
      <c r="H70">
        <v>31.655478781999999</v>
      </c>
      <c r="I70">
        <v>31.462737392000001</v>
      </c>
    </row>
    <row r="71" spans="1:9" x14ac:dyDescent="0.25">
      <c r="A71" s="1">
        <v>40283</v>
      </c>
      <c r="B71">
        <v>30314</v>
      </c>
      <c r="C71">
        <v>43408800</v>
      </c>
      <c r="D71">
        <v>1474462542</v>
      </c>
      <c r="E71">
        <v>30.838622415</v>
      </c>
      <c r="F71">
        <v>31.462737392000001</v>
      </c>
      <c r="G71">
        <v>30.783553445999999</v>
      </c>
      <c r="H71">
        <v>31.618766136000001</v>
      </c>
      <c r="I71">
        <v>31.178214388000001</v>
      </c>
    </row>
    <row r="72" spans="1:9" x14ac:dyDescent="0.25">
      <c r="A72" s="1">
        <v>40284</v>
      </c>
      <c r="B72">
        <v>35887</v>
      </c>
      <c r="C72">
        <v>48889400</v>
      </c>
      <c r="D72">
        <v>1616615405</v>
      </c>
      <c r="E72">
        <v>30.242041920999998</v>
      </c>
      <c r="F72">
        <v>30.746840800000001</v>
      </c>
      <c r="G72">
        <v>30.030944208000001</v>
      </c>
      <c r="H72">
        <v>30.820266092000001</v>
      </c>
      <c r="I72">
        <v>30.352179859</v>
      </c>
    </row>
    <row r="73" spans="1:9" x14ac:dyDescent="0.25">
      <c r="A73" s="1">
        <v>40287</v>
      </c>
      <c r="B73">
        <v>19325</v>
      </c>
      <c r="C73">
        <v>23996300</v>
      </c>
      <c r="D73">
        <v>794934340</v>
      </c>
      <c r="E73">
        <v>30.792731607</v>
      </c>
      <c r="F73">
        <v>29.920806271</v>
      </c>
      <c r="G73">
        <v>29.838202817999999</v>
      </c>
      <c r="H73">
        <v>30.792731607</v>
      </c>
      <c r="I73">
        <v>30.407248827</v>
      </c>
    </row>
    <row r="74" spans="1:9" x14ac:dyDescent="0.25">
      <c r="A74" s="1">
        <v>40288</v>
      </c>
      <c r="B74">
        <v>19351</v>
      </c>
      <c r="C74">
        <v>22158800</v>
      </c>
      <c r="D74">
        <v>755675801</v>
      </c>
      <c r="E74">
        <v>31.481093715</v>
      </c>
      <c r="F74">
        <v>31.022185643</v>
      </c>
      <c r="G74">
        <v>31.022185643</v>
      </c>
      <c r="H74">
        <v>31.481093715</v>
      </c>
      <c r="I74">
        <v>31.297530485999999</v>
      </c>
    </row>
    <row r="75" spans="1:9" x14ac:dyDescent="0.25">
      <c r="A75" s="1">
        <v>40290</v>
      </c>
      <c r="B75">
        <v>17555</v>
      </c>
      <c r="C75">
        <v>19873300</v>
      </c>
      <c r="D75">
        <v>670134757</v>
      </c>
      <c r="E75">
        <v>31.077254612000001</v>
      </c>
      <c r="F75">
        <v>31.113967257999999</v>
      </c>
      <c r="G75">
        <v>30.664237347</v>
      </c>
      <c r="H75">
        <v>31.242461517999999</v>
      </c>
      <c r="I75">
        <v>30.948760352000001</v>
      </c>
    </row>
    <row r="76" spans="1:9" x14ac:dyDescent="0.25">
      <c r="A76" s="1">
        <v>40291</v>
      </c>
      <c r="B76">
        <v>11400</v>
      </c>
      <c r="C76">
        <v>12312800</v>
      </c>
      <c r="D76">
        <v>415942603</v>
      </c>
      <c r="E76">
        <v>31.440952453000001</v>
      </c>
      <c r="F76">
        <v>31.043316877999999</v>
      </c>
      <c r="G76">
        <v>31.015574861000001</v>
      </c>
      <c r="H76">
        <v>31.440952453000001</v>
      </c>
      <c r="I76">
        <v>31.237510996000001</v>
      </c>
    </row>
    <row r="77" spans="1:9" x14ac:dyDescent="0.25">
      <c r="A77" s="1">
        <v>40294</v>
      </c>
      <c r="B77">
        <v>12295</v>
      </c>
      <c r="C77">
        <v>13810200</v>
      </c>
      <c r="D77">
        <v>465950181</v>
      </c>
      <c r="E77">
        <v>30.802886064999999</v>
      </c>
      <c r="F77">
        <v>31.533425842</v>
      </c>
      <c r="G77">
        <v>30.802886064999999</v>
      </c>
      <c r="H77">
        <v>31.607404553999999</v>
      </c>
      <c r="I77">
        <v>31.200521640000002</v>
      </c>
    </row>
    <row r="78" spans="1:9" x14ac:dyDescent="0.25">
      <c r="A78" s="1">
        <v>40295</v>
      </c>
      <c r="B78">
        <v>21394</v>
      </c>
      <c r="C78">
        <v>23019700</v>
      </c>
      <c r="D78">
        <v>749683353</v>
      </c>
      <c r="E78">
        <v>29.683958051000001</v>
      </c>
      <c r="F78">
        <v>30.580949929999999</v>
      </c>
      <c r="G78">
        <v>29.683958051000001</v>
      </c>
      <c r="H78">
        <v>30.608691947000001</v>
      </c>
      <c r="I78">
        <v>30.118582982</v>
      </c>
    </row>
    <row r="79" spans="1:9" x14ac:dyDescent="0.25">
      <c r="A79" s="1">
        <v>40296</v>
      </c>
      <c r="B79">
        <v>19587</v>
      </c>
      <c r="C79">
        <v>17380900</v>
      </c>
      <c r="D79">
        <v>560919109</v>
      </c>
      <c r="E79">
        <v>29.952130880999999</v>
      </c>
      <c r="F79">
        <v>29.887399508000001</v>
      </c>
      <c r="G79">
        <v>29.499011272000001</v>
      </c>
      <c r="H79">
        <v>30.516218556999998</v>
      </c>
      <c r="I79">
        <v>29.841162813</v>
      </c>
    </row>
    <row r="80" spans="1:9" x14ac:dyDescent="0.25">
      <c r="A80" s="1">
        <v>40297</v>
      </c>
      <c r="B80">
        <v>12531</v>
      </c>
      <c r="C80">
        <v>11932800</v>
      </c>
      <c r="D80">
        <v>392218307</v>
      </c>
      <c r="E80">
        <v>30.534713235000002</v>
      </c>
      <c r="F80">
        <v>30.368261134000001</v>
      </c>
      <c r="G80">
        <v>30.072346286999998</v>
      </c>
      <c r="H80">
        <v>30.608691947000001</v>
      </c>
      <c r="I80">
        <v>30.396003150999999</v>
      </c>
    </row>
    <row r="81" spans="1:9" x14ac:dyDescent="0.25">
      <c r="A81" s="1">
        <v>40298</v>
      </c>
      <c r="B81">
        <v>16360</v>
      </c>
      <c r="C81">
        <v>15687800</v>
      </c>
      <c r="D81">
        <v>515713561</v>
      </c>
      <c r="E81">
        <v>30.331271778000001</v>
      </c>
      <c r="F81">
        <v>30.340519116999999</v>
      </c>
      <c r="G81">
        <v>30.109335643000001</v>
      </c>
      <c r="H81">
        <v>30.701165335999999</v>
      </c>
      <c r="I81">
        <v>30.396003150999999</v>
      </c>
    </row>
    <row r="82" spans="1:9" x14ac:dyDescent="0.25">
      <c r="A82" s="1">
        <v>40301</v>
      </c>
      <c r="B82">
        <v>25458</v>
      </c>
      <c r="C82">
        <v>28849400</v>
      </c>
      <c r="D82">
        <v>918382144</v>
      </c>
      <c r="E82">
        <v>29.129117713999999</v>
      </c>
      <c r="F82">
        <v>30.100088304</v>
      </c>
      <c r="G82">
        <v>29.092128358</v>
      </c>
      <c r="H82">
        <v>30.174067015999999</v>
      </c>
      <c r="I82">
        <v>29.434279899</v>
      </c>
    </row>
    <row r="83" spans="1:9" x14ac:dyDescent="0.25">
      <c r="A83" s="1">
        <v>40302</v>
      </c>
      <c r="B83">
        <v>38050</v>
      </c>
      <c r="C83">
        <v>39268400</v>
      </c>
      <c r="D83">
        <v>1195005604</v>
      </c>
      <c r="E83">
        <v>28.148899784000001</v>
      </c>
      <c r="F83">
        <v>28.851697545</v>
      </c>
      <c r="G83">
        <v>27.65879082</v>
      </c>
      <c r="H83">
        <v>28.916428918000001</v>
      </c>
      <c r="I83">
        <v>28.139652444999999</v>
      </c>
    </row>
    <row r="84" spans="1:9" x14ac:dyDescent="0.25">
      <c r="A84" s="1">
        <v>40303</v>
      </c>
      <c r="B84">
        <v>28444</v>
      </c>
      <c r="C84">
        <v>29471100</v>
      </c>
      <c r="D84">
        <v>892742439</v>
      </c>
      <c r="E84">
        <v>27.936210987999999</v>
      </c>
      <c r="F84">
        <v>27.74201687</v>
      </c>
      <c r="G84">
        <v>27.520080735000001</v>
      </c>
      <c r="H84">
        <v>28.491051326000001</v>
      </c>
      <c r="I84">
        <v>28.010189700000002</v>
      </c>
    </row>
    <row r="85" spans="1:9" x14ac:dyDescent="0.25">
      <c r="A85" s="1">
        <v>40304</v>
      </c>
      <c r="B85">
        <v>32592</v>
      </c>
      <c r="C85">
        <v>32015500</v>
      </c>
      <c r="D85">
        <v>963209868</v>
      </c>
      <c r="E85">
        <v>27.566317430000002</v>
      </c>
      <c r="F85">
        <v>27.825242921000001</v>
      </c>
      <c r="G85">
        <v>26.169969248000001</v>
      </c>
      <c r="H85">
        <v>28.463309309</v>
      </c>
      <c r="I85">
        <v>27.825242921000001</v>
      </c>
    </row>
    <row r="86" spans="1:9" x14ac:dyDescent="0.25">
      <c r="A86" s="1">
        <v>40305</v>
      </c>
      <c r="B86">
        <v>26518</v>
      </c>
      <c r="C86">
        <v>24546000</v>
      </c>
      <c r="D86">
        <v>729407890</v>
      </c>
      <c r="E86">
        <v>27.510833395999999</v>
      </c>
      <c r="F86">
        <v>27.732769530999999</v>
      </c>
      <c r="G86">
        <v>26.946745719999999</v>
      </c>
      <c r="H86">
        <v>28.028684378000001</v>
      </c>
      <c r="I86">
        <v>27.483091379000001</v>
      </c>
    </row>
    <row r="87" spans="1:9" x14ac:dyDescent="0.25">
      <c r="A87" s="1">
        <v>40308</v>
      </c>
      <c r="B87">
        <v>23021</v>
      </c>
      <c r="C87">
        <v>20988100</v>
      </c>
      <c r="D87">
        <v>640826463</v>
      </c>
      <c r="E87">
        <v>27.880726955</v>
      </c>
      <c r="F87">
        <v>28.666750766</v>
      </c>
      <c r="G87">
        <v>27.880726955</v>
      </c>
      <c r="H87">
        <v>28.759224154999998</v>
      </c>
      <c r="I87">
        <v>28.232125835000002</v>
      </c>
    </row>
    <row r="88" spans="1:9" x14ac:dyDescent="0.25">
      <c r="A88" s="1">
        <v>40309</v>
      </c>
      <c r="B88">
        <v>17545</v>
      </c>
      <c r="C88">
        <v>17334600</v>
      </c>
      <c r="D88">
        <v>518786235</v>
      </c>
      <c r="E88">
        <v>27.390617989999999</v>
      </c>
      <c r="F88">
        <v>27.575564769</v>
      </c>
      <c r="G88">
        <v>27.372123311999999</v>
      </c>
      <c r="H88">
        <v>28.000942361</v>
      </c>
      <c r="I88">
        <v>27.677285498</v>
      </c>
    </row>
    <row r="89" spans="1:9" x14ac:dyDescent="0.25">
      <c r="A89" s="1">
        <v>40310</v>
      </c>
      <c r="B89">
        <v>13642</v>
      </c>
      <c r="C89">
        <v>15380800</v>
      </c>
      <c r="D89">
        <v>459003183</v>
      </c>
      <c r="E89">
        <v>27.649543480999998</v>
      </c>
      <c r="F89">
        <v>27.695780174999999</v>
      </c>
      <c r="G89">
        <v>27.436854685</v>
      </c>
      <c r="H89">
        <v>27.74201687</v>
      </c>
      <c r="I89">
        <v>27.594059446999999</v>
      </c>
    </row>
    <row r="90" spans="1:9" x14ac:dyDescent="0.25">
      <c r="A90" s="1">
        <v>40311</v>
      </c>
      <c r="B90">
        <v>17703</v>
      </c>
      <c r="C90">
        <v>16122900</v>
      </c>
      <c r="D90">
        <v>486494192</v>
      </c>
      <c r="E90">
        <v>27.74201687</v>
      </c>
      <c r="F90">
        <v>27.926963649000001</v>
      </c>
      <c r="G90">
        <v>27.695780174999999</v>
      </c>
      <c r="H90">
        <v>28.121157767</v>
      </c>
      <c r="I90">
        <v>27.899221633</v>
      </c>
    </row>
    <row r="91" spans="1:9" x14ac:dyDescent="0.25">
      <c r="A91" s="1">
        <v>40312</v>
      </c>
      <c r="B91">
        <v>21071</v>
      </c>
      <c r="C91">
        <v>24270200</v>
      </c>
      <c r="D91">
        <v>720842479</v>
      </c>
      <c r="E91">
        <v>27.825242921000001</v>
      </c>
      <c r="F91">
        <v>27.547822751999998</v>
      </c>
      <c r="G91">
        <v>27.103950481999998</v>
      </c>
      <c r="H91">
        <v>27.834490259999999</v>
      </c>
      <c r="I91">
        <v>27.464596702000001</v>
      </c>
    </row>
    <row r="92" spans="1:9" x14ac:dyDescent="0.25">
      <c r="A92" s="1">
        <v>40315</v>
      </c>
      <c r="B92">
        <v>23352</v>
      </c>
      <c r="C92">
        <v>26530800</v>
      </c>
      <c r="D92">
        <v>792656131</v>
      </c>
      <c r="E92">
        <v>27.603306786000001</v>
      </c>
      <c r="F92">
        <v>27.926963649000001</v>
      </c>
      <c r="G92">
        <v>27.335133956</v>
      </c>
      <c r="H92">
        <v>28.10266309</v>
      </c>
      <c r="I92">
        <v>27.631048802999999</v>
      </c>
    </row>
    <row r="93" spans="1:9" x14ac:dyDescent="0.25">
      <c r="A93" s="1">
        <v>40316</v>
      </c>
      <c r="B93">
        <v>22277</v>
      </c>
      <c r="C93">
        <v>17679200</v>
      </c>
      <c r="D93">
        <v>522487855</v>
      </c>
      <c r="E93">
        <v>27.020724432000002</v>
      </c>
      <c r="F93">
        <v>27.852984937999999</v>
      </c>
      <c r="G93">
        <v>26.974487737</v>
      </c>
      <c r="H93">
        <v>27.871479615999998</v>
      </c>
      <c r="I93">
        <v>27.325886616999998</v>
      </c>
    </row>
    <row r="94" spans="1:9" x14ac:dyDescent="0.25">
      <c r="A94" s="1">
        <v>40317</v>
      </c>
      <c r="B94">
        <v>26294</v>
      </c>
      <c r="C94">
        <v>25227200</v>
      </c>
      <c r="D94">
        <v>729337016</v>
      </c>
      <c r="E94">
        <v>26.401152720999999</v>
      </c>
      <c r="F94">
        <v>26.734056924000001</v>
      </c>
      <c r="G94">
        <v>26.401152720999999</v>
      </c>
      <c r="H94">
        <v>27.251907906</v>
      </c>
      <c r="I94">
        <v>26.734056924000001</v>
      </c>
    </row>
    <row r="95" spans="1:9" x14ac:dyDescent="0.25">
      <c r="A95" s="1">
        <v>40318</v>
      </c>
      <c r="B95">
        <v>27536</v>
      </c>
      <c r="C95">
        <v>25639300</v>
      </c>
      <c r="D95">
        <v>713053580</v>
      </c>
      <c r="E95">
        <v>25.365450758000001</v>
      </c>
      <c r="F95">
        <v>25.892549078999998</v>
      </c>
      <c r="G95">
        <v>25.365450758000001</v>
      </c>
      <c r="H95">
        <v>25.985022468</v>
      </c>
      <c r="I95">
        <v>25.716849638999999</v>
      </c>
    </row>
    <row r="96" spans="1:9" x14ac:dyDescent="0.25">
      <c r="A96" s="1">
        <v>40319</v>
      </c>
      <c r="B96">
        <v>33606</v>
      </c>
      <c r="C96">
        <v>28529000</v>
      </c>
      <c r="D96">
        <v>787212219</v>
      </c>
      <c r="E96">
        <v>25.504160843000001</v>
      </c>
      <c r="F96">
        <v>25.411687452999999</v>
      </c>
      <c r="G96">
        <v>25.088030589999999</v>
      </c>
      <c r="H96">
        <v>25.938785773999999</v>
      </c>
      <c r="I96">
        <v>25.513408181999999</v>
      </c>
    </row>
    <row r="97" spans="1:9" x14ac:dyDescent="0.25">
      <c r="A97" s="1">
        <v>40322</v>
      </c>
      <c r="B97">
        <v>18203</v>
      </c>
      <c r="C97">
        <v>14996100</v>
      </c>
      <c r="D97">
        <v>411371340</v>
      </c>
      <c r="E97">
        <v>25.289918440000001</v>
      </c>
      <c r="F97">
        <v>25.522790616999998</v>
      </c>
      <c r="G97">
        <v>25.243344004000001</v>
      </c>
      <c r="H97">
        <v>25.876756325999999</v>
      </c>
      <c r="I97">
        <v>25.550735278000001</v>
      </c>
    </row>
    <row r="98" spans="1:9" x14ac:dyDescent="0.25">
      <c r="A98" s="1">
        <v>40323</v>
      </c>
      <c r="B98">
        <v>28997</v>
      </c>
      <c r="C98">
        <v>24219500</v>
      </c>
      <c r="D98">
        <v>637813829</v>
      </c>
      <c r="E98">
        <v>24.731025214999999</v>
      </c>
      <c r="F98">
        <v>24.498153037000002</v>
      </c>
      <c r="G98">
        <v>24.218706425000001</v>
      </c>
      <c r="H98">
        <v>24.889378295</v>
      </c>
      <c r="I98">
        <v>24.526097699000001</v>
      </c>
    </row>
    <row r="99" spans="1:9" x14ac:dyDescent="0.25">
      <c r="A99" s="1">
        <v>40324</v>
      </c>
      <c r="B99">
        <v>20758</v>
      </c>
      <c r="C99">
        <v>20468900</v>
      </c>
      <c r="D99">
        <v>553761229</v>
      </c>
      <c r="E99">
        <v>25.196769569000001</v>
      </c>
      <c r="F99">
        <v>25.168824908000001</v>
      </c>
      <c r="G99">
        <v>24.805544310999998</v>
      </c>
      <c r="H99">
        <v>25.541420390999999</v>
      </c>
      <c r="I99">
        <v>25.196769569000001</v>
      </c>
    </row>
    <row r="100" spans="1:9" x14ac:dyDescent="0.25">
      <c r="A100" s="1">
        <v>40325</v>
      </c>
      <c r="B100">
        <v>19258</v>
      </c>
      <c r="C100">
        <v>18332900</v>
      </c>
      <c r="D100">
        <v>508974033</v>
      </c>
      <c r="E100">
        <v>25.904700986999998</v>
      </c>
      <c r="F100">
        <v>25.615939487999999</v>
      </c>
      <c r="G100">
        <v>25.522790616999998</v>
      </c>
      <c r="H100">
        <v>26.007164745000001</v>
      </c>
      <c r="I100">
        <v>25.858126552000002</v>
      </c>
    </row>
    <row r="101" spans="1:9" x14ac:dyDescent="0.25">
      <c r="A101" s="1">
        <v>40326</v>
      </c>
      <c r="B101">
        <v>17130</v>
      </c>
      <c r="C101">
        <v>20301300</v>
      </c>
      <c r="D101">
        <v>567219658</v>
      </c>
      <c r="E101">
        <v>26.267981584000001</v>
      </c>
      <c r="F101">
        <v>25.951275422999998</v>
      </c>
      <c r="G101">
        <v>25.764977681000001</v>
      </c>
      <c r="H101">
        <v>26.267981584000001</v>
      </c>
      <c r="I101">
        <v>26.025794520000002</v>
      </c>
    </row>
    <row r="102" spans="1:9" x14ac:dyDescent="0.25">
      <c r="A102" s="1">
        <v>40329</v>
      </c>
      <c r="B102">
        <v>14169</v>
      </c>
      <c r="C102">
        <v>14270600</v>
      </c>
      <c r="D102">
        <v>413418310</v>
      </c>
      <c r="E102">
        <v>27.572065775999999</v>
      </c>
      <c r="F102">
        <v>26.277296471</v>
      </c>
      <c r="G102">
        <v>26.277296471</v>
      </c>
      <c r="H102">
        <v>27.572065775999999</v>
      </c>
      <c r="I102">
        <v>26.985227889000001</v>
      </c>
    </row>
    <row r="103" spans="1:9" x14ac:dyDescent="0.25">
      <c r="A103" s="1">
        <v>40330</v>
      </c>
      <c r="B103">
        <v>30975</v>
      </c>
      <c r="C103">
        <v>25987900</v>
      </c>
      <c r="D103">
        <v>756872550</v>
      </c>
      <c r="E103">
        <v>26.687151502999999</v>
      </c>
      <c r="F103">
        <v>27.013172551</v>
      </c>
      <c r="G103">
        <v>26.528798422000001</v>
      </c>
      <c r="H103">
        <v>27.65589976</v>
      </c>
      <c r="I103">
        <v>27.124951196000001</v>
      </c>
    </row>
    <row r="104" spans="1:9" x14ac:dyDescent="0.25">
      <c r="A104" s="1">
        <v>40331</v>
      </c>
      <c r="B104">
        <v>16293</v>
      </c>
      <c r="C104">
        <v>13859300</v>
      </c>
      <c r="D104">
        <v>402267214</v>
      </c>
      <c r="E104">
        <v>27.106321422000001</v>
      </c>
      <c r="F104">
        <v>26.677836616</v>
      </c>
      <c r="G104">
        <v>26.677836616</v>
      </c>
      <c r="H104">
        <v>27.339193599000001</v>
      </c>
      <c r="I104">
        <v>27.041117212</v>
      </c>
    </row>
    <row r="105" spans="1:9" x14ac:dyDescent="0.25">
      <c r="A105" s="1">
        <v>40333</v>
      </c>
      <c r="B105">
        <v>18422</v>
      </c>
      <c r="C105">
        <v>15178000</v>
      </c>
      <c r="D105">
        <v>445267565</v>
      </c>
      <c r="E105">
        <v>27.246044728000001</v>
      </c>
      <c r="F105">
        <v>26.892079019000001</v>
      </c>
      <c r="G105">
        <v>26.780300373999999</v>
      </c>
      <c r="H105">
        <v>27.646584872999998</v>
      </c>
      <c r="I105">
        <v>27.329878711999999</v>
      </c>
    </row>
    <row r="106" spans="1:9" x14ac:dyDescent="0.25">
      <c r="A106" s="1">
        <v>40336</v>
      </c>
      <c r="B106">
        <v>18596</v>
      </c>
      <c r="C106">
        <v>16452000</v>
      </c>
      <c r="D106">
        <v>488020516</v>
      </c>
      <c r="E106">
        <v>27.497546678999999</v>
      </c>
      <c r="F106">
        <v>27.432342469999998</v>
      </c>
      <c r="G106">
        <v>27.320563825000001</v>
      </c>
      <c r="H106">
        <v>28.019180356</v>
      </c>
      <c r="I106">
        <v>27.627955098000001</v>
      </c>
    </row>
    <row r="107" spans="1:9" x14ac:dyDescent="0.25">
      <c r="A107" s="1">
        <v>40337</v>
      </c>
      <c r="B107">
        <v>16130</v>
      </c>
      <c r="C107">
        <v>16120800</v>
      </c>
      <c r="D107">
        <v>479709676</v>
      </c>
      <c r="E107">
        <v>27.627955098000001</v>
      </c>
      <c r="F107">
        <v>27.721103969000001</v>
      </c>
      <c r="G107">
        <v>27.423027582</v>
      </c>
      <c r="H107">
        <v>27.972605921</v>
      </c>
      <c r="I107">
        <v>27.721103969000001</v>
      </c>
    </row>
    <row r="108" spans="1:9" x14ac:dyDescent="0.25">
      <c r="A108" s="1">
        <v>40338</v>
      </c>
      <c r="B108">
        <v>18941</v>
      </c>
      <c r="C108">
        <v>20135000</v>
      </c>
      <c r="D108">
        <v>603587143</v>
      </c>
      <c r="E108">
        <v>27.525491339999999</v>
      </c>
      <c r="F108">
        <v>27.851512388</v>
      </c>
      <c r="G108">
        <v>27.525491339999999</v>
      </c>
      <c r="H108">
        <v>28.298626969000001</v>
      </c>
      <c r="I108">
        <v>27.926031484999999</v>
      </c>
    </row>
    <row r="109" spans="1:9" x14ac:dyDescent="0.25">
      <c r="A109" s="1">
        <v>40339</v>
      </c>
      <c r="B109">
        <v>17117</v>
      </c>
      <c r="C109">
        <v>17889600</v>
      </c>
      <c r="D109">
        <v>535940085</v>
      </c>
      <c r="E109">
        <v>27.851512388</v>
      </c>
      <c r="F109">
        <v>27.944661259</v>
      </c>
      <c r="G109">
        <v>27.721103969000001</v>
      </c>
      <c r="H109">
        <v>28.177533437000001</v>
      </c>
      <c r="I109">
        <v>27.907401710999999</v>
      </c>
    </row>
    <row r="110" spans="1:9" x14ac:dyDescent="0.25">
      <c r="A110" s="1">
        <v>40340</v>
      </c>
      <c r="B110">
        <v>12820</v>
      </c>
      <c r="C110">
        <v>11613900</v>
      </c>
      <c r="D110">
        <v>343958300</v>
      </c>
      <c r="E110">
        <v>27.59069555</v>
      </c>
      <c r="F110">
        <v>27.65589976</v>
      </c>
      <c r="G110">
        <v>27.404397807999999</v>
      </c>
      <c r="H110">
        <v>27.776993292</v>
      </c>
      <c r="I110">
        <v>27.59069555</v>
      </c>
    </row>
    <row r="111" spans="1:9" x14ac:dyDescent="0.25">
      <c r="A111" s="1">
        <v>40343</v>
      </c>
      <c r="B111">
        <v>16168</v>
      </c>
      <c r="C111">
        <v>15282500</v>
      </c>
      <c r="D111">
        <v>448659893</v>
      </c>
      <c r="E111">
        <v>27.059746986</v>
      </c>
      <c r="F111">
        <v>27.851512388</v>
      </c>
      <c r="G111">
        <v>27.031802325000001</v>
      </c>
      <c r="H111">
        <v>27.888771937000001</v>
      </c>
      <c r="I111">
        <v>27.348508486</v>
      </c>
    </row>
    <row r="112" spans="1:9" x14ac:dyDescent="0.25">
      <c r="A112" s="1">
        <v>40344</v>
      </c>
      <c r="B112">
        <v>14988</v>
      </c>
      <c r="C112">
        <v>12607800</v>
      </c>
      <c r="D112">
        <v>364473786</v>
      </c>
      <c r="E112">
        <v>27.013172551</v>
      </c>
      <c r="F112">
        <v>27.106321422000001</v>
      </c>
      <c r="G112">
        <v>26.761670598999999</v>
      </c>
      <c r="H112">
        <v>27.236729840999999</v>
      </c>
      <c r="I112">
        <v>26.929338566999999</v>
      </c>
    </row>
    <row r="113" spans="1:9" x14ac:dyDescent="0.25">
      <c r="A113" s="1">
        <v>40345</v>
      </c>
      <c r="B113">
        <v>22910</v>
      </c>
      <c r="C113">
        <v>24436900</v>
      </c>
      <c r="D113">
        <v>719474754</v>
      </c>
      <c r="E113">
        <v>27.618640210999999</v>
      </c>
      <c r="F113">
        <v>26.873449244</v>
      </c>
      <c r="G113">
        <v>26.826874809</v>
      </c>
      <c r="H113">
        <v>27.758363517999999</v>
      </c>
      <c r="I113">
        <v>27.423027582</v>
      </c>
    </row>
    <row r="114" spans="1:9" x14ac:dyDescent="0.25">
      <c r="A114" s="1">
        <v>40346</v>
      </c>
      <c r="B114">
        <v>13660</v>
      </c>
      <c r="C114">
        <v>15576800</v>
      </c>
      <c r="D114">
        <v>459750875</v>
      </c>
      <c r="E114">
        <v>27.497546678999999</v>
      </c>
      <c r="F114">
        <v>27.665214646999999</v>
      </c>
      <c r="G114">
        <v>27.311248936999998</v>
      </c>
      <c r="H114">
        <v>27.804937953</v>
      </c>
      <c r="I114">
        <v>27.497546678999999</v>
      </c>
    </row>
    <row r="115" spans="1:9" x14ac:dyDescent="0.25">
      <c r="A115" s="1">
        <v>40347</v>
      </c>
      <c r="B115">
        <v>11358</v>
      </c>
      <c r="C115">
        <v>12366200</v>
      </c>
      <c r="D115">
        <v>364437022</v>
      </c>
      <c r="E115">
        <v>27.469602018</v>
      </c>
      <c r="F115">
        <v>27.478916904999998</v>
      </c>
      <c r="G115">
        <v>27.246044728000001</v>
      </c>
      <c r="H115">
        <v>27.627955098000001</v>
      </c>
      <c r="I115">
        <v>27.450972243999999</v>
      </c>
    </row>
    <row r="116" spans="1:9" x14ac:dyDescent="0.25">
      <c r="A116" s="1">
        <v>40350</v>
      </c>
      <c r="B116">
        <v>19075</v>
      </c>
      <c r="C116">
        <v>23758300</v>
      </c>
      <c r="D116">
        <v>704770228</v>
      </c>
      <c r="E116">
        <v>27.385768034000002</v>
      </c>
      <c r="F116">
        <v>27.674529534000001</v>
      </c>
      <c r="G116">
        <v>27.367138260000001</v>
      </c>
      <c r="H116">
        <v>27.916716598000001</v>
      </c>
      <c r="I116">
        <v>27.627955098000001</v>
      </c>
    </row>
    <row r="117" spans="1:9" x14ac:dyDescent="0.25">
      <c r="A117" s="1">
        <v>40351</v>
      </c>
      <c r="B117">
        <v>20399</v>
      </c>
      <c r="C117">
        <v>19578200</v>
      </c>
      <c r="D117">
        <v>574108282</v>
      </c>
      <c r="E117">
        <v>27.115636308999999</v>
      </c>
      <c r="F117">
        <v>27.376453146999999</v>
      </c>
      <c r="G117">
        <v>27.022487437999999</v>
      </c>
      <c r="H117">
        <v>27.59069555</v>
      </c>
      <c r="I117">
        <v>27.311248936999998</v>
      </c>
    </row>
    <row r="118" spans="1:9" x14ac:dyDescent="0.25">
      <c r="A118" s="1">
        <v>40352</v>
      </c>
      <c r="B118">
        <v>19182</v>
      </c>
      <c r="C118">
        <v>24118000</v>
      </c>
      <c r="D118">
        <v>690787716</v>
      </c>
      <c r="E118">
        <v>26.547428195999998</v>
      </c>
      <c r="F118">
        <v>27.199470292000001</v>
      </c>
      <c r="G118">
        <v>26.417019777</v>
      </c>
      <c r="H118">
        <v>27.320563825000001</v>
      </c>
      <c r="I118">
        <v>26.677836616</v>
      </c>
    </row>
    <row r="119" spans="1:9" x14ac:dyDescent="0.25">
      <c r="A119" s="1">
        <v>40353</v>
      </c>
      <c r="B119">
        <v>27656</v>
      </c>
      <c r="C119">
        <v>21828900</v>
      </c>
      <c r="D119">
        <v>606794710</v>
      </c>
      <c r="E119">
        <v>25.606624601</v>
      </c>
      <c r="F119">
        <v>26.500853760999998</v>
      </c>
      <c r="G119">
        <v>25.606624601</v>
      </c>
      <c r="H119">
        <v>26.500853760999998</v>
      </c>
      <c r="I119">
        <v>25.8953861</v>
      </c>
    </row>
    <row r="120" spans="1:9" x14ac:dyDescent="0.25">
      <c r="A120" s="1">
        <v>40354</v>
      </c>
      <c r="B120">
        <v>13494</v>
      </c>
      <c r="C120">
        <v>10738000</v>
      </c>
      <c r="D120">
        <v>298454058</v>
      </c>
      <c r="E120">
        <v>25.997849857999999</v>
      </c>
      <c r="F120">
        <v>25.476216181000002</v>
      </c>
      <c r="G120">
        <v>25.438956633</v>
      </c>
      <c r="H120">
        <v>26.128258277</v>
      </c>
      <c r="I120">
        <v>25.886071213000001</v>
      </c>
    </row>
    <row r="121" spans="1:9" x14ac:dyDescent="0.25">
      <c r="A121" s="1">
        <v>40357</v>
      </c>
      <c r="B121">
        <v>9276</v>
      </c>
      <c r="C121">
        <v>7278900</v>
      </c>
      <c r="D121">
        <v>201244237</v>
      </c>
      <c r="E121">
        <v>25.541420390999999</v>
      </c>
      <c r="F121">
        <v>26.007164745000001</v>
      </c>
      <c r="G121">
        <v>25.466901293999999</v>
      </c>
      <c r="H121">
        <v>26.137573164999999</v>
      </c>
      <c r="I121">
        <v>25.755662793999999</v>
      </c>
    </row>
    <row r="122" spans="1:9" x14ac:dyDescent="0.25">
      <c r="A122" s="1">
        <v>40358</v>
      </c>
      <c r="B122">
        <v>15939</v>
      </c>
      <c r="C122">
        <v>16290900</v>
      </c>
      <c r="D122">
        <v>438036206</v>
      </c>
      <c r="E122">
        <v>24.991842052999999</v>
      </c>
      <c r="F122">
        <v>25.150195133</v>
      </c>
      <c r="G122">
        <v>24.880063408000002</v>
      </c>
      <c r="H122">
        <v>25.243344004000001</v>
      </c>
      <c r="I122">
        <v>25.047731375000001</v>
      </c>
    </row>
    <row r="123" spans="1:9" x14ac:dyDescent="0.25">
      <c r="A123" s="1">
        <v>40359</v>
      </c>
      <c r="B123">
        <v>16682</v>
      </c>
      <c r="C123">
        <v>18010900</v>
      </c>
      <c r="D123">
        <v>489729253</v>
      </c>
      <c r="E123">
        <v>25.019786713999999</v>
      </c>
      <c r="F123">
        <v>25.112935584999999</v>
      </c>
      <c r="G123">
        <v>24.982527166000001</v>
      </c>
      <c r="H123">
        <v>25.615939487999999</v>
      </c>
      <c r="I123">
        <v>25.327177987999999</v>
      </c>
    </row>
    <row r="124" spans="1:9" x14ac:dyDescent="0.25">
      <c r="A124" s="1">
        <v>40360</v>
      </c>
      <c r="B124">
        <v>20770</v>
      </c>
      <c r="C124">
        <v>18632300</v>
      </c>
      <c r="D124">
        <v>493849047</v>
      </c>
      <c r="E124">
        <v>24.637876343999999</v>
      </c>
      <c r="F124">
        <v>25.252658890999999</v>
      </c>
      <c r="G124">
        <v>24.507467924</v>
      </c>
      <c r="H124">
        <v>25.345807762</v>
      </c>
      <c r="I124">
        <v>24.684450778999999</v>
      </c>
    </row>
    <row r="125" spans="1:9" x14ac:dyDescent="0.25">
      <c r="A125" s="1">
        <v>40361</v>
      </c>
      <c r="B125">
        <v>12226</v>
      </c>
      <c r="C125">
        <v>10088300</v>
      </c>
      <c r="D125">
        <v>270016408</v>
      </c>
      <c r="E125">
        <v>24.93595273</v>
      </c>
      <c r="F125">
        <v>24.889378295</v>
      </c>
      <c r="G125">
        <v>24.703080552999999</v>
      </c>
      <c r="H125">
        <v>25.140880245999998</v>
      </c>
      <c r="I125">
        <v>24.93595273</v>
      </c>
    </row>
    <row r="126" spans="1:9" x14ac:dyDescent="0.25">
      <c r="A126" s="1">
        <v>40364</v>
      </c>
      <c r="B126">
        <v>9155</v>
      </c>
      <c r="C126">
        <v>6883900</v>
      </c>
      <c r="D126">
        <v>183802247</v>
      </c>
      <c r="E126">
        <v>24.721710327</v>
      </c>
      <c r="F126">
        <v>24.945267616999999</v>
      </c>
      <c r="G126">
        <v>24.721710327</v>
      </c>
      <c r="H126">
        <v>25.196769569000001</v>
      </c>
      <c r="I126">
        <v>24.870748520999999</v>
      </c>
    </row>
    <row r="127" spans="1:9" x14ac:dyDescent="0.25">
      <c r="A127" s="1">
        <v>40365</v>
      </c>
      <c r="B127">
        <v>18064</v>
      </c>
      <c r="C127">
        <v>15896300</v>
      </c>
      <c r="D127">
        <v>429593373</v>
      </c>
      <c r="E127">
        <v>25.196769569000001</v>
      </c>
      <c r="F127">
        <v>25.150195133</v>
      </c>
      <c r="G127">
        <v>24.926637843000002</v>
      </c>
      <c r="H127">
        <v>25.429641746000001</v>
      </c>
      <c r="I127">
        <v>25.168824908000001</v>
      </c>
    </row>
    <row r="128" spans="1:9" x14ac:dyDescent="0.25">
      <c r="A128" s="1">
        <v>40366</v>
      </c>
      <c r="B128">
        <v>17745</v>
      </c>
      <c r="C128">
        <v>16555400</v>
      </c>
      <c r="D128">
        <v>450271359</v>
      </c>
      <c r="E128">
        <v>25.522790616999998</v>
      </c>
      <c r="F128">
        <v>25.196769569000001</v>
      </c>
      <c r="G128">
        <v>24.945267616999999</v>
      </c>
      <c r="H128">
        <v>25.634569261999999</v>
      </c>
      <c r="I128">
        <v>25.336492875000001</v>
      </c>
    </row>
    <row r="129" spans="1:9" x14ac:dyDescent="0.25">
      <c r="A129" s="1">
        <v>40367</v>
      </c>
      <c r="B129">
        <v>11687</v>
      </c>
      <c r="C129">
        <v>10498100</v>
      </c>
      <c r="D129">
        <v>287803465</v>
      </c>
      <c r="E129">
        <v>25.690458584000002</v>
      </c>
      <c r="F129">
        <v>25.597309714000001</v>
      </c>
      <c r="G129">
        <v>25.345807762</v>
      </c>
      <c r="H129">
        <v>25.746347907000001</v>
      </c>
      <c r="I129">
        <v>25.532105504</v>
      </c>
    </row>
    <row r="130" spans="1:9" x14ac:dyDescent="0.25">
      <c r="A130" s="1">
        <v>40371</v>
      </c>
      <c r="B130">
        <v>10670</v>
      </c>
      <c r="C130">
        <v>9365000</v>
      </c>
      <c r="D130">
        <v>256053011</v>
      </c>
      <c r="E130">
        <v>25.364437536000001</v>
      </c>
      <c r="F130">
        <v>25.727718133</v>
      </c>
      <c r="G130">
        <v>25.317863101</v>
      </c>
      <c r="H130">
        <v>25.839496778000001</v>
      </c>
      <c r="I130">
        <v>25.466901293999999</v>
      </c>
    </row>
    <row r="131" spans="1:9" x14ac:dyDescent="0.25">
      <c r="A131" s="1">
        <v>40372</v>
      </c>
      <c r="B131">
        <v>15406</v>
      </c>
      <c r="C131">
        <v>12667200</v>
      </c>
      <c r="D131">
        <v>345642926</v>
      </c>
      <c r="E131">
        <v>25.429641746000001</v>
      </c>
      <c r="F131">
        <v>25.522790616999998</v>
      </c>
      <c r="G131">
        <v>25.215399343000001</v>
      </c>
      <c r="H131">
        <v>25.606624601</v>
      </c>
      <c r="I131">
        <v>25.420326858999999</v>
      </c>
    </row>
    <row r="132" spans="1:9" x14ac:dyDescent="0.25">
      <c r="A132" s="1">
        <v>40373</v>
      </c>
      <c r="B132">
        <v>10813</v>
      </c>
      <c r="C132">
        <v>11099800</v>
      </c>
      <c r="D132">
        <v>302277197</v>
      </c>
      <c r="E132">
        <v>25.429641746000001</v>
      </c>
      <c r="F132">
        <v>25.196769569000001</v>
      </c>
      <c r="G132">
        <v>25.084990924</v>
      </c>
      <c r="H132">
        <v>25.522790616999998</v>
      </c>
      <c r="I132">
        <v>25.364437536000001</v>
      </c>
    </row>
    <row r="133" spans="1:9" x14ac:dyDescent="0.25">
      <c r="A133" s="1">
        <v>40374</v>
      </c>
      <c r="B133">
        <v>10399</v>
      </c>
      <c r="C133">
        <v>7914000</v>
      </c>
      <c r="D133">
        <v>214012781</v>
      </c>
      <c r="E133">
        <v>25.252658890999999</v>
      </c>
      <c r="F133">
        <v>25.429641746000001</v>
      </c>
      <c r="G133">
        <v>25.029101601000001</v>
      </c>
      <c r="H133">
        <v>25.429641746000001</v>
      </c>
      <c r="I133">
        <v>25.187454681999998</v>
      </c>
    </row>
    <row r="134" spans="1:9" x14ac:dyDescent="0.25">
      <c r="A134" s="1">
        <v>40375</v>
      </c>
      <c r="B134">
        <v>10276</v>
      </c>
      <c r="C134">
        <v>9806100</v>
      </c>
      <c r="D134">
        <v>263729730</v>
      </c>
      <c r="E134">
        <v>25.001156940000001</v>
      </c>
      <c r="F134">
        <v>25.187454681999998</v>
      </c>
      <c r="G134">
        <v>24.880063408000002</v>
      </c>
      <c r="H134">
        <v>25.234029116999999</v>
      </c>
      <c r="I134">
        <v>25.047731375000001</v>
      </c>
    </row>
    <row r="135" spans="1:9" x14ac:dyDescent="0.25">
      <c r="A135" s="1">
        <v>40378</v>
      </c>
      <c r="B135">
        <v>10797</v>
      </c>
      <c r="C135">
        <v>12468700</v>
      </c>
      <c r="D135">
        <v>335209685</v>
      </c>
      <c r="E135">
        <v>25.103620698</v>
      </c>
      <c r="F135">
        <v>25.010471827</v>
      </c>
      <c r="G135">
        <v>24.852118746999999</v>
      </c>
      <c r="H135">
        <v>25.206084455999999</v>
      </c>
      <c r="I135">
        <v>25.038416487999999</v>
      </c>
    </row>
    <row r="136" spans="1:9" x14ac:dyDescent="0.25">
      <c r="A136" s="1">
        <v>40379</v>
      </c>
      <c r="B136">
        <v>18473</v>
      </c>
      <c r="C136">
        <v>16035400</v>
      </c>
      <c r="D136">
        <v>438735338</v>
      </c>
      <c r="E136">
        <v>25.755662793999999</v>
      </c>
      <c r="F136">
        <v>24.93595273</v>
      </c>
      <c r="G136">
        <v>24.880063408000002</v>
      </c>
      <c r="H136">
        <v>25.914015874</v>
      </c>
      <c r="I136">
        <v>25.485531068</v>
      </c>
    </row>
    <row r="137" spans="1:9" x14ac:dyDescent="0.25">
      <c r="A137" s="1">
        <v>40380</v>
      </c>
      <c r="B137">
        <v>12690</v>
      </c>
      <c r="C137">
        <v>11651800</v>
      </c>
      <c r="D137">
        <v>322385182</v>
      </c>
      <c r="E137">
        <v>25.615939487999999</v>
      </c>
      <c r="F137">
        <v>25.923330761999999</v>
      </c>
      <c r="G137">
        <v>25.51347573</v>
      </c>
      <c r="H137">
        <v>26.128258277</v>
      </c>
      <c r="I137">
        <v>25.774292568</v>
      </c>
    </row>
    <row r="138" spans="1:9" x14ac:dyDescent="0.25">
      <c r="A138" s="1">
        <v>40381</v>
      </c>
      <c r="B138">
        <v>13165</v>
      </c>
      <c r="C138">
        <v>13382700</v>
      </c>
      <c r="D138">
        <v>374919709</v>
      </c>
      <c r="E138">
        <v>26.063054068</v>
      </c>
      <c r="F138">
        <v>25.932645649000001</v>
      </c>
      <c r="G138">
        <v>25.783607454999999</v>
      </c>
      <c r="H138">
        <v>26.342500680000001</v>
      </c>
      <c r="I138">
        <v>26.100313616000001</v>
      </c>
    </row>
    <row r="139" spans="1:9" x14ac:dyDescent="0.25">
      <c r="A139" s="1">
        <v>40382</v>
      </c>
      <c r="B139">
        <v>10879</v>
      </c>
      <c r="C139">
        <v>12762200</v>
      </c>
      <c r="D139">
        <v>354992405</v>
      </c>
      <c r="E139">
        <v>25.886071213000001</v>
      </c>
      <c r="F139">
        <v>26.072368955000002</v>
      </c>
      <c r="G139">
        <v>25.699773472</v>
      </c>
      <c r="H139">
        <v>26.128258277</v>
      </c>
      <c r="I139">
        <v>25.914015874</v>
      </c>
    </row>
    <row r="140" spans="1:9" x14ac:dyDescent="0.25">
      <c r="A140" s="1">
        <v>40385</v>
      </c>
      <c r="B140">
        <v>9805</v>
      </c>
      <c r="C140">
        <v>7666200</v>
      </c>
      <c r="D140">
        <v>213897787</v>
      </c>
      <c r="E140">
        <v>25.988534971</v>
      </c>
      <c r="F140">
        <v>25.886071213000001</v>
      </c>
      <c r="G140">
        <v>25.802237228999999</v>
      </c>
      <c r="H140">
        <v>26.118943389999998</v>
      </c>
      <c r="I140">
        <v>25.988534971</v>
      </c>
    </row>
    <row r="141" spans="1:9" x14ac:dyDescent="0.25">
      <c r="A141" s="1">
        <v>40386</v>
      </c>
      <c r="B141">
        <v>11989</v>
      </c>
      <c r="C141">
        <v>10359400</v>
      </c>
      <c r="D141">
        <v>290364951</v>
      </c>
      <c r="E141">
        <v>26.063054068</v>
      </c>
      <c r="F141">
        <v>26.081683842</v>
      </c>
      <c r="G141">
        <v>25.951275422999998</v>
      </c>
      <c r="H141">
        <v>26.230722034999999</v>
      </c>
      <c r="I141">
        <v>26.109628503</v>
      </c>
    </row>
    <row r="142" spans="1:9" x14ac:dyDescent="0.25">
      <c r="A142" s="1">
        <v>40387</v>
      </c>
      <c r="B142">
        <v>11728</v>
      </c>
      <c r="C142">
        <v>11317300</v>
      </c>
      <c r="D142">
        <v>315450281</v>
      </c>
      <c r="E142">
        <v>25.8953861</v>
      </c>
      <c r="F142">
        <v>26.035109407</v>
      </c>
      <c r="G142">
        <v>25.830181890999999</v>
      </c>
      <c r="H142">
        <v>26.128258277</v>
      </c>
      <c r="I142">
        <v>25.960590310000001</v>
      </c>
    </row>
    <row r="143" spans="1:9" x14ac:dyDescent="0.25">
      <c r="A143" s="1">
        <v>40388</v>
      </c>
      <c r="B143">
        <v>10282</v>
      </c>
      <c r="C143">
        <v>10324200</v>
      </c>
      <c r="D143">
        <v>286861002</v>
      </c>
      <c r="E143">
        <v>25.839496778000001</v>
      </c>
      <c r="F143">
        <v>25.932645649000001</v>
      </c>
      <c r="G143">
        <v>25.737033019999998</v>
      </c>
      <c r="H143">
        <v>26.035109407</v>
      </c>
      <c r="I143">
        <v>25.886071213000001</v>
      </c>
    </row>
    <row r="144" spans="1:9" x14ac:dyDescent="0.25">
      <c r="A144" s="1">
        <v>40389</v>
      </c>
      <c r="B144">
        <v>12990</v>
      </c>
      <c r="C144">
        <v>12928700</v>
      </c>
      <c r="D144">
        <v>358740195</v>
      </c>
      <c r="E144">
        <v>25.941960536</v>
      </c>
      <c r="F144">
        <v>25.764977681000001</v>
      </c>
      <c r="G144">
        <v>25.569365051999998</v>
      </c>
      <c r="H144">
        <v>26.016479631999999</v>
      </c>
      <c r="I144">
        <v>25.848811664999999</v>
      </c>
    </row>
    <row r="145" spans="1:9" x14ac:dyDescent="0.25">
      <c r="A145" s="1">
        <v>40392</v>
      </c>
      <c r="B145">
        <v>23601</v>
      </c>
      <c r="C145">
        <v>17740200</v>
      </c>
      <c r="D145">
        <v>501862974</v>
      </c>
      <c r="E145">
        <v>26.683159408000002</v>
      </c>
      <c r="F145">
        <v>26.242192989999999</v>
      </c>
      <c r="G145">
        <v>26.223428462000001</v>
      </c>
      <c r="H145">
        <v>26.795746578999999</v>
      </c>
      <c r="I145">
        <v>26.542425444999999</v>
      </c>
    </row>
    <row r="146" spans="1:9" x14ac:dyDescent="0.25">
      <c r="A146" s="1">
        <v>40393</v>
      </c>
      <c r="B146">
        <v>28275</v>
      </c>
      <c r="C146">
        <v>24018500</v>
      </c>
      <c r="D146">
        <v>699081101</v>
      </c>
      <c r="E146">
        <v>27.283624318000001</v>
      </c>
      <c r="F146">
        <v>26.645630351000001</v>
      </c>
      <c r="G146">
        <v>26.457985066999999</v>
      </c>
      <c r="H146">
        <v>27.705826207000001</v>
      </c>
      <c r="I146">
        <v>27.311771109999999</v>
      </c>
    </row>
    <row r="147" spans="1:9" x14ac:dyDescent="0.25">
      <c r="A147" s="1">
        <v>40394</v>
      </c>
      <c r="B147">
        <v>19146</v>
      </c>
      <c r="C147">
        <v>20894700</v>
      </c>
      <c r="D147">
        <v>613441761</v>
      </c>
      <c r="E147">
        <v>27.527563186999998</v>
      </c>
      <c r="F147">
        <v>27.546327715</v>
      </c>
      <c r="G147">
        <v>27.264859788999999</v>
      </c>
      <c r="H147">
        <v>27.715208471</v>
      </c>
      <c r="I147">
        <v>27.546327715</v>
      </c>
    </row>
    <row r="148" spans="1:9" x14ac:dyDescent="0.25">
      <c r="A148" s="1">
        <v>40395</v>
      </c>
      <c r="B148">
        <v>15355</v>
      </c>
      <c r="C148">
        <v>11125200</v>
      </c>
      <c r="D148">
        <v>326571513</v>
      </c>
      <c r="E148">
        <v>27.612003564999998</v>
      </c>
      <c r="F148">
        <v>27.461887338</v>
      </c>
      <c r="G148">
        <v>27.302388845999999</v>
      </c>
      <c r="H148">
        <v>27.658914886000002</v>
      </c>
      <c r="I148">
        <v>27.536945451000001</v>
      </c>
    </row>
    <row r="149" spans="1:9" x14ac:dyDescent="0.25">
      <c r="A149" s="1">
        <v>40396</v>
      </c>
      <c r="B149">
        <v>13628</v>
      </c>
      <c r="C149">
        <v>11196700</v>
      </c>
      <c r="D149">
        <v>326506140</v>
      </c>
      <c r="E149">
        <v>27.293006582</v>
      </c>
      <c r="F149">
        <v>27.396211487999999</v>
      </c>
      <c r="G149">
        <v>27.152272619000001</v>
      </c>
      <c r="H149">
        <v>27.630768093</v>
      </c>
      <c r="I149">
        <v>27.358682430999998</v>
      </c>
    </row>
    <row r="150" spans="1:9" x14ac:dyDescent="0.25">
      <c r="A150" s="1">
        <v>40399</v>
      </c>
      <c r="B150">
        <v>9863</v>
      </c>
      <c r="C150">
        <v>10274900</v>
      </c>
      <c r="D150">
        <v>297930750</v>
      </c>
      <c r="E150">
        <v>27.049067711999999</v>
      </c>
      <c r="F150">
        <v>27.536945451000001</v>
      </c>
      <c r="G150">
        <v>27.020920919999998</v>
      </c>
      <c r="H150">
        <v>27.536945451000001</v>
      </c>
      <c r="I150">
        <v>27.208566204</v>
      </c>
    </row>
    <row r="151" spans="1:9" x14ac:dyDescent="0.25">
      <c r="A151" s="1">
        <v>40400</v>
      </c>
      <c r="B151">
        <v>22357</v>
      </c>
      <c r="C151">
        <v>16439600</v>
      </c>
      <c r="D151">
        <v>467236797</v>
      </c>
      <c r="E151">
        <v>26.655012616</v>
      </c>
      <c r="F151">
        <v>26.852040164000002</v>
      </c>
      <c r="G151">
        <v>26.439220539000001</v>
      </c>
      <c r="H151">
        <v>26.852040164000002</v>
      </c>
      <c r="I151">
        <v>26.66439488</v>
      </c>
    </row>
    <row r="152" spans="1:9" x14ac:dyDescent="0.25">
      <c r="A152" s="1">
        <v>40401</v>
      </c>
      <c r="B152">
        <v>21432</v>
      </c>
      <c r="C152">
        <v>16895900</v>
      </c>
      <c r="D152">
        <v>470494365</v>
      </c>
      <c r="E152">
        <v>25.801226573000001</v>
      </c>
      <c r="F152">
        <v>26.307868840000001</v>
      </c>
      <c r="G152">
        <v>25.801226573000001</v>
      </c>
      <c r="H152">
        <v>26.420456009999999</v>
      </c>
      <c r="I152">
        <v>26.129605819999998</v>
      </c>
    </row>
    <row r="153" spans="1:9" x14ac:dyDescent="0.25">
      <c r="A153" s="1">
        <v>40402</v>
      </c>
      <c r="B153">
        <v>14816</v>
      </c>
      <c r="C153">
        <v>13560300</v>
      </c>
      <c r="D153">
        <v>373985073</v>
      </c>
      <c r="E153">
        <v>25.829373364999999</v>
      </c>
      <c r="F153">
        <v>25.688639402</v>
      </c>
      <c r="G153">
        <v>25.519758646</v>
      </c>
      <c r="H153">
        <v>26.138988084000001</v>
      </c>
      <c r="I153">
        <v>25.876284686000002</v>
      </c>
    </row>
    <row r="154" spans="1:9" x14ac:dyDescent="0.25">
      <c r="A154" s="1">
        <v>40403</v>
      </c>
      <c r="B154">
        <v>13589</v>
      </c>
      <c r="C154">
        <v>12344200</v>
      </c>
      <c r="D154">
        <v>341741569</v>
      </c>
      <c r="E154">
        <v>25.951342799999999</v>
      </c>
      <c r="F154">
        <v>25.941960536</v>
      </c>
      <c r="G154">
        <v>25.801226573000001</v>
      </c>
      <c r="H154">
        <v>26.101459027000001</v>
      </c>
      <c r="I154">
        <v>25.970107328000001</v>
      </c>
    </row>
    <row r="155" spans="1:9" x14ac:dyDescent="0.25">
      <c r="A155" s="1">
        <v>40406</v>
      </c>
      <c r="B155">
        <v>12420</v>
      </c>
      <c r="C155">
        <v>15292800</v>
      </c>
      <c r="D155">
        <v>423366581</v>
      </c>
      <c r="E155">
        <v>25.904431478999999</v>
      </c>
      <c r="F155">
        <v>25.904431478999999</v>
      </c>
      <c r="G155">
        <v>25.885666951000001</v>
      </c>
      <c r="H155">
        <v>26.082694498999999</v>
      </c>
      <c r="I155">
        <v>25.970107328000001</v>
      </c>
    </row>
    <row r="156" spans="1:9" x14ac:dyDescent="0.25">
      <c r="A156" s="1">
        <v>40407</v>
      </c>
      <c r="B156">
        <v>17531</v>
      </c>
      <c r="C156">
        <v>15546700</v>
      </c>
      <c r="D156">
        <v>439568825</v>
      </c>
      <c r="E156">
        <v>26.551807708999998</v>
      </c>
      <c r="F156">
        <v>26.045165441999998</v>
      </c>
      <c r="G156">
        <v>26.045165441999998</v>
      </c>
      <c r="H156">
        <v>26.786364314</v>
      </c>
      <c r="I156">
        <v>26.523660917000001</v>
      </c>
    </row>
    <row r="157" spans="1:9" x14ac:dyDescent="0.25">
      <c r="A157" s="1">
        <v>40408</v>
      </c>
      <c r="B157">
        <v>21953</v>
      </c>
      <c r="C157">
        <v>20458600</v>
      </c>
      <c r="D157">
        <v>570021943</v>
      </c>
      <c r="E157">
        <v>25.970107328000001</v>
      </c>
      <c r="F157">
        <v>26.542425444999999</v>
      </c>
      <c r="G157">
        <v>25.904431478999999</v>
      </c>
      <c r="H157">
        <v>26.598719030000002</v>
      </c>
      <c r="I157">
        <v>26.138988084000001</v>
      </c>
    </row>
    <row r="158" spans="1:9" x14ac:dyDescent="0.25">
      <c r="A158" s="1">
        <v>40409</v>
      </c>
      <c r="B158">
        <v>26438</v>
      </c>
      <c r="C158">
        <v>26365800</v>
      </c>
      <c r="D158">
        <v>712467645</v>
      </c>
      <c r="E158">
        <v>25.125703550000001</v>
      </c>
      <c r="F158">
        <v>25.247672984000001</v>
      </c>
      <c r="G158">
        <v>25.060027699999999</v>
      </c>
      <c r="H158">
        <v>25.698021665999999</v>
      </c>
      <c r="I158">
        <v>25.350877891</v>
      </c>
    </row>
    <row r="159" spans="1:9" x14ac:dyDescent="0.25">
      <c r="A159" s="1">
        <v>40410</v>
      </c>
      <c r="B159">
        <v>17605</v>
      </c>
      <c r="C159">
        <v>17204600</v>
      </c>
      <c r="D159">
        <v>461053657</v>
      </c>
      <c r="E159">
        <v>25.125703550000001</v>
      </c>
      <c r="F159">
        <v>25.097556757</v>
      </c>
      <c r="G159">
        <v>24.919293737</v>
      </c>
      <c r="H159">
        <v>25.407171475999998</v>
      </c>
      <c r="I159">
        <v>25.144468077999999</v>
      </c>
    </row>
    <row r="160" spans="1:9" x14ac:dyDescent="0.25">
      <c r="A160" s="1">
        <v>40413</v>
      </c>
      <c r="B160">
        <v>12823</v>
      </c>
      <c r="C160">
        <v>10445000</v>
      </c>
      <c r="D160">
        <v>281062334</v>
      </c>
      <c r="E160">
        <v>25.013116379</v>
      </c>
      <c r="F160">
        <v>25.257055249</v>
      </c>
      <c r="G160">
        <v>25.013116379</v>
      </c>
      <c r="H160">
        <v>25.510376382</v>
      </c>
      <c r="I160">
        <v>25.247672984000001</v>
      </c>
    </row>
    <row r="161" spans="1:9" x14ac:dyDescent="0.25">
      <c r="A161" s="1">
        <v>40414</v>
      </c>
      <c r="B161">
        <v>18220</v>
      </c>
      <c r="C161">
        <v>15741900</v>
      </c>
      <c r="D161">
        <v>416468861</v>
      </c>
      <c r="E161">
        <v>24.525238640000001</v>
      </c>
      <c r="F161">
        <v>24.863000152000001</v>
      </c>
      <c r="G161">
        <v>24.525238640000001</v>
      </c>
      <c r="H161">
        <v>25.191379398999999</v>
      </c>
      <c r="I161">
        <v>24.825471095000001</v>
      </c>
    </row>
    <row r="162" spans="1:9" x14ac:dyDescent="0.25">
      <c r="A162" s="1">
        <v>40415</v>
      </c>
      <c r="B162">
        <v>21989</v>
      </c>
      <c r="C162">
        <v>21490600</v>
      </c>
      <c r="D162">
        <v>556065931</v>
      </c>
      <c r="E162">
        <v>24.468945054999999</v>
      </c>
      <c r="F162">
        <v>24.459562791</v>
      </c>
      <c r="G162">
        <v>23.924773730999998</v>
      </c>
      <c r="H162">
        <v>24.665972603</v>
      </c>
      <c r="I162">
        <v>24.271917507000001</v>
      </c>
    </row>
    <row r="163" spans="1:9" x14ac:dyDescent="0.25">
      <c r="A163" s="1">
        <v>40416</v>
      </c>
      <c r="B163">
        <v>19000</v>
      </c>
      <c r="C163">
        <v>22021900</v>
      </c>
      <c r="D163">
        <v>576798134</v>
      </c>
      <c r="E163">
        <v>24.112419015</v>
      </c>
      <c r="F163">
        <v>25.050645436</v>
      </c>
      <c r="G163">
        <v>24.112419015</v>
      </c>
      <c r="H163">
        <v>25.050645436</v>
      </c>
      <c r="I163">
        <v>24.572149961000001</v>
      </c>
    </row>
    <row r="164" spans="1:9" x14ac:dyDescent="0.25">
      <c r="A164" s="1">
        <v>40417</v>
      </c>
      <c r="B164">
        <v>18046</v>
      </c>
      <c r="C164">
        <v>14878800</v>
      </c>
      <c r="D164">
        <v>389021514</v>
      </c>
      <c r="E164">
        <v>24.919293737</v>
      </c>
      <c r="F164">
        <v>24.346975619999998</v>
      </c>
      <c r="G164">
        <v>24.037360901</v>
      </c>
      <c r="H164">
        <v>24.947440530000002</v>
      </c>
      <c r="I164">
        <v>24.534620905000001</v>
      </c>
    </row>
    <row r="165" spans="1:9" x14ac:dyDescent="0.25">
      <c r="A165" s="1">
        <v>40420</v>
      </c>
      <c r="B165">
        <v>24295</v>
      </c>
      <c r="C165">
        <v>22067300</v>
      </c>
      <c r="D165">
        <v>570218011</v>
      </c>
      <c r="E165">
        <v>23.877862409999999</v>
      </c>
      <c r="F165">
        <v>24.722266188999999</v>
      </c>
      <c r="G165">
        <v>23.877862409999999</v>
      </c>
      <c r="H165">
        <v>24.797324302</v>
      </c>
      <c r="I165">
        <v>24.243770714</v>
      </c>
    </row>
    <row r="166" spans="1:9" x14ac:dyDescent="0.25">
      <c r="A166" s="1">
        <v>40421</v>
      </c>
      <c r="B166">
        <v>14622</v>
      </c>
      <c r="C166">
        <v>15881100</v>
      </c>
      <c r="D166">
        <v>410637048</v>
      </c>
      <c r="E166">
        <v>24.450180527000001</v>
      </c>
      <c r="F166">
        <v>23.943538259</v>
      </c>
      <c r="G166">
        <v>23.943538259</v>
      </c>
      <c r="H166">
        <v>24.450180527000001</v>
      </c>
      <c r="I166">
        <v>24.262535241999998</v>
      </c>
    </row>
    <row r="167" spans="1:9" x14ac:dyDescent="0.25">
      <c r="A167" s="1">
        <v>40422</v>
      </c>
      <c r="B167">
        <v>19557</v>
      </c>
      <c r="C167">
        <v>19359200</v>
      </c>
      <c r="D167">
        <v>518447908</v>
      </c>
      <c r="E167">
        <v>25.360260154999999</v>
      </c>
      <c r="F167">
        <v>24.675354867999999</v>
      </c>
      <c r="G167">
        <v>24.534620905000001</v>
      </c>
      <c r="H167">
        <v>25.510376382</v>
      </c>
      <c r="I167">
        <v>25.125703550000001</v>
      </c>
    </row>
    <row r="168" spans="1:9" x14ac:dyDescent="0.25">
      <c r="A168" s="1">
        <v>40423</v>
      </c>
      <c r="B168">
        <v>28575</v>
      </c>
      <c r="C168">
        <v>26761400</v>
      </c>
      <c r="D168">
        <v>736820920</v>
      </c>
      <c r="E168">
        <v>25.895049215</v>
      </c>
      <c r="F168">
        <v>25.228908455999999</v>
      </c>
      <c r="G168">
        <v>25.088174493</v>
      </c>
      <c r="H168">
        <v>26.411073746</v>
      </c>
      <c r="I168">
        <v>25.829373364999999</v>
      </c>
    </row>
    <row r="169" spans="1:9" x14ac:dyDescent="0.25">
      <c r="A169" s="1">
        <v>40424</v>
      </c>
      <c r="B169">
        <v>38222</v>
      </c>
      <c r="C169">
        <v>46190200</v>
      </c>
      <c r="D169">
        <v>1315441823</v>
      </c>
      <c r="E169">
        <v>27.020920919999998</v>
      </c>
      <c r="F169">
        <v>26.551807708999998</v>
      </c>
      <c r="G169">
        <v>26.317251104</v>
      </c>
      <c r="H169">
        <v>27.133508089999999</v>
      </c>
      <c r="I169">
        <v>26.720688464999999</v>
      </c>
    </row>
    <row r="170" spans="1:9" x14ac:dyDescent="0.25">
      <c r="A170" s="1">
        <v>40427</v>
      </c>
      <c r="B170">
        <v>26643</v>
      </c>
      <c r="C170">
        <v>19635800</v>
      </c>
      <c r="D170">
        <v>569197667</v>
      </c>
      <c r="E170">
        <v>27.293006582</v>
      </c>
      <c r="F170">
        <v>27.37744696</v>
      </c>
      <c r="G170">
        <v>26.861422428000001</v>
      </c>
      <c r="H170">
        <v>27.480651865999999</v>
      </c>
      <c r="I170">
        <v>27.199183940000001</v>
      </c>
    </row>
    <row r="171" spans="1:9" x14ac:dyDescent="0.25">
      <c r="A171" s="1">
        <v>40429</v>
      </c>
      <c r="B171">
        <v>27996</v>
      </c>
      <c r="C171">
        <v>32338400</v>
      </c>
      <c r="D171">
        <v>906416921</v>
      </c>
      <c r="E171">
        <v>26.110841291</v>
      </c>
      <c r="F171">
        <v>26.561189974000001</v>
      </c>
      <c r="G171">
        <v>26.073312235</v>
      </c>
      <c r="H171">
        <v>26.720688464999999</v>
      </c>
      <c r="I171">
        <v>26.298486575999998</v>
      </c>
    </row>
    <row r="172" spans="1:9" x14ac:dyDescent="0.25">
      <c r="A172" s="1">
        <v>40430</v>
      </c>
      <c r="B172">
        <v>17440</v>
      </c>
      <c r="C172">
        <v>20191800</v>
      </c>
      <c r="D172">
        <v>555649910</v>
      </c>
      <c r="E172">
        <v>25.895049215</v>
      </c>
      <c r="F172">
        <v>26.317251104</v>
      </c>
      <c r="G172">
        <v>25.510376382</v>
      </c>
      <c r="H172">
        <v>26.401691482</v>
      </c>
      <c r="I172">
        <v>25.819991100999999</v>
      </c>
    </row>
    <row r="173" spans="1:9" x14ac:dyDescent="0.25">
      <c r="A173" s="1">
        <v>40431</v>
      </c>
      <c r="B173">
        <v>14906</v>
      </c>
      <c r="C173">
        <v>16665300</v>
      </c>
      <c r="D173">
        <v>460193374</v>
      </c>
      <c r="E173">
        <v>25.819991100999999</v>
      </c>
      <c r="F173">
        <v>25.801226573000001</v>
      </c>
      <c r="G173">
        <v>25.716786195000001</v>
      </c>
      <c r="H173">
        <v>26.214046197999998</v>
      </c>
      <c r="I173">
        <v>25.904431478999999</v>
      </c>
    </row>
    <row r="174" spans="1:9" x14ac:dyDescent="0.25">
      <c r="A174" s="1">
        <v>40434</v>
      </c>
      <c r="B174">
        <v>23901</v>
      </c>
      <c r="C174">
        <v>24171200</v>
      </c>
      <c r="D174">
        <v>679403565</v>
      </c>
      <c r="E174">
        <v>26.551807708999998</v>
      </c>
      <c r="F174">
        <v>26.035783177999999</v>
      </c>
      <c r="G174">
        <v>25.848137894000001</v>
      </c>
      <c r="H174">
        <v>26.570572238</v>
      </c>
      <c r="I174">
        <v>26.373544688999999</v>
      </c>
    </row>
    <row r="175" spans="1:9" x14ac:dyDescent="0.25">
      <c r="A175" s="1">
        <v>40435</v>
      </c>
      <c r="B175">
        <v>31398</v>
      </c>
      <c r="C175">
        <v>39196800</v>
      </c>
      <c r="D175">
        <v>1080012945</v>
      </c>
      <c r="E175">
        <v>25.191379398999999</v>
      </c>
      <c r="F175">
        <v>26.448602803</v>
      </c>
      <c r="G175">
        <v>25.191379398999999</v>
      </c>
      <c r="H175">
        <v>26.805128842999999</v>
      </c>
      <c r="I175">
        <v>25.848137894000001</v>
      </c>
    </row>
    <row r="176" spans="1:9" x14ac:dyDescent="0.25">
      <c r="A176" s="1">
        <v>40436</v>
      </c>
      <c r="B176">
        <v>33153</v>
      </c>
      <c r="C176">
        <v>40928700</v>
      </c>
      <c r="D176">
        <v>1075958527</v>
      </c>
      <c r="E176">
        <v>24.816088830999998</v>
      </c>
      <c r="F176">
        <v>24.393886941000002</v>
      </c>
      <c r="G176">
        <v>24.159330336</v>
      </c>
      <c r="H176">
        <v>24.956822794000001</v>
      </c>
      <c r="I176">
        <v>24.665972603</v>
      </c>
    </row>
    <row r="177" spans="1:9" x14ac:dyDescent="0.25">
      <c r="A177" s="1">
        <v>40437</v>
      </c>
      <c r="B177">
        <v>17732</v>
      </c>
      <c r="C177">
        <v>20305300</v>
      </c>
      <c r="D177">
        <v>535453015</v>
      </c>
      <c r="E177">
        <v>24.731648452999998</v>
      </c>
      <c r="F177">
        <v>24.497091848</v>
      </c>
      <c r="G177">
        <v>24.440798262000001</v>
      </c>
      <c r="H177">
        <v>25.031880908000002</v>
      </c>
      <c r="I177">
        <v>24.741030717000001</v>
      </c>
    </row>
    <row r="178" spans="1:9" x14ac:dyDescent="0.25">
      <c r="A178" s="1">
        <v>40438</v>
      </c>
      <c r="B178">
        <v>18416</v>
      </c>
      <c r="C178">
        <v>18012500</v>
      </c>
      <c r="D178">
        <v>474961668</v>
      </c>
      <c r="E178">
        <v>24.806706566999999</v>
      </c>
      <c r="F178">
        <v>24.515856375999999</v>
      </c>
      <c r="G178">
        <v>24.487709584000001</v>
      </c>
      <c r="H178">
        <v>24.900529208999998</v>
      </c>
      <c r="I178">
        <v>24.741030717000001</v>
      </c>
    </row>
    <row r="179" spans="1:9" x14ac:dyDescent="0.25">
      <c r="A179" s="1">
        <v>40441</v>
      </c>
      <c r="B179">
        <v>27607</v>
      </c>
      <c r="C179">
        <v>26848600</v>
      </c>
      <c r="D179">
        <v>722490990</v>
      </c>
      <c r="E179">
        <v>25.425936004</v>
      </c>
      <c r="F179">
        <v>24.787942038000001</v>
      </c>
      <c r="G179">
        <v>24.581532226</v>
      </c>
      <c r="H179">
        <v>25.735550722999999</v>
      </c>
      <c r="I179">
        <v>25.247672984000001</v>
      </c>
    </row>
    <row r="180" spans="1:9" x14ac:dyDescent="0.25">
      <c r="A180" s="1">
        <v>40442</v>
      </c>
      <c r="B180">
        <v>23919</v>
      </c>
      <c r="C180">
        <v>28615300</v>
      </c>
      <c r="D180">
        <v>765451074</v>
      </c>
      <c r="E180">
        <v>24.722266188999999</v>
      </c>
      <c r="F180">
        <v>25.444700532999999</v>
      </c>
      <c r="G180">
        <v>24.722266188999999</v>
      </c>
      <c r="H180">
        <v>25.566669966999999</v>
      </c>
      <c r="I180">
        <v>25.097556757</v>
      </c>
    </row>
    <row r="181" spans="1:9" x14ac:dyDescent="0.25">
      <c r="A181" s="1">
        <v>40443</v>
      </c>
      <c r="B181">
        <v>37028</v>
      </c>
      <c r="C181">
        <v>43614700</v>
      </c>
      <c r="D181">
        <v>1138054396</v>
      </c>
      <c r="E181">
        <v>24.375122413</v>
      </c>
      <c r="F181">
        <v>24.478327319000002</v>
      </c>
      <c r="G181">
        <v>24.225006186000002</v>
      </c>
      <c r="H181">
        <v>24.797324302</v>
      </c>
      <c r="I181">
        <v>24.478327319000002</v>
      </c>
    </row>
    <row r="182" spans="1:9" x14ac:dyDescent="0.25">
      <c r="A182" s="1">
        <v>40444</v>
      </c>
      <c r="B182">
        <v>38781</v>
      </c>
      <c r="C182">
        <v>55285600</v>
      </c>
      <c r="D182">
        <v>1486828195</v>
      </c>
      <c r="E182">
        <v>25.144468077999999</v>
      </c>
      <c r="F182">
        <v>24.318828828000001</v>
      </c>
      <c r="G182">
        <v>24.318828828000001</v>
      </c>
      <c r="H182">
        <v>25.763697516000001</v>
      </c>
      <c r="I182">
        <v>25.228908455999999</v>
      </c>
    </row>
    <row r="183" spans="1:9" x14ac:dyDescent="0.25">
      <c r="A183" s="1">
        <v>40445</v>
      </c>
      <c r="B183">
        <v>42024</v>
      </c>
      <c r="C183">
        <v>85873800</v>
      </c>
      <c r="D183">
        <v>2282613373</v>
      </c>
      <c r="E183">
        <v>24.675354867999999</v>
      </c>
      <c r="F183">
        <v>25.379024683000001</v>
      </c>
      <c r="G183">
        <v>24.675354867999999</v>
      </c>
      <c r="H183">
        <v>25.416553740000001</v>
      </c>
      <c r="I183">
        <v>24.938058264999999</v>
      </c>
    </row>
    <row r="184" spans="1:9" x14ac:dyDescent="0.25">
      <c r="A184" s="1">
        <v>40448</v>
      </c>
      <c r="B184">
        <v>38409</v>
      </c>
      <c r="C184">
        <v>57987900</v>
      </c>
      <c r="D184">
        <v>1527330645</v>
      </c>
      <c r="E184">
        <v>24.863000152000001</v>
      </c>
      <c r="F184">
        <v>24.712883924</v>
      </c>
      <c r="G184">
        <v>24.440798262000001</v>
      </c>
      <c r="H184">
        <v>25.041263172000001</v>
      </c>
      <c r="I184">
        <v>24.712883924</v>
      </c>
    </row>
    <row r="185" spans="1:9" x14ac:dyDescent="0.25">
      <c r="A185" s="1">
        <v>40449</v>
      </c>
      <c r="B185">
        <v>23514</v>
      </c>
      <c r="C185">
        <v>34634300</v>
      </c>
      <c r="D185">
        <v>925266775</v>
      </c>
      <c r="E185">
        <v>25.050645436</v>
      </c>
      <c r="F185">
        <v>25.106939020999999</v>
      </c>
      <c r="G185">
        <v>24.816088830999998</v>
      </c>
      <c r="H185">
        <v>25.228908455999999</v>
      </c>
      <c r="I185">
        <v>25.069409963999998</v>
      </c>
    </row>
    <row r="186" spans="1:9" x14ac:dyDescent="0.25">
      <c r="A186" s="1">
        <v>40450</v>
      </c>
      <c r="B186">
        <v>36174</v>
      </c>
      <c r="C186">
        <v>77343700</v>
      </c>
      <c r="D186">
        <v>2107722689</v>
      </c>
      <c r="E186">
        <v>25.801226573000001</v>
      </c>
      <c r="F186">
        <v>24.956822794000001</v>
      </c>
      <c r="G186">
        <v>24.900529208999998</v>
      </c>
      <c r="H186">
        <v>25.801226573000001</v>
      </c>
      <c r="I186">
        <v>25.566669966999999</v>
      </c>
    </row>
    <row r="187" spans="1:9" x14ac:dyDescent="0.25">
      <c r="A187" s="1">
        <v>40451</v>
      </c>
      <c r="B187">
        <v>25994</v>
      </c>
      <c r="C187">
        <v>35377400</v>
      </c>
      <c r="D187">
        <v>973469987</v>
      </c>
      <c r="E187">
        <v>25.604199024</v>
      </c>
      <c r="F187">
        <v>25.941960536</v>
      </c>
      <c r="G187">
        <v>25.538523175000002</v>
      </c>
      <c r="H187">
        <v>26.223428462000001</v>
      </c>
      <c r="I187">
        <v>25.819991100999999</v>
      </c>
    </row>
    <row r="188" spans="1:9" x14ac:dyDescent="0.25">
      <c r="A188" s="1">
        <v>40452</v>
      </c>
      <c r="B188">
        <v>24754</v>
      </c>
      <c r="C188">
        <v>22431100</v>
      </c>
      <c r="D188">
        <v>617263119</v>
      </c>
      <c r="E188">
        <v>25.801226573000001</v>
      </c>
      <c r="F188">
        <v>25.876284686000002</v>
      </c>
      <c r="G188">
        <v>25.622963553000002</v>
      </c>
      <c r="H188">
        <v>25.988871856999999</v>
      </c>
      <c r="I188">
        <v>25.819991100999999</v>
      </c>
    </row>
    <row r="189" spans="1:9" x14ac:dyDescent="0.25">
      <c r="A189" s="1">
        <v>40455</v>
      </c>
      <c r="B189">
        <v>30956</v>
      </c>
      <c r="C189">
        <v>25001100</v>
      </c>
      <c r="D189">
        <v>690304850</v>
      </c>
      <c r="E189">
        <v>25.688639402</v>
      </c>
      <c r="F189">
        <v>25.782462043999999</v>
      </c>
      <c r="G189">
        <v>25.660492609999999</v>
      </c>
      <c r="H189">
        <v>26.129605819999998</v>
      </c>
      <c r="I189">
        <v>25.904431478999999</v>
      </c>
    </row>
    <row r="190" spans="1:9" x14ac:dyDescent="0.25">
      <c r="A190" s="1">
        <v>40456</v>
      </c>
      <c r="B190">
        <v>33647</v>
      </c>
      <c r="C190">
        <v>42377800</v>
      </c>
      <c r="D190">
        <v>1146040582</v>
      </c>
      <c r="E190">
        <v>25.313348833999999</v>
      </c>
      <c r="F190">
        <v>25.885666951000001</v>
      </c>
      <c r="G190">
        <v>25.106939020999999</v>
      </c>
      <c r="H190">
        <v>25.895049215</v>
      </c>
      <c r="I190">
        <v>25.369642419000002</v>
      </c>
    </row>
    <row r="191" spans="1:9" x14ac:dyDescent="0.25">
      <c r="A191" s="1">
        <v>40457</v>
      </c>
      <c r="B191">
        <v>46088</v>
      </c>
      <c r="C191">
        <v>67569200</v>
      </c>
      <c r="D191">
        <v>1764642701</v>
      </c>
      <c r="E191">
        <v>24.262535241999998</v>
      </c>
      <c r="F191">
        <v>25.144468077999999</v>
      </c>
      <c r="G191">
        <v>24.009214108999998</v>
      </c>
      <c r="H191">
        <v>25.228908455999999</v>
      </c>
      <c r="I191">
        <v>24.506474111999999</v>
      </c>
    </row>
    <row r="192" spans="1:9" x14ac:dyDescent="0.25">
      <c r="A192" s="1">
        <v>40458</v>
      </c>
      <c r="B192">
        <v>41063</v>
      </c>
      <c r="C192">
        <v>59209700</v>
      </c>
      <c r="D192">
        <v>1494948095</v>
      </c>
      <c r="E192">
        <v>23.737128447</v>
      </c>
      <c r="F192">
        <v>24.440798262000001</v>
      </c>
      <c r="G192">
        <v>23.117899008999999</v>
      </c>
      <c r="H192">
        <v>24.440798262000001</v>
      </c>
      <c r="I192">
        <v>23.690217126</v>
      </c>
    </row>
    <row r="193" spans="1:9" x14ac:dyDescent="0.25">
      <c r="A193" s="1">
        <v>40459</v>
      </c>
      <c r="B193">
        <v>27298</v>
      </c>
      <c r="C193">
        <v>32670900</v>
      </c>
      <c r="D193">
        <v>836534756</v>
      </c>
      <c r="E193">
        <v>24.393886941000002</v>
      </c>
      <c r="F193">
        <v>23.652688069</v>
      </c>
      <c r="G193">
        <v>23.343073350000001</v>
      </c>
      <c r="H193">
        <v>24.393886941000002</v>
      </c>
      <c r="I193">
        <v>24.018596373000001</v>
      </c>
    </row>
    <row r="194" spans="1:9" x14ac:dyDescent="0.25">
      <c r="A194" s="1">
        <v>40462</v>
      </c>
      <c r="B194">
        <v>14807</v>
      </c>
      <c r="C194">
        <v>14338300</v>
      </c>
      <c r="D194">
        <v>373014766</v>
      </c>
      <c r="E194">
        <v>24.253152977999999</v>
      </c>
      <c r="F194">
        <v>24.487709584000001</v>
      </c>
      <c r="G194">
        <v>24.187477129000001</v>
      </c>
      <c r="H194">
        <v>24.590914489999999</v>
      </c>
      <c r="I194">
        <v>24.41265147</v>
      </c>
    </row>
    <row r="195" spans="1:9" x14ac:dyDescent="0.25">
      <c r="A195" s="1">
        <v>40464</v>
      </c>
      <c r="B195">
        <v>32705</v>
      </c>
      <c r="C195">
        <v>30156000</v>
      </c>
      <c r="D195">
        <v>777597475</v>
      </c>
      <c r="E195">
        <v>24.121801279</v>
      </c>
      <c r="F195">
        <v>24.41265147</v>
      </c>
      <c r="G195">
        <v>23.999831844999999</v>
      </c>
      <c r="H195">
        <v>24.478327319000002</v>
      </c>
      <c r="I195">
        <v>24.196859393</v>
      </c>
    </row>
    <row r="196" spans="1:9" x14ac:dyDescent="0.25">
      <c r="A196" s="1">
        <v>40465</v>
      </c>
      <c r="B196">
        <v>35811</v>
      </c>
      <c r="C196">
        <v>40386400</v>
      </c>
      <c r="D196">
        <v>1055489412</v>
      </c>
      <c r="E196">
        <v>24.806706566999999</v>
      </c>
      <c r="F196">
        <v>24.074889958</v>
      </c>
      <c r="G196">
        <v>23.868480146</v>
      </c>
      <c r="H196">
        <v>24.806706566999999</v>
      </c>
      <c r="I196">
        <v>24.515856375999999</v>
      </c>
    </row>
    <row r="197" spans="1:9" x14ac:dyDescent="0.25">
      <c r="A197" s="1">
        <v>40466</v>
      </c>
      <c r="B197">
        <v>23942</v>
      </c>
      <c r="C197">
        <v>26691100</v>
      </c>
      <c r="D197">
        <v>704248004</v>
      </c>
      <c r="E197">
        <v>24.665972603</v>
      </c>
      <c r="F197">
        <v>24.891146943999999</v>
      </c>
      <c r="G197">
        <v>24.562767697000002</v>
      </c>
      <c r="H197">
        <v>24.994351851000001</v>
      </c>
      <c r="I197">
        <v>24.759795245999999</v>
      </c>
    </row>
    <row r="198" spans="1:9" x14ac:dyDescent="0.25">
      <c r="A198" s="1">
        <v>40469</v>
      </c>
      <c r="B198">
        <v>31773</v>
      </c>
      <c r="C198">
        <v>28001900</v>
      </c>
      <c r="D198">
        <v>734797693</v>
      </c>
      <c r="E198">
        <v>24.769177509999999</v>
      </c>
      <c r="F198">
        <v>24.534620905000001</v>
      </c>
      <c r="G198">
        <v>24.365740149000001</v>
      </c>
      <c r="H198">
        <v>24.863000152000001</v>
      </c>
      <c r="I198">
        <v>24.619061282000001</v>
      </c>
    </row>
    <row r="199" spans="1:9" x14ac:dyDescent="0.25">
      <c r="A199" s="1">
        <v>40470</v>
      </c>
      <c r="B199">
        <v>28300</v>
      </c>
      <c r="C199">
        <v>31746200</v>
      </c>
      <c r="D199">
        <v>815909623</v>
      </c>
      <c r="E199">
        <v>23.718363918000001</v>
      </c>
      <c r="F199">
        <v>24.337593355999999</v>
      </c>
      <c r="G199">
        <v>23.718363918000001</v>
      </c>
      <c r="H199">
        <v>24.506474111999999</v>
      </c>
      <c r="I199">
        <v>24.112419015</v>
      </c>
    </row>
    <row r="200" spans="1:9" x14ac:dyDescent="0.25">
      <c r="A200" s="1">
        <v>40471</v>
      </c>
      <c r="B200">
        <v>22525</v>
      </c>
      <c r="C200">
        <v>30872600</v>
      </c>
      <c r="D200">
        <v>781493798</v>
      </c>
      <c r="E200">
        <v>23.446278255999999</v>
      </c>
      <c r="F200">
        <v>23.896626938000001</v>
      </c>
      <c r="G200">
        <v>23.446278255999999</v>
      </c>
      <c r="H200">
        <v>24.046743165999999</v>
      </c>
      <c r="I200">
        <v>23.746510710999999</v>
      </c>
    </row>
    <row r="201" spans="1:9" x14ac:dyDescent="0.25">
      <c r="A201" s="1">
        <v>40472</v>
      </c>
      <c r="B201">
        <v>40692</v>
      </c>
      <c r="C201">
        <v>44679400</v>
      </c>
      <c r="D201">
        <v>1096428279</v>
      </c>
      <c r="E201">
        <v>22.667550327000001</v>
      </c>
      <c r="F201">
        <v>23.502571841999998</v>
      </c>
      <c r="G201">
        <v>22.611256741999998</v>
      </c>
      <c r="H201">
        <v>23.671452596999998</v>
      </c>
      <c r="I201">
        <v>23.024076366999999</v>
      </c>
    </row>
    <row r="202" spans="1:9" x14ac:dyDescent="0.25">
      <c r="A202" s="1">
        <v>40473</v>
      </c>
      <c r="B202">
        <v>29653</v>
      </c>
      <c r="C202">
        <v>28738200</v>
      </c>
      <c r="D202">
        <v>697496878</v>
      </c>
      <c r="E202">
        <v>22.714461648</v>
      </c>
      <c r="F202">
        <v>22.949018252999998</v>
      </c>
      <c r="G202">
        <v>22.423611458</v>
      </c>
      <c r="H202">
        <v>23.183574859</v>
      </c>
      <c r="I202">
        <v>22.770755232999999</v>
      </c>
    </row>
    <row r="203" spans="1:9" x14ac:dyDescent="0.25">
      <c r="A203" s="1">
        <v>40476</v>
      </c>
      <c r="B203">
        <v>20295</v>
      </c>
      <c r="C203">
        <v>21647100</v>
      </c>
      <c r="D203">
        <v>531428725</v>
      </c>
      <c r="E203">
        <v>23.05222316</v>
      </c>
      <c r="F203">
        <v>22.939635988999999</v>
      </c>
      <c r="G203">
        <v>22.845813347</v>
      </c>
      <c r="H203">
        <v>23.258632972000001</v>
      </c>
      <c r="I203">
        <v>23.033458630999998</v>
      </c>
    </row>
    <row r="204" spans="1:9" x14ac:dyDescent="0.25">
      <c r="A204" s="1">
        <v>40477</v>
      </c>
      <c r="B204">
        <v>38982</v>
      </c>
      <c r="C204">
        <v>46812400</v>
      </c>
      <c r="D204">
        <v>1198400794</v>
      </c>
      <c r="E204">
        <v>24.253152977999999</v>
      </c>
      <c r="F204">
        <v>23.005311839000001</v>
      </c>
      <c r="G204">
        <v>22.939635988999999</v>
      </c>
      <c r="H204">
        <v>24.628443547</v>
      </c>
      <c r="I204">
        <v>24.018596373000001</v>
      </c>
    </row>
    <row r="205" spans="1:9" x14ac:dyDescent="0.25">
      <c r="A205" s="1">
        <v>40478</v>
      </c>
      <c r="B205">
        <v>45280</v>
      </c>
      <c r="C205">
        <v>56750100</v>
      </c>
      <c r="D205">
        <v>1480875823</v>
      </c>
      <c r="E205">
        <v>24.572149961000001</v>
      </c>
      <c r="F205">
        <v>24.112419015</v>
      </c>
      <c r="G205">
        <v>23.680834862000001</v>
      </c>
      <c r="H205">
        <v>25.379024683000001</v>
      </c>
      <c r="I205">
        <v>24.478327319000002</v>
      </c>
    </row>
    <row r="206" spans="1:9" x14ac:dyDescent="0.25">
      <c r="A206" s="1">
        <v>40479</v>
      </c>
      <c r="B206">
        <v>31140</v>
      </c>
      <c r="C206">
        <v>36697700</v>
      </c>
      <c r="D206">
        <v>963713362</v>
      </c>
      <c r="E206">
        <v>24.637825810999999</v>
      </c>
      <c r="F206">
        <v>24.853617887999999</v>
      </c>
      <c r="G206">
        <v>24.271917507000001</v>
      </c>
      <c r="H206">
        <v>25.181997135</v>
      </c>
      <c r="I206">
        <v>24.637825810999999</v>
      </c>
    </row>
    <row r="207" spans="1:9" x14ac:dyDescent="0.25">
      <c r="A207" s="1">
        <v>40480</v>
      </c>
      <c r="B207">
        <v>31616</v>
      </c>
      <c r="C207">
        <v>31585700</v>
      </c>
      <c r="D207">
        <v>829339825</v>
      </c>
      <c r="E207">
        <v>24.253152977999999</v>
      </c>
      <c r="F207">
        <v>24.947440530000002</v>
      </c>
      <c r="G207">
        <v>24.253152977999999</v>
      </c>
      <c r="H207">
        <v>24.947440530000002</v>
      </c>
      <c r="I207">
        <v>24.637825810999999</v>
      </c>
    </row>
    <row r="208" spans="1:9" x14ac:dyDescent="0.25">
      <c r="A208" s="1">
        <v>40483</v>
      </c>
      <c r="B208">
        <v>22476</v>
      </c>
      <c r="C208">
        <v>22132600</v>
      </c>
      <c r="D208">
        <v>584643098</v>
      </c>
      <c r="E208">
        <v>24.853617887999999</v>
      </c>
      <c r="F208">
        <v>24.440798262000001</v>
      </c>
      <c r="G208">
        <v>24.328211092</v>
      </c>
      <c r="H208">
        <v>25.022498642999999</v>
      </c>
      <c r="I208">
        <v>24.787942038000001</v>
      </c>
    </row>
    <row r="209" spans="1:9" x14ac:dyDescent="0.25">
      <c r="A209" s="1">
        <v>40485</v>
      </c>
      <c r="B209">
        <v>30058</v>
      </c>
      <c r="C209">
        <v>36288300</v>
      </c>
      <c r="D209">
        <v>974409149</v>
      </c>
      <c r="E209">
        <v>25.466705235999999</v>
      </c>
      <c r="F209">
        <v>25.183741844</v>
      </c>
      <c r="G209">
        <v>24.995099582999998</v>
      </c>
      <c r="H209">
        <v>25.570458478999999</v>
      </c>
      <c r="I209">
        <v>25.32522354</v>
      </c>
    </row>
    <row r="210" spans="1:9" x14ac:dyDescent="0.25">
      <c r="A210" s="1">
        <v>40486</v>
      </c>
      <c r="B210">
        <v>34739</v>
      </c>
      <c r="C210">
        <v>32455000</v>
      </c>
      <c r="D210">
        <v>890837764</v>
      </c>
      <c r="E210">
        <v>25.938310888</v>
      </c>
      <c r="F210">
        <v>25.796829193000001</v>
      </c>
      <c r="G210">
        <v>25.66477961</v>
      </c>
      <c r="H210">
        <v>26.070360471000001</v>
      </c>
      <c r="I210">
        <v>25.891150323000002</v>
      </c>
    </row>
    <row r="211" spans="1:9" x14ac:dyDescent="0.25">
      <c r="A211" s="1">
        <v>40487</v>
      </c>
      <c r="B211">
        <v>15946</v>
      </c>
      <c r="C211">
        <v>16761300</v>
      </c>
      <c r="D211">
        <v>460446896</v>
      </c>
      <c r="E211">
        <v>25.702508062</v>
      </c>
      <c r="F211">
        <v>25.862853984000001</v>
      </c>
      <c r="G211">
        <v>25.702508062</v>
      </c>
      <c r="H211">
        <v>26.079792584</v>
      </c>
      <c r="I211">
        <v>25.910014549</v>
      </c>
    </row>
    <row r="212" spans="1:9" x14ac:dyDescent="0.25">
      <c r="A212" s="1">
        <v>40490</v>
      </c>
      <c r="B212">
        <v>22272</v>
      </c>
      <c r="C212">
        <v>25051600</v>
      </c>
      <c r="D212">
        <v>686735325</v>
      </c>
      <c r="E212">
        <v>25.966607228000001</v>
      </c>
      <c r="F212">
        <v>25.570458478999999</v>
      </c>
      <c r="G212">
        <v>25.561026366</v>
      </c>
      <c r="H212">
        <v>26.013767793</v>
      </c>
      <c r="I212">
        <v>25.853421870999998</v>
      </c>
    </row>
    <row r="213" spans="1:9" x14ac:dyDescent="0.25">
      <c r="A213" s="1">
        <v>40491</v>
      </c>
      <c r="B213">
        <v>19864</v>
      </c>
      <c r="C213">
        <v>20757700</v>
      </c>
      <c r="D213">
        <v>570505781</v>
      </c>
      <c r="E213">
        <v>25.579890592000002</v>
      </c>
      <c r="F213">
        <v>26.051496244999999</v>
      </c>
      <c r="G213">
        <v>25.579890592000002</v>
      </c>
      <c r="H213">
        <v>26.192977940999999</v>
      </c>
      <c r="I213">
        <v>25.919446661999999</v>
      </c>
    </row>
    <row r="214" spans="1:9" x14ac:dyDescent="0.25">
      <c r="A214" s="1">
        <v>40492</v>
      </c>
      <c r="B214">
        <v>16231</v>
      </c>
      <c r="C214">
        <v>21229300</v>
      </c>
      <c r="D214">
        <v>575163615</v>
      </c>
      <c r="E214">
        <v>25.589322706000001</v>
      </c>
      <c r="F214">
        <v>25.570458478999999</v>
      </c>
      <c r="G214">
        <v>25.344087766000001</v>
      </c>
      <c r="H214">
        <v>25.702508062</v>
      </c>
      <c r="I214">
        <v>25.551594253000001</v>
      </c>
    </row>
    <row r="215" spans="1:9" x14ac:dyDescent="0.25">
      <c r="A215" s="1">
        <v>40493</v>
      </c>
      <c r="B215">
        <v>20771</v>
      </c>
      <c r="C215">
        <v>27355900</v>
      </c>
      <c r="D215">
        <v>733472969</v>
      </c>
      <c r="E215">
        <v>25.202606070000002</v>
      </c>
      <c r="F215">
        <v>25.532730026999999</v>
      </c>
      <c r="G215">
        <v>25.136581279000001</v>
      </c>
      <c r="H215">
        <v>25.570458478999999</v>
      </c>
      <c r="I215">
        <v>25.287495088</v>
      </c>
    </row>
    <row r="216" spans="1:9" x14ac:dyDescent="0.25">
      <c r="A216" s="1">
        <v>40494</v>
      </c>
      <c r="B216">
        <v>29319</v>
      </c>
      <c r="C216">
        <v>41525500</v>
      </c>
      <c r="D216">
        <v>1085112344</v>
      </c>
      <c r="E216">
        <v>24.382012235000001</v>
      </c>
      <c r="F216">
        <v>24.749864643999999</v>
      </c>
      <c r="G216">
        <v>24.353715896000001</v>
      </c>
      <c r="H216">
        <v>24.891346339999998</v>
      </c>
      <c r="I216">
        <v>24.646111400999999</v>
      </c>
    </row>
    <row r="217" spans="1:9" x14ac:dyDescent="0.25">
      <c r="A217" s="1">
        <v>40498</v>
      </c>
      <c r="B217">
        <v>32707</v>
      </c>
      <c r="C217">
        <v>32183100</v>
      </c>
      <c r="D217">
        <v>819935824</v>
      </c>
      <c r="E217">
        <v>23.957567147999999</v>
      </c>
      <c r="F217">
        <v>24.382012235000001</v>
      </c>
      <c r="G217">
        <v>23.702900095</v>
      </c>
      <c r="H217">
        <v>24.438604912999999</v>
      </c>
      <c r="I217">
        <v>24.033024051999998</v>
      </c>
    </row>
    <row r="218" spans="1:9" x14ac:dyDescent="0.25">
      <c r="A218" s="1">
        <v>40499</v>
      </c>
      <c r="B218">
        <v>18082</v>
      </c>
      <c r="C218">
        <v>16842600</v>
      </c>
      <c r="D218">
        <v>429170371</v>
      </c>
      <c r="E218">
        <v>24.004727713000001</v>
      </c>
      <c r="F218">
        <v>24.042456165000001</v>
      </c>
      <c r="G218">
        <v>23.844381791</v>
      </c>
      <c r="H218">
        <v>24.231098425999999</v>
      </c>
      <c r="I218">
        <v>24.033024051999998</v>
      </c>
    </row>
    <row r="219" spans="1:9" x14ac:dyDescent="0.25">
      <c r="A219" s="1">
        <v>40500</v>
      </c>
      <c r="B219">
        <v>19222</v>
      </c>
      <c r="C219">
        <v>24640000</v>
      </c>
      <c r="D219">
        <v>637167728</v>
      </c>
      <c r="E219">
        <v>24.4291728</v>
      </c>
      <c r="F219">
        <v>24.382012235000001</v>
      </c>
      <c r="G219">
        <v>24.249962652000001</v>
      </c>
      <c r="H219">
        <v>24.608382947999999</v>
      </c>
      <c r="I219">
        <v>24.391444348</v>
      </c>
    </row>
    <row r="220" spans="1:9" x14ac:dyDescent="0.25">
      <c r="A220" s="1">
        <v>40501</v>
      </c>
      <c r="B220">
        <v>15410</v>
      </c>
      <c r="C220">
        <v>16481500</v>
      </c>
      <c r="D220">
        <v>422024237</v>
      </c>
      <c r="E220">
        <v>24.240530539000002</v>
      </c>
      <c r="F220">
        <v>24.240530539000002</v>
      </c>
      <c r="G220">
        <v>23.976431374000001</v>
      </c>
      <c r="H220">
        <v>24.287691105</v>
      </c>
      <c r="I220">
        <v>24.155641522</v>
      </c>
    </row>
    <row r="221" spans="1:9" x14ac:dyDescent="0.25">
      <c r="A221" s="1">
        <v>40504</v>
      </c>
      <c r="B221">
        <v>21255</v>
      </c>
      <c r="C221">
        <v>19249900</v>
      </c>
      <c r="D221">
        <v>486170864</v>
      </c>
      <c r="E221">
        <v>23.636875304</v>
      </c>
      <c r="F221">
        <v>24.183937861</v>
      </c>
      <c r="G221">
        <v>23.533122061</v>
      </c>
      <c r="H221">
        <v>24.212234200000001</v>
      </c>
      <c r="I221">
        <v>23.825517564999998</v>
      </c>
    </row>
    <row r="222" spans="1:9" x14ac:dyDescent="0.25">
      <c r="A222" s="1">
        <v>40505</v>
      </c>
      <c r="B222">
        <v>26207</v>
      </c>
      <c r="C222">
        <v>27569300</v>
      </c>
      <c r="D222">
        <v>680543866</v>
      </c>
      <c r="E222">
        <v>23.250158669000001</v>
      </c>
      <c r="F222">
        <v>23.287887121000001</v>
      </c>
      <c r="G222">
        <v>23.127541198999999</v>
      </c>
      <c r="H222">
        <v>23.514257833999999</v>
      </c>
      <c r="I222">
        <v>23.278455008000002</v>
      </c>
    </row>
    <row r="223" spans="1:9" x14ac:dyDescent="0.25">
      <c r="A223" s="1">
        <v>40506</v>
      </c>
      <c r="B223">
        <v>18016</v>
      </c>
      <c r="C223">
        <v>23972500</v>
      </c>
      <c r="D223">
        <v>600042285</v>
      </c>
      <c r="E223">
        <v>23.806653339</v>
      </c>
      <c r="F223">
        <v>23.485961495000002</v>
      </c>
      <c r="G223">
        <v>23.344479799999998</v>
      </c>
      <c r="H223">
        <v>23.929270808999998</v>
      </c>
      <c r="I223">
        <v>23.608578965</v>
      </c>
    </row>
    <row r="224" spans="1:9" x14ac:dyDescent="0.25">
      <c r="A224" s="1">
        <v>40507</v>
      </c>
      <c r="B224">
        <v>10931</v>
      </c>
      <c r="C224">
        <v>8896300</v>
      </c>
      <c r="D224">
        <v>223333637</v>
      </c>
      <c r="E224">
        <v>23.438800929999999</v>
      </c>
      <c r="F224">
        <v>23.910406583</v>
      </c>
      <c r="G224">
        <v>23.438800929999999</v>
      </c>
      <c r="H224">
        <v>23.910406583</v>
      </c>
      <c r="I224">
        <v>23.674603756</v>
      </c>
    </row>
    <row r="225" spans="1:9" x14ac:dyDescent="0.25">
      <c r="A225" s="1">
        <v>40508</v>
      </c>
      <c r="B225">
        <v>19969</v>
      </c>
      <c r="C225">
        <v>17078100</v>
      </c>
      <c r="D225">
        <v>420759051</v>
      </c>
      <c r="E225">
        <v>23.202998103999999</v>
      </c>
      <c r="F225">
        <v>23.259590782</v>
      </c>
      <c r="G225">
        <v>23.042652182000001</v>
      </c>
      <c r="H225">
        <v>23.419936704000001</v>
      </c>
      <c r="I225">
        <v>23.240726555999998</v>
      </c>
    </row>
    <row r="226" spans="1:9" x14ac:dyDescent="0.25">
      <c r="A226" s="1">
        <v>40511</v>
      </c>
      <c r="B226">
        <v>21207</v>
      </c>
      <c r="C226">
        <v>18657100</v>
      </c>
      <c r="D226">
        <v>459720543</v>
      </c>
      <c r="E226">
        <v>23.297319234</v>
      </c>
      <c r="F226">
        <v>23.155837539</v>
      </c>
      <c r="G226">
        <v>23.070948520999998</v>
      </c>
      <c r="H226">
        <v>23.523689947000001</v>
      </c>
      <c r="I226">
        <v>23.240726555999998</v>
      </c>
    </row>
    <row r="227" spans="1:9" x14ac:dyDescent="0.25">
      <c r="A227" s="1">
        <v>40512</v>
      </c>
      <c r="B227">
        <v>19221</v>
      </c>
      <c r="C227">
        <v>28357900</v>
      </c>
      <c r="D227">
        <v>701602910</v>
      </c>
      <c r="E227">
        <v>23.193565991</v>
      </c>
      <c r="F227">
        <v>23.287887121000001</v>
      </c>
      <c r="G227">
        <v>23.118109086</v>
      </c>
      <c r="H227">
        <v>23.674603756</v>
      </c>
      <c r="I227">
        <v>23.335047686999999</v>
      </c>
    </row>
    <row r="228" spans="1:9" x14ac:dyDescent="0.25">
      <c r="A228" s="1">
        <v>40513</v>
      </c>
      <c r="B228">
        <v>21801</v>
      </c>
      <c r="C228">
        <v>22328400</v>
      </c>
      <c r="D228">
        <v>561913510</v>
      </c>
      <c r="E228">
        <v>23.825517564999998</v>
      </c>
      <c r="F228">
        <v>23.608578965</v>
      </c>
      <c r="G228">
        <v>23.551986286999998</v>
      </c>
      <c r="H228">
        <v>23.900974470000001</v>
      </c>
      <c r="I228">
        <v>23.740628548</v>
      </c>
    </row>
    <row r="229" spans="1:9" x14ac:dyDescent="0.25">
      <c r="A229" s="1">
        <v>40514</v>
      </c>
      <c r="B229">
        <v>27200</v>
      </c>
      <c r="C229">
        <v>19060800</v>
      </c>
      <c r="D229">
        <v>486475265</v>
      </c>
      <c r="E229">
        <v>23.957567147999999</v>
      </c>
      <c r="F229">
        <v>24.004727713000001</v>
      </c>
      <c r="G229">
        <v>23.863246017000002</v>
      </c>
      <c r="H229">
        <v>24.231098425999999</v>
      </c>
      <c r="I229">
        <v>24.070752504000001</v>
      </c>
    </row>
    <row r="230" spans="1:9" x14ac:dyDescent="0.25">
      <c r="A230" s="1">
        <v>40515</v>
      </c>
      <c r="B230">
        <v>14198</v>
      </c>
      <c r="C230">
        <v>15838500</v>
      </c>
      <c r="D230">
        <v>404362127</v>
      </c>
      <c r="E230">
        <v>24.240530539000002</v>
      </c>
      <c r="F230">
        <v>24.004727713000001</v>
      </c>
      <c r="G230">
        <v>23.797221226000001</v>
      </c>
      <c r="H230">
        <v>24.240530539000002</v>
      </c>
      <c r="I230">
        <v>24.080184617</v>
      </c>
    </row>
    <row r="231" spans="1:9" x14ac:dyDescent="0.25">
      <c r="A231" s="1">
        <v>40518</v>
      </c>
      <c r="B231">
        <v>17810</v>
      </c>
      <c r="C231">
        <v>17859600</v>
      </c>
      <c r="D231">
        <v>461911672</v>
      </c>
      <c r="E231">
        <v>24.391444348</v>
      </c>
      <c r="F231">
        <v>24.297123217999999</v>
      </c>
      <c r="G231">
        <v>24.249962652000001</v>
      </c>
      <c r="H231">
        <v>24.561222383</v>
      </c>
      <c r="I231">
        <v>24.391444348</v>
      </c>
    </row>
    <row r="232" spans="1:9" x14ac:dyDescent="0.25">
      <c r="A232" s="1">
        <v>40519</v>
      </c>
      <c r="B232">
        <v>22541</v>
      </c>
      <c r="C232">
        <v>27050000</v>
      </c>
      <c r="D232">
        <v>699590625</v>
      </c>
      <c r="E232">
        <v>23.910406583</v>
      </c>
      <c r="F232">
        <v>24.712136191999999</v>
      </c>
      <c r="G232">
        <v>23.910406583</v>
      </c>
      <c r="H232">
        <v>24.797025209000001</v>
      </c>
      <c r="I232">
        <v>24.391444348</v>
      </c>
    </row>
    <row r="233" spans="1:9" x14ac:dyDescent="0.25">
      <c r="A233" s="1">
        <v>40520</v>
      </c>
      <c r="B233">
        <v>23076</v>
      </c>
      <c r="C233">
        <v>21494200</v>
      </c>
      <c r="D233">
        <v>541660112</v>
      </c>
      <c r="E233">
        <v>23.580282625999999</v>
      </c>
      <c r="F233">
        <v>23.938702922000001</v>
      </c>
      <c r="G233">
        <v>23.580282625999999</v>
      </c>
      <c r="H233">
        <v>24.051888278</v>
      </c>
      <c r="I233">
        <v>23.768924887000001</v>
      </c>
    </row>
    <row r="234" spans="1:9" x14ac:dyDescent="0.25">
      <c r="A234" s="1">
        <v>40521</v>
      </c>
      <c r="B234">
        <v>20135</v>
      </c>
      <c r="C234">
        <v>21341600</v>
      </c>
      <c r="D234">
        <v>539980771</v>
      </c>
      <c r="E234">
        <v>23.957567147999999</v>
      </c>
      <c r="F234">
        <v>23.740628548</v>
      </c>
      <c r="G234">
        <v>23.665171643000001</v>
      </c>
      <c r="H234">
        <v>24.051888278</v>
      </c>
      <c r="I234">
        <v>23.863246017000002</v>
      </c>
    </row>
    <row r="235" spans="1:9" x14ac:dyDescent="0.25">
      <c r="A235" s="1">
        <v>40522</v>
      </c>
      <c r="B235">
        <v>15351</v>
      </c>
      <c r="C235">
        <v>14107600</v>
      </c>
      <c r="D235">
        <v>361420576</v>
      </c>
      <c r="E235">
        <v>24.240530539000002</v>
      </c>
      <c r="F235">
        <v>24.146209409000001</v>
      </c>
      <c r="G235">
        <v>24.004727713000001</v>
      </c>
      <c r="H235">
        <v>24.278258992000001</v>
      </c>
      <c r="I235">
        <v>24.165073634999999</v>
      </c>
    </row>
    <row r="236" spans="1:9" x14ac:dyDescent="0.25">
      <c r="A236" s="1">
        <v>40525</v>
      </c>
      <c r="B236">
        <v>15555</v>
      </c>
      <c r="C236">
        <v>16896400</v>
      </c>
      <c r="D236">
        <v>438761493</v>
      </c>
      <c r="E236">
        <v>24.438604912999999</v>
      </c>
      <c r="F236">
        <v>24.419740687000001</v>
      </c>
      <c r="G236">
        <v>24.410308573999998</v>
      </c>
      <c r="H236">
        <v>24.608382947999999</v>
      </c>
      <c r="I236">
        <v>24.495197592</v>
      </c>
    </row>
    <row r="237" spans="1:9" x14ac:dyDescent="0.25">
      <c r="A237" s="1">
        <v>40526</v>
      </c>
      <c r="B237">
        <v>15882</v>
      </c>
      <c r="C237">
        <v>15664600</v>
      </c>
      <c r="D237">
        <v>405612395</v>
      </c>
      <c r="E237">
        <v>24.363148009</v>
      </c>
      <c r="F237">
        <v>24.363148009</v>
      </c>
      <c r="G237">
        <v>24.259394765</v>
      </c>
      <c r="H237">
        <v>24.561222383</v>
      </c>
      <c r="I237">
        <v>24.419740687000001</v>
      </c>
    </row>
    <row r="238" spans="1:9" x14ac:dyDescent="0.25">
      <c r="A238" s="1">
        <v>40527</v>
      </c>
      <c r="B238">
        <v>19919</v>
      </c>
      <c r="C238">
        <v>23538200</v>
      </c>
      <c r="D238">
        <v>600886602</v>
      </c>
      <c r="E238">
        <v>23.929270808999998</v>
      </c>
      <c r="F238">
        <v>24.136777296000002</v>
      </c>
      <c r="G238">
        <v>23.929270808999998</v>
      </c>
      <c r="H238">
        <v>24.249962652000001</v>
      </c>
      <c r="I238">
        <v>24.080184617</v>
      </c>
    </row>
    <row r="239" spans="1:9" x14ac:dyDescent="0.25">
      <c r="A239" s="1">
        <v>40528</v>
      </c>
      <c r="B239">
        <v>14665</v>
      </c>
      <c r="C239">
        <v>15651800</v>
      </c>
      <c r="D239">
        <v>397864817</v>
      </c>
      <c r="E239">
        <v>23.910406583</v>
      </c>
      <c r="F239">
        <v>24.051888278</v>
      </c>
      <c r="G239">
        <v>23.825517564999998</v>
      </c>
      <c r="H239">
        <v>24.193369973999999</v>
      </c>
      <c r="I239">
        <v>23.976431374000001</v>
      </c>
    </row>
    <row r="240" spans="1:9" x14ac:dyDescent="0.25">
      <c r="A240" s="1">
        <v>40529</v>
      </c>
      <c r="B240">
        <v>18515</v>
      </c>
      <c r="C240">
        <v>17747100</v>
      </c>
      <c r="D240">
        <v>455286627</v>
      </c>
      <c r="E240">
        <v>24.466901253</v>
      </c>
      <c r="F240">
        <v>23.797221226000001</v>
      </c>
      <c r="G240">
        <v>23.618011077999999</v>
      </c>
      <c r="H240">
        <v>24.466901253</v>
      </c>
      <c r="I240">
        <v>24.193369973999999</v>
      </c>
    </row>
    <row r="241" spans="1:9" x14ac:dyDescent="0.25">
      <c r="A241" s="1">
        <v>40532</v>
      </c>
      <c r="B241">
        <v>19326</v>
      </c>
      <c r="C241">
        <v>31821000</v>
      </c>
      <c r="D241">
        <v>823092453</v>
      </c>
      <c r="E241">
        <v>24.11791307</v>
      </c>
      <c r="F241">
        <v>24.466901253</v>
      </c>
      <c r="G241">
        <v>24.11791307</v>
      </c>
      <c r="H241">
        <v>24.580086608999999</v>
      </c>
      <c r="I241">
        <v>24.400876460999999</v>
      </c>
    </row>
    <row r="242" spans="1:9" x14ac:dyDescent="0.25">
      <c r="A242" s="1">
        <v>40533</v>
      </c>
      <c r="B242">
        <v>18241</v>
      </c>
      <c r="C242">
        <v>16018600</v>
      </c>
      <c r="D242">
        <v>414000676</v>
      </c>
      <c r="E242">
        <v>24.306555330999998</v>
      </c>
      <c r="F242">
        <v>24.372580121999999</v>
      </c>
      <c r="G242">
        <v>24.249962652000001</v>
      </c>
      <c r="H242">
        <v>24.457469139000001</v>
      </c>
      <c r="I242">
        <v>24.372580121999999</v>
      </c>
    </row>
    <row r="243" spans="1:9" x14ac:dyDescent="0.25">
      <c r="A243" s="1">
        <v>40534</v>
      </c>
      <c r="B243">
        <v>12747</v>
      </c>
      <c r="C243">
        <v>11576500</v>
      </c>
      <c r="D243">
        <v>296701016</v>
      </c>
      <c r="E243">
        <v>24.449143649</v>
      </c>
      <c r="F243">
        <v>24.297049442999999</v>
      </c>
      <c r="G243">
        <v>24.211496451999999</v>
      </c>
      <c r="H243">
        <v>24.449143649</v>
      </c>
      <c r="I243">
        <v>24.363590658</v>
      </c>
    </row>
    <row r="244" spans="1:9" x14ac:dyDescent="0.25">
      <c r="A244" s="1">
        <v>40535</v>
      </c>
      <c r="B244">
        <v>12199</v>
      </c>
      <c r="C244">
        <v>12437000</v>
      </c>
      <c r="D244">
        <v>320066923</v>
      </c>
      <c r="E244">
        <v>24.477661312999999</v>
      </c>
      <c r="F244">
        <v>24.373096545999999</v>
      </c>
      <c r="G244">
        <v>24.297049442999999</v>
      </c>
      <c r="H244">
        <v>24.591731967000001</v>
      </c>
      <c r="I244">
        <v>24.468155424999999</v>
      </c>
    </row>
    <row r="245" spans="1:9" x14ac:dyDescent="0.25">
      <c r="A245" s="1">
        <v>40539</v>
      </c>
      <c r="B245">
        <v>13029</v>
      </c>
      <c r="C245">
        <v>12045200</v>
      </c>
      <c r="D245">
        <v>312272361</v>
      </c>
      <c r="E245">
        <v>24.762837949000001</v>
      </c>
      <c r="F245">
        <v>24.297049442999999</v>
      </c>
      <c r="G245">
        <v>24.259025891</v>
      </c>
      <c r="H245">
        <v>24.800861501</v>
      </c>
      <c r="I245">
        <v>24.648767294999999</v>
      </c>
    </row>
    <row r="246" spans="1:9" x14ac:dyDescent="0.25">
      <c r="A246" s="1">
        <v>40540</v>
      </c>
      <c r="B246">
        <v>23947</v>
      </c>
      <c r="C246">
        <v>21577300</v>
      </c>
      <c r="D246">
        <v>572688501</v>
      </c>
      <c r="E246">
        <v>25.342697111</v>
      </c>
      <c r="F246">
        <v>25.000485146999999</v>
      </c>
      <c r="G246">
        <v>24.914932155999999</v>
      </c>
      <c r="H246">
        <v>25.390226550000001</v>
      </c>
      <c r="I246">
        <v>25.228626456000001</v>
      </c>
    </row>
    <row r="247" spans="1:9" x14ac:dyDescent="0.25">
      <c r="A247" s="1">
        <v>40541</v>
      </c>
      <c r="B247">
        <v>21411</v>
      </c>
      <c r="C247">
        <v>20295300</v>
      </c>
      <c r="D247">
        <v>548328079</v>
      </c>
      <c r="E247">
        <v>25.637379634999999</v>
      </c>
      <c r="F247">
        <v>25.456767764999999</v>
      </c>
      <c r="G247">
        <v>25.456767764999999</v>
      </c>
      <c r="H247">
        <v>25.827497393000002</v>
      </c>
      <c r="I247">
        <v>25.684909074</v>
      </c>
    </row>
    <row r="248" spans="1:9" x14ac:dyDescent="0.25">
      <c r="A248" s="1">
        <v>40542</v>
      </c>
      <c r="B248">
        <v>29287</v>
      </c>
      <c r="C248">
        <v>29619400</v>
      </c>
      <c r="D248">
        <v>807665901</v>
      </c>
      <c r="E248">
        <v>25.941568048000001</v>
      </c>
      <c r="F248">
        <v>25.941568048000001</v>
      </c>
      <c r="G248">
        <v>25.751450290000001</v>
      </c>
      <c r="H248">
        <v>26.084156365999998</v>
      </c>
      <c r="I248">
        <v>25.922556272000001</v>
      </c>
    </row>
    <row r="249" spans="1:9" x14ac:dyDescent="0.25">
      <c r="A249" s="1">
        <v>40546</v>
      </c>
      <c r="B249">
        <v>26482</v>
      </c>
      <c r="C249">
        <v>22738500</v>
      </c>
      <c r="D249">
        <v>619848477</v>
      </c>
      <c r="E249">
        <v>25.665897299000001</v>
      </c>
      <c r="F249">
        <v>26.141191693</v>
      </c>
      <c r="G249">
        <v>25.580344308000001</v>
      </c>
      <c r="H249">
        <v>26.217238796</v>
      </c>
      <c r="I249">
        <v>25.913050384000002</v>
      </c>
    </row>
    <row r="250" spans="1:9" x14ac:dyDescent="0.25">
      <c r="A250" s="1">
        <v>40547</v>
      </c>
      <c r="B250">
        <v>34000</v>
      </c>
      <c r="C250">
        <v>30936600</v>
      </c>
      <c r="D250">
        <v>825911453</v>
      </c>
      <c r="E250">
        <v>25.570838420000001</v>
      </c>
      <c r="F250">
        <v>25.675403187000001</v>
      </c>
      <c r="G250">
        <v>25.095544024999999</v>
      </c>
      <c r="H250">
        <v>25.722932625999999</v>
      </c>
      <c r="I250">
        <v>25.380720662000002</v>
      </c>
    </row>
    <row r="251" spans="1:9" x14ac:dyDescent="0.25">
      <c r="A251" s="1">
        <v>40548</v>
      </c>
      <c r="B251">
        <v>22875</v>
      </c>
      <c r="C251">
        <v>24306800</v>
      </c>
      <c r="D251">
        <v>658932449</v>
      </c>
      <c r="E251">
        <v>25.875026832</v>
      </c>
      <c r="F251">
        <v>25.361708885999999</v>
      </c>
      <c r="G251">
        <v>25.266650006999999</v>
      </c>
      <c r="H251">
        <v>25.998603374999998</v>
      </c>
      <c r="I251">
        <v>25.770462065</v>
      </c>
    </row>
    <row r="252" spans="1:9" x14ac:dyDescent="0.25">
      <c r="A252" s="1">
        <v>40549</v>
      </c>
      <c r="B252">
        <v>18676</v>
      </c>
      <c r="C252">
        <v>24328800</v>
      </c>
      <c r="D252">
        <v>662174829</v>
      </c>
      <c r="E252">
        <v>25.770462065</v>
      </c>
      <c r="F252">
        <v>25.856015057</v>
      </c>
      <c r="G252">
        <v>25.675403187000001</v>
      </c>
      <c r="H252">
        <v>26.103168142000001</v>
      </c>
      <c r="I252">
        <v>25.875026832</v>
      </c>
    </row>
    <row r="253" spans="1:9" x14ac:dyDescent="0.25">
      <c r="A253" s="1">
        <v>40550</v>
      </c>
      <c r="B253">
        <v>18567</v>
      </c>
      <c r="C253">
        <v>17453800</v>
      </c>
      <c r="D253">
        <v>469865544</v>
      </c>
      <c r="E253">
        <v>25.409238326000001</v>
      </c>
      <c r="F253">
        <v>25.684909074</v>
      </c>
      <c r="G253">
        <v>25.409238326000001</v>
      </c>
      <c r="H253">
        <v>25.837003281000001</v>
      </c>
      <c r="I253">
        <v>25.589850196</v>
      </c>
    </row>
    <row r="254" spans="1:9" x14ac:dyDescent="0.25">
      <c r="A254" s="1">
        <v>40553</v>
      </c>
      <c r="B254">
        <v>12721</v>
      </c>
      <c r="C254">
        <v>14366200</v>
      </c>
      <c r="D254">
        <v>385852971</v>
      </c>
      <c r="E254">
        <v>25.646885523000002</v>
      </c>
      <c r="F254">
        <v>25.333191223</v>
      </c>
      <c r="G254">
        <v>25.266650006999999</v>
      </c>
      <c r="H254">
        <v>25.684909074</v>
      </c>
      <c r="I254">
        <v>25.532814867999999</v>
      </c>
    </row>
    <row r="255" spans="1:9" x14ac:dyDescent="0.25">
      <c r="A255" s="1">
        <v>40554</v>
      </c>
      <c r="B255">
        <v>17862</v>
      </c>
      <c r="C255">
        <v>23190100</v>
      </c>
      <c r="D255">
        <v>631530710</v>
      </c>
      <c r="E255">
        <v>25.808485616999999</v>
      </c>
      <c r="F255">
        <v>25.760956178000001</v>
      </c>
      <c r="G255">
        <v>25.732438513999998</v>
      </c>
      <c r="H255">
        <v>26.046132814</v>
      </c>
      <c r="I255">
        <v>25.884532719999999</v>
      </c>
    </row>
    <row r="256" spans="1:9" x14ac:dyDescent="0.25">
      <c r="A256" s="1">
        <v>40555</v>
      </c>
      <c r="B256">
        <v>28247</v>
      </c>
      <c r="C256">
        <v>39193500</v>
      </c>
      <c r="D256">
        <v>1085585381</v>
      </c>
      <c r="E256">
        <v>26.521427208999999</v>
      </c>
      <c r="F256">
        <v>26.027121038000001</v>
      </c>
      <c r="G256">
        <v>25.970085710999999</v>
      </c>
      <c r="H256">
        <v>26.597474311999999</v>
      </c>
      <c r="I256">
        <v>26.331309450999999</v>
      </c>
    </row>
    <row r="257" spans="1:9" x14ac:dyDescent="0.25">
      <c r="A257" s="1">
        <v>40556</v>
      </c>
      <c r="B257">
        <v>24239</v>
      </c>
      <c r="C257">
        <v>31826100</v>
      </c>
      <c r="D257">
        <v>884760193</v>
      </c>
      <c r="E257">
        <v>25.960579823</v>
      </c>
      <c r="F257">
        <v>26.616486087999998</v>
      </c>
      <c r="G257">
        <v>25.960579823</v>
      </c>
      <c r="H257">
        <v>26.730556742000001</v>
      </c>
      <c r="I257">
        <v>26.426368329999999</v>
      </c>
    </row>
    <row r="258" spans="1:9" x14ac:dyDescent="0.25">
      <c r="A258" s="1">
        <v>40557</v>
      </c>
      <c r="B258">
        <v>14655</v>
      </c>
      <c r="C258">
        <v>20220300</v>
      </c>
      <c r="D258">
        <v>556963674</v>
      </c>
      <c r="E258">
        <v>26.188721133000001</v>
      </c>
      <c r="F258">
        <v>25.922556272000001</v>
      </c>
      <c r="G258">
        <v>25.903544495999999</v>
      </c>
      <c r="H258">
        <v>26.340815338999999</v>
      </c>
      <c r="I258">
        <v>26.179215245000002</v>
      </c>
    </row>
    <row r="259" spans="1:9" x14ac:dyDescent="0.25">
      <c r="A259" s="1">
        <v>40560</v>
      </c>
      <c r="B259">
        <v>20755</v>
      </c>
      <c r="C259">
        <v>19288800</v>
      </c>
      <c r="D259">
        <v>531224883</v>
      </c>
      <c r="E259">
        <v>26.093662254000002</v>
      </c>
      <c r="F259">
        <v>26.065144589999999</v>
      </c>
      <c r="G259">
        <v>26.008109263000001</v>
      </c>
      <c r="H259">
        <v>26.397850666</v>
      </c>
      <c r="I259">
        <v>26.179215245000002</v>
      </c>
    </row>
    <row r="260" spans="1:9" x14ac:dyDescent="0.25">
      <c r="A260" s="1">
        <v>40561</v>
      </c>
      <c r="B260">
        <v>20755</v>
      </c>
      <c r="C260">
        <v>22139400</v>
      </c>
      <c r="D260">
        <v>611717491</v>
      </c>
      <c r="E260">
        <v>26.350321226999998</v>
      </c>
      <c r="F260">
        <v>26.283780011000001</v>
      </c>
      <c r="G260">
        <v>26.046132814</v>
      </c>
      <c r="H260">
        <v>26.388344778</v>
      </c>
      <c r="I260">
        <v>26.264768235999998</v>
      </c>
    </row>
    <row r="261" spans="1:9" x14ac:dyDescent="0.25">
      <c r="A261" s="1">
        <v>40562</v>
      </c>
      <c r="B261">
        <v>18501</v>
      </c>
      <c r="C261">
        <v>22631600</v>
      </c>
      <c r="D261">
        <v>623855429</v>
      </c>
      <c r="E261">
        <v>25.951073935</v>
      </c>
      <c r="F261">
        <v>26.426368329999999</v>
      </c>
      <c r="G261">
        <v>25.903544495999999</v>
      </c>
      <c r="H261">
        <v>26.568956648</v>
      </c>
      <c r="I261">
        <v>26.207732908000001</v>
      </c>
    </row>
    <row r="262" spans="1:9" x14ac:dyDescent="0.25">
      <c r="A262" s="1">
        <v>40563</v>
      </c>
      <c r="B262">
        <v>19056</v>
      </c>
      <c r="C262">
        <v>21486200</v>
      </c>
      <c r="D262">
        <v>583546106</v>
      </c>
      <c r="E262">
        <v>25.922556272000001</v>
      </c>
      <c r="F262">
        <v>25.808485616999999</v>
      </c>
      <c r="G262">
        <v>25.627873746999999</v>
      </c>
      <c r="H262">
        <v>26.160203468999999</v>
      </c>
      <c r="I262">
        <v>25.817991504999998</v>
      </c>
    </row>
    <row r="263" spans="1:9" x14ac:dyDescent="0.25">
      <c r="A263" s="1">
        <v>40564</v>
      </c>
      <c r="B263">
        <v>13722</v>
      </c>
      <c r="C263">
        <v>18127100</v>
      </c>
      <c r="D263">
        <v>494131751</v>
      </c>
      <c r="E263">
        <v>25.713426737999999</v>
      </c>
      <c r="F263">
        <v>26.055638702</v>
      </c>
      <c r="G263">
        <v>25.713426737999999</v>
      </c>
      <c r="H263">
        <v>26.150697580999999</v>
      </c>
      <c r="I263">
        <v>25.913050384000002</v>
      </c>
    </row>
    <row r="264" spans="1:9" x14ac:dyDescent="0.25">
      <c r="A264" s="1">
        <v>40567</v>
      </c>
      <c r="B264">
        <v>13689</v>
      </c>
      <c r="C264">
        <v>10765700</v>
      </c>
      <c r="D264">
        <v>291205976</v>
      </c>
      <c r="E264">
        <v>25.665897299000001</v>
      </c>
      <c r="F264">
        <v>25.741944402000001</v>
      </c>
      <c r="G264">
        <v>25.485285429000001</v>
      </c>
      <c r="H264">
        <v>25.903544495999999</v>
      </c>
      <c r="I264">
        <v>25.713426737999999</v>
      </c>
    </row>
    <row r="265" spans="1:9" x14ac:dyDescent="0.25">
      <c r="A265" s="1">
        <v>40569</v>
      </c>
      <c r="B265">
        <v>23846</v>
      </c>
      <c r="C265">
        <v>21396900</v>
      </c>
      <c r="D265">
        <v>576725491</v>
      </c>
      <c r="E265">
        <v>25.504297205</v>
      </c>
      <c r="F265">
        <v>25.751450290000001</v>
      </c>
      <c r="G265">
        <v>25.390226550000001</v>
      </c>
      <c r="H265">
        <v>25.979591598999999</v>
      </c>
      <c r="I265">
        <v>25.618367858999999</v>
      </c>
    </row>
    <row r="266" spans="1:9" x14ac:dyDescent="0.25">
      <c r="A266" s="1">
        <v>40570</v>
      </c>
      <c r="B266">
        <v>21800</v>
      </c>
      <c r="C266">
        <v>18552100</v>
      </c>
      <c r="D266">
        <v>499236704</v>
      </c>
      <c r="E266">
        <v>25.542320755999999</v>
      </c>
      <c r="F266">
        <v>25.618367858999999</v>
      </c>
      <c r="G266">
        <v>25.390226550000001</v>
      </c>
      <c r="H266">
        <v>25.808485616999999</v>
      </c>
      <c r="I266">
        <v>25.580344308000001</v>
      </c>
    </row>
    <row r="267" spans="1:9" x14ac:dyDescent="0.25">
      <c r="A267" s="1">
        <v>40571</v>
      </c>
      <c r="B267">
        <v>24550</v>
      </c>
      <c r="C267">
        <v>28037200</v>
      </c>
      <c r="D267">
        <v>746639513</v>
      </c>
      <c r="E267">
        <v>25.352202997999999</v>
      </c>
      <c r="F267">
        <v>25.713426737999999</v>
      </c>
      <c r="G267">
        <v>24.952955707000001</v>
      </c>
      <c r="H267">
        <v>25.741944402000001</v>
      </c>
      <c r="I267">
        <v>25.314179447000001</v>
      </c>
    </row>
    <row r="268" spans="1:9" x14ac:dyDescent="0.25">
      <c r="A268" s="1">
        <v>40574</v>
      </c>
      <c r="B268">
        <v>30753</v>
      </c>
      <c r="C268">
        <v>33947200</v>
      </c>
      <c r="D268">
        <v>915317424</v>
      </c>
      <c r="E268">
        <v>25.751450290000001</v>
      </c>
      <c r="F268">
        <v>25.532814867999999</v>
      </c>
      <c r="G268">
        <v>25.342697111</v>
      </c>
      <c r="H268">
        <v>25.903544495999999</v>
      </c>
      <c r="I268">
        <v>25.627873746999999</v>
      </c>
    </row>
    <row r="269" spans="1:9" x14ac:dyDescent="0.25">
      <c r="A269" s="1">
        <v>40575</v>
      </c>
      <c r="B269">
        <v>25917</v>
      </c>
      <c r="C269">
        <v>28782500</v>
      </c>
      <c r="D269">
        <v>792509309</v>
      </c>
      <c r="E269">
        <v>26.274274124000002</v>
      </c>
      <c r="F269">
        <v>25.951073935</v>
      </c>
      <c r="G269">
        <v>25.770462065</v>
      </c>
      <c r="H269">
        <v>26.350321226999998</v>
      </c>
      <c r="I269">
        <v>26.169709356999999</v>
      </c>
    </row>
    <row r="270" spans="1:9" x14ac:dyDescent="0.25">
      <c r="A270" s="1">
        <v>40576</v>
      </c>
      <c r="B270">
        <v>29783</v>
      </c>
      <c r="C270">
        <v>33156700</v>
      </c>
      <c r="D270">
        <v>920249693</v>
      </c>
      <c r="E270">
        <v>26.426368329999999</v>
      </c>
      <c r="F270">
        <v>26.236250571999999</v>
      </c>
      <c r="G270">
        <v>26.141191693</v>
      </c>
      <c r="H270">
        <v>26.597474311999999</v>
      </c>
      <c r="I270">
        <v>26.378838890000001</v>
      </c>
    </row>
    <row r="271" spans="1:9" x14ac:dyDescent="0.25">
      <c r="A271" s="1">
        <v>40577</v>
      </c>
      <c r="B271">
        <v>27222</v>
      </c>
      <c r="C271">
        <v>27639400</v>
      </c>
      <c r="D271">
        <v>772404170</v>
      </c>
      <c r="E271">
        <v>26.645003751000001</v>
      </c>
      <c r="F271">
        <v>26.388344778</v>
      </c>
      <c r="G271">
        <v>26.331309450999999</v>
      </c>
      <c r="H271">
        <v>26.730556742000001</v>
      </c>
      <c r="I271">
        <v>26.568956648</v>
      </c>
    </row>
    <row r="272" spans="1:9" x14ac:dyDescent="0.25">
      <c r="A272" s="1">
        <v>40578</v>
      </c>
      <c r="B272">
        <v>21381</v>
      </c>
      <c r="C272">
        <v>27702000</v>
      </c>
      <c r="D272">
        <v>770812091</v>
      </c>
      <c r="E272">
        <v>26.255262347999999</v>
      </c>
      <c r="F272">
        <v>26.654509639</v>
      </c>
      <c r="G272">
        <v>26.198227020000001</v>
      </c>
      <c r="H272">
        <v>26.825615621000001</v>
      </c>
      <c r="I272">
        <v>26.454885993000001</v>
      </c>
    </row>
    <row r="273" spans="1:9" x14ac:dyDescent="0.25">
      <c r="A273" s="1">
        <v>40581</v>
      </c>
      <c r="B273">
        <v>25061</v>
      </c>
      <c r="C273">
        <v>23873700</v>
      </c>
      <c r="D273">
        <v>654846614</v>
      </c>
      <c r="E273">
        <v>25.875026832</v>
      </c>
      <c r="F273">
        <v>26.426368329999999</v>
      </c>
      <c r="G273">
        <v>25.770462065</v>
      </c>
      <c r="H273">
        <v>26.492909545</v>
      </c>
      <c r="I273">
        <v>26.074650477999999</v>
      </c>
    </row>
    <row r="274" spans="1:9" x14ac:dyDescent="0.25">
      <c r="A274" s="1">
        <v>40582</v>
      </c>
      <c r="B274">
        <v>31975</v>
      </c>
      <c r="C274">
        <v>31261000</v>
      </c>
      <c r="D274">
        <v>845198480</v>
      </c>
      <c r="E274">
        <v>25.627873746999999</v>
      </c>
      <c r="F274">
        <v>25.694414962</v>
      </c>
      <c r="G274">
        <v>25.494791317000001</v>
      </c>
      <c r="H274">
        <v>25.989097486999999</v>
      </c>
      <c r="I274">
        <v>25.703920849999999</v>
      </c>
    </row>
    <row r="275" spans="1:9" x14ac:dyDescent="0.25">
      <c r="A275" s="1">
        <v>40583</v>
      </c>
      <c r="B275">
        <v>27712</v>
      </c>
      <c r="C275">
        <v>32619500</v>
      </c>
      <c r="D275">
        <v>863172214</v>
      </c>
      <c r="E275">
        <v>24.886414492</v>
      </c>
      <c r="F275">
        <v>25.532814867999999</v>
      </c>
      <c r="G275">
        <v>24.819873276999999</v>
      </c>
      <c r="H275">
        <v>25.637379634999999</v>
      </c>
      <c r="I275">
        <v>25.152579353</v>
      </c>
    </row>
    <row r="276" spans="1:9" x14ac:dyDescent="0.25">
      <c r="A276" s="1">
        <v>40584</v>
      </c>
      <c r="B276">
        <v>18944</v>
      </c>
      <c r="C276">
        <v>18608400</v>
      </c>
      <c r="D276">
        <v>492606497</v>
      </c>
      <c r="E276">
        <v>24.971967483</v>
      </c>
      <c r="F276">
        <v>24.905426267999999</v>
      </c>
      <c r="G276">
        <v>24.867402716000001</v>
      </c>
      <c r="H276">
        <v>25.418744214</v>
      </c>
      <c r="I276">
        <v>25.162085241</v>
      </c>
    </row>
    <row r="277" spans="1:9" x14ac:dyDescent="0.25">
      <c r="A277" s="1">
        <v>40585</v>
      </c>
      <c r="B277">
        <v>17486</v>
      </c>
      <c r="C277">
        <v>19504200</v>
      </c>
      <c r="D277">
        <v>516771882</v>
      </c>
      <c r="E277">
        <v>25.095544024999999</v>
      </c>
      <c r="F277">
        <v>25.143073465000001</v>
      </c>
      <c r="G277">
        <v>25.000485146999999</v>
      </c>
      <c r="H277">
        <v>25.380720662000002</v>
      </c>
      <c r="I277">
        <v>25.190602903999999</v>
      </c>
    </row>
    <row r="278" spans="1:9" x14ac:dyDescent="0.25">
      <c r="A278" s="1">
        <v>40588</v>
      </c>
      <c r="B278">
        <v>19162</v>
      </c>
      <c r="C278">
        <v>18258200</v>
      </c>
      <c r="D278">
        <v>486611796</v>
      </c>
      <c r="E278">
        <v>25.428250102</v>
      </c>
      <c r="F278">
        <v>25.105049912999998</v>
      </c>
      <c r="G278">
        <v>24.943449819000001</v>
      </c>
      <c r="H278">
        <v>25.580344308000001</v>
      </c>
      <c r="I278">
        <v>25.333191223</v>
      </c>
    </row>
    <row r="279" spans="1:9" x14ac:dyDescent="0.25">
      <c r="A279" s="1">
        <v>40589</v>
      </c>
      <c r="B279">
        <v>26232</v>
      </c>
      <c r="C279">
        <v>27939600</v>
      </c>
      <c r="D279">
        <v>755570779</v>
      </c>
      <c r="E279">
        <v>25.637379634999999</v>
      </c>
      <c r="F279">
        <v>25.352202997999999</v>
      </c>
      <c r="G279">
        <v>25.314179447000001</v>
      </c>
      <c r="H279">
        <v>25.970085710999999</v>
      </c>
      <c r="I279">
        <v>25.703920849999999</v>
      </c>
    </row>
    <row r="280" spans="1:9" x14ac:dyDescent="0.25">
      <c r="A280" s="1">
        <v>40590</v>
      </c>
      <c r="B280">
        <v>20426</v>
      </c>
      <c r="C280">
        <v>24193500</v>
      </c>
      <c r="D280">
        <v>659674296</v>
      </c>
      <c r="E280">
        <v>25.960579823</v>
      </c>
      <c r="F280">
        <v>25.856015057</v>
      </c>
      <c r="G280">
        <v>25.732438513999998</v>
      </c>
      <c r="H280">
        <v>26.093662254000002</v>
      </c>
      <c r="I280">
        <v>25.922556272000001</v>
      </c>
    </row>
    <row r="281" spans="1:9" x14ac:dyDescent="0.25">
      <c r="A281" s="1">
        <v>40591</v>
      </c>
      <c r="B281">
        <v>16991</v>
      </c>
      <c r="C281">
        <v>19143600</v>
      </c>
      <c r="D281">
        <v>521796197</v>
      </c>
      <c r="E281">
        <v>25.903544495999999</v>
      </c>
      <c r="F281">
        <v>26.046132814</v>
      </c>
      <c r="G281">
        <v>25.703920849999999</v>
      </c>
      <c r="H281">
        <v>26.084156365999998</v>
      </c>
      <c r="I281">
        <v>25.913050384000002</v>
      </c>
    </row>
    <row r="282" spans="1:9" x14ac:dyDescent="0.25">
      <c r="A282" s="1">
        <v>40592</v>
      </c>
      <c r="B282">
        <v>22343</v>
      </c>
      <c r="C282">
        <v>16769000</v>
      </c>
      <c r="D282">
        <v>457891351</v>
      </c>
      <c r="E282">
        <v>26.017615151000001</v>
      </c>
      <c r="F282">
        <v>25.817991504999998</v>
      </c>
      <c r="G282">
        <v>25.770462065</v>
      </c>
      <c r="H282">
        <v>26.084156365999998</v>
      </c>
      <c r="I282">
        <v>25.960579823</v>
      </c>
    </row>
    <row r="283" spans="1:9" x14ac:dyDescent="0.25">
      <c r="A283" s="1">
        <v>40595</v>
      </c>
      <c r="B283">
        <v>17574</v>
      </c>
      <c r="C283">
        <v>22204200</v>
      </c>
      <c r="D283">
        <v>609496706</v>
      </c>
      <c r="E283">
        <v>26.046132814</v>
      </c>
      <c r="F283">
        <v>26.112674029000001</v>
      </c>
      <c r="G283">
        <v>25.903544495999999</v>
      </c>
      <c r="H283">
        <v>26.283780011000001</v>
      </c>
      <c r="I283">
        <v>26.093662254000002</v>
      </c>
    </row>
    <row r="284" spans="1:9" x14ac:dyDescent="0.25">
      <c r="A284" s="1">
        <v>40596</v>
      </c>
      <c r="B284">
        <v>40327</v>
      </c>
      <c r="C284">
        <v>36610900</v>
      </c>
      <c r="D284">
        <v>1018206794</v>
      </c>
      <c r="E284">
        <v>26.397850666</v>
      </c>
      <c r="F284">
        <v>26.103168142000001</v>
      </c>
      <c r="G284">
        <v>26.093662254000002</v>
      </c>
      <c r="H284">
        <v>26.568956648</v>
      </c>
      <c r="I284">
        <v>26.435874217999999</v>
      </c>
    </row>
    <row r="285" spans="1:9" x14ac:dyDescent="0.25">
      <c r="A285" s="1">
        <v>40597</v>
      </c>
      <c r="B285">
        <v>61301</v>
      </c>
      <c r="C285">
        <v>62622100</v>
      </c>
      <c r="D285">
        <v>1786001044</v>
      </c>
      <c r="E285">
        <v>27.291404128</v>
      </c>
      <c r="F285">
        <v>26.530933096999998</v>
      </c>
      <c r="G285">
        <v>26.426368329999999</v>
      </c>
      <c r="H285">
        <v>27.472015998</v>
      </c>
      <c r="I285">
        <v>27.110792258</v>
      </c>
    </row>
    <row r="286" spans="1:9" x14ac:dyDescent="0.25">
      <c r="A286" s="1">
        <v>40598</v>
      </c>
      <c r="B286">
        <v>55677</v>
      </c>
      <c r="C286">
        <v>50413400</v>
      </c>
      <c r="D286">
        <v>1454949193</v>
      </c>
      <c r="E286">
        <v>26.968203938999999</v>
      </c>
      <c r="F286">
        <v>27.614604316000001</v>
      </c>
      <c r="G286">
        <v>26.958698051999999</v>
      </c>
      <c r="H286">
        <v>27.814227962</v>
      </c>
      <c r="I286">
        <v>27.433992446000001</v>
      </c>
    </row>
    <row r="287" spans="1:9" x14ac:dyDescent="0.25">
      <c r="A287" s="1">
        <v>40599</v>
      </c>
      <c r="B287">
        <v>32972</v>
      </c>
      <c r="C287">
        <v>27201000</v>
      </c>
      <c r="D287">
        <v>774861762</v>
      </c>
      <c r="E287">
        <v>27.186839361000001</v>
      </c>
      <c r="F287">
        <v>27.006227491000001</v>
      </c>
      <c r="G287">
        <v>26.759074406</v>
      </c>
      <c r="H287">
        <v>27.329427678999998</v>
      </c>
      <c r="I287">
        <v>27.082274594000001</v>
      </c>
    </row>
    <row r="288" spans="1:9" x14ac:dyDescent="0.25">
      <c r="A288" s="1">
        <v>40602</v>
      </c>
      <c r="B288">
        <v>28695</v>
      </c>
      <c r="C288">
        <v>28891100</v>
      </c>
      <c r="D288">
        <v>820185085</v>
      </c>
      <c r="E288">
        <v>27.167827585000001</v>
      </c>
      <c r="F288">
        <v>27.034745155</v>
      </c>
      <c r="G288">
        <v>26.768580293999999</v>
      </c>
      <c r="H288">
        <v>27.262886464000001</v>
      </c>
      <c r="I288">
        <v>26.987215715000001</v>
      </c>
    </row>
    <row r="289" spans="1:9" x14ac:dyDescent="0.25">
      <c r="A289" s="1">
        <v>40603</v>
      </c>
      <c r="B289">
        <v>21491</v>
      </c>
      <c r="C289">
        <v>26547900</v>
      </c>
      <c r="D289">
        <v>755041120</v>
      </c>
      <c r="E289">
        <v>26.892156836000002</v>
      </c>
      <c r="F289">
        <v>27.091780482000001</v>
      </c>
      <c r="G289">
        <v>26.797097956999998</v>
      </c>
      <c r="H289">
        <v>27.367451231</v>
      </c>
      <c r="I289">
        <v>27.034745155</v>
      </c>
    </row>
    <row r="290" spans="1:9" x14ac:dyDescent="0.25">
      <c r="A290" s="1">
        <v>40604</v>
      </c>
      <c r="B290">
        <v>29967</v>
      </c>
      <c r="C290">
        <v>25808400</v>
      </c>
      <c r="D290">
        <v>740494124</v>
      </c>
      <c r="E290">
        <v>27.472015998</v>
      </c>
      <c r="F290">
        <v>26.901662724000001</v>
      </c>
      <c r="G290">
        <v>26.778086181999999</v>
      </c>
      <c r="H290">
        <v>27.529051325000001</v>
      </c>
      <c r="I290">
        <v>27.272392352000001</v>
      </c>
    </row>
    <row r="291" spans="1:9" x14ac:dyDescent="0.25">
      <c r="A291" s="1">
        <v>40605</v>
      </c>
      <c r="B291">
        <v>17404</v>
      </c>
      <c r="C291">
        <v>17305300</v>
      </c>
      <c r="D291">
        <v>499589070</v>
      </c>
      <c r="E291">
        <v>27.529051325000001</v>
      </c>
      <c r="F291">
        <v>27.491027772999999</v>
      </c>
      <c r="G291">
        <v>27.186839361000001</v>
      </c>
      <c r="H291">
        <v>27.538557213000001</v>
      </c>
      <c r="I291">
        <v>27.443498334000001</v>
      </c>
    </row>
    <row r="292" spans="1:9" x14ac:dyDescent="0.25">
      <c r="A292" s="1">
        <v>40606</v>
      </c>
      <c r="B292">
        <v>19989</v>
      </c>
      <c r="C292">
        <v>21019800</v>
      </c>
      <c r="D292">
        <v>609583744</v>
      </c>
      <c r="E292">
        <v>27.64312198</v>
      </c>
      <c r="F292">
        <v>27.567074876</v>
      </c>
      <c r="G292">
        <v>27.300910016</v>
      </c>
      <c r="H292">
        <v>27.728674971</v>
      </c>
      <c r="I292">
        <v>27.567074876</v>
      </c>
    </row>
    <row r="293" spans="1:9" x14ac:dyDescent="0.25">
      <c r="A293" s="1">
        <v>40611</v>
      </c>
      <c r="B293">
        <v>14635</v>
      </c>
      <c r="C293">
        <v>15883700</v>
      </c>
      <c r="D293">
        <v>455112619</v>
      </c>
      <c r="E293">
        <v>27.139309920999999</v>
      </c>
      <c r="F293">
        <v>27.405474781999999</v>
      </c>
      <c r="G293">
        <v>27.110792258</v>
      </c>
      <c r="H293">
        <v>27.443498334000001</v>
      </c>
      <c r="I293">
        <v>27.234368799999999</v>
      </c>
    </row>
    <row r="294" spans="1:9" x14ac:dyDescent="0.25">
      <c r="A294" s="1">
        <v>40612</v>
      </c>
      <c r="B294">
        <v>22670</v>
      </c>
      <c r="C294">
        <v>22751200</v>
      </c>
      <c r="D294">
        <v>640480631</v>
      </c>
      <c r="E294">
        <v>26.730556742000001</v>
      </c>
      <c r="F294">
        <v>26.996721603000001</v>
      </c>
      <c r="G294">
        <v>26.502415432999999</v>
      </c>
      <c r="H294">
        <v>27.025239267</v>
      </c>
      <c r="I294">
        <v>26.759074406</v>
      </c>
    </row>
    <row r="295" spans="1:9" x14ac:dyDescent="0.25">
      <c r="A295" s="1">
        <v>40613</v>
      </c>
      <c r="B295">
        <v>19944</v>
      </c>
      <c r="C295">
        <v>20803900</v>
      </c>
      <c r="D295">
        <v>585290167</v>
      </c>
      <c r="E295">
        <v>26.778086181999999</v>
      </c>
      <c r="F295">
        <v>26.568956648</v>
      </c>
      <c r="G295">
        <v>26.302791787</v>
      </c>
      <c r="H295">
        <v>26.996721603000001</v>
      </c>
      <c r="I295">
        <v>26.740062630000001</v>
      </c>
    </row>
    <row r="296" spans="1:9" x14ac:dyDescent="0.25">
      <c r="A296" s="1">
        <v>40616</v>
      </c>
      <c r="B296">
        <v>15998</v>
      </c>
      <c r="C296">
        <v>13554000</v>
      </c>
      <c r="D296">
        <v>382730895</v>
      </c>
      <c r="E296">
        <v>26.882650947999998</v>
      </c>
      <c r="F296">
        <v>26.616486087999998</v>
      </c>
      <c r="G296">
        <v>26.492909545</v>
      </c>
      <c r="H296">
        <v>27.015733379</v>
      </c>
      <c r="I296">
        <v>26.844627397</v>
      </c>
    </row>
    <row r="297" spans="1:9" x14ac:dyDescent="0.25">
      <c r="A297" s="1">
        <v>40617</v>
      </c>
      <c r="B297">
        <v>24247</v>
      </c>
      <c r="C297">
        <v>22515300</v>
      </c>
      <c r="D297">
        <v>628942147</v>
      </c>
      <c r="E297">
        <v>26.654509639</v>
      </c>
      <c r="F297">
        <v>26.093662254000002</v>
      </c>
      <c r="G297">
        <v>26.093662254000002</v>
      </c>
      <c r="H297">
        <v>26.778086181999999</v>
      </c>
      <c r="I297">
        <v>26.549944872000001</v>
      </c>
    </row>
    <row r="298" spans="1:9" x14ac:dyDescent="0.25">
      <c r="A298" s="1">
        <v>40618</v>
      </c>
      <c r="B298">
        <v>32334</v>
      </c>
      <c r="C298">
        <v>33678600</v>
      </c>
      <c r="D298">
        <v>942836441</v>
      </c>
      <c r="E298">
        <v>26.407356554</v>
      </c>
      <c r="F298">
        <v>26.768580293999999</v>
      </c>
      <c r="G298">
        <v>26.245756459999999</v>
      </c>
      <c r="H298">
        <v>27.006227491000001</v>
      </c>
      <c r="I298">
        <v>26.616486087999998</v>
      </c>
    </row>
    <row r="299" spans="1:9" x14ac:dyDescent="0.25">
      <c r="A299" s="1">
        <v>40619</v>
      </c>
      <c r="B299">
        <v>19267</v>
      </c>
      <c r="C299">
        <v>16511000</v>
      </c>
      <c r="D299">
        <v>463257140</v>
      </c>
      <c r="E299">
        <v>26.692533190999999</v>
      </c>
      <c r="F299">
        <v>26.749568518</v>
      </c>
      <c r="G299">
        <v>26.502415432999999</v>
      </c>
      <c r="H299">
        <v>26.806603845000001</v>
      </c>
      <c r="I299">
        <v>26.673521415</v>
      </c>
    </row>
    <row r="300" spans="1:9" x14ac:dyDescent="0.25">
      <c r="A300" s="1">
        <v>40620</v>
      </c>
      <c r="B300">
        <v>20970</v>
      </c>
      <c r="C300">
        <v>21601100</v>
      </c>
      <c r="D300">
        <v>605194359</v>
      </c>
      <c r="E300">
        <v>26.521427208999999</v>
      </c>
      <c r="F300">
        <v>26.806603845000001</v>
      </c>
      <c r="G300">
        <v>26.445380106000002</v>
      </c>
      <c r="H300">
        <v>26.825615621000001</v>
      </c>
      <c r="I300">
        <v>26.635497863000001</v>
      </c>
    </row>
    <row r="301" spans="1:9" x14ac:dyDescent="0.25">
      <c r="A301" s="1">
        <v>40623</v>
      </c>
      <c r="B301">
        <v>20665</v>
      </c>
      <c r="C301">
        <v>28580800</v>
      </c>
      <c r="D301">
        <v>805674124</v>
      </c>
      <c r="E301">
        <v>26.740062630000001</v>
      </c>
      <c r="F301">
        <v>26.768580293999999</v>
      </c>
      <c r="G301">
        <v>26.597474311999999</v>
      </c>
      <c r="H301">
        <v>26.949192163999999</v>
      </c>
      <c r="I301">
        <v>26.797097956999998</v>
      </c>
    </row>
    <row r="302" spans="1:9" x14ac:dyDescent="0.25">
      <c r="A302" s="1">
        <v>40624</v>
      </c>
      <c r="B302">
        <v>21682</v>
      </c>
      <c r="C302">
        <v>23606200</v>
      </c>
      <c r="D302">
        <v>669549350</v>
      </c>
      <c r="E302">
        <v>27.077184569</v>
      </c>
      <c r="F302">
        <v>26.809566790000002</v>
      </c>
      <c r="G302">
        <v>26.780893457000001</v>
      </c>
      <c r="H302">
        <v>27.277897904</v>
      </c>
      <c r="I302">
        <v>27.105857903</v>
      </c>
    </row>
    <row r="303" spans="1:9" x14ac:dyDescent="0.25">
      <c r="A303" s="1">
        <v>40625</v>
      </c>
      <c r="B303">
        <v>20933</v>
      </c>
      <c r="C303">
        <v>20396900</v>
      </c>
      <c r="D303">
        <v>582560332</v>
      </c>
      <c r="E303">
        <v>27.354360126</v>
      </c>
      <c r="F303">
        <v>27.048511236</v>
      </c>
      <c r="G303">
        <v>26.981606791000001</v>
      </c>
      <c r="H303">
        <v>27.411706793</v>
      </c>
      <c r="I303">
        <v>27.297013458999999</v>
      </c>
    </row>
    <row r="304" spans="1:9" x14ac:dyDescent="0.25">
      <c r="A304" s="1">
        <v>40626</v>
      </c>
      <c r="B304">
        <v>18775</v>
      </c>
      <c r="C304">
        <v>12248000</v>
      </c>
      <c r="D304">
        <v>350049341</v>
      </c>
      <c r="E304">
        <v>27.172762347999999</v>
      </c>
      <c r="F304">
        <v>27.392591238000001</v>
      </c>
      <c r="G304">
        <v>27.096300124999999</v>
      </c>
      <c r="H304">
        <v>27.507284571</v>
      </c>
      <c r="I304">
        <v>27.316129015000001</v>
      </c>
    </row>
    <row r="305" spans="1:9" x14ac:dyDescent="0.25">
      <c r="A305" s="1">
        <v>40627</v>
      </c>
      <c r="B305">
        <v>18655</v>
      </c>
      <c r="C305">
        <v>16324700</v>
      </c>
      <c r="D305">
        <v>468047557</v>
      </c>
      <c r="E305">
        <v>27.373475681999999</v>
      </c>
      <c r="F305">
        <v>27.239666792000001</v>
      </c>
      <c r="G305">
        <v>27.153646792</v>
      </c>
      <c r="H305">
        <v>27.516842349000001</v>
      </c>
      <c r="I305">
        <v>27.402149014999999</v>
      </c>
    </row>
    <row r="306" spans="1:9" x14ac:dyDescent="0.25">
      <c r="A306" s="1">
        <v>40630</v>
      </c>
      <c r="B306">
        <v>10802</v>
      </c>
      <c r="C306">
        <v>11432600</v>
      </c>
      <c r="D306">
        <v>326705535</v>
      </c>
      <c r="E306">
        <v>27.096300124999999</v>
      </c>
      <c r="F306">
        <v>27.297013458999999</v>
      </c>
      <c r="G306">
        <v>27.096300124999999</v>
      </c>
      <c r="H306">
        <v>27.526400126999999</v>
      </c>
      <c r="I306">
        <v>27.316129015000001</v>
      </c>
    </row>
    <row r="307" spans="1:9" x14ac:dyDescent="0.25">
      <c r="A307" s="1">
        <v>40631</v>
      </c>
      <c r="B307">
        <v>12407</v>
      </c>
      <c r="C307">
        <v>12036900</v>
      </c>
      <c r="D307">
        <v>342202519</v>
      </c>
      <c r="E307">
        <v>27.096300124999999</v>
      </c>
      <c r="F307">
        <v>27.144089013999999</v>
      </c>
      <c r="G307">
        <v>27.010280125000001</v>
      </c>
      <c r="H307">
        <v>27.335244571</v>
      </c>
      <c r="I307">
        <v>27.172762347999999</v>
      </c>
    </row>
    <row r="308" spans="1:9" x14ac:dyDescent="0.25">
      <c r="A308" s="1">
        <v>40632</v>
      </c>
      <c r="B308">
        <v>11572</v>
      </c>
      <c r="C308">
        <v>13888700</v>
      </c>
      <c r="D308">
        <v>394427419</v>
      </c>
      <c r="E308">
        <v>27.115415681000002</v>
      </c>
      <c r="F308">
        <v>27.258782348</v>
      </c>
      <c r="G308">
        <v>27.048511236</v>
      </c>
      <c r="H308">
        <v>27.287455682000001</v>
      </c>
      <c r="I308">
        <v>27.144089013999999</v>
      </c>
    </row>
    <row r="309" spans="1:9" x14ac:dyDescent="0.25">
      <c r="A309" s="1">
        <v>40633</v>
      </c>
      <c r="B309">
        <v>14828</v>
      </c>
      <c r="C309">
        <v>13903800</v>
      </c>
      <c r="D309">
        <v>396409557</v>
      </c>
      <c r="E309">
        <v>27.249224569999999</v>
      </c>
      <c r="F309">
        <v>27.153646792</v>
      </c>
      <c r="G309">
        <v>27.124973459</v>
      </c>
      <c r="H309">
        <v>27.38303346</v>
      </c>
      <c r="I309">
        <v>27.249224569999999</v>
      </c>
    </row>
    <row r="310" spans="1:9" x14ac:dyDescent="0.25">
      <c r="A310" s="1">
        <v>40634</v>
      </c>
      <c r="B310">
        <v>15349</v>
      </c>
      <c r="C310">
        <v>15148700</v>
      </c>
      <c r="D310">
        <v>433924545</v>
      </c>
      <c r="E310">
        <v>27.469053460000001</v>
      </c>
      <c r="F310">
        <v>27.354360126</v>
      </c>
      <c r="G310">
        <v>27.258782348</v>
      </c>
      <c r="H310">
        <v>27.469053460000001</v>
      </c>
      <c r="I310">
        <v>27.373475681999999</v>
      </c>
    </row>
    <row r="311" spans="1:9" x14ac:dyDescent="0.25">
      <c r="A311" s="1">
        <v>40637</v>
      </c>
      <c r="B311">
        <v>14271</v>
      </c>
      <c r="C311">
        <v>13522000</v>
      </c>
      <c r="D311">
        <v>387340010</v>
      </c>
      <c r="E311">
        <v>27.344802348000002</v>
      </c>
      <c r="F311">
        <v>27.526400126999999</v>
      </c>
      <c r="G311">
        <v>27.297013458999999</v>
      </c>
      <c r="H311">
        <v>27.574189015999998</v>
      </c>
      <c r="I311">
        <v>27.38303346</v>
      </c>
    </row>
    <row r="312" spans="1:9" x14ac:dyDescent="0.25">
      <c r="A312" s="1">
        <v>40638</v>
      </c>
      <c r="B312">
        <v>18711</v>
      </c>
      <c r="C312">
        <v>19729600</v>
      </c>
      <c r="D312">
        <v>559777237</v>
      </c>
      <c r="E312">
        <v>27.115415681000002</v>
      </c>
      <c r="F312">
        <v>27.287455682000001</v>
      </c>
      <c r="G312">
        <v>26.991164568999999</v>
      </c>
      <c r="H312">
        <v>27.306571237</v>
      </c>
      <c r="I312">
        <v>27.115415681000002</v>
      </c>
    </row>
    <row r="313" spans="1:9" x14ac:dyDescent="0.25">
      <c r="A313" s="1">
        <v>40639</v>
      </c>
      <c r="B313">
        <v>13899</v>
      </c>
      <c r="C313">
        <v>14652000</v>
      </c>
      <c r="D313">
        <v>413580820</v>
      </c>
      <c r="E313">
        <v>26.924260124</v>
      </c>
      <c r="F313">
        <v>27.096300124999999</v>
      </c>
      <c r="G313">
        <v>26.828682346000001</v>
      </c>
      <c r="H313">
        <v>27.163204570000001</v>
      </c>
      <c r="I313">
        <v>26.981606791000001</v>
      </c>
    </row>
    <row r="314" spans="1:9" x14ac:dyDescent="0.25">
      <c r="A314" s="1">
        <v>40640</v>
      </c>
      <c r="B314">
        <v>23076</v>
      </c>
      <c r="C314">
        <v>21872100</v>
      </c>
      <c r="D314">
        <v>610913572</v>
      </c>
      <c r="E314">
        <v>26.761777900999999</v>
      </c>
      <c r="F314">
        <v>26.886029013000002</v>
      </c>
      <c r="G314">
        <v>26.494160122</v>
      </c>
      <c r="H314">
        <v>27.000722347</v>
      </c>
      <c r="I314">
        <v>26.694873457</v>
      </c>
    </row>
    <row r="315" spans="1:9" x14ac:dyDescent="0.25">
      <c r="A315" s="1">
        <v>40641</v>
      </c>
      <c r="B315">
        <v>13832</v>
      </c>
      <c r="C315">
        <v>17515900</v>
      </c>
      <c r="D315">
        <v>489088495</v>
      </c>
      <c r="E315">
        <v>26.771335679</v>
      </c>
      <c r="F315">
        <v>26.809566790000002</v>
      </c>
      <c r="G315">
        <v>26.551506789000001</v>
      </c>
      <c r="H315">
        <v>26.895586790999999</v>
      </c>
      <c r="I315">
        <v>26.685315678999999</v>
      </c>
    </row>
    <row r="316" spans="1:9" x14ac:dyDescent="0.25">
      <c r="A316" s="1">
        <v>40644</v>
      </c>
      <c r="B316">
        <v>17395</v>
      </c>
      <c r="C316">
        <v>19399600</v>
      </c>
      <c r="D316">
        <v>536140026</v>
      </c>
      <c r="E316">
        <v>26.274331232000002</v>
      </c>
      <c r="F316">
        <v>26.752220123000001</v>
      </c>
      <c r="G316">
        <v>26.207426787999999</v>
      </c>
      <c r="H316">
        <v>26.752220123000001</v>
      </c>
      <c r="I316">
        <v>26.4176979</v>
      </c>
    </row>
    <row r="317" spans="1:9" x14ac:dyDescent="0.25">
      <c r="A317" s="1">
        <v>40645</v>
      </c>
      <c r="B317">
        <v>30035</v>
      </c>
      <c r="C317">
        <v>33535300</v>
      </c>
      <c r="D317">
        <v>898170181</v>
      </c>
      <c r="E317">
        <v>25.471477895</v>
      </c>
      <c r="F317">
        <v>26.111849009</v>
      </c>
      <c r="G317">
        <v>25.385457894999998</v>
      </c>
      <c r="H317">
        <v>26.188311232</v>
      </c>
      <c r="I317">
        <v>25.595729006999999</v>
      </c>
    </row>
    <row r="318" spans="1:9" x14ac:dyDescent="0.25">
      <c r="A318" s="1">
        <v>40646</v>
      </c>
      <c r="B318">
        <v>36896</v>
      </c>
      <c r="C318">
        <v>29953600</v>
      </c>
      <c r="D318">
        <v>787517035</v>
      </c>
      <c r="E318">
        <v>24.993589004</v>
      </c>
      <c r="F318">
        <v>25.614844562999998</v>
      </c>
      <c r="G318">
        <v>24.898011226000001</v>
      </c>
      <c r="H318">
        <v>25.614844562999998</v>
      </c>
      <c r="I318">
        <v>25.127397894000001</v>
      </c>
    </row>
    <row r="319" spans="1:9" x14ac:dyDescent="0.25">
      <c r="A319" s="1">
        <v>40647</v>
      </c>
      <c r="B319">
        <v>26729</v>
      </c>
      <c r="C319">
        <v>27489800</v>
      </c>
      <c r="D319">
        <v>718149117</v>
      </c>
      <c r="E319">
        <v>24.831106780999999</v>
      </c>
      <c r="F319">
        <v>24.945800115000001</v>
      </c>
      <c r="G319">
        <v>24.783317891999999</v>
      </c>
      <c r="H319">
        <v>25.261206782999999</v>
      </c>
      <c r="I319">
        <v>24.964915671</v>
      </c>
    </row>
    <row r="320" spans="1:9" x14ac:dyDescent="0.25">
      <c r="A320" s="1">
        <v>40648</v>
      </c>
      <c r="B320">
        <v>22411</v>
      </c>
      <c r="C320">
        <v>27267800</v>
      </c>
      <c r="D320">
        <v>718604086</v>
      </c>
      <c r="E320">
        <v>25.356784562000001</v>
      </c>
      <c r="F320">
        <v>24.926684559000002</v>
      </c>
      <c r="G320">
        <v>24.898011226000001</v>
      </c>
      <c r="H320">
        <v>25.385457894999998</v>
      </c>
      <c r="I320">
        <v>25.184744560999999</v>
      </c>
    </row>
    <row r="321" spans="1:9" x14ac:dyDescent="0.25">
      <c r="A321" s="1">
        <v>40651</v>
      </c>
      <c r="B321">
        <v>27054</v>
      </c>
      <c r="C321">
        <v>35915100</v>
      </c>
      <c r="D321">
        <v>924992204</v>
      </c>
      <c r="E321">
        <v>24.362775668000001</v>
      </c>
      <c r="F321">
        <v>25.146513449</v>
      </c>
      <c r="G321">
        <v>24.35321789</v>
      </c>
      <c r="H321">
        <v>25.146513449</v>
      </c>
      <c r="I321">
        <v>24.611277891</v>
      </c>
    </row>
    <row r="322" spans="1:9" x14ac:dyDescent="0.25">
      <c r="A322" s="1">
        <v>40652</v>
      </c>
      <c r="B322">
        <v>24710</v>
      </c>
      <c r="C322">
        <v>19327200</v>
      </c>
      <c r="D322">
        <v>498540639</v>
      </c>
      <c r="E322">
        <v>24.592162336000001</v>
      </c>
      <c r="F322">
        <v>24.611277891</v>
      </c>
      <c r="G322">
        <v>24.439237891000001</v>
      </c>
      <c r="H322">
        <v>24.869337893000001</v>
      </c>
      <c r="I322">
        <v>24.649509002999999</v>
      </c>
    </row>
    <row r="323" spans="1:9" x14ac:dyDescent="0.25">
      <c r="A323" s="1">
        <v>40653</v>
      </c>
      <c r="B323">
        <v>21558</v>
      </c>
      <c r="C323">
        <v>23575800</v>
      </c>
      <c r="D323">
        <v>614765535</v>
      </c>
      <c r="E323">
        <v>25.127397894000001</v>
      </c>
      <c r="F323">
        <v>25.050935671000001</v>
      </c>
      <c r="G323">
        <v>24.754644558999999</v>
      </c>
      <c r="H323">
        <v>25.127397894000001</v>
      </c>
      <c r="I323">
        <v>24.926684559000002</v>
      </c>
    </row>
    <row r="324" spans="1:9" x14ac:dyDescent="0.25">
      <c r="A324" s="1">
        <v>40658</v>
      </c>
      <c r="B324">
        <v>13911</v>
      </c>
      <c r="C324">
        <v>12867700</v>
      </c>
      <c r="D324">
        <v>337235298</v>
      </c>
      <c r="E324">
        <v>25.022262338000001</v>
      </c>
      <c r="F324">
        <v>25.146513449</v>
      </c>
      <c r="G324">
        <v>24.869337893000001</v>
      </c>
      <c r="H324">
        <v>25.261206782999999</v>
      </c>
      <c r="I324">
        <v>25.050935671000001</v>
      </c>
    </row>
    <row r="325" spans="1:9" x14ac:dyDescent="0.25">
      <c r="A325" s="1">
        <v>40659</v>
      </c>
      <c r="B325">
        <v>15830</v>
      </c>
      <c r="C325">
        <v>12082300</v>
      </c>
      <c r="D325">
        <v>316148753</v>
      </c>
      <c r="E325">
        <v>25.041377893</v>
      </c>
      <c r="F325">
        <v>25.041377893</v>
      </c>
      <c r="G325">
        <v>24.802433447999999</v>
      </c>
      <c r="H325">
        <v>25.165629005</v>
      </c>
      <c r="I325">
        <v>25.01270456</v>
      </c>
    </row>
    <row r="326" spans="1:9" x14ac:dyDescent="0.25">
      <c r="A326" s="1">
        <v>40660</v>
      </c>
      <c r="B326">
        <v>17484</v>
      </c>
      <c r="C326">
        <v>16820800</v>
      </c>
      <c r="D326">
        <v>434729798</v>
      </c>
      <c r="E326">
        <v>24.601720113999999</v>
      </c>
      <c r="F326">
        <v>25.060493448999999</v>
      </c>
      <c r="G326">
        <v>24.553931223999999</v>
      </c>
      <c r="H326">
        <v>25.060493448999999</v>
      </c>
      <c r="I326">
        <v>24.697297892000002</v>
      </c>
    </row>
    <row r="327" spans="1:9" x14ac:dyDescent="0.25">
      <c r="A327" s="1">
        <v>40661</v>
      </c>
      <c r="B327">
        <v>23967</v>
      </c>
      <c r="C327">
        <v>23904100</v>
      </c>
      <c r="D327">
        <v>608389514</v>
      </c>
      <c r="E327">
        <v>24.324544556999999</v>
      </c>
      <c r="F327">
        <v>24.515700113000001</v>
      </c>
      <c r="G327">
        <v>24.142946777999999</v>
      </c>
      <c r="H327">
        <v>24.525257890999999</v>
      </c>
      <c r="I327">
        <v>24.324544556999999</v>
      </c>
    </row>
    <row r="328" spans="1:9" x14ac:dyDescent="0.25">
      <c r="A328" s="1">
        <v>40662</v>
      </c>
      <c r="B328">
        <v>16749</v>
      </c>
      <c r="C328">
        <v>15923100</v>
      </c>
      <c r="D328">
        <v>406373866</v>
      </c>
      <c r="E328">
        <v>24.58790406</v>
      </c>
      <c r="F328">
        <v>24.33818316</v>
      </c>
      <c r="G328">
        <v>24.27095061</v>
      </c>
      <c r="H328">
        <v>24.655136611</v>
      </c>
      <c r="I328">
        <v>24.51106686</v>
      </c>
    </row>
    <row r="329" spans="1:9" x14ac:dyDescent="0.25">
      <c r="A329" s="1">
        <v>40665</v>
      </c>
      <c r="B329">
        <v>18952</v>
      </c>
      <c r="C329">
        <v>20830800</v>
      </c>
      <c r="D329">
        <v>536108616</v>
      </c>
      <c r="E329">
        <v>24.712764511</v>
      </c>
      <c r="F329">
        <v>24.693555211</v>
      </c>
      <c r="G329">
        <v>24.49185756</v>
      </c>
      <c r="H329">
        <v>24.866438910999999</v>
      </c>
      <c r="I329">
        <v>24.722369161</v>
      </c>
    </row>
    <row r="330" spans="1:9" x14ac:dyDescent="0.25">
      <c r="A330" s="1">
        <v>40666</v>
      </c>
      <c r="B330">
        <v>19063</v>
      </c>
      <c r="C330">
        <v>17841800</v>
      </c>
      <c r="D330">
        <v>456049407</v>
      </c>
      <c r="E330">
        <v>24.44383431</v>
      </c>
      <c r="F330">
        <v>24.683950561</v>
      </c>
      <c r="G330">
        <v>24.42462501</v>
      </c>
      <c r="H330">
        <v>24.760787761</v>
      </c>
      <c r="I330">
        <v>24.54948546</v>
      </c>
    </row>
    <row r="331" spans="1:9" x14ac:dyDescent="0.25">
      <c r="A331" s="1">
        <v>40667</v>
      </c>
      <c r="B331">
        <v>21099</v>
      </c>
      <c r="C331">
        <v>25541400</v>
      </c>
      <c r="D331">
        <v>648759225</v>
      </c>
      <c r="E331">
        <v>24.31897386</v>
      </c>
      <c r="F331">
        <v>24.57829941</v>
      </c>
      <c r="G331">
        <v>24.203718059</v>
      </c>
      <c r="H331">
        <v>24.61671801</v>
      </c>
      <c r="I331">
        <v>24.39581106</v>
      </c>
    </row>
    <row r="332" spans="1:9" x14ac:dyDescent="0.25">
      <c r="A332" s="1">
        <v>40668</v>
      </c>
      <c r="B332">
        <v>30423</v>
      </c>
      <c r="C332">
        <v>30998100</v>
      </c>
      <c r="D332">
        <v>767091778</v>
      </c>
      <c r="E332">
        <v>23.502578608</v>
      </c>
      <c r="F332">
        <v>24.194113409</v>
      </c>
      <c r="G332">
        <v>23.281671657</v>
      </c>
      <c r="H332">
        <v>24.33818316</v>
      </c>
      <c r="I332">
        <v>23.771508808</v>
      </c>
    </row>
    <row r="333" spans="1:9" x14ac:dyDescent="0.25">
      <c r="A333" s="1">
        <v>40669</v>
      </c>
      <c r="B333">
        <v>22396</v>
      </c>
      <c r="C333">
        <v>22917500</v>
      </c>
      <c r="D333">
        <v>561733173</v>
      </c>
      <c r="E333">
        <v>23.252857707</v>
      </c>
      <c r="F333">
        <v>23.819532058</v>
      </c>
      <c r="G333">
        <v>23.185625157</v>
      </c>
      <c r="H333">
        <v>23.905973909</v>
      </c>
      <c r="I333">
        <v>23.540997208</v>
      </c>
    </row>
    <row r="334" spans="1:9" x14ac:dyDescent="0.25">
      <c r="A334" s="1">
        <v>40672</v>
      </c>
      <c r="B334">
        <v>19193</v>
      </c>
      <c r="C334">
        <v>18303600</v>
      </c>
      <c r="D334">
        <v>447933228</v>
      </c>
      <c r="E334">
        <v>23.627439058</v>
      </c>
      <c r="F334">
        <v>23.281671657</v>
      </c>
      <c r="G334">
        <v>23.243253057</v>
      </c>
      <c r="H334">
        <v>23.713880908</v>
      </c>
      <c r="I334">
        <v>23.502578608</v>
      </c>
    </row>
    <row r="335" spans="1:9" x14ac:dyDescent="0.25">
      <c r="A335" s="1">
        <v>40673</v>
      </c>
      <c r="B335">
        <v>15940</v>
      </c>
      <c r="C335">
        <v>12565600</v>
      </c>
      <c r="D335">
        <v>310263719</v>
      </c>
      <c r="E335">
        <v>23.704276258</v>
      </c>
      <c r="F335">
        <v>23.742694858</v>
      </c>
      <c r="G335">
        <v>23.540997208</v>
      </c>
      <c r="H335">
        <v>23.877159959</v>
      </c>
      <c r="I335">
        <v>23.713880908</v>
      </c>
    </row>
    <row r="336" spans="1:9" x14ac:dyDescent="0.25">
      <c r="A336" s="1">
        <v>40674</v>
      </c>
      <c r="B336">
        <v>20975</v>
      </c>
      <c r="C336">
        <v>21901600</v>
      </c>
      <c r="D336">
        <v>531300909</v>
      </c>
      <c r="E336">
        <v>23.060764707000001</v>
      </c>
      <c r="F336">
        <v>23.579415808</v>
      </c>
      <c r="G336">
        <v>23.060764707000001</v>
      </c>
      <c r="H336">
        <v>23.608229758</v>
      </c>
      <c r="I336">
        <v>23.300880957</v>
      </c>
    </row>
    <row r="337" spans="1:9" x14ac:dyDescent="0.25">
      <c r="A337" s="1">
        <v>40675</v>
      </c>
      <c r="B337">
        <v>28186</v>
      </c>
      <c r="C337">
        <v>23455800</v>
      </c>
      <c r="D337">
        <v>555548396</v>
      </c>
      <c r="E337">
        <v>22.934855450000001</v>
      </c>
      <c r="F337">
        <v>22.857372829999999</v>
      </c>
      <c r="G337">
        <v>22.692722263</v>
      </c>
      <c r="H337">
        <v>23.167303309000001</v>
      </c>
      <c r="I337">
        <v>22.934855450000001</v>
      </c>
    </row>
    <row r="338" spans="1:9" x14ac:dyDescent="0.25">
      <c r="A338" s="1">
        <v>40676</v>
      </c>
      <c r="B338">
        <v>19780</v>
      </c>
      <c r="C338">
        <v>20082000</v>
      </c>
      <c r="D338">
        <v>474084843</v>
      </c>
      <c r="E338">
        <v>22.779890210000001</v>
      </c>
      <c r="F338">
        <v>23.022023397000002</v>
      </c>
      <c r="G338">
        <v>22.741148899999999</v>
      </c>
      <c r="H338">
        <v>23.099506017</v>
      </c>
      <c r="I338">
        <v>22.867058156999999</v>
      </c>
    </row>
    <row r="339" spans="1:9" x14ac:dyDescent="0.25">
      <c r="A339" s="1">
        <v>40679</v>
      </c>
      <c r="B339">
        <v>34644</v>
      </c>
      <c r="C339">
        <v>30088100</v>
      </c>
      <c r="D339">
        <v>721225694</v>
      </c>
      <c r="E339">
        <v>23.186673964000001</v>
      </c>
      <c r="F339">
        <v>22.692722263</v>
      </c>
      <c r="G339">
        <v>22.595868987999999</v>
      </c>
      <c r="H339">
        <v>23.525660425000002</v>
      </c>
      <c r="I339">
        <v>23.215729946</v>
      </c>
    </row>
    <row r="340" spans="1:9" x14ac:dyDescent="0.25">
      <c r="A340" s="1">
        <v>40680</v>
      </c>
      <c r="B340">
        <v>21027</v>
      </c>
      <c r="C340">
        <v>20258000</v>
      </c>
      <c r="D340">
        <v>490860348</v>
      </c>
      <c r="E340">
        <v>23.632199026999999</v>
      </c>
      <c r="F340">
        <v>23.235100600999999</v>
      </c>
      <c r="G340">
        <v>23.002652741999999</v>
      </c>
      <c r="H340">
        <v>23.69999632</v>
      </c>
      <c r="I340">
        <v>23.46754846</v>
      </c>
    </row>
    <row r="341" spans="1:9" x14ac:dyDescent="0.25">
      <c r="A341" s="1">
        <v>40681</v>
      </c>
      <c r="B341">
        <v>16582</v>
      </c>
      <c r="C341">
        <v>18796300</v>
      </c>
      <c r="D341">
        <v>459054498</v>
      </c>
      <c r="E341">
        <v>23.341639203</v>
      </c>
      <c r="F341">
        <v>23.69999632</v>
      </c>
      <c r="G341">
        <v>23.341639203</v>
      </c>
      <c r="H341">
        <v>23.903388197000002</v>
      </c>
      <c r="I341">
        <v>23.651569682000002</v>
      </c>
    </row>
    <row r="342" spans="1:9" x14ac:dyDescent="0.25">
      <c r="A342" s="1">
        <v>40682</v>
      </c>
      <c r="B342">
        <v>18426</v>
      </c>
      <c r="C342">
        <v>17706900</v>
      </c>
      <c r="D342">
        <v>423722185</v>
      </c>
      <c r="E342">
        <v>22.896114140000002</v>
      </c>
      <c r="F342">
        <v>23.486919114999999</v>
      </c>
      <c r="G342">
        <v>22.896114140000002</v>
      </c>
      <c r="H342">
        <v>23.622513699999999</v>
      </c>
      <c r="I342">
        <v>23.176988636000001</v>
      </c>
    </row>
    <row r="343" spans="1:9" x14ac:dyDescent="0.25">
      <c r="A343" s="1">
        <v>40683</v>
      </c>
      <c r="B343">
        <v>16990</v>
      </c>
      <c r="C343">
        <v>13950700</v>
      </c>
      <c r="D343">
        <v>333132684</v>
      </c>
      <c r="E343">
        <v>23.235100600999999</v>
      </c>
      <c r="F343">
        <v>22.915484795000001</v>
      </c>
      <c r="G343">
        <v>22.741148899999999</v>
      </c>
      <c r="H343">
        <v>23.390065840999998</v>
      </c>
      <c r="I343">
        <v>23.128561998999999</v>
      </c>
    </row>
    <row r="344" spans="1:9" x14ac:dyDescent="0.25">
      <c r="A344" s="1">
        <v>40686</v>
      </c>
      <c r="B344">
        <v>16776</v>
      </c>
      <c r="C344">
        <v>14783700</v>
      </c>
      <c r="D344">
        <v>348385874</v>
      </c>
      <c r="E344">
        <v>22.857372829999999</v>
      </c>
      <c r="F344">
        <v>22.760519554999998</v>
      </c>
      <c r="G344">
        <v>22.673351608000001</v>
      </c>
      <c r="H344">
        <v>22.954226104</v>
      </c>
      <c r="I344">
        <v>22.828316847</v>
      </c>
    </row>
    <row r="345" spans="1:9" x14ac:dyDescent="0.25">
      <c r="A345" s="1">
        <v>40687</v>
      </c>
      <c r="B345">
        <v>12902</v>
      </c>
      <c r="C345">
        <v>12793100</v>
      </c>
      <c r="D345">
        <v>305794218</v>
      </c>
      <c r="E345">
        <v>23.099506017</v>
      </c>
      <c r="F345">
        <v>23.109191343999999</v>
      </c>
      <c r="G345">
        <v>22.992967413999999</v>
      </c>
      <c r="H345">
        <v>23.322268548</v>
      </c>
      <c r="I345">
        <v>23.147932654000002</v>
      </c>
    </row>
    <row r="346" spans="1:9" x14ac:dyDescent="0.25">
      <c r="A346" s="1">
        <v>40688</v>
      </c>
      <c r="B346">
        <v>13937</v>
      </c>
      <c r="C346">
        <v>12385700</v>
      </c>
      <c r="D346">
        <v>297226239</v>
      </c>
      <c r="E346">
        <v>23.147932654000002</v>
      </c>
      <c r="F346">
        <v>23.080135362</v>
      </c>
      <c r="G346">
        <v>22.905799467000001</v>
      </c>
      <c r="H346">
        <v>23.448177805</v>
      </c>
      <c r="I346">
        <v>23.244785928999999</v>
      </c>
    </row>
    <row r="347" spans="1:9" x14ac:dyDescent="0.25">
      <c r="A347" s="1">
        <v>40689</v>
      </c>
      <c r="B347">
        <v>15480</v>
      </c>
      <c r="C347">
        <v>16766100</v>
      </c>
      <c r="D347">
        <v>402841381</v>
      </c>
      <c r="E347">
        <v>23.438492478000001</v>
      </c>
      <c r="F347">
        <v>23.244785928999999</v>
      </c>
      <c r="G347">
        <v>23.012338068999998</v>
      </c>
      <c r="H347">
        <v>23.438492478000001</v>
      </c>
      <c r="I347">
        <v>23.273841911000002</v>
      </c>
    </row>
    <row r="348" spans="1:9" x14ac:dyDescent="0.25">
      <c r="A348" s="1">
        <v>40690</v>
      </c>
      <c r="B348">
        <v>8145</v>
      </c>
      <c r="C348">
        <v>13755500</v>
      </c>
      <c r="D348">
        <v>333938653</v>
      </c>
      <c r="E348">
        <v>23.525660425000002</v>
      </c>
      <c r="F348">
        <v>23.554716408000001</v>
      </c>
      <c r="G348">
        <v>23.380380512999999</v>
      </c>
      <c r="H348">
        <v>23.670940337000001</v>
      </c>
      <c r="I348">
        <v>23.515975097999998</v>
      </c>
    </row>
    <row r="349" spans="1:9" x14ac:dyDescent="0.25">
      <c r="A349" s="1">
        <v>40693</v>
      </c>
      <c r="B349">
        <v>5034</v>
      </c>
      <c r="C349">
        <v>3555700</v>
      </c>
      <c r="D349">
        <v>85829668</v>
      </c>
      <c r="E349">
        <v>23.322268548</v>
      </c>
      <c r="F349">
        <v>23.554716408000001</v>
      </c>
      <c r="G349">
        <v>23.293212566000001</v>
      </c>
      <c r="H349">
        <v>23.554716408000001</v>
      </c>
      <c r="I349">
        <v>23.380380512999999</v>
      </c>
    </row>
    <row r="350" spans="1:9" x14ac:dyDescent="0.25">
      <c r="A350" s="1">
        <v>40694</v>
      </c>
      <c r="B350">
        <v>15759</v>
      </c>
      <c r="C350">
        <v>16156600</v>
      </c>
      <c r="D350">
        <v>389055048</v>
      </c>
      <c r="E350">
        <v>23.331953876</v>
      </c>
      <c r="F350">
        <v>23.535345753000001</v>
      </c>
      <c r="G350">
        <v>23.128561998999999</v>
      </c>
      <c r="H350">
        <v>23.58377239</v>
      </c>
      <c r="I350">
        <v>23.322268548</v>
      </c>
    </row>
    <row r="351" spans="1:9" x14ac:dyDescent="0.25">
      <c r="A351" s="1">
        <v>40695</v>
      </c>
      <c r="B351">
        <v>17867</v>
      </c>
      <c r="C351">
        <v>17885600</v>
      </c>
      <c r="D351">
        <v>428732856</v>
      </c>
      <c r="E351">
        <v>23.244785928999999</v>
      </c>
      <c r="F351">
        <v>23.244785928999999</v>
      </c>
      <c r="G351">
        <v>23.080135362</v>
      </c>
      <c r="H351">
        <v>23.380380512999999</v>
      </c>
      <c r="I351">
        <v>23.215729946</v>
      </c>
    </row>
    <row r="352" spans="1:9" x14ac:dyDescent="0.25">
      <c r="A352" s="1">
        <v>40696</v>
      </c>
      <c r="B352">
        <v>17858</v>
      </c>
      <c r="C352">
        <v>15748300</v>
      </c>
      <c r="D352">
        <v>375937321</v>
      </c>
      <c r="E352">
        <v>23.196359291</v>
      </c>
      <c r="F352">
        <v>23.312583221000001</v>
      </c>
      <c r="G352">
        <v>22.983282086999999</v>
      </c>
      <c r="H352">
        <v>23.312583221000001</v>
      </c>
      <c r="I352">
        <v>23.118876670999999</v>
      </c>
    </row>
    <row r="353" spans="1:9" x14ac:dyDescent="0.25">
      <c r="A353" s="1">
        <v>40697</v>
      </c>
      <c r="B353">
        <v>14171</v>
      </c>
      <c r="C353">
        <v>15337000</v>
      </c>
      <c r="D353">
        <v>367175954</v>
      </c>
      <c r="E353">
        <v>23.031708724000001</v>
      </c>
      <c r="F353">
        <v>23.031708724000001</v>
      </c>
      <c r="G353">
        <v>22.925170122000001</v>
      </c>
      <c r="H353">
        <v>23.399751168000002</v>
      </c>
      <c r="I353">
        <v>23.186673964000001</v>
      </c>
    </row>
    <row r="354" spans="1:9" x14ac:dyDescent="0.25">
      <c r="A354" s="1">
        <v>40700</v>
      </c>
      <c r="B354">
        <v>26671</v>
      </c>
      <c r="C354">
        <v>22018200</v>
      </c>
      <c r="D354">
        <v>515581547</v>
      </c>
      <c r="E354">
        <v>22.469959730999999</v>
      </c>
      <c r="F354">
        <v>23.118876670999999</v>
      </c>
      <c r="G354">
        <v>22.421533094000001</v>
      </c>
      <c r="H354">
        <v>23.176988636000001</v>
      </c>
      <c r="I354">
        <v>22.683036935000001</v>
      </c>
    </row>
    <row r="355" spans="1:9" x14ac:dyDescent="0.25">
      <c r="A355" s="1">
        <v>40701</v>
      </c>
      <c r="B355">
        <v>30376</v>
      </c>
      <c r="C355">
        <v>23231900</v>
      </c>
      <c r="D355">
        <v>536137294</v>
      </c>
      <c r="E355">
        <v>22.276253182000001</v>
      </c>
      <c r="F355">
        <v>22.624924969999999</v>
      </c>
      <c r="G355">
        <v>22.218141216999999</v>
      </c>
      <c r="H355">
        <v>22.634610297999998</v>
      </c>
      <c r="I355">
        <v>22.353735800999999</v>
      </c>
    </row>
    <row r="356" spans="1:9" x14ac:dyDescent="0.25">
      <c r="A356" s="1">
        <v>40702</v>
      </c>
      <c r="B356">
        <v>17459</v>
      </c>
      <c r="C356">
        <v>21767100</v>
      </c>
      <c r="D356">
        <v>505122481</v>
      </c>
      <c r="E356">
        <v>22.469959730999999</v>
      </c>
      <c r="F356">
        <v>22.227826543999999</v>
      </c>
      <c r="G356">
        <v>22.130973268999998</v>
      </c>
      <c r="H356">
        <v>22.712092918</v>
      </c>
      <c r="I356">
        <v>22.479645057999999</v>
      </c>
    </row>
    <row r="357" spans="1:9" x14ac:dyDescent="0.25">
      <c r="A357" s="1">
        <v>40703</v>
      </c>
      <c r="B357">
        <v>21112</v>
      </c>
      <c r="C357">
        <v>24521000</v>
      </c>
      <c r="D357">
        <v>579162052</v>
      </c>
      <c r="E357">
        <v>22.954226104</v>
      </c>
      <c r="F357">
        <v>22.508701040999998</v>
      </c>
      <c r="G357">
        <v>22.363421128999999</v>
      </c>
      <c r="H357">
        <v>23.186673964000001</v>
      </c>
      <c r="I357">
        <v>22.876743484999999</v>
      </c>
    </row>
    <row r="358" spans="1:9" x14ac:dyDescent="0.25">
      <c r="A358" s="1">
        <v>40704</v>
      </c>
      <c r="B358">
        <v>17050</v>
      </c>
      <c r="C358">
        <v>17587600</v>
      </c>
      <c r="D358">
        <v>416441732</v>
      </c>
      <c r="E358">
        <v>22.973596758999999</v>
      </c>
      <c r="F358">
        <v>23.031708724000001</v>
      </c>
      <c r="G358">
        <v>22.799260865000001</v>
      </c>
      <c r="H358">
        <v>23.089820689</v>
      </c>
      <c r="I358">
        <v>22.934855450000001</v>
      </c>
    </row>
    <row r="359" spans="1:9" x14ac:dyDescent="0.25">
      <c r="A359" s="1">
        <v>40707</v>
      </c>
      <c r="B359">
        <v>13202</v>
      </c>
      <c r="C359">
        <v>12131900</v>
      </c>
      <c r="D359">
        <v>284874496</v>
      </c>
      <c r="E359">
        <v>22.595868987999999</v>
      </c>
      <c r="F359">
        <v>23.022023397000002</v>
      </c>
      <c r="G359">
        <v>22.528071696000001</v>
      </c>
      <c r="H359">
        <v>23.070450034</v>
      </c>
      <c r="I359">
        <v>22.741148899999999</v>
      </c>
    </row>
    <row r="360" spans="1:9" x14ac:dyDescent="0.25">
      <c r="A360" s="1">
        <v>40708</v>
      </c>
      <c r="B360">
        <v>13218</v>
      </c>
      <c r="C360">
        <v>13525500</v>
      </c>
      <c r="D360">
        <v>319019909</v>
      </c>
      <c r="E360">
        <v>22.857372829999999</v>
      </c>
      <c r="F360">
        <v>22.683036935000001</v>
      </c>
      <c r="G360">
        <v>22.683036935000001</v>
      </c>
      <c r="H360">
        <v>22.944540777</v>
      </c>
      <c r="I360">
        <v>22.847687501999999</v>
      </c>
    </row>
    <row r="361" spans="1:9" x14ac:dyDescent="0.25">
      <c r="A361" s="1">
        <v>40709</v>
      </c>
      <c r="B361">
        <v>25045</v>
      </c>
      <c r="C361">
        <v>20599900</v>
      </c>
      <c r="D361">
        <v>480430204</v>
      </c>
      <c r="E361">
        <v>22.566813006</v>
      </c>
      <c r="F361">
        <v>22.557127678000001</v>
      </c>
      <c r="G361">
        <v>22.421533094000001</v>
      </c>
      <c r="H361">
        <v>22.808946192000001</v>
      </c>
      <c r="I361">
        <v>22.586183661</v>
      </c>
    </row>
    <row r="362" spans="1:9" x14ac:dyDescent="0.25">
      <c r="A362" s="1">
        <v>40710</v>
      </c>
      <c r="B362">
        <v>22855</v>
      </c>
      <c r="C362">
        <v>20161600</v>
      </c>
      <c r="D362">
        <v>472233577</v>
      </c>
      <c r="E362">
        <v>22.557127678000001</v>
      </c>
      <c r="F362">
        <v>22.557127678000001</v>
      </c>
      <c r="G362">
        <v>22.363421128999999</v>
      </c>
      <c r="H362">
        <v>23.002652741999999</v>
      </c>
      <c r="I362">
        <v>22.683036935000001</v>
      </c>
    </row>
    <row r="363" spans="1:9" x14ac:dyDescent="0.25">
      <c r="A363" s="1">
        <v>40711</v>
      </c>
      <c r="B363">
        <v>16495</v>
      </c>
      <c r="C363">
        <v>14191400</v>
      </c>
      <c r="D363">
        <v>330994262</v>
      </c>
      <c r="E363">
        <v>22.508701040999998</v>
      </c>
      <c r="F363">
        <v>22.731463572999999</v>
      </c>
      <c r="G363">
        <v>22.460274403</v>
      </c>
      <c r="H363">
        <v>22.741148899999999</v>
      </c>
      <c r="I363">
        <v>22.586183661</v>
      </c>
    </row>
    <row r="364" spans="1:9" x14ac:dyDescent="0.25">
      <c r="A364" s="1">
        <v>40714</v>
      </c>
      <c r="B364">
        <v>18762</v>
      </c>
      <c r="C364">
        <v>18966600</v>
      </c>
      <c r="D364">
        <v>439826367</v>
      </c>
      <c r="E364">
        <v>22.373106455999999</v>
      </c>
      <c r="F364">
        <v>22.469959730999999</v>
      </c>
      <c r="G364">
        <v>22.334365146</v>
      </c>
      <c r="H364">
        <v>22.70240759</v>
      </c>
      <c r="I364">
        <v>22.460274403</v>
      </c>
    </row>
    <row r="365" spans="1:9" x14ac:dyDescent="0.25">
      <c r="A365" s="1">
        <v>40715</v>
      </c>
      <c r="B365">
        <v>14822</v>
      </c>
      <c r="C365">
        <v>13510200</v>
      </c>
      <c r="D365">
        <v>313778520</v>
      </c>
      <c r="E365">
        <v>22.508701040999998</v>
      </c>
      <c r="F365">
        <v>22.469959730999999</v>
      </c>
      <c r="G365">
        <v>22.314994491</v>
      </c>
      <c r="H365">
        <v>22.566813006</v>
      </c>
      <c r="I365">
        <v>22.499015712999999</v>
      </c>
    </row>
    <row r="366" spans="1:9" x14ac:dyDescent="0.25">
      <c r="A366" s="1">
        <v>40716</v>
      </c>
      <c r="B366">
        <v>21016</v>
      </c>
      <c r="C366">
        <v>18615300</v>
      </c>
      <c r="D366">
        <v>437091562</v>
      </c>
      <c r="E366">
        <v>22.528071696000001</v>
      </c>
      <c r="F366">
        <v>22.469959730999999</v>
      </c>
      <c r="G366">
        <v>22.440903749</v>
      </c>
      <c r="H366">
        <v>22.925170122000001</v>
      </c>
      <c r="I366">
        <v>22.741148899999999</v>
      </c>
    </row>
    <row r="367" spans="1:9" x14ac:dyDescent="0.25">
      <c r="A367" s="1">
        <v>40718</v>
      </c>
      <c r="B367">
        <v>20314</v>
      </c>
      <c r="C367">
        <v>15977500</v>
      </c>
      <c r="D367">
        <v>367269019</v>
      </c>
      <c r="E367">
        <v>22.150343924000001</v>
      </c>
      <c r="F367">
        <v>22.440903749</v>
      </c>
      <c r="G367">
        <v>22.130973268999998</v>
      </c>
      <c r="H367">
        <v>22.479645057999999</v>
      </c>
      <c r="I367">
        <v>22.266567854000002</v>
      </c>
    </row>
    <row r="368" spans="1:9" x14ac:dyDescent="0.25">
      <c r="A368" s="1">
        <v>40721</v>
      </c>
      <c r="B368">
        <v>14353</v>
      </c>
      <c r="C368">
        <v>14955300</v>
      </c>
      <c r="D368">
        <v>345315436</v>
      </c>
      <c r="E368">
        <v>22.353735800999999</v>
      </c>
      <c r="F368">
        <v>22.276253182000001</v>
      </c>
      <c r="G368">
        <v>22.150343924000001</v>
      </c>
      <c r="H368">
        <v>22.460274403</v>
      </c>
      <c r="I368">
        <v>22.363421128999999</v>
      </c>
    </row>
    <row r="369" spans="1:9" x14ac:dyDescent="0.25">
      <c r="A369" s="1">
        <v>40722</v>
      </c>
      <c r="B369">
        <v>19701</v>
      </c>
      <c r="C369">
        <v>15753300</v>
      </c>
      <c r="D369">
        <v>366736526</v>
      </c>
      <c r="E369">
        <v>22.712092918</v>
      </c>
      <c r="F369">
        <v>22.440903749</v>
      </c>
      <c r="G369">
        <v>22.373106455999999</v>
      </c>
      <c r="H369">
        <v>22.712092918</v>
      </c>
      <c r="I369">
        <v>22.547442351000001</v>
      </c>
    </row>
    <row r="370" spans="1:9" x14ac:dyDescent="0.25">
      <c r="A370" s="1">
        <v>40723</v>
      </c>
      <c r="B370">
        <v>20953</v>
      </c>
      <c r="C370">
        <v>14142800</v>
      </c>
      <c r="D370">
        <v>330636075</v>
      </c>
      <c r="E370">
        <v>22.644295625000002</v>
      </c>
      <c r="F370">
        <v>22.760519554999998</v>
      </c>
      <c r="G370">
        <v>22.469959730999999</v>
      </c>
      <c r="H370">
        <v>22.799260865000001</v>
      </c>
      <c r="I370">
        <v>22.644295625000002</v>
      </c>
    </row>
    <row r="371" spans="1:9" x14ac:dyDescent="0.25">
      <c r="A371" s="1">
        <v>40724</v>
      </c>
      <c r="B371">
        <v>14381</v>
      </c>
      <c r="C371">
        <v>16079200</v>
      </c>
      <c r="D371">
        <v>379515159</v>
      </c>
      <c r="E371">
        <v>22.973596758999999</v>
      </c>
      <c r="F371">
        <v>22.847687501999999</v>
      </c>
      <c r="G371">
        <v>22.760519554999998</v>
      </c>
      <c r="H371">
        <v>22.973596758999999</v>
      </c>
      <c r="I371">
        <v>22.857372829999999</v>
      </c>
    </row>
    <row r="372" spans="1:9" x14ac:dyDescent="0.25">
      <c r="A372" s="1">
        <v>40725</v>
      </c>
      <c r="B372">
        <v>17801</v>
      </c>
      <c r="C372">
        <v>18199100</v>
      </c>
      <c r="D372">
        <v>431975356</v>
      </c>
      <c r="E372">
        <v>23.002652741999999</v>
      </c>
      <c r="F372">
        <v>22.905799467000001</v>
      </c>
      <c r="G372">
        <v>22.731463572999999</v>
      </c>
      <c r="H372">
        <v>23.138247325999998</v>
      </c>
      <c r="I372">
        <v>22.992967413999999</v>
      </c>
    </row>
    <row r="373" spans="1:9" x14ac:dyDescent="0.25">
      <c r="A373" s="1">
        <v>40728</v>
      </c>
      <c r="B373">
        <v>7715</v>
      </c>
      <c r="C373">
        <v>5652500</v>
      </c>
      <c r="D373">
        <v>134436391</v>
      </c>
      <c r="E373">
        <v>23.051079379000001</v>
      </c>
      <c r="F373">
        <v>22.973596758999999</v>
      </c>
      <c r="G373">
        <v>22.963911432</v>
      </c>
      <c r="H373">
        <v>23.099506017</v>
      </c>
      <c r="I373">
        <v>23.031708724000001</v>
      </c>
    </row>
    <row r="374" spans="1:9" x14ac:dyDescent="0.25">
      <c r="A374" s="1">
        <v>40729</v>
      </c>
      <c r="B374">
        <v>20476</v>
      </c>
      <c r="C374">
        <v>12717200</v>
      </c>
      <c r="D374">
        <v>302128137</v>
      </c>
      <c r="E374">
        <v>22.81863152</v>
      </c>
      <c r="F374">
        <v>23.051079379000001</v>
      </c>
      <c r="G374">
        <v>22.770204883000002</v>
      </c>
      <c r="H374">
        <v>23.225415273999999</v>
      </c>
      <c r="I374">
        <v>23.012338068999998</v>
      </c>
    </row>
    <row r="375" spans="1:9" x14ac:dyDescent="0.25">
      <c r="A375" s="1">
        <v>40730</v>
      </c>
      <c r="B375">
        <v>13348</v>
      </c>
      <c r="C375">
        <v>13117100</v>
      </c>
      <c r="D375">
        <v>307918053</v>
      </c>
      <c r="E375">
        <v>22.770204883000002</v>
      </c>
      <c r="F375">
        <v>22.712092918</v>
      </c>
      <c r="G375">
        <v>22.557127678000001</v>
      </c>
      <c r="H375">
        <v>22.905799467000001</v>
      </c>
      <c r="I375">
        <v>22.731463572999999</v>
      </c>
    </row>
    <row r="376" spans="1:9" x14ac:dyDescent="0.25">
      <c r="A376" s="1">
        <v>40731</v>
      </c>
      <c r="B376">
        <v>14531</v>
      </c>
      <c r="C376">
        <v>15371600</v>
      </c>
      <c r="D376">
        <v>363721706</v>
      </c>
      <c r="E376">
        <v>22.886428811999998</v>
      </c>
      <c r="F376">
        <v>22.954226104</v>
      </c>
      <c r="G376">
        <v>22.808946192000001</v>
      </c>
      <c r="H376">
        <v>23.041394052000001</v>
      </c>
      <c r="I376">
        <v>22.915484795000001</v>
      </c>
    </row>
    <row r="377" spans="1:9" x14ac:dyDescent="0.25">
      <c r="A377" s="1">
        <v>40732</v>
      </c>
      <c r="B377">
        <v>13756</v>
      </c>
      <c r="C377">
        <v>13559700</v>
      </c>
      <c r="D377">
        <v>318478239</v>
      </c>
      <c r="E377">
        <v>22.70240759</v>
      </c>
      <c r="F377">
        <v>22.760519554999998</v>
      </c>
      <c r="G377">
        <v>22.663666280000001</v>
      </c>
      <c r="H377">
        <v>22.886428811999998</v>
      </c>
      <c r="I377">
        <v>22.750834227999999</v>
      </c>
    </row>
    <row r="378" spans="1:9" x14ac:dyDescent="0.25">
      <c r="A378" s="1">
        <v>40735</v>
      </c>
      <c r="B378">
        <v>15853</v>
      </c>
      <c r="C378">
        <v>16582400</v>
      </c>
      <c r="D378">
        <v>383928095</v>
      </c>
      <c r="E378">
        <v>22.421533094000001</v>
      </c>
      <c r="F378">
        <v>22.469959730999999</v>
      </c>
      <c r="G378">
        <v>22.334365146</v>
      </c>
      <c r="H378">
        <v>22.586183661</v>
      </c>
      <c r="I378">
        <v>22.421533094000001</v>
      </c>
    </row>
    <row r="379" spans="1:9" x14ac:dyDescent="0.25">
      <c r="A379" s="1">
        <v>40736</v>
      </c>
      <c r="B379">
        <v>15518</v>
      </c>
      <c r="C379">
        <v>11835400</v>
      </c>
      <c r="D379">
        <v>274187006</v>
      </c>
      <c r="E379">
        <v>22.392477111000002</v>
      </c>
      <c r="F379">
        <v>22.295623836000001</v>
      </c>
      <c r="G379">
        <v>22.208455889</v>
      </c>
      <c r="H379">
        <v>22.566813006</v>
      </c>
      <c r="I379">
        <v>22.440903749</v>
      </c>
    </row>
    <row r="380" spans="1:9" x14ac:dyDescent="0.25">
      <c r="A380" s="1">
        <v>40737</v>
      </c>
      <c r="B380">
        <v>15303</v>
      </c>
      <c r="C380">
        <v>15336700</v>
      </c>
      <c r="D380">
        <v>357338525</v>
      </c>
      <c r="E380">
        <v>22.653980953000001</v>
      </c>
      <c r="F380">
        <v>22.557127678000001</v>
      </c>
      <c r="G380">
        <v>22.402162439000001</v>
      </c>
      <c r="H380">
        <v>22.70240759</v>
      </c>
      <c r="I380">
        <v>22.566813006</v>
      </c>
    </row>
    <row r="381" spans="1:9" x14ac:dyDescent="0.25">
      <c r="A381" s="1">
        <v>40738</v>
      </c>
      <c r="B381">
        <v>19782</v>
      </c>
      <c r="C381">
        <v>17235500</v>
      </c>
      <c r="D381">
        <v>396514204</v>
      </c>
      <c r="E381">
        <v>22.227826543999999</v>
      </c>
      <c r="F381">
        <v>22.537757023000001</v>
      </c>
      <c r="G381">
        <v>22.140658597000002</v>
      </c>
      <c r="H381">
        <v>22.624924969999999</v>
      </c>
      <c r="I381">
        <v>22.285938509000001</v>
      </c>
    </row>
    <row r="382" spans="1:9" x14ac:dyDescent="0.25">
      <c r="A382" s="1">
        <v>40739</v>
      </c>
      <c r="B382">
        <v>13895</v>
      </c>
      <c r="C382">
        <v>15777400</v>
      </c>
      <c r="D382">
        <v>362842692</v>
      </c>
      <c r="E382">
        <v>22.266567854000002</v>
      </c>
      <c r="F382">
        <v>22.276253182000001</v>
      </c>
      <c r="G382">
        <v>22.140658597000002</v>
      </c>
      <c r="H382">
        <v>22.382791783999998</v>
      </c>
      <c r="I382">
        <v>22.276253182000001</v>
      </c>
    </row>
    <row r="383" spans="1:9" x14ac:dyDescent="0.25">
      <c r="A383" s="1">
        <v>40742</v>
      </c>
      <c r="B383">
        <v>12669</v>
      </c>
      <c r="C383">
        <v>16322400</v>
      </c>
      <c r="D383">
        <v>372716461</v>
      </c>
      <c r="E383">
        <v>22.043805322000001</v>
      </c>
      <c r="F383">
        <v>22.092231959999999</v>
      </c>
      <c r="G383">
        <v>21.82104279</v>
      </c>
      <c r="H383">
        <v>22.276253182000001</v>
      </c>
      <c r="I383">
        <v>22.111602614999999</v>
      </c>
    </row>
    <row r="384" spans="1:9" x14ac:dyDescent="0.25">
      <c r="A384" s="1">
        <v>40743</v>
      </c>
      <c r="B384">
        <v>14261</v>
      </c>
      <c r="C384">
        <v>17100500</v>
      </c>
      <c r="D384">
        <v>389216155</v>
      </c>
      <c r="E384">
        <v>21.93726672</v>
      </c>
      <c r="F384">
        <v>22.150343924000001</v>
      </c>
      <c r="G384">
        <v>21.850098772999999</v>
      </c>
      <c r="H384">
        <v>22.247197198999999</v>
      </c>
      <c r="I384">
        <v>22.043805322000001</v>
      </c>
    </row>
    <row r="385" spans="1:9" x14ac:dyDescent="0.25">
      <c r="A385" s="1">
        <v>40744</v>
      </c>
      <c r="B385">
        <v>15636</v>
      </c>
      <c r="C385">
        <v>18924100</v>
      </c>
      <c r="D385">
        <v>426213701</v>
      </c>
      <c r="E385">
        <v>21.675762878</v>
      </c>
      <c r="F385">
        <v>22.034119995000001</v>
      </c>
      <c r="G385">
        <v>21.675762878</v>
      </c>
      <c r="H385">
        <v>22.092231959999999</v>
      </c>
      <c r="I385">
        <v>21.811357463</v>
      </c>
    </row>
    <row r="386" spans="1:9" x14ac:dyDescent="0.25">
      <c r="A386" s="1">
        <v>40745</v>
      </c>
      <c r="B386">
        <v>17885</v>
      </c>
      <c r="C386">
        <v>19067100</v>
      </c>
      <c r="D386">
        <v>434773225</v>
      </c>
      <c r="E386">
        <v>22.276253182000001</v>
      </c>
      <c r="F386">
        <v>21.772616153000001</v>
      </c>
      <c r="G386">
        <v>21.724189515999999</v>
      </c>
      <c r="H386">
        <v>22.382791783999998</v>
      </c>
      <c r="I386">
        <v>22.082546632</v>
      </c>
    </row>
    <row r="387" spans="1:9" x14ac:dyDescent="0.25">
      <c r="A387" s="1">
        <v>40746</v>
      </c>
      <c r="B387">
        <v>20362</v>
      </c>
      <c r="C387">
        <v>13483500</v>
      </c>
      <c r="D387">
        <v>310445597</v>
      </c>
      <c r="E387">
        <v>22.247197198999999</v>
      </c>
      <c r="F387">
        <v>22.295623836000001</v>
      </c>
      <c r="G387">
        <v>22.130973268999998</v>
      </c>
      <c r="H387">
        <v>22.537757023000001</v>
      </c>
      <c r="I387">
        <v>22.295623836000001</v>
      </c>
    </row>
    <row r="388" spans="1:9" x14ac:dyDescent="0.25">
      <c r="A388" s="1">
        <v>40749</v>
      </c>
      <c r="B388">
        <v>26152</v>
      </c>
      <c r="C388">
        <v>26732200</v>
      </c>
      <c r="D388">
        <v>626728119</v>
      </c>
      <c r="E388">
        <v>22.760519554999998</v>
      </c>
      <c r="F388">
        <v>22.363421128999999</v>
      </c>
      <c r="G388">
        <v>22.324679819</v>
      </c>
      <c r="H388">
        <v>22.857372829999999</v>
      </c>
      <c r="I388">
        <v>22.70240759</v>
      </c>
    </row>
    <row r="389" spans="1:9" x14ac:dyDescent="0.25">
      <c r="A389" s="1">
        <v>40750</v>
      </c>
      <c r="B389">
        <v>24367</v>
      </c>
      <c r="C389">
        <v>25370300</v>
      </c>
      <c r="D389">
        <v>600796940</v>
      </c>
      <c r="E389">
        <v>22.915484795000001</v>
      </c>
      <c r="F389">
        <v>22.847687501999999</v>
      </c>
      <c r="G389">
        <v>22.741148899999999</v>
      </c>
      <c r="H389">
        <v>23.167303309000001</v>
      </c>
      <c r="I389">
        <v>22.934855450000001</v>
      </c>
    </row>
    <row r="390" spans="1:9" x14ac:dyDescent="0.25">
      <c r="A390" s="1">
        <v>40751</v>
      </c>
      <c r="B390">
        <v>23141</v>
      </c>
      <c r="C390">
        <v>22203700</v>
      </c>
      <c r="D390">
        <v>523798668</v>
      </c>
      <c r="E390">
        <v>22.847687501999999</v>
      </c>
      <c r="F390">
        <v>22.847687501999999</v>
      </c>
      <c r="G390">
        <v>22.673351608000001</v>
      </c>
      <c r="H390">
        <v>23.031708724000001</v>
      </c>
      <c r="I390">
        <v>22.847687501999999</v>
      </c>
    </row>
    <row r="391" spans="1:9" x14ac:dyDescent="0.25">
      <c r="A391" s="1">
        <v>40752</v>
      </c>
      <c r="B391">
        <v>19212</v>
      </c>
      <c r="C391">
        <v>17246400</v>
      </c>
      <c r="D391">
        <v>406460999</v>
      </c>
      <c r="E391">
        <v>22.760519554999998</v>
      </c>
      <c r="F391">
        <v>22.944540777</v>
      </c>
      <c r="G391">
        <v>22.70240759</v>
      </c>
      <c r="H391">
        <v>22.992967413999999</v>
      </c>
      <c r="I391">
        <v>22.828316847</v>
      </c>
    </row>
    <row r="392" spans="1:9" x14ac:dyDescent="0.25">
      <c r="A392" s="1">
        <v>40753</v>
      </c>
      <c r="B392">
        <v>17715</v>
      </c>
      <c r="C392">
        <v>13691400</v>
      </c>
      <c r="D392">
        <v>320776643</v>
      </c>
      <c r="E392">
        <v>22.760519554999998</v>
      </c>
      <c r="F392">
        <v>22.450589076</v>
      </c>
      <c r="G392">
        <v>22.440903749</v>
      </c>
      <c r="H392">
        <v>22.799260865000001</v>
      </c>
      <c r="I392">
        <v>22.692722263</v>
      </c>
    </row>
    <row r="393" spans="1:9" x14ac:dyDescent="0.25">
      <c r="A393" s="1">
        <v>40756</v>
      </c>
      <c r="B393">
        <v>16701</v>
      </c>
      <c r="C393">
        <v>14860800</v>
      </c>
      <c r="D393">
        <v>349950444</v>
      </c>
      <c r="E393">
        <v>22.760519554999998</v>
      </c>
      <c r="F393">
        <v>22.915484795000001</v>
      </c>
      <c r="G393">
        <v>22.683036935000001</v>
      </c>
      <c r="H393">
        <v>23.002652741999999</v>
      </c>
      <c r="I393">
        <v>22.808946192000001</v>
      </c>
    </row>
    <row r="394" spans="1:9" x14ac:dyDescent="0.25">
      <c r="A394" s="1">
        <v>40757</v>
      </c>
      <c r="B394">
        <v>15259</v>
      </c>
      <c r="C394">
        <v>14542300</v>
      </c>
      <c r="D394">
        <v>338802941</v>
      </c>
      <c r="E394">
        <v>22.440903749</v>
      </c>
      <c r="F394">
        <v>22.750834227999999</v>
      </c>
      <c r="G394">
        <v>22.363421128999999</v>
      </c>
      <c r="H394">
        <v>22.886428811999998</v>
      </c>
      <c r="I394">
        <v>22.566813006</v>
      </c>
    </row>
    <row r="395" spans="1:9" x14ac:dyDescent="0.25">
      <c r="A395" s="1">
        <v>40758</v>
      </c>
      <c r="B395">
        <v>35146</v>
      </c>
      <c r="C395">
        <v>25521800</v>
      </c>
      <c r="D395">
        <v>574200149</v>
      </c>
      <c r="E395">
        <v>21.776567024999999</v>
      </c>
      <c r="F395">
        <v>22.519061010000001</v>
      </c>
      <c r="G395">
        <v>21.737488394</v>
      </c>
      <c r="H395">
        <v>22.548369983000001</v>
      </c>
      <c r="I395">
        <v>21.981729836</v>
      </c>
    </row>
    <row r="396" spans="1:9" x14ac:dyDescent="0.25">
      <c r="A396" s="1">
        <v>40759</v>
      </c>
      <c r="B396">
        <v>40692</v>
      </c>
      <c r="C396">
        <v>42810100</v>
      </c>
      <c r="D396">
        <v>906797397</v>
      </c>
      <c r="E396">
        <v>20.174343160999999</v>
      </c>
      <c r="F396">
        <v>21.395550373999999</v>
      </c>
      <c r="G396">
        <v>20.174343160999999</v>
      </c>
      <c r="H396">
        <v>21.483477293</v>
      </c>
      <c r="I396">
        <v>20.692135018999998</v>
      </c>
    </row>
    <row r="397" spans="1:9" x14ac:dyDescent="0.25">
      <c r="A397" s="1">
        <v>40760</v>
      </c>
      <c r="B397">
        <v>52925</v>
      </c>
      <c r="C397">
        <v>40230000</v>
      </c>
      <c r="D397">
        <v>813073402</v>
      </c>
      <c r="E397">
        <v>19.715169248999999</v>
      </c>
      <c r="F397">
        <v>20.145034188</v>
      </c>
      <c r="G397">
        <v>19.275534652000001</v>
      </c>
      <c r="H397">
        <v>20.496741865000001</v>
      </c>
      <c r="I397">
        <v>19.744478222000001</v>
      </c>
    </row>
    <row r="398" spans="1:9" x14ac:dyDescent="0.25">
      <c r="A398" s="1">
        <v>40763</v>
      </c>
      <c r="B398">
        <v>53323</v>
      </c>
      <c r="C398">
        <v>40577400</v>
      </c>
      <c r="D398">
        <v>767577370</v>
      </c>
      <c r="E398">
        <v>18.22041162</v>
      </c>
      <c r="F398">
        <v>18.777282109000001</v>
      </c>
      <c r="G398">
        <v>17.946861204000001</v>
      </c>
      <c r="H398">
        <v>19.031293209000001</v>
      </c>
      <c r="I398">
        <v>18.484192377999999</v>
      </c>
    </row>
    <row r="399" spans="1:9" x14ac:dyDescent="0.25">
      <c r="A399" s="1">
        <v>40764</v>
      </c>
      <c r="B399">
        <v>62447</v>
      </c>
      <c r="C399">
        <v>45510200</v>
      </c>
      <c r="D399">
        <v>873564647</v>
      </c>
      <c r="E399">
        <v>18.708894505</v>
      </c>
      <c r="F399">
        <v>18.396265458999999</v>
      </c>
      <c r="G399">
        <v>18.191102647000001</v>
      </c>
      <c r="H399">
        <v>19.216916705999999</v>
      </c>
      <c r="I399">
        <v>18.747973135999999</v>
      </c>
    </row>
    <row r="400" spans="1:9" x14ac:dyDescent="0.25">
      <c r="A400" s="1">
        <v>40765</v>
      </c>
      <c r="B400">
        <v>45253</v>
      </c>
      <c r="C400">
        <v>38362600</v>
      </c>
      <c r="D400">
        <v>741865516</v>
      </c>
      <c r="E400">
        <v>19.275534652000001</v>
      </c>
      <c r="F400">
        <v>18.572119297</v>
      </c>
      <c r="G400">
        <v>18.376726142999999</v>
      </c>
      <c r="H400">
        <v>19.392770545000001</v>
      </c>
      <c r="I400">
        <v>18.894518002000002</v>
      </c>
    </row>
    <row r="401" spans="1:9" x14ac:dyDescent="0.25">
      <c r="A401" s="1">
        <v>40766</v>
      </c>
      <c r="B401">
        <v>44629</v>
      </c>
      <c r="C401">
        <v>38541100</v>
      </c>
      <c r="D401">
        <v>773732746</v>
      </c>
      <c r="E401">
        <v>19.744478222000001</v>
      </c>
      <c r="F401">
        <v>19.490467121999998</v>
      </c>
      <c r="G401">
        <v>18.972675262999999</v>
      </c>
      <c r="H401">
        <v>19.998489322000001</v>
      </c>
      <c r="I401">
        <v>19.617472672000002</v>
      </c>
    </row>
    <row r="402" spans="1:9" x14ac:dyDescent="0.25">
      <c r="A402" s="1">
        <v>40767</v>
      </c>
      <c r="B402">
        <v>31595</v>
      </c>
      <c r="C402">
        <v>33191800</v>
      </c>
      <c r="D402">
        <v>674487023</v>
      </c>
      <c r="E402">
        <v>19.832405140999999</v>
      </c>
      <c r="F402">
        <v>19.764017537000001</v>
      </c>
      <c r="G402">
        <v>19.627242329000001</v>
      </c>
      <c r="H402">
        <v>20.047337611</v>
      </c>
      <c r="I402">
        <v>19.851944456999998</v>
      </c>
    </row>
    <row r="403" spans="1:9" x14ac:dyDescent="0.25">
      <c r="A403" s="1">
        <v>40770</v>
      </c>
      <c r="B403">
        <v>23787</v>
      </c>
      <c r="C403">
        <v>21667900</v>
      </c>
      <c r="D403">
        <v>450457616</v>
      </c>
      <c r="E403">
        <v>20.506511523</v>
      </c>
      <c r="F403">
        <v>20.027798295</v>
      </c>
      <c r="G403">
        <v>19.998489322000001</v>
      </c>
      <c r="H403">
        <v>20.506511523</v>
      </c>
      <c r="I403">
        <v>20.311118368999999</v>
      </c>
    </row>
    <row r="404" spans="1:9" x14ac:dyDescent="0.25">
      <c r="A404" s="1">
        <v>40771</v>
      </c>
      <c r="B404">
        <v>26007</v>
      </c>
      <c r="C404">
        <v>19587500</v>
      </c>
      <c r="D404">
        <v>404770115</v>
      </c>
      <c r="E404">
        <v>20.281809396</v>
      </c>
      <c r="F404">
        <v>20.291579053</v>
      </c>
      <c r="G404">
        <v>20.008258980000001</v>
      </c>
      <c r="H404">
        <v>20.359966657000001</v>
      </c>
      <c r="I404">
        <v>20.184112818999999</v>
      </c>
    </row>
    <row r="405" spans="1:9" x14ac:dyDescent="0.25">
      <c r="A405" s="1">
        <v>40772</v>
      </c>
      <c r="B405">
        <v>25863</v>
      </c>
      <c r="C405">
        <v>18831300</v>
      </c>
      <c r="D405">
        <v>391031790</v>
      </c>
      <c r="E405">
        <v>20.38927563</v>
      </c>
      <c r="F405">
        <v>20.320888026999999</v>
      </c>
      <c r="G405">
        <v>20.066876925999999</v>
      </c>
      <c r="H405">
        <v>20.477202550000001</v>
      </c>
      <c r="I405">
        <v>20.281809396</v>
      </c>
    </row>
    <row r="406" spans="1:9" x14ac:dyDescent="0.25">
      <c r="A406" s="1">
        <v>40773</v>
      </c>
      <c r="B406">
        <v>30147</v>
      </c>
      <c r="C406">
        <v>25674000</v>
      </c>
      <c r="D406">
        <v>515118650</v>
      </c>
      <c r="E406">
        <v>19.832405140999999</v>
      </c>
      <c r="F406">
        <v>19.881253430000001</v>
      </c>
      <c r="G406">
        <v>19.314613283</v>
      </c>
      <c r="H406">
        <v>19.900792745</v>
      </c>
      <c r="I406">
        <v>19.597933355999999</v>
      </c>
    </row>
    <row r="407" spans="1:9" x14ac:dyDescent="0.25">
      <c r="A407" s="1">
        <v>40774</v>
      </c>
      <c r="B407">
        <v>30692</v>
      </c>
      <c r="C407">
        <v>23649000</v>
      </c>
      <c r="D407">
        <v>471422877</v>
      </c>
      <c r="E407">
        <v>19.246225678999998</v>
      </c>
      <c r="F407">
        <v>19.470927805999999</v>
      </c>
      <c r="G407">
        <v>19.246225678999998</v>
      </c>
      <c r="H407">
        <v>19.881253430000001</v>
      </c>
      <c r="I407">
        <v>19.470927805999999</v>
      </c>
    </row>
    <row r="408" spans="1:9" x14ac:dyDescent="0.25">
      <c r="A408" s="1">
        <v>40777</v>
      </c>
      <c r="B408">
        <v>22970</v>
      </c>
      <c r="C408">
        <v>17195200</v>
      </c>
      <c r="D408">
        <v>341986767</v>
      </c>
      <c r="E408">
        <v>19.19737739</v>
      </c>
      <c r="F408">
        <v>19.637011987000001</v>
      </c>
      <c r="G408">
        <v>19.187607733</v>
      </c>
      <c r="H408">
        <v>19.803096168</v>
      </c>
      <c r="I408">
        <v>19.431849175</v>
      </c>
    </row>
    <row r="409" spans="1:9" x14ac:dyDescent="0.25">
      <c r="A409" s="1">
        <v>40778</v>
      </c>
      <c r="B409">
        <v>23131</v>
      </c>
      <c r="C409">
        <v>21910500</v>
      </c>
      <c r="D409">
        <v>436960869</v>
      </c>
      <c r="E409">
        <v>19.695629932999999</v>
      </c>
      <c r="F409">
        <v>19.343922255999999</v>
      </c>
      <c r="G409">
        <v>19.060602183</v>
      </c>
      <c r="H409">
        <v>19.832405140999999</v>
      </c>
      <c r="I409">
        <v>19.480697463999999</v>
      </c>
    </row>
    <row r="410" spans="1:9" x14ac:dyDescent="0.25">
      <c r="A410" s="1">
        <v>40779</v>
      </c>
      <c r="B410">
        <v>19643</v>
      </c>
      <c r="C410">
        <v>18429000</v>
      </c>
      <c r="D410">
        <v>371635073</v>
      </c>
      <c r="E410">
        <v>19.764017537000001</v>
      </c>
      <c r="F410">
        <v>19.656551303000001</v>
      </c>
      <c r="G410">
        <v>19.529545752000001</v>
      </c>
      <c r="H410">
        <v>19.881253430000001</v>
      </c>
      <c r="I410">
        <v>19.705399590999999</v>
      </c>
    </row>
    <row r="411" spans="1:9" x14ac:dyDescent="0.25">
      <c r="A411" s="1">
        <v>40780</v>
      </c>
      <c r="B411">
        <v>23419</v>
      </c>
      <c r="C411">
        <v>19370500</v>
      </c>
      <c r="D411">
        <v>387278526</v>
      </c>
      <c r="E411">
        <v>19.402540202000001</v>
      </c>
      <c r="F411">
        <v>19.685860276</v>
      </c>
      <c r="G411">
        <v>19.324382941</v>
      </c>
      <c r="H411">
        <v>19.822635483999999</v>
      </c>
      <c r="I411">
        <v>19.529545752000001</v>
      </c>
    </row>
    <row r="412" spans="1:9" x14ac:dyDescent="0.25">
      <c r="A412" s="1">
        <v>40781</v>
      </c>
      <c r="B412">
        <v>18362</v>
      </c>
      <c r="C412">
        <v>17681100</v>
      </c>
      <c r="D412">
        <v>351737801</v>
      </c>
      <c r="E412">
        <v>19.441618833</v>
      </c>
      <c r="F412">
        <v>19.255995337000002</v>
      </c>
      <c r="G412">
        <v>19.128989786000002</v>
      </c>
      <c r="H412">
        <v>19.607703013999998</v>
      </c>
      <c r="I412">
        <v>19.431849175</v>
      </c>
    </row>
    <row r="413" spans="1:9" x14ac:dyDescent="0.25">
      <c r="A413" s="1">
        <v>40784</v>
      </c>
      <c r="B413">
        <v>20467</v>
      </c>
      <c r="C413">
        <v>16367300</v>
      </c>
      <c r="D413">
        <v>334837981</v>
      </c>
      <c r="E413">
        <v>20.018028638000001</v>
      </c>
      <c r="F413">
        <v>19.715169248999999</v>
      </c>
      <c r="G413">
        <v>19.705399590999999</v>
      </c>
      <c r="H413">
        <v>20.154803846</v>
      </c>
      <c r="I413">
        <v>19.988719665000001</v>
      </c>
    </row>
    <row r="414" spans="1:9" x14ac:dyDescent="0.25">
      <c r="A414" s="1">
        <v>40785</v>
      </c>
      <c r="B414">
        <v>16171</v>
      </c>
      <c r="C414">
        <v>16994500</v>
      </c>
      <c r="D414">
        <v>348578747</v>
      </c>
      <c r="E414">
        <v>20.076646583999999</v>
      </c>
      <c r="F414">
        <v>19.910562403</v>
      </c>
      <c r="G414">
        <v>19.832405140999999</v>
      </c>
      <c r="H414">
        <v>20.252500423000001</v>
      </c>
      <c r="I414">
        <v>20.037567953</v>
      </c>
    </row>
    <row r="415" spans="1:9" x14ac:dyDescent="0.25">
      <c r="A415" s="1">
        <v>40786</v>
      </c>
      <c r="B415">
        <v>19735</v>
      </c>
      <c r="C415">
        <v>26421000</v>
      </c>
      <c r="D415">
        <v>545427162</v>
      </c>
      <c r="E415">
        <v>20.320888026999999</v>
      </c>
      <c r="F415">
        <v>20.281809396</v>
      </c>
      <c r="G415">
        <v>19.959410690999999</v>
      </c>
      <c r="H415">
        <v>20.38927563</v>
      </c>
      <c r="I415">
        <v>20.164573503</v>
      </c>
    </row>
    <row r="416" spans="1:9" x14ac:dyDescent="0.25">
      <c r="A416" s="1">
        <v>40787</v>
      </c>
      <c r="B416">
        <v>26991</v>
      </c>
      <c r="C416">
        <v>21673300</v>
      </c>
      <c r="D416">
        <v>455381547</v>
      </c>
      <c r="E416">
        <v>20.555359810999999</v>
      </c>
      <c r="F416">
        <v>20.633517073</v>
      </c>
      <c r="G416">
        <v>20.369736315000001</v>
      </c>
      <c r="H416">
        <v>20.653056389</v>
      </c>
      <c r="I416">
        <v>20.526050838</v>
      </c>
    </row>
    <row r="417" spans="1:9" x14ac:dyDescent="0.25">
      <c r="A417" s="1">
        <v>40788</v>
      </c>
      <c r="B417">
        <v>35224</v>
      </c>
      <c r="C417">
        <v>24292000</v>
      </c>
      <c r="D417">
        <v>494787323</v>
      </c>
      <c r="E417">
        <v>19.900792745</v>
      </c>
      <c r="F417">
        <v>20.184112818999999</v>
      </c>
      <c r="G417">
        <v>19.568624383</v>
      </c>
      <c r="H417">
        <v>20.281809396</v>
      </c>
      <c r="I417">
        <v>19.900792745</v>
      </c>
    </row>
    <row r="418" spans="1:9" x14ac:dyDescent="0.25">
      <c r="A418" s="1">
        <v>40791</v>
      </c>
      <c r="B418">
        <v>13657</v>
      </c>
      <c r="C418">
        <v>9490100</v>
      </c>
      <c r="D418">
        <v>189600669</v>
      </c>
      <c r="E418">
        <v>19.568624383</v>
      </c>
      <c r="F418">
        <v>19.441618833</v>
      </c>
      <c r="G418">
        <v>19.392770545000001</v>
      </c>
      <c r="H418">
        <v>19.637011987000001</v>
      </c>
      <c r="I418">
        <v>19.519776095000001</v>
      </c>
    </row>
    <row r="419" spans="1:9" x14ac:dyDescent="0.25">
      <c r="A419" s="1">
        <v>40792</v>
      </c>
      <c r="B419">
        <v>22988</v>
      </c>
      <c r="C419">
        <v>21669700</v>
      </c>
      <c r="D419">
        <v>436914151</v>
      </c>
      <c r="E419">
        <v>19.998489322000001</v>
      </c>
      <c r="F419">
        <v>19.275534652000001</v>
      </c>
      <c r="G419">
        <v>19.226686363999999</v>
      </c>
      <c r="H419">
        <v>20.066876925999999</v>
      </c>
      <c r="I419">
        <v>19.695629932999999</v>
      </c>
    </row>
    <row r="420" spans="1:9" x14ac:dyDescent="0.25">
      <c r="A420" s="1">
        <v>40794</v>
      </c>
      <c r="B420">
        <v>21161</v>
      </c>
      <c r="C420">
        <v>16132000</v>
      </c>
      <c r="D420">
        <v>334135123</v>
      </c>
      <c r="E420">
        <v>20.184112818999999</v>
      </c>
      <c r="F420">
        <v>20.272039738</v>
      </c>
      <c r="G420">
        <v>20.096185899000002</v>
      </c>
      <c r="H420">
        <v>20.399045288</v>
      </c>
      <c r="I420">
        <v>20.232961107000001</v>
      </c>
    </row>
    <row r="421" spans="1:9" x14ac:dyDescent="0.25">
      <c r="A421" s="1">
        <v>40795</v>
      </c>
      <c r="B421">
        <v>24745</v>
      </c>
      <c r="C421">
        <v>19703400</v>
      </c>
      <c r="D421">
        <v>398330047</v>
      </c>
      <c r="E421">
        <v>19.685860276</v>
      </c>
      <c r="F421">
        <v>20.027798295</v>
      </c>
      <c r="G421">
        <v>19.607703013999998</v>
      </c>
      <c r="H421">
        <v>20.125494872000001</v>
      </c>
      <c r="I421">
        <v>19.754247880000001</v>
      </c>
    </row>
    <row r="422" spans="1:9" x14ac:dyDescent="0.25">
      <c r="A422" s="1">
        <v>40798</v>
      </c>
      <c r="B422">
        <v>19729</v>
      </c>
      <c r="C422">
        <v>16675800</v>
      </c>
      <c r="D422">
        <v>333796095</v>
      </c>
      <c r="E422">
        <v>19.871483772000001</v>
      </c>
      <c r="F422">
        <v>19.343922255999999</v>
      </c>
      <c r="G422">
        <v>19.265764994000001</v>
      </c>
      <c r="H422">
        <v>19.871483772000001</v>
      </c>
      <c r="I422">
        <v>19.558854726</v>
      </c>
    </row>
    <row r="423" spans="1:9" x14ac:dyDescent="0.25">
      <c r="A423" s="1">
        <v>40799</v>
      </c>
      <c r="B423">
        <v>19362</v>
      </c>
      <c r="C423">
        <v>14984400</v>
      </c>
      <c r="D423">
        <v>303962877</v>
      </c>
      <c r="E423">
        <v>19.851944456999998</v>
      </c>
      <c r="F423">
        <v>19.930101718</v>
      </c>
      <c r="G423">
        <v>19.685860276</v>
      </c>
      <c r="H423">
        <v>19.978950007000002</v>
      </c>
      <c r="I423">
        <v>19.822635483999999</v>
      </c>
    </row>
    <row r="424" spans="1:9" x14ac:dyDescent="0.25">
      <c r="A424" s="1">
        <v>40800</v>
      </c>
      <c r="B424">
        <v>19486</v>
      </c>
      <c r="C424">
        <v>19667800</v>
      </c>
      <c r="D424">
        <v>402883591</v>
      </c>
      <c r="E424">
        <v>20.047337611</v>
      </c>
      <c r="F424">
        <v>19.881253430000001</v>
      </c>
      <c r="G424">
        <v>19.715169248999999</v>
      </c>
      <c r="H424">
        <v>20.340427342000002</v>
      </c>
      <c r="I424">
        <v>20.008258980000001</v>
      </c>
    </row>
    <row r="425" spans="1:9" x14ac:dyDescent="0.25">
      <c r="A425" s="1">
        <v>40801</v>
      </c>
      <c r="B425">
        <v>18051</v>
      </c>
      <c r="C425">
        <v>12969800</v>
      </c>
      <c r="D425">
        <v>267334105</v>
      </c>
      <c r="E425">
        <v>20.076646583999999</v>
      </c>
      <c r="F425">
        <v>20.223191450000002</v>
      </c>
      <c r="G425">
        <v>19.998489322000001</v>
      </c>
      <c r="H425">
        <v>20.301348710999999</v>
      </c>
      <c r="I425">
        <v>20.135264530000001</v>
      </c>
    </row>
    <row r="426" spans="1:9" x14ac:dyDescent="0.25">
      <c r="A426" s="1">
        <v>40802</v>
      </c>
      <c r="B426">
        <v>15853</v>
      </c>
      <c r="C426">
        <v>13098300</v>
      </c>
      <c r="D426">
        <v>269411267</v>
      </c>
      <c r="E426">
        <v>20.174343160999999</v>
      </c>
      <c r="F426">
        <v>20.076646583999999</v>
      </c>
      <c r="G426">
        <v>19.930101718</v>
      </c>
      <c r="H426">
        <v>20.193882475999999</v>
      </c>
      <c r="I426">
        <v>20.096185899000002</v>
      </c>
    </row>
    <row r="427" spans="1:9" x14ac:dyDescent="0.25">
      <c r="A427" s="1">
        <v>40805</v>
      </c>
      <c r="B427">
        <v>20013</v>
      </c>
      <c r="C427">
        <v>20027100</v>
      </c>
      <c r="D427">
        <v>413094217</v>
      </c>
      <c r="E427">
        <v>20.320888026999999</v>
      </c>
      <c r="F427">
        <v>19.861714114000002</v>
      </c>
      <c r="G427">
        <v>19.851944456999998</v>
      </c>
      <c r="H427">
        <v>20.340427342000002</v>
      </c>
      <c r="I427">
        <v>20.154803846</v>
      </c>
    </row>
    <row r="428" spans="1:9" x14ac:dyDescent="0.25">
      <c r="A428" s="1">
        <v>40806</v>
      </c>
      <c r="B428">
        <v>19314</v>
      </c>
      <c r="C428">
        <v>14889000</v>
      </c>
      <c r="D428">
        <v>310092970</v>
      </c>
      <c r="E428">
        <v>20.125494872000001</v>
      </c>
      <c r="F428">
        <v>20.301348710999999</v>
      </c>
      <c r="G428">
        <v>20.105955557000001</v>
      </c>
      <c r="H428">
        <v>20.594438442000001</v>
      </c>
      <c r="I428">
        <v>20.350197000000001</v>
      </c>
    </row>
    <row r="429" spans="1:9" x14ac:dyDescent="0.25">
      <c r="A429" s="1">
        <v>40807</v>
      </c>
      <c r="B429">
        <v>22401</v>
      </c>
      <c r="C429">
        <v>19357600</v>
      </c>
      <c r="D429">
        <v>403664010</v>
      </c>
      <c r="E429">
        <v>20.125494872000001</v>
      </c>
      <c r="F429">
        <v>20.272039738</v>
      </c>
      <c r="G429">
        <v>20.076646583999999</v>
      </c>
      <c r="H429">
        <v>20.574899126999998</v>
      </c>
      <c r="I429">
        <v>20.369736315000001</v>
      </c>
    </row>
    <row r="430" spans="1:9" x14ac:dyDescent="0.25">
      <c r="A430" s="1">
        <v>40808</v>
      </c>
      <c r="B430">
        <v>36107</v>
      </c>
      <c r="C430">
        <v>31416900</v>
      </c>
      <c r="D430">
        <v>618610419</v>
      </c>
      <c r="E430">
        <v>19.050832525000001</v>
      </c>
      <c r="F430">
        <v>19.558854726</v>
      </c>
      <c r="G430">
        <v>18.855439370999999</v>
      </c>
      <c r="H430">
        <v>19.705399590999999</v>
      </c>
      <c r="I430">
        <v>19.236456020999999</v>
      </c>
    </row>
    <row r="431" spans="1:9" x14ac:dyDescent="0.25">
      <c r="A431" s="1">
        <v>40809</v>
      </c>
      <c r="B431">
        <v>21855</v>
      </c>
      <c r="C431">
        <v>17860700</v>
      </c>
      <c r="D431">
        <v>345806554</v>
      </c>
      <c r="E431">
        <v>18.718664163</v>
      </c>
      <c r="F431">
        <v>19.060602183</v>
      </c>
      <c r="G431">
        <v>18.679585532000001</v>
      </c>
      <c r="H431">
        <v>19.275534652000001</v>
      </c>
      <c r="I431">
        <v>18.914057317000001</v>
      </c>
    </row>
    <row r="432" spans="1:9" x14ac:dyDescent="0.25">
      <c r="A432" s="1">
        <v>40812</v>
      </c>
      <c r="B432">
        <v>21228</v>
      </c>
      <c r="C432">
        <v>17539800</v>
      </c>
      <c r="D432">
        <v>339931985</v>
      </c>
      <c r="E432">
        <v>19.324382941</v>
      </c>
      <c r="F432">
        <v>18.904287659000001</v>
      </c>
      <c r="G432">
        <v>18.533040667000002</v>
      </c>
      <c r="H432">
        <v>19.324382941</v>
      </c>
      <c r="I432">
        <v>18.933596632</v>
      </c>
    </row>
    <row r="433" spans="1:9" x14ac:dyDescent="0.25">
      <c r="A433" s="1">
        <v>40813</v>
      </c>
      <c r="B433">
        <v>17390</v>
      </c>
      <c r="C433">
        <v>15427000</v>
      </c>
      <c r="D433">
        <v>305369334</v>
      </c>
      <c r="E433">
        <v>19.099680812999999</v>
      </c>
      <c r="F433">
        <v>19.627242329000001</v>
      </c>
      <c r="G433">
        <v>19.07037184</v>
      </c>
      <c r="H433">
        <v>19.637011987000001</v>
      </c>
      <c r="I433">
        <v>19.334152597999999</v>
      </c>
    </row>
    <row r="434" spans="1:9" x14ac:dyDescent="0.25">
      <c r="A434" s="1">
        <v>40814</v>
      </c>
      <c r="B434">
        <v>18856</v>
      </c>
      <c r="C434">
        <v>15557500</v>
      </c>
      <c r="D434">
        <v>303202665</v>
      </c>
      <c r="E434">
        <v>18.904287659000001</v>
      </c>
      <c r="F434">
        <v>19.128989786000002</v>
      </c>
      <c r="G434">
        <v>18.884748343999998</v>
      </c>
      <c r="H434">
        <v>19.246225678999998</v>
      </c>
      <c r="I434">
        <v>19.041062867000001</v>
      </c>
    </row>
    <row r="435" spans="1:9" x14ac:dyDescent="0.25">
      <c r="A435" s="1">
        <v>40815</v>
      </c>
      <c r="B435">
        <v>19532</v>
      </c>
      <c r="C435">
        <v>15220700</v>
      </c>
      <c r="D435">
        <v>295184631</v>
      </c>
      <c r="E435">
        <v>18.953135948</v>
      </c>
      <c r="F435">
        <v>19.031293209000001</v>
      </c>
      <c r="G435">
        <v>18.787051767000001</v>
      </c>
      <c r="H435">
        <v>19.128989786000002</v>
      </c>
      <c r="I435">
        <v>18.94336629</v>
      </c>
    </row>
    <row r="436" spans="1:9" x14ac:dyDescent="0.25">
      <c r="A436" s="1">
        <v>40816</v>
      </c>
      <c r="B436">
        <v>24070</v>
      </c>
      <c r="C436">
        <v>20418900</v>
      </c>
      <c r="D436">
        <v>390826070</v>
      </c>
      <c r="E436">
        <v>18.660046217000001</v>
      </c>
      <c r="F436">
        <v>18.738203477999999</v>
      </c>
      <c r="G436">
        <v>18.493962035999999</v>
      </c>
      <c r="H436">
        <v>18.933596632</v>
      </c>
      <c r="I436">
        <v>18.699124848</v>
      </c>
    </row>
    <row r="437" spans="1:9" x14ac:dyDescent="0.25">
      <c r="A437" s="1">
        <v>40819</v>
      </c>
      <c r="B437">
        <v>26199</v>
      </c>
      <c r="C437">
        <v>28605200</v>
      </c>
      <c r="D437">
        <v>534841219</v>
      </c>
      <c r="E437">
        <v>17.985939835</v>
      </c>
      <c r="F437">
        <v>18.523271008999998</v>
      </c>
      <c r="G437">
        <v>17.985939835</v>
      </c>
      <c r="H437">
        <v>18.630737243999999</v>
      </c>
      <c r="I437">
        <v>18.269259907999999</v>
      </c>
    </row>
    <row r="438" spans="1:9" x14ac:dyDescent="0.25">
      <c r="A438" s="1">
        <v>40820</v>
      </c>
      <c r="B438">
        <v>40508</v>
      </c>
      <c r="C438">
        <v>29503700</v>
      </c>
      <c r="D438">
        <v>535950556</v>
      </c>
      <c r="E438">
        <v>18.122715042999999</v>
      </c>
      <c r="F438">
        <v>17.829625312000001</v>
      </c>
      <c r="G438">
        <v>17.487687292</v>
      </c>
      <c r="H438">
        <v>18.122715042999999</v>
      </c>
      <c r="I438">
        <v>17.75146805</v>
      </c>
    </row>
    <row r="439" spans="1:9" x14ac:dyDescent="0.25">
      <c r="A439" s="1">
        <v>40821</v>
      </c>
      <c r="B439">
        <v>24458</v>
      </c>
      <c r="C439">
        <v>20425100</v>
      </c>
      <c r="D439">
        <v>373203870</v>
      </c>
      <c r="E439">
        <v>17.790546680999999</v>
      </c>
      <c r="F439">
        <v>17.976170177</v>
      </c>
      <c r="G439">
        <v>17.634232158</v>
      </c>
      <c r="H439">
        <v>18.318108197000001</v>
      </c>
      <c r="I439">
        <v>17.849164627</v>
      </c>
    </row>
    <row r="440" spans="1:9" x14ac:dyDescent="0.25">
      <c r="A440" s="1">
        <v>40822</v>
      </c>
      <c r="B440">
        <v>29273</v>
      </c>
      <c r="C440">
        <v>27305500</v>
      </c>
      <c r="D440">
        <v>513038112</v>
      </c>
      <c r="E440">
        <v>18.415804774000001</v>
      </c>
      <c r="F440">
        <v>18.064097097000001</v>
      </c>
      <c r="G440">
        <v>17.927321889000002</v>
      </c>
      <c r="H440">
        <v>18.650276559000002</v>
      </c>
      <c r="I440">
        <v>18.357186828</v>
      </c>
    </row>
    <row r="441" spans="1:9" x14ac:dyDescent="0.25">
      <c r="A441" s="1">
        <v>40823</v>
      </c>
      <c r="B441">
        <v>24416</v>
      </c>
      <c r="C441">
        <v>21500100</v>
      </c>
      <c r="D441">
        <v>398480401</v>
      </c>
      <c r="E441">
        <v>17.8784736</v>
      </c>
      <c r="F441">
        <v>18.630737243999999</v>
      </c>
      <c r="G441">
        <v>17.790546680999999</v>
      </c>
      <c r="H441">
        <v>18.630737243999999</v>
      </c>
      <c r="I441">
        <v>18.103175727</v>
      </c>
    </row>
    <row r="442" spans="1:9" x14ac:dyDescent="0.25">
      <c r="A442" s="1">
        <v>40826</v>
      </c>
      <c r="B442">
        <v>17881</v>
      </c>
      <c r="C442">
        <v>17685700</v>
      </c>
      <c r="D442">
        <v>330064552</v>
      </c>
      <c r="E442">
        <v>18.47442272</v>
      </c>
      <c r="F442">
        <v>18.073866754000001</v>
      </c>
      <c r="G442">
        <v>17.927321889000002</v>
      </c>
      <c r="H442">
        <v>18.542810324000001</v>
      </c>
      <c r="I442">
        <v>18.230181278</v>
      </c>
    </row>
    <row r="443" spans="1:9" x14ac:dyDescent="0.25">
      <c r="A443" s="1">
        <v>40827</v>
      </c>
      <c r="B443">
        <v>26544</v>
      </c>
      <c r="C443">
        <v>29714600</v>
      </c>
      <c r="D443">
        <v>562127980</v>
      </c>
      <c r="E443">
        <v>18.718664163</v>
      </c>
      <c r="F443">
        <v>18.269259907999999</v>
      </c>
      <c r="G443">
        <v>18.122715042999999</v>
      </c>
      <c r="H443">
        <v>18.767512451000002</v>
      </c>
      <c r="I443">
        <v>18.484192377999999</v>
      </c>
    </row>
    <row r="444" spans="1:9" x14ac:dyDescent="0.25">
      <c r="A444" s="1">
        <v>40829</v>
      </c>
      <c r="B444">
        <v>29415</v>
      </c>
      <c r="C444">
        <v>27038100</v>
      </c>
      <c r="D444">
        <v>520286473</v>
      </c>
      <c r="E444">
        <v>18.94336629</v>
      </c>
      <c r="F444">
        <v>18.953135948</v>
      </c>
      <c r="G444">
        <v>18.542810324000001</v>
      </c>
      <c r="H444">
        <v>19.089911155999999</v>
      </c>
      <c r="I444">
        <v>18.796821425000001</v>
      </c>
    </row>
    <row r="445" spans="1:9" x14ac:dyDescent="0.25">
      <c r="A445" s="1">
        <v>40830</v>
      </c>
      <c r="B445">
        <v>23396</v>
      </c>
      <c r="C445">
        <v>20916800</v>
      </c>
      <c r="D445">
        <v>407857118</v>
      </c>
      <c r="E445">
        <v>19.187607733</v>
      </c>
      <c r="F445">
        <v>19.099680812999999</v>
      </c>
      <c r="G445">
        <v>18.865209027999999</v>
      </c>
      <c r="H445">
        <v>19.246225678999998</v>
      </c>
      <c r="I445">
        <v>19.050832525000001</v>
      </c>
    </row>
    <row r="446" spans="1:9" x14ac:dyDescent="0.25">
      <c r="A446" s="1">
        <v>40833</v>
      </c>
      <c r="B446">
        <v>20139</v>
      </c>
      <c r="C446">
        <v>22841200</v>
      </c>
      <c r="D446">
        <v>439496783</v>
      </c>
      <c r="E446">
        <v>18.855439370999999</v>
      </c>
      <c r="F446">
        <v>19.001984235999998</v>
      </c>
      <c r="G446">
        <v>18.542810324000001</v>
      </c>
      <c r="H446">
        <v>19.246225678999998</v>
      </c>
      <c r="I446">
        <v>18.796821425000001</v>
      </c>
    </row>
    <row r="447" spans="1:9" x14ac:dyDescent="0.25">
      <c r="A447" s="1">
        <v>40834</v>
      </c>
      <c r="B447">
        <v>21215</v>
      </c>
      <c r="C447">
        <v>22334400</v>
      </c>
      <c r="D447">
        <v>431278696</v>
      </c>
      <c r="E447">
        <v>19.001984235999998</v>
      </c>
      <c r="F447">
        <v>18.757742793999999</v>
      </c>
      <c r="G447">
        <v>18.572119297</v>
      </c>
      <c r="H447">
        <v>19.080141498</v>
      </c>
      <c r="I447">
        <v>18.865209027999999</v>
      </c>
    </row>
    <row r="448" spans="1:9" x14ac:dyDescent="0.25">
      <c r="A448" s="1">
        <v>40835</v>
      </c>
      <c r="B448">
        <v>16912</v>
      </c>
      <c r="C448">
        <v>16380200</v>
      </c>
      <c r="D448">
        <v>315596378</v>
      </c>
      <c r="E448">
        <v>18.787051767000001</v>
      </c>
      <c r="F448">
        <v>18.992214578999999</v>
      </c>
      <c r="G448">
        <v>18.630737243999999</v>
      </c>
      <c r="H448">
        <v>19.041062867000001</v>
      </c>
      <c r="I448">
        <v>18.826130398</v>
      </c>
    </row>
    <row r="449" spans="1:9" x14ac:dyDescent="0.25">
      <c r="A449" s="1">
        <v>40836</v>
      </c>
      <c r="B449">
        <v>19293</v>
      </c>
      <c r="C449">
        <v>17329400</v>
      </c>
      <c r="D449">
        <v>326305832</v>
      </c>
      <c r="E449">
        <v>18.386495800999999</v>
      </c>
      <c r="F449">
        <v>18.738203477999999</v>
      </c>
      <c r="G449">
        <v>18.191102647000001</v>
      </c>
      <c r="H449">
        <v>18.738203477999999</v>
      </c>
      <c r="I449">
        <v>18.396265458999999</v>
      </c>
    </row>
    <row r="450" spans="1:9" x14ac:dyDescent="0.25">
      <c r="A450" s="1">
        <v>40837</v>
      </c>
      <c r="B450">
        <v>22064</v>
      </c>
      <c r="C450">
        <v>18787300</v>
      </c>
      <c r="D450">
        <v>361336523</v>
      </c>
      <c r="E450">
        <v>18.826130398</v>
      </c>
      <c r="F450">
        <v>18.523271008999998</v>
      </c>
      <c r="G450">
        <v>18.493962035999999</v>
      </c>
      <c r="H450">
        <v>18.933596632</v>
      </c>
      <c r="I450">
        <v>18.787051767000001</v>
      </c>
    </row>
    <row r="451" spans="1:9" x14ac:dyDescent="0.25">
      <c r="A451" s="1">
        <v>40840</v>
      </c>
      <c r="B451">
        <v>24431</v>
      </c>
      <c r="C451">
        <v>21779000</v>
      </c>
      <c r="D451">
        <v>428191778</v>
      </c>
      <c r="E451">
        <v>19.324382941</v>
      </c>
      <c r="F451">
        <v>18.953135948</v>
      </c>
      <c r="G451">
        <v>18.796821425000001</v>
      </c>
      <c r="H451">
        <v>19.431849175</v>
      </c>
      <c r="I451">
        <v>19.207147048</v>
      </c>
    </row>
    <row r="452" spans="1:9" x14ac:dyDescent="0.25">
      <c r="A452" s="1">
        <v>40841</v>
      </c>
      <c r="B452">
        <v>21714</v>
      </c>
      <c r="C452">
        <v>21818000</v>
      </c>
      <c r="D452">
        <v>433780920</v>
      </c>
      <c r="E452">
        <v>19.470927805999999</v>
      </c>
      <c r="F452">
        <v>19.19737739</v>
      </c>
      <c r="G452">
        <v>19.089911155999999</v>
      </c>
      <c r="H452">
        <v>19.66632096</v>
      </c>
      <c r="I452">
        <v>19.422079518</v>
      </c>
    </row>
    <row r="453" spans="1:9" x14ac:dyDescent="0.25">
      <c r="A453" s="1">
        <v>40842</v>
      </c>
      <c r="B453">
        <v>17018</v>
      </c>
      <c r="C453">
        <v>15789900</v>
      </c>
      <c r="D453">
        <v>317253069</v>
      </c>
      <c r="E453">
        <v>19.617472672000002</v>
      </c>
      <c r="F453">
        <v>19.685860276</v>
      </c>
      <c r="G453">
        <v>19.402540202000001</v>
      </c>
      <c r="H453">
        <v>19.783556853</v>
      </c>
      <c r="I453">
        <v>19.627242329000001</v>
      </c>
    </row>
    <row r="454" spans="1:9" x14ac:dyDescent="0.25">
      <c r="A454" s="1">
        <v>40843</v>
      </c>
      <c r="B454">
        <v>40573</v>
      </c>
      <c r="C454">
        <v>39069500</v>
      </c>
      <c r="D454">
        <v>819304889</v>
      </c>
      <c r="E454">
        <v>20.457663234000002</v>
      </c>
      <c r="F454">
        <v>20.193882475999999</v>
      </c>
      <c r="G454">
        <v>20.076646583999999</v>
      </c>
      <c r="H454">
        <v>20.750752966</v>
      </c>
      <c r="I454">
        <v>20.486972208000001</v>
      </c>
    </row>
    <row r="455" spans="1:9" x14ac:dyDescent="0.25">
      <c r="A455" s="1">
        <v>40844</v>
      </c>
      <c r="B455">
        <v>27721</v>
      </c>
      <c r="C455">
        <v>30090200</v>
      </c>
      <c r="D455">
        <v>637421876</v>
      </c>
      <c r="E455">
        <v>21.082921328000001</v>
      </c>
      <c r="F455">
        <v>20.369736315000001</v>
      </c>
      <c r="G455">
        <v>20.301348710999999</v>
      </c>
      <c r="H455">
        <v>21.082921328000001</v>
      </c>
      <c r="I455">
        <v>20.692135018999998</v>
      </c>
    </row>
    <row r="456" spans="1:9" x14ac:dyDescent="0.25">
      <c r="A456" s="1">
        <v>40847</v>
      </c>
      <c r="B456">
        <v>39875</v>
      </c>
      <c r="C456">
        <v>30913100</v>
      </c>
      <c r="D456">
        <v>664549741</v>
      </c>
      <c r="E456">
        <v>20.828910227000001</v>
      </c>
      <c r="F456">
        <v>21.151308930999999</v>
      </c>
      <c r="G456">
        <v>20.770292281</v>
      </c>
      <c r="H456">
        <v>21.473707636</v>
      </c>
      <c r="I456">
        <v>21.004764066</v>
      </c>
    </row>
    <row r="457" spans="1:9" x14ac:dyDescent="0.25">
      <c r="A457" s="1">
        <v>40848</v>
      </c>
      <c r="B457">
        <v>30015</v>
      </c>
      <c r="C457">
        <v>27873500</v>
      </c>
      <c r="D457">
        <v>581413672</v>
      </c>
      <c r="E457">
        <v>20.643286731</v>
      </c>
      <c r="F457">
        <v>19.930101718</v>
      </c>
      <c r="G457">
        <v>19.930101718</v>
      </c>
      <c r="H457">
        <v>20.760522623</v>
      </c>
      <c r="I457">
        <v>20.379505973000001</v>
      </c>
    </row>
    <row r="458" spans="1:9" x14ac:dyDescent="0.25">
      <c r="A458" s="1">
        <v>40850</v>
      </c>
      <c r="B458">
        <v>32285</v>
      </c>
      <c r="C458">
        <v>24130000</v>
      </c>
      <c r="D458">
        <v>522500752</v>
      </c>
      <c r="E458">
        <v>21.415089689999999</v>
      </c>
      <c r="F458">
        <v>21.063382012000002</v>
      </c>
      <c r="G458">
        <v>20.828910227000001</v>
      </c>
      <c r="H458">
        <v>21.463937978000001</v>
      </c>
      <c r="I458">
        <v>21.151308930999999</v>
      </c>
    </row>
    <row r="459" spans="1:9" x14ac:dyDescent="0.25">
      <c r="A459" s="1">
        <v>40851</v>
      </c>
      <c r="B459">
        <v>19645</v>
      </c>
      <c r="C459">
        <v>19144700</v>
      </c>
      <c r="D459">
        <v>421136016</v>
      </c>
      <c r="E459">
        <v>21.590943528</v>
      </c>
      <c r="F459">
        <v>21.229466193</v>
      </c>
      <c r="G459">
        <v>21.209926878000001</v>
      </c>
      <c r="H459">
        <v>21.669100790000002</v>
      </c>
      <c r="I459">
        <v>21.493246951</v>
      </c>
    </row>
    <row r="460" spans="1:9" x14ac:dyDescent="0.25">
      <c r="A460" s="1">
        <v>40854</v>
      </c>
      <c r="B460">
        <v>26543</v>
      </c>
      <c r="C460">
        <v>25470000</v>
      </c>
      <c r="D460">
        <v>572855092</v>
      </c>
      <c r="E460">
        <v>22.157583675000001</v>
      </c>
      <c r="F460">
        <v>21.542095239999998</v>
      </c>
      <c r="G460">
        <v>21.463937978000001</v>
      </c>
      <c r="H460">
        <v>22.255280251999999</v>
      </c>
      <c r="I460">
        <v>21.971960179</v>
      </c>
    </row>
    <row r="461" spans="1:9" x14ac:dyDescent="0.25">
      <c r="A461" s="1">
        <v>40855</v>
      </c>
      <c r="B461">
        <v>25734</v>
      </c>
      <c r="C461">
        <v>22010000</v>
      </c>
      <c r="D461">
        <v>497152548</v>
      </c>
      <c r="E461">
        <v>21.893802916999999</v>
      </c>
      <c r="F461">
        <v>22.274819568000002</v>
      </c>
      <c r="G461">
        <v>21.805875998000001</v>
      </c>
      <c r="H461">
        <v>22.411594775000001</v>
      </c>
      <c r="I461">
        <v>22.069656756000001</v>
      </c>
    </row>
    <row r="462" spans="1:9" x14ac:dyDescent="0.25">
      <c r="A462" s="1">
        <v>40856</v>
      </c>
      <c r="B462">
        <v>31293</v>
      </c>
      <c r="C462">
        <v>27702000</v>
      </c>
      <c r="D462">
        <v>604277361</v>
      </c>
      <c r="E462">
        <v>20.965685435000001</v>
      </c>
      <c r="F462">
        <v>21.503016608999999</v>
      </c>
      <c r="G462">
        <v>20.946146120000002</v>
      </c>
      <c r="H462">
        <v>21.678870448000001</v>
      </c>
      <c r="I462">
        <v>21.307623455000002</v>
      </c>
    </row>
    <row r="463" spans="1:9" x14ac:dyDescent="0.25">
      <c r="A463" s="1">
        <v>40857</v>
      </c>
      <c r="B463">
        <v>23004</v>
      </c>
      <c r="C463">
        <v>15411300</v>
      </c>
      <c r="D463">
        <v>333920794</v>
      </c>
      <c r="E463">
        <v>21.014533724</v>
      </c>
      <c r="F463">
        <v>21.249005509</v>
      </c>
      <c r="G463">
        <v>21.014533724</v>
      </c>
      <c r="H463">
        <v>21.395550373999999</v>
      </c>
      <c r="I463">
        <v>21.170848246999999</v>
      </c>
    </row>
    <row r="464" spans="1:9" x14ac:dyDescent="0.25">
      <c r="A464" s="1">
        <v>40858</v>
      </c>
      <c r="B464">
        <v>17524</v>
      </c>
      <c r="C464">
        <v>16460800</v>
      </c>
      <c r="D464">
        <v>362434372</v>
      </c>
      <c r="E464">
        <v>21.454168320000001</v>
      </c>
      <c r="F464">
        <v>21.385780715999999</v>
      </c>
      <c r="G464">
        <v>21.288084138999999</v>
      </c>
      <c r="H464">
        <v>21.639791816999999</v>
      </c>
      <c r="I464">
        <v>21.512786266999999</v>
      </c>
    </row>
    <row r="465" spans="1:9" x14ac:dyDescent="0.25">
      <c r="A465" s="1">
        <v>40861</v>
      </c>
      <c r="B465">
        <v>12843</v>
      </c>
      <c r="C465">
        <v>12704300</v>
      </c>
      <c r="D465">
        <v>277140730</v>
      </c>
      <c r="E465">
        <v>21.611919558</v>
      </c>
      <c r="F465">
        <v>21.552762844</v>
      </c>
      <c r="G465">
        <v>21.32599544</v>
      </c>
      <c r="H465">
        <v>21.740092439000001</v>
      </c>
      <c r="I465">
        <v>21.503465582</v>
      </c>
    </row>
    <row r="466" spans="1:9" x14ac:dyDescent="0.25">
      <c r="A466" s="1">
        <v>40863</v>
      </c>
      <c r="B466">
        <v>20646</v>
      </c>
      <c r="C466">
        <v>20722500</v>
      </c>
      <c r="D466">
        <v>455535883</v>
      </c>
      <c r="E466">
        <v>21.799249153000002</v>
      </c>
      <c r="F466">
        <v>21.651357366999999</v>
      </c>
      <c r="G466">
        <v>21.414730510999998</v>
      </c>
      <c r="H466">
        <v>21.907703129000001</v>
      </c>
      <c r="I466">
        <v>21.671076272000001</v>
      </c>
    </row>
    <row r="467" spans="1:9" x14ac:dyDescent="0.25">
      <c r="A467" s="1">
        <v>40864</v>
      </c>
      <c r="B467">
        <v>21242</v>
      </c>
      <c r="C467">
        <v>22441400</v>
      </c>
      <c r="D467">
        <v>488452163</v>
      </c>
      <c r="E467">
        <v>21.217541464</v>
      </c>
      <c r="F467">
        <v>21.651357366999999</v>
      </c>
      <c r="G467">
        <v>21.187963107000002</v>
      </c>
      <c r="H467">
        <v>21.809108604999999</v>
      </c>
      <c r="I467">
        <v>21.464027773000002</v>
      </c>
    </row>
    <row r="468" spans="1:9" x14ac:dyDescent="0.25">
      <c r="A468" s="1">
        <v>40865</v>
      </c>
      <c r="B468">
        <v>19542</v>
      </c>
      <c r="C468">
        <v>20047400</v>
      </c>
      <c r="D468">
        <v>434574979</v>
      </c>
      <c r="E468">
        <v>21.444308868</v>
      </c>
      <c r="F468">
        <v>21.395011606000001</v>
      </c>
      <c r="G468">
        <v>21.168244202</v>
      </c>
      <c r="H468">
        <v>21.562622296000001</v>
      </c>
      <c r="I468">
        <v>21.375292701999999</v>
      </c>
    </row>
    <row r="469" spans="1:9" x14ac:dyDescent="0.25">
      <c r="A469" s="1">
        <v>40868</v>
      </c>
      <c r="B469">
        <v>31894</v>
      </c>
      <c r="C469">
        <v>33001100</v>
      </c>
      <c r="D469">
        <v>710968555</v>
      </c>
      <c r="E469">
        <v>21.49360613</v>
      </c>
      <c r="F469">
        <v>21.109087488</v>
      </c>
      <c r="G469">
        <v>21.010492964000001</v>
      </c>
      <c r="H469">
        <v>21.542903391999999</v>
      </c>
      <c r="I469">
        <v>21.237260369000001</v>
      </c>
    </row>
    <row r="470" spans="1:9" x14ac:dyDescent="0.25">
      <c r="A470" s="1">
        <v>40869</v>
      </c>
      <c r="B470">
        <v>23238</v>
      </c>
      <c r="C470">
        <v>19880400</v>
      </c>
      <c r="D470">
        <v>433017129</v>
      </c>
      <c r="E470">
        <v>21.375292701999999</v>
      </c>
      <c r="F470">
        <v>21.434449416</v>
      </c>
      <c r="G470">
        <v>21.316135986999999</v>
      </c>
      <c r="H470">
        <v>21.671076272000001</v>
      </c>
      <c r="I470">
        <v>21.473887224999999</v>
      </c>
    </row>
    <row r="471" spans="1:9" x14ac:dyDescent="0.25">
      <c r="A471" s="1">
        <v>40870</v>
      </c>
      <c r="B471">
        <v>16059</v>
      </c>
      <c r="C471">
        <v>16786000</v>
      </c>
      <c r="D471">
        <v>361879418</v>
      </c>
      <c r="E471">
        <v>21.266838726</v>
      </c>
      <c r="F471">
        <v>21.187963107000002</v>
      </c>
      <c r="G471">
        <v>21.138665844999998</v>
      </c>
      <c r="H471">
        <v>21.375292701999999</v>
      </c>
      <c r="I471">
        <v>21.256979272999999</v>
      </c>
    </row>
    <row r="472" spans="1:9" x14ac:dyDescent="0.25">
      <c r="A472" s="1">
        <v>40871</v>
      </c>
      <c r="B472">
        <v>8715</v>
      </c>
      <c r="C472">
        <v>10213300</v>
      </c>
      <c r="D472">
        <v>221279648</v>
      </c>
      <c r="E472">
        <v>21.365433248999999</v>
      </c>
      <c r="F472">
        <v>21.434449416</v>
      </c>
      <c r="G472">
        <v>21.227400916000001</v>
      </c>
      <c r="H472">
        <v>21.49360613</v>
      </c>
      <c r="I472">
        <v>21.365433248999999</v>
      </c>
    </row>
    <row r="473" spans="1:9" x14ac:dyDescent="0.25">
      <c r="A473" s="1">
        <v>40872</v>
      </c>
      <c r="B473">
        <v>16131</v>
      </c>
      <c r="C473">
        <v>18320800</v>
      </c>
      <c r="D473">
        <v>390064829</v>
      </c>
      <c r="E473">
        <v>20.714709394</v>
      </c>
      <c r="F473">
        <v>21.178103654000001</v>
      </c>
      <c r="G473">
        <v>20.714709394</v>
      </c>
      <c r="H473">
        <v>21.345714344000001</v>
      </c>
      <c r="I473">
        <v>20.99077406</v>
      </c>
    </row>
    <row r="474" spans="1:9" x14ac:dyDescent="0.25">
      <c r="A474" s="1">
        <v>40875</v>
      </c>
      <c r="B474">
        <v>15242</v>
      </c>
      <c r="C474">
        <v>14923300</v>
      </c>
      <c r="D474">
        <v>321136369</v>
      </c>
      <c r="E474">
        <v>21.197822558999999</v>
      </c>
      <c r="F474">
        <v>21.207682011999999</v>
      </c>
      <c r="G474">
        <v>21.059790226000001</v>
      </c>
      <c r="H474">
        <v>21.375292701999999</v>
      </c>
      <c r="I474">
        <v>21.217541464</v>
      </c>
    </row>
    <row r="475" spans="1:9" x14ac:dyDescent="0.25">
      <c r="A475" s="1">
        <v>40876</v>
      </c>
      <c r="B475">
        <v>17882</v>
      </c>
      <c r="C475">
        <v>18412100</v>
      </c>
      <c r="D475">
        <v>396985440</v>
      </c>
      <c r="E475">
        <v>21.109087488</v>
      </c>
      <c r="F475">
        <v>21.217541464</v>
      </c>
      <c r="G475">
        <v>21.020352417000002</v>
      </c>
      <c r="H475">
        <v>21.582341200999998</v>
      </c>
      <c r="I475">
        <v>21.256979272999999</v>
      </c>
    </row>
    <row r="476" spans="1:9" x14ac:dyDescent="0.25">
      <c r="A476" s="1">
        <v>40877</v>
      </c>
      <c r="B476">
        <v>33946</v>
      </c>
      <c r="C476">
        <v>29239500</v>
      </c>
      <c r="D476">
        <v>645242002</v>
      </c>
      <c r="E476">
        <v>21.740092439000001</v>
      </c>
      <c r="F476">
        <v>21.49360613</v>
      </c>
      <c r="G476">
        <v>21.375292701999999</v>
      </c>
      <c r="H476">
        <v>21.907703129000001</v>
      </c>
      <c r="I476">
        <v>21.759811342999999</v>
      </c>
    </row>
    <row r="477" spans="1:9" x14ac:dyDescent="0.25">
      <c r="A477" s="1">
        <v>40878</v>
      </c>
      <c r="B477">
        <v>33445</v>
      </c>
      <c r="C477">
        <v>22314900</v>
      </c>
      <c r="D477">
        <v>500056424</v>
      </c>
      <c r="E477">
        <v>22.203486698999999</v>
      </c>
      <c r="F477">
        <v>22.016157104000001</v>
      </c>
      <c r="G477">
        <v>21.818968056999999</v>
      </c>
      <c r="H477">
        <v>22.213346152</v>
      </c>
      <c r="I477">
        <v>22.095032722999999</v>
      </c>
    </row>
    <row r="478" spans="1:9" x14ac:dyDescent="0.25">
      <c r="A478" s="1">
        <v>40879</v>
      </c>
      <c r="B478">
        <v>21311</v>
      </c>
      <c r="C478">
        <v>17524400</v>
      </c>
      <c r="D478">
        <v>394441674</v>
      </c>
      <c r="E478">
        <v>22.213346152</v>
      </c>
      <c r="F478">
        <v>22.302081222999998</v>
      </c>
      <c r="G478">
        <v>22.035876008999999</v>
      </c>
      <c r="H478">
        <v>22.410535199000002</v>
      </c>
      <c r="I478">
        <v>22.193627246999998</v>
      </c>
    </row>
    <row r="479" spans="1:9" x14ac:dyDescent="0.25">
      <c r="A479" s="1">
        <v>40882</v>
      </c>
      <c r="B479">
        <v>21510</v>
      </c>
      <c r="C479">
        <v>19102500</v>
      </c>
      <c r="D479">
        <v>438046043</v>
      </c>
      <c r="E479">
        <v>22.647162054999999</v>
      </c>
      <c r="F479">
        <v>22.420394650999999</v>
      </c>
      <c r="G479">
        <v>22.321800126999999</v>
      </c>
      <c r="H479">
        <v>22.795053840000001</v>
      </c>
      <c r="I479">
        <v>22.607724246</v>
      </c>
    </row>
    <row r="480" spans="1:9" x14ac:dyDescent="0.25">
      <c r="A480" s="1">
        <v>40883</v>
      </c>
      <c r="B480">
        <v>19100</v>
      </c>
      <c r="C480">
        <v>17084200</v>
      </c>
      <c r="D480">
        <v>394293289</v>
      </c>
      <c r="E480">
        <v>22.992242887</v>
      </c>
      <c r="F480">
        <v>22.49927027</v>
      </c>
      <c r="G480">
        <v>22.49927027</v>
      </c>
      <c r="H480">
        <v>23.031680696999999</v>
      </c>
      <c r="I480">
        <v>22.755616030999999</v>
      </c>
    </row>
    <row r="481" spans="1:9" x14ac:dyDescent="0.25">
      <c r="A481" s="1">
        <v>40884</v>
      </c>
      <c r="B481">
        <v>25255</v>
      </c>
      <c r="C481">
        <v>18584500</v>
      </c>
      <c r="D481">
        <v>432197504</v>
      </c>
      <c r="E481">
        <v>22.962664530000001</v>
      </c>
      <c r="F481">
        <v>23.011961792000001</v>
      </c>
      <c r="G481">
        <v>22.686599864000002</v>
      </c>
      <c r="H481">
        <v>23.140134672999999</v>
      </c>
      <c r="I481">
        <v>22.933086173</v>
      </c>
    </row>
    <row r="482" spans="1:9" x14ac:dyDescent="0.25">
      <c r="A482" s="1">
        <v>40885</v>
      </c>
      <c r="B482">
        <v>34292</v>
      </c>
      <c r="C482">
        <v>25386200</v>
      </c>
      <c r="D482">
        <v>577945814</v>
      </c>
      <c r="E482">
        <v>22.203486698999999</v>
      </c>
      <c r="F482">
        <v>23.021821244000002</v>
      </c>
      <c r="G482">
        <v>22.055594914</v>
      </c>
      <c r="H482">
        <v>23.120415768000001</v>
      </c>
      <c r="I482">
        <v>22.449973008000001</v>
      </c>
    </row>
    <row r="483" spans="1:9" x14ac:dyDescent="0.25">
      <c r="A483" s="1">
        <v>40886</v>
      </c>
      <c r="B483">
        <v>17810</v>
      </c>
      <c r="C483">
        <v>17627000</v>
      </c>
      <c r="D483">
        <v>404387411</v>
      </c>
      <c r="E483">
        <v>22.696459316999999</v>
      </c>
      <c r="F483">
        <v>22.390816294</v>
      </c>
      <c r="G483">
        <v>22.282362318000001</v>
      </c>
      <c r="H483">
        <v>22.824632197</v>
      </c>
      <c r="I483">
        <v>22.617583698000001</v>
      </c>
    </row>
    <row r="484" spans="1:9" x14ac:dyDescent="0.25">
      <c r="A484" s="1">
        <v>40889</v>
      </c>
      <c r="B484">
        <v>19713</v>
      </c>
      <c r="C484">
        <v>15750700</v>
      </c>
      <c r="D484">
        <v>352875513</v>
      </c>
      <c r="E484">
        <v>22.104892176</v>
      </c>
      <c r="F484">
        <v>22.440113556</v>
      </c>
      <c r="G484">
        <v>21.868265318999999</v>
      </c>
      <c r="H484">
        <v>22.528848626999999</v>
      </c>
      <c r="I484">
        <v>22.085173270999999</v>
      </c>
    </row>
    <row r="485" spans="1:9" x14ac:dyDescent="0.25">
      <c r="A485" s="1">
        <v>40890</v>
      </c>
      <c r="B485">
        <v>26330</v>
      </c>
      <c r="C485">
        <v>22968900</v>
      </c>
      <c r="D485">
        <v>518326624</v>
      </c>
      <c r="E485">
        <v>22.104892176</v>
      </c>
      <c r="F485">
        <v>22.272502866</v>
      </c>
      <c r="G485">
        <v>22.055594914</v>
      </c>
      <c r="H485">
        <v>22.479551364999999</v>
      </c>
      <c r="I485">
        <v>22.252783960999999</v>
      </c>
    </row>
    <row r="486" spans="1:9" x14ac:dyDescent="0.25">
      <c r="A486" s="1">
        <v>40891</v>
      </c>
      <c r="B486">
        <v>32600</v>
      </c>
      <c r="C486">
        <v>32567700</v>
      </c>
      <c r="D486">
        <v>719457062</v>
      </c>
      <c r="E486">
        <v>21.513325034000001</v>
      </c>
      <c r="F486">
        <v>22.035876008999999</v>
      </c>
      <c r="G486">
        <v>21.513325034000001</v>
      </c>
      <c r="H486">
        <v>22.134470532999998</v>
      </c>
      <c r="I486">
        <v>21.779530248</v>
      </c>
    </row>
    <row r="487" spans="1:9" x14ac:dyDescent="0.25">
      <c r="A487" s="1">
        <v>40892</v>
      </c>
      <c r="B487">
        <v>32619</v>
      </c>
      <c r="C487">
        <v>24826000</v>
      </c>
      <c r="D487">
        <v>543354454</v>
      </c>
      <c r="E487">
        <v>21.207682011999999</v>
      </c>
      <c r="F487">
        <v>21.740092439000001</v>
      </c>
      <c r="G487">
        <v>21.168244202</v>
      </c>
      <c r="H487">
        <v>21.986578746999999</v>
      </c>
      <c r="I487">
        <v>21.582341200999998</v>
      </c>
    </row>
    <row r="488" spans="1:9" x14ac:dyDescent="0.25">
      <c r="A488" s="1">
        <v>40893</v>
      </c>
      <c r="B488">
        <v>23431</v>
      </c>
      <c r="C488">
        <v>21221600</v>
      </c>
      <c r="D488">
        <v>455494070</v>
      </c>
      <c r="E488">
        <v>21.000633512</v>
      </c>
      <c r="F488">
        <v>21.296417083000001</v>
      </c>
      <c r="G488">
        <v>21.000633512</v>
      </c>
      <c r="H488">
        <v>21.404871059000001</v>
      </c>
      <c r="I488">
        <v>21.15838475</v>
      </c>
    </row>
    <row r="489" spans="1:9" x14ac:dyDescent="0.25">
      <c r="A489" s="1">
        <v>40896</v>
      </c>
      <c r="B489">
        <v>36760</v>
      </c>
      <c r="C489">
        <v>18945100</v>
      </c>
      <c r="D489">
        <v>404503412</v>
      </c>
      <c r="E489">
        <v>20.82316337</v>
      </c>
      <c r="F489">
        <v>21.069649679000001</v>
      </c>
      <c r="G489">
        <v>20.82316337</v>
      </c>
      <c r="H489">
        <v>21.316135986999999</v>
      </c>
      <c r="I489">
        <v>21.049930774</v>
      </c>
    </row>
    <row r="490" spans="1:9" x14ac:dyDescent="0.25">
      <c r="A490" s="1">
        <v>40897</v>
      </c>
      <c r="B490">
        <v>39682</v>
      </c>
      <c r="C490">
        <v>24437600</v>
      </c>
      <c r="D490">
        <v>532891643</v>
      </c>
      <c r="E490">
        <v>21.789389700000001</v>
      </c>
      <c r="F490">
        <v>21.099228036</v>
      </c>
      <c r="G490">
        <v>21.010492964000001</v>
      </c>
      <c r="H490">
        <v>21.789389700000001</v>
      </c>
      <c r="I490">
        <v>21.503465582</v>
      </c>
    </row>
    <row r="491" spans="1:9" x14ac:dyDescent="0.25">
      <c r="A491" s="1">
        <v>40898</v>
      </c>
      <c r="B491">
        <v>35254</v>
      </c>
      <c r="C491">
        <v>18567300</v>
      </c>
      <c r="D491">
        <v>403643947</v>
      </c>
      <c r="E491">
        <v>21.611919558</v>
      </c>
      <c r="F491">
        <v>21.592200652999999</v>
      </c>
      <c r="G491">
        <v>21.217541464</v>
      </c>
      <c r="H491">
        <v>21.680935724000001</v>
      </c>
      <c r="I491">
        <v>21.434449416</v>
      </c>
    </row>
    <row r="492" spans="1:9" x14ac:dyDescent="0.25">
      <c r="A492" s="1">
        <v>40899</v>
      </c>
      <c r="B492">
        <v>22901</v>
      </c>
      <c r="C492">
        <v>14040300</v>
      </c>
      <c r="D492">
        <v>311111068</v>
      </c>
      <c r="E492">
        <v>21.838686962000001</v>
      </c>
      <c r="F492">
        <v>21.769670796</v>
      </c>
      <c r="G492">
        <v>21.611919558</v>
      </c>
      <c r="H492">
        <v>21.986578746999999</v>
      </c>
      <c r="I492">
        <v>21.848546414000001</v>
      </c>
    </row>
    <row r="493" spans="1:9" x14ac:dyDescent="0.25">
      <c r="A493" s="1">
        <v>40900</v>
      </c>
      <c r="B493">
        <v>13312</v>
      </c>
      <c r="C493">
        <v>9297500</v>
      </c>
      <c r="D493">
        <v>207177304</v>
      </c>
      <c r="E493">
        <v>21.907703129000001</v>
      </c>
      <c r="F493">
        <v>21.957000390000001</v>
      </c>
      <c r="G493">
        <v>21.858405866999998</v>
      </c>
      <c r="H493">
        <v>22.075313819000002</v>
      </c>
      <c r="I493">
        <v>21.966859843000002</v>
      </c>
    </row>
    <row r="494" spans="1:9" x14ac:dyDescent="0.25">
      <c r="A494" s="1">
        <v>40903</v>
      </c>
      <c r="B494">
        <v>5513</v>
      </c>
      <c r="C494">
        <v>2820600</v>
      </c>
      <c r="D494">
        <v>62724214</v>
      </c>
      <c r="E494">
        <v>21.858405866999998</v>
      </c>
      <c r="F494">
        <v>21.986578746999999</v>
      </c>
      <c r="G494">
        <v>21.858405866999998</v>
      </c>
      <c r="H494">
        <v>22.026016556999998</v>
      </c>
      <c r="I494">
        <v>21.927422032999999</v>
      </c>
    </row>
    <row r="495" spans="1:9" x14ac:dyDescent="0.25">
      <c r="A495" s="1">
        <v>40904</v>
      </c>
      <c r="B495">
        <v>16541</v>
      </c>
      <c r="C495">
        <v>9287300</v>
      </c>
      <c r="D495">
        <v>206410473</v>
      </c>
      <c r="E495">
        <v>21.887984224</v>
      </c>
      <c r="F495">
        <v>21.858405866999998</v>
      </c>
      <c r="G495">
        <v>21.82882751</v>
      </c>
      <c r="H495">
        <v>22.006297652000001</v>
      </c>
      <c r="I495">
        <v>21.917562580999999</v>
      </c>
    </row>
    <row r="496" spans="1:9" x14ac:dyDescent="0.25">
      <c r="A496" s="1">
        <v>40905</v>
      </c>
      <c r="B496">
        <v>32444</v>
      </c>
      <c r="C496">
        <v>15843300</v>
      </c>
      <c r="D496">
        <v>343462223</v>
      </c>
      <c r="E496">
        <v>21.128806393000001</v>
      </c>
      <c r="F496">
        <v>21.927422032999999</v>
      </c>
      <c r="G496">
        <v>21.118946940000001</v>
      </c>
      <c r="H496">
        <v>21.927422032999999</v>
      </c>
      <c r="I496">
        <v>21.375292701999999</v>
      </c>
    </row>
    <row r="497" spans="1:9" x14ac:dyDescent="0.25">
      <c r="A497" s="1">
        <v>40906</v>
      </c>
      <c r="B497">
        <v>31132</v>
      </c>
      <c r="C497">
        <v>21683800</v>
      </c>
      <c r="D497">
        <v>463590847</v>
      </c>
      <c r="E497">
        <v>21.187963107000002</v>
      </c>
      <c r="F497">
        <v>21.286557630000001</v>
      </c>
      <c r="G497">
        <v>20.704849941999999</v>
      </c>
      <c r="H497">
        <v>21.286557630000001</v>
      </c>
      <c r="I497">
        <v>21.079509130999998</v>
      </c>
    </row>
    <row r="498" spans="1:9" x14ac:dyDescent="0.25">
      <c r="A498" s="1">
        <v>40910</v>
      </c>
      <c r="B498">
        <v>34041</v>
      </c>
      <c r="C498">
        <v>20391300</v>
      </c>
      <c r="D498">
        <v>439552955</v>
      </c>
      <c r="E498">
        <v>21.424589962999999</v>
      </c>
      <c r="F498">
        <v>21.207682011999999</v>
      </c>
      <c r="G498">
        <v>20.961195703000001</v>
      </c>
      <c r="H498">
        <v>21.809108604999999</v>
      </c>
      <c r="I498">
        <v>21.256979272999999</v>
      </c>
    </row>
    <row r="499" spans="1:9" x14ac:dyDescent="0.25">
      <c r="A499" s="1">
        <v>40911</v>
      </c>
      <c r="B499">
        <v>27332</v>
      </c>
      <c r="C499">
        <v>22940500</v>
      </c>
      <c r="D499">
        <v>507187386</v>
      </c>
      <c r="E499">
        <v>22.300281517999998</v>
      </c>
      <c r="F499">
        <v>21.723121174999999</v>
      </c>
      <c r="G499">
        <v>21.703219094000001</v>
      </c>
      <c r="H499">
        <v>22.300281517999998</v>
      </c>
      <c r="I499">
        <v>22.001750306000002</v>
      </c>
    </row>
    <row r="500" spans="1:9" x14ac:dyDescent="0.25">
      <c r="A500" s="1">
        <v>40912</v>
      </c>
      <c r="B500">
        <v>24587</v>
      </c>
      <c r="C500">
        <v>18736900</v>
      </c>
      <c r="D500">
        <v>417970575</v>
      </c>
      <c r="E500">
        <v>22.459498163999999</v>
      </c>
      <c r="F500">
        <v>22.071407589</v>
      </c>
      <c r="G500">
        <v>21.872386780999999</v>
      </c>
      <c r="H500">
        <v>22.469449204</v>
      </c>
      <c r="I500">
        <v>22.200771113999998</v>
      </c>
    </row>
    <row r="501" spans="1:9" x14ac:dyDescent="0.25">
      <c r="A501" s="1">
        <v>40913</v>
      </c>
      <c r="B501">
        <v>34675</v>
      </c>
      <c r="C501">
        <v>19489000</v>
      </c>
      <c r="D501">
        <v>435807507</v>
      </c>
      <c r="E501">
        <v>22.200771113999998</v>
      </c>
      <c r="F501">
        <v>22.280379437000001</v>
      </c>
      <c r="G501">
        <v>22.041554468000001</v>
      </c>
      <c r="H501">
        <v>22.499302325999999</v>
      </c>
      <c r="I501">
        <v>22.250526315999998</v>
      </c>
    </row>
    <row r="502" spans="1:9" x14ac:dyDescent="0.25">
      <c r="A502" s="1">
        <v>40914</v>
      </c>
      <c r="B502">
        <v>26993</v>
      </c>
      <c r="C502">
        <v>13941000</v>
      </c>
      <c r="D502">
        <v>312031345</v>
      </c>
      <c r="E502">
        <v>22.220673195</v>
      </c>
      <c r="F502">
        <v>22.359987759999999</v>
      </c>
      <c r="G502">
        <v>22.141064871000001</v>
      </c>
      <c r="H502">
        <v>22.469449204</v>
      </c>
      <c r="I502">
        <v>22.270428397</v>
      </c>
    </row>
    <row r="503" spans="1:9" x14ac:dyDescent="0.25">
      <c r="A503" s="1">
        <v>40917</v>
      </c>
      <c r="B503">
        <v>24917</v>
      </c>
      <c r="C503">
        <v>14665100</v>
      </c>
      <c r="D503">
        <v>328707914</v>
      </c>
      <c r="E503">
        <v>22.519204406</v>
      </c>
      <c r="F503">
        <v>22.330134639000001</v>
      </c>
      <c r="G503">
        <v>22.170917993</v>
      </c>
      <c r="H503">
        <v>22.519204406</v>
      </c>
      <c r="I503">
        <v>22.300281517999998</v>
      </c>
    </row>
    <row r="504" spans="1:9" x14ac:dyDescent="0.25">
      <c r="A504" s="1">
        <v>40918</v>
      </c>
      <c r="B504">
        <v>37240</v>
      </c>
      <c r="C504">
        <v>21084100</v>
      </c>
      <c r="D504">
        <v>483295389</v>
      </c>
      <c r="E504">
        <v>22.787882496999998</v>
      </c>
      <c r="F504">
        <v>22.827686659000001</v>
      </c>
      <c r="G504">
        <v>22.678421053000001</v>
      </c>
      <c r="H504">
        <v>22.907294982</v>
      </c>
      <c r="I504">
        <v>22.807784578</v>
      </c>
    </row>
    <row r="505" spans="1:9" x14ac:dyDescent="0.25">
      <c r="A505" s="1">
        <v>40919</v>
      </c>
      <c r="B505">
        <v>30115</v>
      </c>
      <c r="C505">
        <v>19836100</v>
      </c>
      <c r="D505">
        <v>453264345</v>
      </c>
      <c r="E505">
        <v>22.797833536999999</v>
      </c>
      <c r="F505">
        <v>22.777931457000001</v>
      </c>
      <c r="G505">
        <v>22.539106487000002</v>
      </c>
      <c r="H505">
        <v>22.887392900999998</v>
      </c>
      <c r="I505">
        <v>22.738127295000002</v>
      </c>
    </row>
    <row r="506" spans="1:9" x14ac:dyDescent="0.25">
      <c r="A506" s="1">
        <v>40920</v>
      </c>
      <c r="B506">
        <v>42260</v>
      </c>
      <c r="C506">
        <v>28334400</v>
      </c>
      <c r="D506">
        <v>653411557</v>
      </c>
      <c r="E506">
        <v>22.967001224000001</v>
      </c>
      <c r="F506">
        <v>22.877441860000001</v>
      </c>
      <c r="G506">
        <v>22.668470012</v>
      </c>
      <c r="H506">
        <v>23.156070991</v>
      </c>
      <c r="I506">
        <v>22.947099142999999</v>
      </c>
    </row>
    <row r="507" spans="1:9" x14ac:dyDescent="0.25">
      <c r="A507" s="1">
        <v>40921</v>
      </c>
      <c r="B507">
        <v>44334</v>
      </c>
      <c r="C507">
        <v>27090600</v>
      </c>
      <c r="D507">
        <v>622932710</v>
      </c>
      <c r="E507">
        <v>22.937148102999998</v>
      </c>
      <c r="F507">
        <v>22.837637698999998</v>
      </c>
      <c r="G507">
        <v>22.738127295000002</v>
      </c>
      <c r="H507">
        <v>22.986903304999998</v>
      </c>
      <c r="I507">
        <v>22.877441860000001</v>
      </c>
    </row>
    <row r="508" spans="1:9" x14ac:dyDescent="0.25">
      <c r="A508" s="1">
        <v>40924</v>
      </c>
      <c r="B508">
        <v>25395</v>
      </c>
      <c r="C508">
        <v>29976400</v>
      </c>
      <c r="D508">
        <v>704140381</v>
      </c>
      <c r="E508">
        <v>23.534210525999999</v>
      </c>
      <c r="F508">
        <v>22.937148102999998</v>
      </c>
      <c r="G508">
        <v>22.907294982</v>
      </c>
      <c r="H508">
        <v>23.583965727999999</v>
      </c>
      <c r="I508">
        <v>23.374993880000002</v>
      </c>
    </row>
    <row r="509" spans="1:9" x14ac:dyDescent="0.25">
      <c r="A509" s="1">
        <v>40925</v>
      </c>
      <c r="B509">
        <v>38569</v>
      </c>
      <c r="C509">
        <v>26903000</v>
      </c>
      <c r="D509">
        <v>642707676</v>
      </c>
      <c r="E509">
        <v>23.683476131999999</v>
      </c>
      <c r="F509">
        <v>23.852643819000001</v>
      </c>
      <c r="G509">
        <v>23.583965727999999</v>
      </c>
      <c r="H509">
        <v>24.011860465000002</v>
      </c>
      <c r="I509">
        <v>23.773035495999999</v>
      </c>
    </row>
    <row r="510" spans="1:9" x14ac:dyDescent="0.25">
      <c r="A510" s="1">
        <v>40926</v>
      </c>
      <c r="B510">
        <v>36604</v>
      </c>
      <c r="C510">
        <v>25733500</v>
      </c>
      <c r="D510">
        <v>624859849</v>
      </c>
      <c r="E510">
        <v>24.250685435000001</v>
      </c>
      <c r="F510">
        <v>23.703378213000001</v>
      </c>
      <c r="G510">
        <v>23.703378213000001</v>
      </c>
      <c r="H510">
        <v>24.340244798000001</v>
      </c>
      <c r="I510">
        <v>24.161126071000002</v>
      </c>
    </row>
    <row r="511" spans="1:9" x14ac:dyDescent="0.25">
      <c r="A511" s="1">
        <v>40927</v>
      </c>
      <c r="B511">
        <v>48262</v>
      </c>
      <c r="C511">
        <v>22835300</v>
      </c>
      <c r="D511">
        <v>556803298</v>
      </c>
      <c r="E511">
        <v>24.091468788</v>
      </c>
      <c r="F511">
        <v>24.280538556</v>
      </c>
      <c r="G511">
        <v>24.091468788</v>
      </c>
      <c r="H511">
        <v>24.419853120999999</v>
      </c>
      <c r="I511">
        <v>24.260636474999998</v>
      </c>
    </row>
    <row r="512" spans="1:9" x14ac:dyDescent="0.25">
      <c r="A512" s="1">
        <v>40928</v>
      </c>
      <c r="B512">
        <v>24360</v>
      </c>
      <c r="C512">
        <v>16643000</v>
      </c>
      <c r="D512">
        <v>400319393</v>
      </c>
      <c r="E512">
        <v>24.101419829000001</v>
      </c>
      <c r="F512">
        <v>23.982007343999999</v>
      </c>
      <c r="G512">
        <v>23.763084455000001</v>
      </c>
      <c r="H512">
        <v>24.101419829000001</v>
      </c>
      <c r="I512">
        <v>23.932252141999999</v>
      </c>
    </row>
    <row r="513" spans="1:9" x14ac:dyDescent="0.25">
      <c r="A513" s="1">
        <v>40931</v>
      </c>
      <c r="B513">
        <v>40494</v>
      </c>
      <c r="C513">
        <v>36560200</v>
      </c>
      <c r="D513">
        <v>909036233</v>
      </c>
      <c r="E513">
        <v>25.006964503999999</v>
      </c>
      <c r="F513">
        <v>23.972056303999999</v>
      </c>
      <c r="G513">
        <v>23.922301101999999</v>
      </c>
      <c r="H513">
        <v>25.365201958</v>
      </c>
      <c r="I513">
        <v>24.738286414000001</v>
      </c>
    </row>
    <row r="514" spans="1:9" x14ac:dyDescent="0.25">
      <c r="A514" s="1">
        <v>40932</v>
      </c>
      <c r="B514">
        <v>50882</v>
      </c>
      <c r="C514">
        <v>37248200</v>
      </c>
      <c r="D514">
        <v>948414151</v>
      </c>
      <c r="E514">
        <v>25.275642595000001</v>
      </c>
      <c r="F514">
        <v>24.927356181</v>
      </c>
      <c r="G514">
        <v>24.827845777</v>
      </c>
      <c r="H514">
        <v>25.65378213</v>
      </c>
      <c r="I514">
        <v>25.335348837000002</v>
      </c>
    </row>
    <row r="515" spans="1:9" x14ac:dyDescent="0.25">
      <c r="A515" s="1">
        <v>40934</v>
      </c>
      <c r="B515">
        <v>50279</v>
      </c>
      <c r="C515">
        <v>30571700</v>
      </c>
      <c r="D515">
        <v>775954432</v>
      </c>
      <c r="E515">
        <v>24.797992656000002</v>
      </c>
      <c r="F515">
        <v>25.604026928</v>
      </c>
      <c r="G515">
        <v>24.797992656000002</v>
      </c>
      <c r="H515">
        <v>25.763243574000001</v>
      </c>
      <c r="I515">
        <v>25.255740513999999</v>
      </c>
    </row>
    <row r="516" spans="1:9" x14ac:dyDescent="0.25">
      <c r="A516" s="1">
        <v>40935</v>
      </c>
      <c r="B516">
        <v>39720</v>
      </c>
      <c r="C516">
        <v>17637100</v>
      </c>
      <c r="D516">
        <v>436799885</v>
      </c>
      <c r="E516">
        <v>24.549216646000001</v>
      </c>
      <c r="F516">
        <v>24.957209301999999</v>
      </c>
      <c r="G516">
        <v>24.499461444000001</v>
      </c>
      <c r="H516">
        <v>25.026866585</v>
      </c>
      <c r="I516">
        <v>24.648727050000002</v>
      </c>
    </row>
    <row r="517" spans="1:9" x14ac:dyDescent="0.25">
      <c r="A517" s="1">
        <v>40938</v>
      </c>
      <c r="B517">
        <v>25146</v>
      </c>
      <c r="C517">
        <v>16811800</v>
      </c>
      <c r="D517">
        <v>412084367</v>
      </c>
      <c r="E517">
        <v>24.449706242000001</v>
      </c>
      <c r="F517">
        <v>24.310391676999998</v>
      </c>
      <c r="G517">
        <v>24.230783354</v>
      </c>
      <c r="H517">
        <v>24.509412484999999</v>
      </c>
      <c r="I517">
        <v>24.39</v>
      </c>
    </row>
    <row r="518" spans="1:9" x14ac:dyDescent="0.25">
      <c r="A518" s="1">
        <v>40939</v>
      </c>
      <c r="B518">
        <v>48476</v>
      </c>
      <c r="C518">
        <v>28139600</v>
      </c>
      <c r="D518">
        <v>691236879</v>
      </c>
      <c r="E518">
        <v>24.449706242000001</v>
      </c>
      <c r="F518">
        <v>24.628824969</v>
      </c>
      <c r="G518">
        <v>24.210881272999998</v>
      </c>
      <c r="H518">
        <v>24.817894737</v>
      </c>
      <c r="I518">
        <v>24.439755202000001</v>
      </c>
    </row>
    <row r="519" spans="1:9" x14ac:dyDescent="0.25">
      <c r="A519" s="1">
        <v>40940</v>
      </c>
      <c r="B519">
        <v>51872</v>
      </c>
      <c r="C519">
        <v>24357500</v>
      </c>
      <c r="D519">
        <v>606225809</v>
      </c>
      <c r="E519">
        <v>24.827845777</v>
      </c>
      <c r="F519">
        <v>24.579069767</v>
      </c>
      <c r="G519">
        <v>24.509412484999999</v>
      </c>
      <c r="H519">
        <v>25.046768665999998</v>
      </c>
      <c r="I519">
        <v>24.768139535</v>
      </c>
    </row>
    <row r="520" spans="1:9" x14ac:dyDescent="0.25">
      <c r="A520" s="1">
        <v>40941</v>
      </c>
      <c r="B520">
        <v>38075</v>
      </c>
      <c r="C520">
        <v>26639600</v>
      </c>
      <c r="D520">
        <v>658605743</v>
      </c>
      <c r="E520">
        <v>24.409902080999998</v>
      </c>
      <c r="F520">
        <v>24.758188494999999</v>
      </c>
      <c r="G520">
        <v>24.330293758</v>
      </c>
      <c r="H520">
        <v>25.096523867999998</v>
      </c>
      <c r="I520">
        <v>24.598971848000001</v>
      </c>
    </row>
    <row r="521" spans="1:9" x14ac:dyDescent="0.25">
      <c r="A521" s="1">
        <v>40942</v>
      </c>
      <c r="B521">
        <v>36715</v>
      </c>
      <c r="C521">
        <v>20308300</v>
      </c>
      <c r="D521">
        <v>501537975</v>
      </c>
      <c r="E521">
        <v>24.489510404000001</v>
      </c>
      <c r="F521">
        <v>24.350195838000001</v>
      </c>
      <c r="G521">
        <v>24.250685435000001</v>
      </c>
      <c r="H521">
        <v>24.807943695999999</v>
      </c>
      <c r="I521">
        <v>24.579069767</v>
      </c>
    </row>
    <row r="522" spans="1:9" x14ac:dyDescent="0.25">
      <c r="A522" s="1">
        <v>40945</v>
      </c>
      <c r="B522">
        <v>27045</v>
      </c>
      <c r="C522">
        <v>14430800</v>
      </c>
      <c r="D522">
        <v>355924651</v>
      </c>
      <c r="E522">
        <v>24.738286414000001</v>
      </c>
      <c r="F522">
        <v>24.370097918999999</v>
      </c>
      <c r="G522">
        <v>24.280538556</v>
      </c>
      <c r="H522">
        <v>24.738286414000001</v>
      </c>
      <c r="I522">
        <v>24.539265606000001</v>
      </c>
    </row>
    <row r="523" spans="1:9" x14ac:dyDescent="0.25">
      <c r="A523" s="1">
        <v>40946</v>
      </c>
      <c r="B523">
        <v>51973</v>
      </c>
      <c r="C523">
        <v>29503300</v>
      </c>
      <c r="D523">
        <v>744863779</v>
      </c>
      <c r="E523">
        <v>25.474663403000001</v>
      </c>
      <c r="F523">
        <v>24.598971848000001</v>
      </c>
      <c r="G523">
        <v>24.598971848000001</v>
      </c>
      <c r="H523">
        <v>25.514467564</v>
      </c>
      <c r="I523">
        <v>25.126376989000001</v>
      </c>
    </row>
    <row r="524" spans="1:9" x14ac:dyDescent="0.25">
      <c r="A524" s="1">
        <v>40947</v>
      </c>
      <c r="B524">
        <v>42055</v>
      </c>
      <c r="C524">
        <v>24815600</v>
      </c>
      <c r="D524">
        <v>635568437</v>
      </c>
      <c r="E524">
        <v>25.305495715999999</v>
      </c>
      <c r="F524">
        <v>25.524418605000001</v>
      </c>
      <c r="G524">
        <v>25.176132191000001</v>
      </c>
      <c r="H524">
        <v>25.753292534</v>
      </c>
      <c r="I524">
        <v>25.484614443000002</v>
      </c>
    </row>
    <row r="525" spans="1:9" x14ac:dyDescent="0.25">
      <c r="A525" s="1">
        <v>40948</v>
      </c>
      <c r="B525">
        <v>34376</v>
      </c>
      <c r="C525">
        <v>23662100</v>
      </c>
      <c r="D525">
        <v>601670026</v>
      </c>
      <c r="E525">
        <v>25.375152999000001</v>
      </c>
      <c r="F525">
        <v>25.355250917999999</v>
      </c>
      <c r="G525">
        <v>25.046768665999998</v>
      </c>
      <c r="H525">
        <v>25.613977968</v>
      </c>
      <c r="I525">
        <v>25.305495715999999</v>
      </c>
    </row>
    <row r="526" spans="1:9" x14ac:dyDescent="0.25">
      <c r="A526" s="1">
        <v>40949</v>
      </c>
      <c r="B526">
        <v>382</v>
      </c>
      <c r="C526">
        <v>88044000</v>
      </c>
      <c r="D526">
        <v>2110812947</v>
      </c>
      <c r="E526">
        <v>23.384944919999999</v>
      </c>
      <c r="F526">
        <v>24.121321908999999</v>
      </c>
      <c r="G526">
        <v>23.384944919999999</v>
      </c>
      <c r="H526">
        <v>24.429804162</v>
      </c>
      <c r="I526">
        <v>23.852643819000001</v>
      </c>
    </row>
    <row r="527" spans="1:9" x14ac:dyDescent="0.25">
      <c r="A527" s="1">
        <v>40952</v>
      </c>
      <c r="B527">
        <v>51305</v>
      </c>
      <c r="C527">
        <v>46808100</v>
      </c>
      <c r="D527">
        <v>1128500131</v>
      </c>
      <c r="E527">
        <v>24.240734394</v>
      </c>
      <c r="F527">
        <v>23.683476131999999</v>
      </c>
      <c r="G527">
        <v>23.504357405</v>
      </c>
      <c r="H527">
        <v>24.419853120999999</v>
      </c>
      <c r="I527">
        <v>23.991958384</v>
      </c>
    </row>
    <row r="528" spans="1:9" x14ac:dyDescent="0.25">
      <c r="A528" s="1">
        <v>40953</v>
      </c>
      <c r="B528">
        <v>62325</v>
      </c>
      <c r="C528">
        <v>41985300</v>
      </c>
      <c r="D528">
        <v>993616152</v>
      </c>
      <c r="E528">
        <v>23.096364748999999</v>
      </c>
      <c r="F528">
        <v>24.240734394</v>
      </c>
      <c r="G528">
        <v>22.986903304999998</v>
      </c>
      <c r="H528">
        <v>24.240734394</v>
      </c>
      <c r="I528">
        <v>23.554112607</v>
      </c>
    </row>
    <row r="529" spans="1:9" x14ac:dyDescent="0.25">
      <c r="A529" s="1">
        <v>40954</v>
      </c>
      <c r="B529">
        <v>56636</v>
      </c>
      <c r="C529">
        <v>40081300</v>
      </c>
      <c r="D529">
        <v>929303235</v>
      </c>
      <c r="E529">
        <v>22.986903304999998</v>
      </c>
      <c r="F529">
        <v>23.374993880000002</v>
      </c>
      <c r="G529">
        <v>22.598812728999999</v>
      </c>
      <c r="H529">
        <v>23.474504284000002</v>
      </c>
      <c r="I529">
        <v>23.076462668000001</v>
      </c>
    </row>
    <row r="530" spans="1:9" x14ac:dyDescent="0.25">
      <c r="A530" s="1">
        <v>40955</v>
      </c>
      <c r="B530">
        <v>50241</v>
      </c>
      <c r="C530">
        <v>36725000</v>
      </c>
      <c r="D530">
        <v>864099658</v>
      </c>
      <c r="E530">
        <v>23.763084455000001</v>
      </c>
      <c r="F530">
        <v>22.837637698999998</v>
      </c>
      <c r="G530">
        <v>22.718225214</v>
      </c>
      <c r="H530">
        <v>23.812839657000001</v>
      </c>
      <c r="I530">
        <v>23.414798042000001</v>
      </c>
    </row>
    <row r="531" spans="1:9" x14ac:dyDescent="0.25">
      <c r="A531" s="1">
        <v>40956</v>
      </c>
      <c r="B531">
        <v>47973</v>
      </c>
      <c r="C531">
        <v>24239300</v>
      </c>
      <c r="D531">
        <v>580895864</v>
      </c>
      <c r="E531">
        <v>23.932252141999999</v>
      </c>
      <c r="F531">
        <v>23.982007343999999</v>
      </c>
      <c r="G531">
        <v>23.534210525999999</v>
      </c>
      <c r="H531">
        <v>24.031762546</v>
      </c>
      <c r="I531">
        <v>23.852643819000001</v>
      </c>
    </row>
    <row r="532" spans="1:9" x14ac:dyDescent="0.25">
      <c r="A532" s="1">
        <v>40961</v>
      </c>
      <c r="B532">
        <v>29187</v>
      </c>
      <c r="C532">
        <v>17168500</v>
      </c>
      <c r="D532">
        <v>410406223</v>
      </c>
      <c r="E532">
        <v>23.773035495999999</v>
      </c>
      <c r="F532">
        <v>23.802888617000001</v>
      </c>
      <c r="G532">
        <v>23.623769889999998</v>
      </c>
      <c r="H532">
        <v>24.011860465000002</v>
      </c>
      <c r="I532">
        <v>23.782986535999999</v>
      </c>
    </row>
    <row r="533" spans="1:9" x14ac:dyDescent="0.25">
      <c r="A533" s="1">
        <v>40962</v>
      </c>
      <c r="B533">
        <v>36278</v>
      </c>
      <c r="C533">
        <v>20973800</v>
      </c>
      <c r="D533">
        <v>501413063</v>
      </c>
      <c r="E533">
        <v>23.802888617000001</v>
      </c>
      <c r="F533">
        <v>23.564063648000001</v>
      </c>
      <c r="G533">
        <v>23.554112607</v>
      </c>
      <c r="H533">
        <v>23.972056303999999</v>
      </c>
      <c r="I533">
        <v>23.792937577</v>
      </c>
    </row>
    <row r="534" spans="1:9" x14ac:dyDescent="0.25">
      <c r="A534" s="1">
        <v>40963</v>
      </c>
      <c r="B534">
        <v>49578</v>
      </c>
      <c r="C534">
        <v>23627900</v>
      </c>
      <c r="D534">
        <v>575761638</v>
      </c>
      <c r="E534">
        <v>24.360146878999998</v>
      </c>
      <c r="F534">
        <v>24.031762546</v>
      </c>
      <c r="G534">
        <v>23.991958384</v>
      </c>
      <c r="H534">
        <v>24.469608322999999</v>
      </c>
      <c r="I534">
        <v>24.250685435000001</v>
      </c>
    </row>
    <row r="535" spans="1:9" x14ac:dyDescent="0.25">
      <c r="A535" s="1">
        <v>40966</v>
      </c>
      <c r="B535">
        <v>48777</v>
      </c>
      <c r="C535">
        <v>30229700</v>
      </c>
      <c r="D535">
        <v>741120074</v>
      </c>
      <c r="E535">
        <v>24.230783354</v>
      </c>
      <c r="F535">
        <v>24.529314565</v>
      </c>
      <c r="G535">
        <v>24.171077110999999</v>
      </c>
      <c r="H535">
        <v>24.797992656000002</v>
      </c>
      <c r="I535">
        <v>24.399951040000001</v>
      </c>
    </row>
    <row r="536" spans="1:9" x14ac:dyDescent="0.25">
      <c r="A536" s="1">
        <v>40967</v>
      </c>
      <c r="B536">
        <v>31754</v>
      </c>
      <c r="C536">
        <v>23401800</v>
      </c>
      <c r="D536">
        <v>573260548</v>
      </c>
      <c r="E536">
        <v>24.210881272999998</v>
      </c>
      <c r="F536">
        <v>24.39</v>
      </c>
      <c r="G536">
        <v>24.210881272999998</v>
      </c>
      <c r="H536">
        <v>24.569118726999999</v>
      </c>
      <c r="I536">
        <v>24.38004896</v>
      </c>
    </row>
    <row r="537" spans="1:9" x14ac:dyDescent="0.25">
      <c r="A537" s="1">
        <v>40968</v>
      </c>
      <c r="B537">
        <v>35351</v>
      </c>
      <c r="C537">
        <v>23521600</v>
      </c>
      <c r="D537">
        <v>575327215</v>
      </c>
      <c r="E537">
        <v>24.190979192</v>
      </c>
      <c r="F537">
        <v>24.38004896</v>
      </c>
      <c r="G537">
        <v>24.121321908999999</v>
      </c>
      <c r="H537">
        <v>24.519363524999999</v>
      </c>
      <c r="I537">
        <v>24.340244798000001</v>
      </c>
    </row>
    <row r="538" spans="1:9" x14ac:dyDescent="0.25">
      <c r="A538" s="1">
        <v>40969</v>
      </c>
      <c r="B538">
        <v>31962</v>
      </c>
      <c r="C538">
        <v>18627700</v>
      </c>
      <c r="D538">
        <v>459703815</v>
      </c>
      <c r="E538">
        <v>24.758188494999999</v>
      </c>
      <c r="F538">
        <v>24.39</v>
      </c>
      <c r="G538">
        <v>24.340244798000001</v>
      </c>
      <c r="H538">
        <v>24.758188494999999</v>
      </c>
      <c r="I538">
        <v>24.559167686999999</v>
      </c>
    </row>
    <row r="539" spans="1:9" x14ac:dyDescent="0.25">
      <c r="A539" s="1">
        <v>40970</v>
      </c>
      <c r="B539">
        <v>29648</v>
      </c>
      <c r="C539">
        <v>20122000</v>
      </c>
      <c r="D539">
        <v>504735024</v>
      </c>
      <c r="E539">
        <v>25.176132191000001</v>
      </c>
      <c r="F539">
        <v>24.817894737</v>
      </c>
      <c r="G539">
        <v>24.738286414000001</v>
      </c>
      <c r="H539">
        <v>25.176132191000001</v>
      </c>
      <c r="I539">
        <v>24.957209301999999</v>
      </c>
    </row>
    <row r="540" spans="1:9" x14ac:dyDescent="0.25">
      <c r="A540" s="1">
        <v>40973</v>
      </c>
      <c r="B540">
        <v>30329</v>
      </c>
      <c r="C540">
        <v>22770000</v>
      </c>
      <c r="D540">
        <v>564046963</v>
      </c>
      <c r="E540">
        <v>24.469608322999999</v>
      </c>
      <c r="F540">
        <v>25.026866585</v>
      </c>
      <c r="G540">
        <v>24.330293758</v>
      </c>
      <c r="H540">
        <v>25.116425949</v>
      </c>
      <c r="I540">
        <v>24.648727050000002</v>
      </c>
    </row>
    <row r="541" spans="1:9" x14ac:dyDescent="0.25">
      <c r="A541" s="1">
        <v>40974</v>
      </c>
      <c r="B541">
        <v>35397</v>
      </c>
      <c r="C541">
        <v>25256500</v>
      </c>
      <c r="D541">
        <v>601533225</v>
      </c>
      <c r="E541">
        <v>23.633720929999999</v>
      </c>
      <c r="F541">
        <v>23.982007343999999</v>
      </c>
      <c r="G541">
        <v>23.474504284000002</v>
      </c>
      <c r="H541">
        <v>24.011860465000002</v>
      </c>
      <c r="I541">
        <v>23.703378213000001</v>
      </c>
    </row>
    <row r="542" spans="1:9" x14ac:dyDescent="0.25">
      <c r="A542" s="1">
        <v>40975</v>
      </c>
      <c r="B542">
        <v>20874</v>
      </c>
      <c r="C542">
        <v>16294900</v>
      </c>
      <c r="D542">
        <v>389813342</v>
      </c>
      <c r="E542">
        <v>23.862594859000001</v>
      </c>
      <c r="F542">
        <v>23.932252141999999</v>
      </c>
      <c r="G542">
        <v>23.643671971</v>
      </c>
      <c r="H542">
        <v>24.031762546</v>
      </c>
      <c r="I542">
        <v>23.802888617000001</v>
      </c>
    </row>
    <row r="543" spans="1:9" x14ac:dyDescent="0.25">
      <c r="A543" s="1">
        <v>40976</v>
      </c>
      <c r="B543">
        <v>25185</v>
      </c>
      <c r="C543">
        <v>13840600</v>
      </c>
      <c r="D543">
        <v>334933011</v>
      </c>
      <c r="E543">
        <v>23.972056303999999</v>
      </c>
      <c r="F543">
        <v>24.300440636000001</v>
      </c>
      <c r="G543">
        <v>23.792937577</v>
      </c>
      <c r="H543">
        <v>24.330293758</v>
      </c>
      <c r="I543">
        <v>24.081517748</v>
      </c>
    </row>
    <row r="544" spans="1:9" x14ac:dyDescent="0.25">
      <c r="A544" s="1">
        <v>40977</v>
      </c>
      <c r="B544">
        <v>29044</v>
      </c>
      <c r="C544">
        <v>14887900</v>
      </c>
      <c r="D544">
        <v>356541076</v>
      </c>
      <c r="E544">
        <v>23.593916769</v>
      </c>
      <c r="F544">
        <v>23.982007343999999</v>
      </c>
      <c r="G544">
        <v>23.593916769</v>
      </c>
      <c r="H544">
        <v>24.13127295</v>
      </c>
      <c r="I544">
        <v>23.832741737999999</v>
      </c>
    </row>
    <row r="545" spans="1:9" x14ac:dyDescent="0.25">
      <c r="A545" s="1">
        <v>40980</v>
      </c>
      <c r="B545">
        <v>24847</v>
      </c>
      <c r="C545">
        <v>13888100</v>
      </c>
      <c r="D545">
        <v>326643713</v>
      </c>
      <c r="E545">
        <v>23.315287638000001</v>
      </c>
      <c r="F545">
        <v>23.434700121999999</v>
      </c>
      <c r="G545">
        <v>23.245630354999999</v>
      </c>
      <c r="H545">
        <v>23.643671971</v>
      </c>
      <c r="I545">
        <v>23.404847001</v>
      </c>
    </row>
    <row r="546" spans="1:9" x14ac:dyDescent="0.25">
      <c r="A546" s="1">
        <v>40981</v>
      </c>
      <c r="B546">
        <v>32856</v>
      </c>
      <c r="C546">
        <v>27072800</v>
      </c>
      <c r="D546">
        <v>651675557</v>
      </c>
      <c r="E546">
        <v>24.310391676999998</v>
      </c>
      <c r="F546">
        <v>23.534210525999999</v>
      </c>
      <c r="G546">
        <v>23.365042840000001</v>
      </c>
      <c r="H546">
        <v>24.310391676999998</v>
      </c>
      <c r="I546">
        <v>23.952154223000001</v>
      </c>
    </row>
    <row r="547" spans="1:9" x14ac:dyDescent="0.25">
      <c r="A547" s="1">
        <v>40982</v>
      </c>
      <c r="B547">
        <v>53633</v>
      </c>
      <c r="C547">
        <v>34767400</v>
      </c>
      <c r="D547">
        <v>862639205</v>
      </c>
      <c r="E547">
        <v>24.708433292999999</v>
      </c>
      <c r="F547">
        <v>24.280538556</v>
      </c>
      <c r="G547">
        <v>24.161126071000002</v>
      </c>
      <c r="H547">
        <v>24.957209301999999</v>
      </c>
      <c r="I547">
        <v>24.688531212000001</v>
      </c>
    </row>
    <row r="548" spans="1:9" x14ac:dyDescent="0.25">
      <c r="A548" s="1">
        <v>40983</v>
      </c>
      <c r="B548">
        <v>29358</v>
      </c>
      <c r="C548">
        <v>26540100</v>
      </c>
      <c r="D548">
        <v>650143227</v>
      </c>
      <c r="E548">
        <v>24.101419829000001</v>
      </c>
      <c r="F548">
        <v>24.559167686999999</v>
      </c>
      <c r="G548">
        <v>24.051664627000001</v>
      </c>
      <c r="H548">
        <v>24.867649939</v>
      </c>
      <c r="I548">
        <v>24.38004896</v>
      </c>
    </row>
    <row r="549" spans="1:9" x14ac:dyDescent="0.25">
      <c r="A549" s="1">
        <v>40984</v>
      </c>
      <c r="B549">
        <v>48223</v>
      </c>
      <c r="C549">
        <v>38690500</v>
      </c>
      <c r="D549">
        <v>932404322</v>
      </c>
      <c r="E549">
        <v>24.230783354</v>
      </c>
      <c r="F549">
        <v>24.13127295</v>
      </c>
      <c r="G549">
        <v>23.504357405</v>
      </c>
      <c r="H549">
        <v>24.330293758</v>
      </c>
      <c r="I549">
        <v>23.982007343999999</v>
      </c>
    </row>
    <row r="550" spans="1:9" x14ac:dyDescent="0.25">
      <c r="A550" s="1">
        <v>40987</v>
      </c>
      <c r="B550">
        <v>26213</v>
      </c>
      <c r="C550">
        <v>37560800</v>
      </c>
      <c r="D550">
        <v>918684743</v>
      </c>
      <c r="E550">
        <v>24.39</v>
      </c>
      <c r="F550">
        <v>24.151175031000001</v>
      </c>
      <c r="G550">
        <v>23.902399021000001</v>
      </c>
      <c r="H550">
        <v>24.549216646000001</v>
      </c>
      <c r="I550">
        <v>24.340244798000001</v>
      </c>
    </row>
    <row r="551" spans="1:9" x14ac:dyDescent="0.25">
      <c r="A551" s="1">
        <v>40988</v>
      </c>
      <c r="B551">
        <v>26788</v>
      </c>
      <c r="C551">
        <v>17585500</v>
      </c>
      <c r="D551">
        <v>425236055</v>
      </c>
      <c r="E551">
        <v>24.27</v>
      </c>
      <c r="F551">
        <v>24.01</v>
      </c>
      <c r="G551">
        <v>23.97</v>
      </c>
      <c r="H551">
        <v>24.31</v>
      </c>
      <c r="I551">
        <v>24.18</v>
      </c>
    </row>
    <row r="552" spans="1:9" x14ac:dyDescent="0.25">
      <c r="A552" s="1">
        <v>40989</v>
      </c>
      <c r="B552">
        <v>17989</v>
      </c>
      <c r="C552">
        <v>12415400</v>
      </c>
      <c r="D552">
        <v>300447030</v>
      </c>
      <c r="E552">
        <v>24.11</v>
      </c>
      <c r="F552">
        <v>24.21</v>
      </c>
      <c r="G552">
        <v>24.07</v>
      </c>
      <c r="H552">
        <v>24.4</v>
      </c>
      <c r="I552">
        <v>24.2</v>
      </c>
    </row>
    <row r="553" spans="1:9" x14ac:dyDescent="0.25">
      <c r="A553" s="1">
        <v>40990</v>
      </c>
      <c r="B553">
        <v>25225</v>
      </c>
      <c r="C553">
        <v>16571800</v>
      </c>
      <c r="D553">
        <v>394881865</v>
      </c>
      <c r="E553">
        <v>23.8</v>
      </c>
      <c r="F553">
        <v>23.99</v>
      </c>
      <c r="G553">
        <v>23.7</v>
      </c>
      <c r="H553">
        <v>24.05</v>
      </c>
      <c r="I553">
        <v>23.83</v>
      </c>
    </row>
    <row r="554" spans="1:9" x14ac:dyDescent="0.25">
      <c r="A554" s="1">
        <v>40991</v>
      </c>
      <c r="B554">
        <v>20087</v>
      </c>
      <c r="C554">
        <v>16054200</v>
      </c>
      <c r="D554">
        <v>382552397</v>
      </c>
      <c r="E554">
        <v>23.7</v>
      </c>
      <c r="F554">
        <v>23.93</v>
      </c>
      <c r="G554">
        <v>23.67</v>
      </c>
      <c r="H554">
        <v>24.1</v>
      </c>
      <c r="I554">
        <v>23.83</v>
      </c>
    </row>
    <row r="555" spans="1:9" x14ac:dyDescent="0.25">
      <c r="A555" s="1">
        <v>40994</v>
      </c>
      <c r="B555">
        <v>24677</v>
      </c>
      <c r="C555">
        <v>14783400</v>
      </c>
      <c r="D555">
        <v>356377582</v>
      </c>
      <c r="E555">
        <v>24.21</v>
      </c>
      <c r="F555">
        <v>23.94</v>
      </c>
      <c r="G555">
        <v>23.86</v>
      </c>
      <c r="H555">
        <v>24.28</v>
      </c>
      <c r="I555">
        <v>24.11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5"/>
  <sheetViews>
    <sheetView topLeftCell="F539" workbookViewId="0">
      <selection activeCell="N4" sqref="N4"/>
    </sheetView>
  </sheetViews>
  <sheetFormatPr defaultRowHeight="15" x14ac:dyDescent="0.25"/>
  <cols>
    <col min="1" max="1" width="10.7109375" bestFit="1" customWidth="1"/>
  </cols>
  <sheetData>
    <row r="1" spans="1:15" x14ac:dyDescent="0.25">
      <c r="A1" t="s">
        <v>0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49</v>
      </c>
      <c r="M1" t="s">
        <v>50</v>
      </c>
      <c r="N1" t="s">
        <v>51</v>
      </c>
      <c r="O1" t="s">
        <v>52</v>
      </c>
    </row>
    <row r="2" spans="1:15" x14ac:dyDescent="0.25">
      <c r="A2" s="1">
        <v>40182</v>
      </c>
      <c r="B2">
        <f>VLOOKUP(A2,Petr4!$A$2:$I$555,5,FALSE)</f>
        <v>34.252898467999998</v>
      </c>
      <c r="C2">
        <f>VLOOKUP(Plan6!A2,Vale5!$A$2:$I$555,5,FALSE)</f>
        <v>39.854155319</v>
      </c>
      <c r="D2">
        <f>VLOOKUP(A2,GGBr4!$A$2:$I$555,5,FALSE)</f>
        <v>28.368429804000002</v>
      </c>
      <c r="E2">
        <f>VLOOKUP(A2,CDI!$A$2:$B$562,2,FALSE)</f>
        <v>2335.5181200000002</v>
      </c>
      <c r="F2">
        <f>VLOOKUP(A2,IBOV!$A$2:$I$555,5,FALSE)</f>
        <v>70045</v>
      </c>
      <c r="G2" s="7">
        <f>SLOPE(G3:G555,$K$3:$K$555)</f>
        <v>0.97615766273476623</v>
      </c>
      <c r="H2" s="7">
        <f t="shared" ref="H2:J2" si="0">SLOPE(H3:H555,$K$3:$K$555)</f>
        <v>1.0246266325126765</v>
      </c>
      <c r="I2" s="7">
        <f t="shared" si="0"/>
        <v>1.2675671826648871</v>
      </c>
      <c r="J2" s="7">
        <f t="shared" si="0"/>
        <v>-4.3896458624594825E-5</v>
      </c>
      <c r="L2" s="7">
        <f>SLOPE(L3:L555,$O$3:$O$555)</f>
        <v>0.97623955090934988</v>
      </c>
      <c r="M2" s="7">
        <f t="shared" ref="M2:N2" si="1">SLOPE(M3:M555,$O$3:$O$555)</f>
        <v>1.0247258763937033</v>
      </c>
      <c r="N2" s="7">
        <f t="shared" si="1"/>
        <v>1.2675945044985542</v>
      </c>
    </row>
    <row r="3" spans="1:15" x14ac:dyDescent="0.25">
      <c r="A3" s="1">
        <v>40183</v>
      </c>
      <c r="B3">
        <f>VLOOKUP(A3,Petr4!$A$2:$I$555,5,FALSE)</f>
        <v>33.959197302</v>
      </c>
      <c r="C3">
        <f>VLOOKUP(Plan6!A3,Vale5!$A$2:$I$555,5,FALSE)</f>
        <v>40.412772844999999</v>
      </c>
      <c r="D3">
        <f>VLOOKUP(A3,GGBr4!$A$2:$I$555,5,FALSE)</f>
        <v>28.847626253000001</v>
      </c>
      <c r="E3">
        <f>VLOOKUP(A3,CDI!$A$2:$B$562,2,FALSE)</f>
        <v>2336.2837199999999</v>
      </c>
      <c r="F3">
        <f>VLOOKUP(A3,IBOV!$A$2:$I$555,5,FALSE)</f>
        <v>70239</v>
      </c>
      <c r="G3">
        <f>LN(B3)-LN(B2)</f>
        <v>-8.6114633391480844E-3</v>
      </c>
      <c r="H3">
        <f t="shared" ref="H3:K18" si="2">LN(C3)-LN(C2)</f>
        <v>1.3919220726337223E-2</v>
      </c>
      <c r="I3">
        <f t="shared" si="2"/>
        <v>1.6750810411230166E-2</v>
      </c>
      <c r="J3">
        <f t="shared" si="2"/>
        <v>3.2775363042958361E-4</v>
      </c>
      <c r="K3">
        <f t="shared" si="2"/>
        <v>2.7658196753890252E-3</v>
      </c>
      <c r="L3">
        <f>G3-$J3</f>
        <v>-8.939216969577668E-3</v>
      </c>
      <c r="M3">
        <f t="shared" ref="M3:N3" si="3">H3-$J3</f>
        <v>1.3591467095907639E-2</v>
      </c>
      <c r="N3">
        <f t="shared" si="3"/>
        <v>1.6423056780800582E-2</v>
      </c>
      <c r="O3">
        <f>K3-J3</f>
        <v>2.4380660449594416E-3</v>
      </c>
    </row>
    <row r="4" spans="1:15" x14ac:dyDescent="0.25">
      <c r="A4" s="1">
        <v>40184</v>
      </c>
      <c r="B4">
        <f>VLOOKUP(A4,Petr4!$A$2:$I$555,5,FALSE)</f>
        <v>34.418105373000003</v>
      </c>
      <c r="C4">
        <f>VLOOKUP(Plan6!A4,Vale5!$A$2:$I$555,5,FALSE)</f>
        <v>41.209489644999998</v>
      </c>
      <c r="D4">
        <f>VLOOKUP(A4,GGBr4!$A$2:$I$555,5,FALSE)</f>
        <v>29.039304832999999</v>
      </c>
      <c r="E4">
        <f>VLOOKUP(A4,CDI!$A$2:$B$562,2,FALSE)</f>
        <v>2337.0495599999999</v>
      </c>
      <c r="F4">
        <f>VLOOKUP(A4,IBOV!$A$2:$I$555,5,FALSE)</f>
        <v>70729</v>
      </c>
      <c r="G4">
        <f t="shared" ref="G4:K67" si="4">LN(B4)-LN(B3)</f>
        <v>1.3423020313294565E-2</v>
      </c>
      <c r="H4">
        <f t="shared" si="2"/>
        <v>1.9522666493730689E-2</v>
      </c>
      <c r="I4">
        <f t="shared" si="2"/>
        <v>6.6225407689595173E-3</v>
      </c>
      <c r="J4">
        <f t="shared" si="2"/>
        <v>3.2774893677434136E-4</v>
      </c>
      <c r="K4">
        <f t="shared" si="2"/>
        <v>6.9519603521825957E-3</v>
      </c>
      <c r="L4">
        <f t="shared" ref="L4:L67" si="5">G4-$J4</f>
        <v>1.3095271376520223E-2</v>
      </c>
      <c r="M4">
        <f t="shared" ref="M4:M67" si="6">H4-$J4</f>
        <v>1.9194917556956348E-2</v>
      </c>
      <c r="N4">
        <f t="shared" ref="N4:N67" si="7">I4-$J4</f>
        <v>6.2947918321851759E-3</v>
      </c>
      <c r="O4">
        <f t="shared" ref="O4:O67" si="8">K4-J4</f>
        <v>6.6242114154082543E-3</v>
      </c>
    </row>
    <row r="5" spans="1:15" x14ac:dyDescent="0.25">
      <c r="A5" s="1">
        <v>40185</v>
      </c>
      <c r="B5">
        <f>VLOOKUP(A5,Petr4!$A$2:$I$555,5,FALSE)</f>
        <v>34.096869722999998</v>
      </c>
      <c r="C5">
        <f>VLOOKUP(Plan6!A5,Vale5!$A$2:$I$555,5,FALSE)</f>
        <v>41.484219576000001</v>
      </c>
      <c r="D5">
        <f>VLOOKUP(A5,GGBr4!$A$2:$I$555,5,FALSE)</f>
        <v>28.387597662000001</v>
      </c>
      <c r="E5">
        <f>VLOOKUP(A5,CDI!$A$2:$B$562,2,FALSE)</f>
        <v>2337.8165100000001</v>
      </c>
      <c r="F5">
        <f>VLOOKUP(A5,IBOV!$A$2:$I$555,5,FALSE)</f>
        <v>70451</v>
      </c>
      <c r="G5">
        <f t="shared" si="4"/>
        <v>-9.377161808256318E-3</v>
      </c>
      <c r="H5">
        <f t="shared" si="2"/>
        <v>6.644542719472124E-3</v>
      </c>
      <c r="I5">
        <f t="shared" si="2"/>
        <v>-2.2697903669695041E-2</v>
      </c>
      <c r="J5">
        <f t="shared" si="2"/>
        <v>3.2811635473439793E-4</v>
      </c>
      <c r="K5">
        <f t="shared" si="2"/>
        <v>-3.9382399675407243E-3</v>
      </c>
      <c r="L5">
        <f t="shared" si="5"/>
        <v>-9.7052781629907159E-3</v>
      </c>
      <c r="M5">
        <f t="shared" si="6"/>
        <v>6.3164263647377261E-3</v>
      </c>
      <c r="N5">
        <f t="shared" si="7"/>
        <v>-2.3026020024429439E-2</v>
      </c>
      <c r="O5">
        <f t="shared" si="8"/>
        <v>-4.2663563222751222E-3</v>
      </c>
    </row>
    <row r="6" spans="1:15" x14ac:dyDescent="0.25">
      <c r="A6" s="1">
        <v>40186</v>
      </c>
      <c r="B6">
        <f>VLOOKUP(A6,Petr4!$A$2:$I$555,5,FALSE)</f>
        <v>33.913306495</v>
      </c>
      <c r="C6">
        <f>VLOOKUP(Plan6!A6,Vale5!$A$2:$I$555,5,FALSE)</f>
        <v>41.713161184999997</v>
      </c>
      <c r="D6">
        <f>VLOOKUP(A6,GGBr4!$A$2:$I$555,5,FALSE)</f>
        <v>28.31092623</v>
      </c>
      <c r="E6">
        <f>VLOOKUP(A6,CDI!$A$2:$B$562,2,FALSE)</f>
        <v>2338.5837200000001</v>
      </c>
      <c r="F6">
        <f>VLOOKUP(A6,IBOV!$A$2:$I$555,5,FALSE)</f>
        <v>70262</v>
      </c>
      <c r="G6">
        <f t="shared" si="4"/>
        <v>-5.3981237501905532E-3</v>
      </c>
      <c r="H6">
        <f t="shared" si="2"/>
        <v>5.5035912136447429E-3</v>
      </c>
      <c r="I6">
        <f t="shared" si="2"/>
        <v>-2.7045317398535218E-3</v>
      </c>
      <c r="J6">
        <f t="shared" si="2"/>
        <v>3.2811990811332237E-4</v>
      </c>
      <c r="K6">
        <f t="shared" si="2"/>
        <v>-2.6863205767337917E-3</v>
      </c>
      <c r="L6">
        <f t="shared" si="5"/>
        <v>-5.7262436583038756E-3</v>
      </c>
      <c r="M6">
        <f t="shared" si="6"/>
        <v>5.1754713055314205E-3</v>
      </c>
      <c r="N6">
        <f t="shared" si="7"/>
        <v>-3.0326516479668442E-3</v>
      </c>
      <c r="O6">
        <f t="shared" si="8"/>
        <v>-3.014440484847114E-3</v>
      </c>
    </row>
    <row r="7" spans="1:15" x14ac:dyDescent="0.25">
      <c r="A7" s="1">
        <v>40189</v>
      </c>
      <c r="B7">
        <f>VLOOKUP(A7,Petr4!$A$2:$I$555,5,FALSE)</f>
        <v>33.803168556999999</v>
      </c>
      <c r="C7">
        <f>VLOOKUP(Plan6!A7,Vale5!$A$2:$I$555,5,FALSE)</f>
        <v>41.896314472</v>
      </c>
      <c r="D7">
        <f>VLOOKUP(A7,GGBr4!$A$2:$I$555,5,FALSE)</f>
        <v>28.330094087999999</v>
      </c>
      <c r="E7">
        <f>VLOOKUP(A7,CDI!$A$2:$B$562,2,FALSE)</f>
        <v>2339.3511699999999</v>
      </c>
      <c r="F7">
        <f>VLOOKUP(A7,IBOV!$A$2:$I$555,5,FALSE)</f>
        <v>70433</v>
      </c>
      <c r="G7">
        <f t="shared" si="4"/>
        <v>-3.252916961015373E-3</v>
      </c>
      <c r="H7">
        <f t="shared" si="2"/>
        <v>4.3811680081482507E-3</v>
      </c>
      <c r="I7">
        <f t="shared" si="2"/>
        <v>6.7681897762783549E-4</v>
      </c>
      <c r="J7">
        <f t="shared" si="2"/>
        <v>3.2811487330608458E-4</v>
      </c>
      <c r="K7">
        <f t="shared" si="2"/>
        <v>2.4307912036611867E-3</v>
      </c>
      <c r="L7">
        <f t="shared" si="5"/>
        <v>-3.5810318343214576E-3</v>
      </c>
      <c r="M7">
        <f t="shared" si="6"/>
        <v>4.0530531348421661E-3</v>
      </c>
      <c r="N7">
        <f t="shared" si="7"/>
        <v>3.4870410432175092E-4</v>
      </c>
      <c r="O7">
        <f t="shared" si="8"/>
        <v>2.1026763303551022E-3</v>
      </c>
    </row>
    <row r="8" spans="1:15" x14ac:dyDescent="0.25">
      <c r="A8" s="1">
        <v>40190</v>
      </c>
      <c r="B8">
        <f>VLOOKUP(A8,Petr4!$A$2:$I$555,5,FALSE)</f>
        <v>33.371794970000003</v>
      </c>
      <c r="C8">
        <f>VLOOKUP(Plan6!A8,Vale5!$A$2:$I$555,5,FALSE)</f>
        <v>41.987891116</v>
      </c>
      <c r="D8">
        <f>VLOOKUP(A8,GGBr4!$A$2:$I$555,5,FALSE)</f>
        <v>28.128831579</v>
      </c>
      <c r="E8">
        <f>VLOOKUP(A8,CDI!$A$2:$B$562,2,FALSE)</f>
        <v>2340.1188699999998</v>
      </c>
      <c r="F8">
        <f>VLOOKUP(A8,IBOV!$A$2:$I$555,5,FALSE)</f>
        <v>70075</v>
      </c>
      <c r="G8">
        <f t="shared" si="4"/>
        <v>-1.2843461137460377E-2</v>
      </c>
      <c r="H8">
        <f t="shared" si="2"/>
        <v>2.1834069891686347E-3</v>
      </c>
      <c r="I8">
        <f t="shared" si="2"/>
        <v>-7.1295498149877012E-3</v>
      </c>
      <c r="J8">
        <f t="shared" si="2"/>
        <v>3.2811408143462728E-4</v>
      </c>
      <c r="K8">
        <f t="shared" si="2"/>
        <v>-5.0958062841832685E-3</v>
      </c>
      <c r="L8">
        <f t="shared" si="5"/>
        <v>-1.3171575218895004E-2</v>
      </c>
      <c r="M8">
        <f t="shared" si="6"/>
        <v>1.8552929077340075E-3</v>
      </c>
      <c r="N8">
        <f t="shared" si="7"/>
        <v>-7.4576638964223285E-3</v>
      </c>
      <c r="O8">
        <f t="shared" si="8"/>
        <v>-5.4239203656178958E-3</v>
      </c>
    </row>
    <row r="9" spans="1:15" x14ac:dyDescent="0.25">
      <c r="A9" s="1">
        <v>40191</v>
      </c>
      <c r="B9">
        <f>VLOOKUP(A9,Petr4!$A$2:$I$555,5,FALSE)</f>
        <v>33.316726000999999</v>
      </c>
      <c r="C9">
        <f>VLOOKUP(Plan6!A9,Vale5!$A$2:$I$555,5,FALSE)</f>
        <v>42.592296963999999</v>
      </c>
      <c r="D9">
        <f>VLOOKUP(A9,GGBr4!$A$2:$I$555,5,FALSE)</f>
        <v>28.263006584999999</v>
      </c>
      <c r="E9">
        <f>VLOOKUP(A9,CDI!$A$2:$B$562,2,FALSE)</f>
        <v>2340.8868299999999</v>
      </c>
      <c r="F9">
        <f>VLOOKUP(A9,IBOV!$A$2:$I$555,5,FALSE)</f>
        <v>70385</v>
      </c>
      <c r="G9">
        <f t="shared" si="4"/>
        <v>-1.6515280505582375E-3</v>
      </c>
      <c r="H9">
        <f t="shared" si="2"/>
        <v>1.4292144530582362E-2</v>
      </c>
      <c r="I9">
        <f t="shared" si="2"/>
        <v>4.7586765591551838E-3</v>
      </c>
      <c r="J9">
        <f t="shared" si="2"/>
        <v>3.2811752691941365E-4</v>
      </c>
      <c r="K9">
        <f t="shared" si="2"/>
        <v>4.4140752290768859E-3</v>
      </c>
      <c r="L9">
        <f t="shared" si="5"/>
        <v>-1.9796455774776511E-3</v>
      </c>
      <c r="M9">
        <f t="shared" si="6"/>
        <v>1.3964027003662949E-2</v>
      </c>
      <c r="N9">
        <f t="shared" si="7"/>
        <v>4.4305590322357702E-3</v>
      </c>
      <c r="O9">
        <f t="shared" si="8"/>
        <v>4.0859577021574722E-3</v>
      </c>
    </row>
    <row r="10" spans="1:15" x14ac:dyDescent="0.25">
      <c r="A10" s="1">
        <v>40192</v>
      </c>
      <c r="B10">
        <f>VLOOKUP(A10,Petr4!$A$2:$I$555,5,FALSE)</f>
        <v>32.738501831000001</v>
      </c>
      <c r="C10">
        <f>VLOOKUP(Plan6!A10,Vale5!$A$2:$I$555,5,FALSE)</f>
        <v>42.473247327000003</v>
      </c>
      <c r="D10">
        <f>VLOOKUP(A10,GGBr4!$A$2:$I$555,5,FALSE)</f>
        <v>28.234254797999998</v>
      </c>
      <c r="E10">
        <f>VLOOKUP(A10,CDI!$A$2:$B$562,2,FALSE)</f>
        <v>2341.6550400000001</v>
      </c>
      <c r="F10">
        <f>VLOOKUP(A10,IBOV!$A$2:$I$555,5,FALSE)</f>
        <v>69801</v>
      </c>
      <c r="G10">
        <f t="shared" si="4"/>
        <v>-1.7507741891901851E-2</v>
      </c>
      <c r="H10">
        <f t="shared" si="2"/>
        <v>-2.7990114144667011E-3</v>
      </c>
      <c r="I10">
        <f t="shared" si="2"/>
        <v>-1.017811793997847E-3</v>
      </c>
      <c r="J10">
        <f t="shared" si="2"/>
        <v>3.2811666322274391E-4</v>
      </c>
      <c r="K10">
        <f t="shared" si="2"/>
        <v>-8.3318359666630926E-3</v>
      </c>
      <c r="L10">
        <f t="shared" si="5"/>
        <v>-1.7835858555124595E-2</v>
      </c>
      <c r="M10">
        <f t="shared" si="6"/>
        <v>-3.127128077689445E-3</v>
      </c>
      <c r="N10">
        <f t="shared" si="7"/>
        <v>-1.345928457220591E-3</v>
      </c>
      <c r="O10">
        <f t="shared" si="8"/>
        <v>-8.6599526298858365E-3</v>
      </c>
    </row>
    <row r="11" spans="1:15" x14ac:dyDescent="0.25">
      <c r="A11" s="1">
        <v>40193</v>
      </c>
      <c r="B11">
        <f>VLOOKUP(A11,Petr4!$A$2:$I$555,5,FALSE)</f>
        <v>32.811927122999997</v>
      </c>
      <c r="C11">
        <f>VLOOKUP(Plan6!A11,Vale5!$A$2:$I$555,5,FALSE)</f>
        <v>42.253463382</v>
      </c>
      <c r="D11">
        <f>VLOOKUP(A11,GGBr4!$A$2:$I$555,5,FALSE)</f>
        <v>27.64963513</v>
      </c>
      <c r="E11">
        <f>VLOOKUP(A11,CDI!$A$2:$B$562,2,FALSE)</f>
        <v>2342.42265</v>
      </c>
      <c r="F11">
        <f>VLOOKUP(A11,IBOV!$A$2:$I$555,5,FALSE)</f>
        <v>68978</v>
      </c>
      <c r="G11">
        <f t="shared" si="4"/>
        <v>2.2402697855867792E-3</v>
      </c>
      <c r="H11">
        <f t="shared" si="2"/>
        <v>-5.188079087197206E-3</v>
      </c>
      <c r="I11">
        <f t="shared" si="2"/>
        <v>-2.0923418071168154E-2</v>
      </c>
      <c r="J11">
        <f t="shared" si="2"/>
        <v>3.2775289295905452E-4</v>
      </c>
      <c r="K11">
        <f t="shared" si="2"/>
        <v>-1.1860723136180695E-2</v>
      </c>
      <c r="L11">
        <f t="shared" si="5"/>
        <v>1.9125168926277247E-3</v>
      </c>
      <c r="M11">
        <f t="shared" si="6"/>
        <v>-5.5158319801562605E-3</v>
      </c>
      <c r="N11">
        <f t="shared" si="7"/>
        <v>-2.1251170964127208E-2</v>
      </c>
      <c r="O11">
        <f t="shared" si="8"/>
        <v>-1.218847602913975E-2</v>
      </c>
    </row>
    <row r="12" spans="1:15" x14ac:dyDescent="0.25">
      <c r="A12" s="1">
        <v>40196</v>
      </c>
      <c r="B12">
        <f>VLOOKUP(A12,Petr4!$A$2:$I$555,5,FALSE)</f>
        <v>33.546180036999999</v>
      </c>
      <c r="C12">
        <f>VLOOKUP(Plan6!A12,Vale5!$A$2:$I$555,5,FALSE)</f>
        <v>42.766292587000002</v>
      </c>
      <c r="D12">
        <f>VLOOKUP(A12,GGBr4!$A$2:$I$555,5,FALSE)</f>
        <v>27.505876194999999</v>
      </c>
      <c r="E12">
        <f>VLOOKUP(A12,CDI!$A$2:$B$562,2,FALSE)</f>
        <v>2343.1905099999999</v>
      </c>
      <c r="F12">
        <f>VLOOKUP(A12,IBOV!$A$2:$I$555,5,FALSE)</f>
        <v>69400</v>
      </c>
      <c r="G12">
        <f t="shared" si="4"/>
        <v>2.2130917036676134E-2</v>
      </c>
      <c r="H12">
        <f t="shared" si="2"/>
        <v>1.2063911941802008E-2</v>
      </c>
      <c r="I12">
        <f t="shared" si="2"/>
        <v>-5.2128701951490442E-3</v>
      </c>
      <c r="J12">
        <f t="shared" si="2"/>
        <v>3.2775219833780511E-4</v>
      </c>
      <c r="K12">
        <f t="shared" si="2"/>
        <v>6.0992543356732654E-3</v>
      </c>
      <c r="L12">
        <f t="shared" si="5"/>
        <v>2.1803164838338329E-2</v>
      </c>
      <c r="M12">
        <f t="shared" si="6"/>
        <v>1.1736159743464203E-2</v>
      </c>
      <c r="N12">
        <f t="shared" si="7"/>
        <v>-5.5406223934868493E-3</v>
      </c>
      <c r="O12">
        <f t="shared" si="8"/>
        <v>5.7715021373354602E-3</v>
      </c>
    </row>
    <row r="13" spans="1:15" x14ac:dyDescent="0.25">
      <c r="A13" s="1">
        <v>40197</v>
      </c>
      <c r="B13">
        <f>VLOOKUP(A13,Petr4!$A$2:$I$555,5,FALSE)</f>
        <v>33.390151293000002</v>
      </c>
      <c r="C13">
        <f>VLOOKUP(Plan6!A13,Vale5!$A$2:$I$555,5,FALSE)</f>
        <v>43.269964127000001</v>
      </c>
      <c r="D13">
        <f>VLOOKUP(A13,GGBr4!$A$2:$I$555,5,FALSE)</f>
        <v>27.419620834</v>
      </c>
      <c r="E13">
        <f>VLOOKUP(A13,CDI!$A$2:$B$562,2,FALSE)</f>
        <v>2343.9586100000001</v>
      </c>
      <c r="F13">
        <f>VLOOKUP(A13,IBOV!$A$2:$I$555,5,FALSE)</f>
        <v>69908</v>
      </c>
      <c r="G13">
        <f t="shared" si="4"/>
        <v>-4.6620130950851824E-3</v>
      </c>
      <c r="H13">
        <f t="shared" si="2"/>
        <v>1.1708489262499899E-2</v>
      </c>
      <c r="I13">
        <f t="shared" si="2"/>
        <v>-3.140815707559419E-3</v>
      </c>
      <c r="J13">
        <f t="shared" si="2"/>
        <v>3.2774720292039206E-4</v>
      </c>
      <c r="K13">
        <f t="shared" si="2"/>
        <v>7.2932243913559347E-3</v>
      </c>
      <c r="L13">
        <f t="shared" si="5"/>
        <v>-4.9897602980055744E-3</v>
      </c>
      <c r="M13">
        <f t="shared" si="6"/>
        <v>1.1380742059579507E-2</v>
      </c>
      <c r="N13">
        <f t="shared" si="7"/>
        <v>-3.468562910479811E-3</v>
      </c>
      <c r="O13">
        <f t="shared" si="8"/>
        <v>6.9654771884355426E-3</v>
      </c>
    </row>
    <row r="14" spans="1:15" x14ac:dyDescent="0.25">
      <c r="A14" s="1">
        <v>40198</v>
      </c>
      <c r="B14">
        <f>VLOOKUP(A14,Petr4!$A$2:$I$555,5,FALSE)</f>
        <v>32.536582279999998</v>
      </c>
      <c r="C14">
        <f>VLOOKUP(Plan6!A14,Vale5!$A$2:$I$555,5,FALSE)</f>
        <v>42.500720319999999</v>
      </c>
      <c r="D14">
        <f>VLOOKUP(A14,GGBr4!$A$2:$I$555,5,FALSE)</f>
        <v>26.451644005999999</v>
      </c>
      <c r="E14">
        <f>VLOOKUP(A14,CDI!$A$2:$B$562,2,FALSE)</f>
        <v>2344.7278299999998</v>
      </c>
      <c r="F14">
        <f>VLOOKUP(A14,IBOV!$A$2:$I$555,5,FALSE)</f>
        <v>68200</v>
      </c>
      <c r="G14">
        <f t="shared" si="4"/>
        <v>-2.5895920103771619E-2</v>
      </c>
      <c r="H14">
        <f t="shared" si="2"/>
        <v>-1.7937700693673619E-2</v>
      </c>
      <c r="I14">
        <f t="shared" si="2"/>
        <v>-3.5940534347820741E-2</v>
      </c>
      <c r="J14">
        <f t="shared" si="2"/>
        <v>3.2811748737859858E-4</v>
      </c>
      <c r="K14">
        <f t="shared" si="2"/>
        <v>-2.4735527054698281E-2</v>
      </c>
      <c r="L14">
        <f t="shared" si="5"/>
        <v>-2.6224037591150218E-2</v>
      </c>
      <c r="M14">
        <f t="shared" si="6"/>
        <v>-1.8265818181052218E-2</v>
      </c>
      <c r="N14">
        <f t="shared" si="7"/>
        <v>-3.6268651835199339E-2</v>
      </c>
      <c r="O14">
        <f t="shared" si="8"/>
        <v>-2.5063644542076879E-2</v>
      </c>
    </row>
    <row r="15" spans="1:15" x14ac:dyDescent="0.25">
      <c r="A15" s="1">
        <v>40199</v>
      </c>
      <c r="B15">
        <f>VLOOKUP(A15,Petr4!$A$2:$I$555,5,FALSE)</f>
        <v>31.508628199</v>
      </c>
      <c r="C15">
        <f>VLOOKUP(Plan6!A15,Vale5!$A$2:$I$555,5,FALSE)</f>
        <v>40.989705700000002</v>
      </c>
      <c r="D15">
        <f>VLOOKUP(A15,GGBr4!$A$2:$I$555,5,FALSE)</f>
        <v>25.301572528000001</v>
      </c>
      <c r="E15">
        <f>VLOOKUP(A15,CDI!$A$2:$B$562,2,FALSE)</f>
        <v>2345.4973</v>
      </c>
      <c r="F15">
        <f>VLOOKUP(A15,IBOV!$A$2:$I$555,5,FALSE)</f>
        <v>66270</v>
      </c>
      <c r="G15">
        <f t="shared" si="4"/>
        <v>-3.2103645524516722E-2</v>
      </c>
      <c r="H15">
        <f t="shared" si="2"/>
        <v>-3.6200069802105883E-2</v>
      </c>
      <c r="I15">
        <f t="shared" si="2"/>
        <v>-4.445176255021277E-2</v>
      </c>
      <c r="J15">
        <f t="shared" si="2"/>
        <v>3.2811644881736157E-4</v>
      </c>
      <c r="K15">
        <f t="shared" si="2"/>
        <v>-2.8707258749280484E-2</v>
      </c>
      <c r="L15">
        <f t="shared" si="5"/>
        <v>-3.2431761973334083E-2</v>
      </c>
      <c r="M15">
        <f t="shared" si="6"/>
        <v>-3.6528186250923245E-2</v>
      </c>
      <c r="N15">
        <f t="shared" si="7"/>
        <v>-4.4779878999030132E-2</v>
      </c>
      <c r="O15">
        <f t="shared" si="8"/>
        <v>-2.9035375198097846E-2</v>
      </c>
    </row>
    <row r="16" spans="1:15" x14ac:dyDescent="0.25">
      <c r="A16" s="1">
        <v>40200</v>
      </c>
      <c r="B16">
        <f>VLOOKUP(A16,Petr4!$A$2:$I$555,5,FALSE)</f>
        <v>31.894110979000001</v>
      </c>
      <c r="C16">
        <f>VLOOKUP(Plan6!A16,Vale5!$A$2:$I$555,5,FALSE)</f>
        <v>40.064781599</v>
      </c>
      <c r="D16">
        <f>VLOOKUP(A16,GGBr4!$A$2:$I$555,5,FALSE)</f>
        <v>24.966135012999999</v>
      </c>
      <c r="E16">
        <f>VLOOKUP(A16,CDI!$A$2:$B$562,2,FALSE)</f>
        <v>2346.26703</v>
      </c>
      <c r="F16">
        <f>VLOOKUP(A16,IBOV!$A$2:$I$555,5,FALSE)</f>
        <v>66220</v>
      </c>
      <c r="G16">
        <f t="shared" si="4"/>
        <v>1.2159964535556345E-2</v>
      </c>
      <c r="H16">
        <f t="shared" si="2"/>
        <v>-2.2823270642197357E-2</v>
      </c>
      <c r="I16">
        <f t="shared" si="2"/>
        <v>-1.334624196988754E-2</v>
      </c>
      <c r="J16">
        <f t="shared" si="2"/>
        <v>3.2811963805734479E-4</v>
      </c>
      <c r="K16">
        <f t="shared" si="2"/>
        <v>-7.5477398103629412E-4</v>
      </c>
      <c r="L16">
        <f t="shared" si="5"/>
        <v>1.1831844897499E-2</v>
      </c>
      <c r="M16">
        <f t="shared" si="6"/>
        <v>-2.3151390280254702E-2</v>
      </c>
      <c r="N16">
        <f t="shared" si="7"/>
        <v>-1.3674361607944885E-2</v>
      </c>
      <c r="O16">
        <f t="shared" si="8"/>
        <v>-1.0828936190936389E-3</v>
      </c>
    </row>
    <row r="17" spans="1:15" x14ac:dyDescent="0.25">
      <c r="A17" s="1">
        <v>40204</v>
      </c>
      <c r="B17">
        <f>VLOOKUP(A17,Petr4!$A$2:$I$555,5,FALSE)</f>
        <v>31.113967257999999</v>
      </c>
      <c r="C17">
        <f>VLOOKUP(Plan6!A17,Vale5!$A$2:$I$555,5,FALSE)</f>
        <v>39.011650197000002</v>
      </c>
      <c r="D17">
        <f>VLOOKUP(A17,GGBr4!$A$2:$I$555,5,FALSE)</f>
        <v>25.186565380000001</v>
      </c>
      <c r="E17">
        <f>VLOOKUP(A17,CDI!$A$2:$B$562,2,FALSE)</f>
        <v>2347.8072299999999</v>
      </c>
      <c r="F17">
        <f>VLOOKUP(A17,IBOV!$A$2:$I$555,5,FALSE)</f>
        <v>65523</v>
      </c>
      <c r="G17">
        <f t="shared" si="4"/>
        <v>-2.4764557599054715E-2</v>
      </c>
      <c r="H17">
        <f t="shared" si="2"/>
        <v>-2.6637359527507787E-2</v>
      </c>
      <c r="I17">
        <f t="shared" si="2"/>
        <v>8.7904254282515915E-3</v>
      </c>
      <c r="J17">
        <f t="shared" si="2"/>
        <v>6.5623165291484042E-4</v>
      </c>
      <c r="K17">
        <f t="shared" si="2"/>
        <v>-1.0581306076716146E-2</v>
      </c>
      <c r="L17">
        <f t="shared" si="5"/>
        <v>-2.5420789251969556E-2</v>
      </c>
      <c r="M17">
        <f t="shared" si="6"/>
        <v>-2.7293591180422627E-2</v>
      </c>
      <c r="N17">
        <f t="shared" si="7"/>
        <v>8.134193775336751E-3</v>
      </c>
      <c r="O17">
        <f t="shared" si="8"/>
        <v>-1.1237537729630986E-2</v>
      </c>
    </row>
    <row r="18" spans="1:15" x14ac:dyDescent="0.25">
      <c r="A18" s="1">
        <v>40205</v>
      </c>
      <c r="B18">
        <f>VLOOKUP(A18,Petr4!$A$2:$I$555,5,FALSE)</f>
        <v>31.306708648000001</v>
      </c>
      <c r="C18">
        <f>VLOOKUP(Plan6!A18,Vale5!$A$2:$I$555,5,FALSE)</f>
        <v>38.425559677999999</v>
      </c>
      <c r="D18">
        <f>VLOOKUP(A18,GGBr4!$A$2:$I$555,5,FALSE)</f>
        <v>24.467770706</v>
      </c>
      <c r="E18">
        <f>VLOOKUP(A18,CDI!$A$2:$B$562,2,FALSE)</f>
        <v>2348.57771</v>
      </c>
      <c r="F18">
        <f>VLOOKUP(A18,IBOV!$A$2:$I$555,5,FALSE)</f>
        <v>65069</v>
      </c>
      <c r="G18">
        <f t="shared" si="4"/>
        <v>6.1755820411537599E-3</v>
      </c>
      <c r="H18">
        <f t="shared" si="2"/>
        <v>-1.5137469737038778E-2</v>
      </c>
      <c r="I18">
        <f t="shared" si="2"/>
        <v>-2.8953962359471674E-2</v>
      </c>
      <c r="J18">
        <f t="shared" si="2"/>
        <v>3.2811620714934264E-4</v>
      </c>
      <c r="K18">
        <f t="shared" si="2"/>
        <v>-6.9529807187418413E-3</v>
      </c>
      <c r="L18">
        <f t="shared" si="5"/>
        <v>5.8474658340044172E-3</v>
      </c>
      <c r="M18">
        <f t="shared" si="6"/>
        <v>-1.546558594418812E-2</v>
      </c>
      <c r="N18">
        <f t="shared" si="7"/>
        <v>-2.9282078566621017E-2</v>
      </c>
      <c r="O18">
        <f t="shared" si="8"/>
        <v>-7.281096925891184E-3</v>
      </c>
    </row>
    <row r="19" spans="1:15" x14ac:dyDescent="0.25">
      <c r="A19" s="1">
        <v>40206</v>
      </c>
      <c r="B19">
        <f>VLOOKUP(A19,Petr4!$A$2:$I$555,5,FALSE)</f>
        <v>31.765616719000001</v>
      </c>
      <c r="C19">
        <f>VLOOKUP(Plan6!A19,Vale5!$A$2:$I$555,5,FALSE)</f>
        <v>38.599555301000002</v>
      </c>
      <c r="D19">
        <f>VLOOKUP(A19,GGBr4!$A$2:$I$555,5,FALSE)</f>
        <v>24.534858208999999</v>
      </c>
      <c r="E19">
        <f>VLOOKUP(A19,CDI!$A$2:$B$562,2,FALSE)</f>
        <v>2349.3484400000002</v>
      </c>
      <c r="F19">
        <f>VLOOKUP(A19,IBOV!$A$2:$I$555,5,FALSE)</f>
        <v>65587</v>
      </c>
      <c r="G19">
        <f t="shared" si="4"/>
        <v>1.455206119621888E-2</v>
      </c>
      <c r="H19">
        <f t="shared" si="4"/>
        <v>4.5179009211637755E-3</v>
      </c>
      <c r="I19">
        <f t="shared" si="4"/>
        <v>2.7381202355889478E-3</v>
      </c>
      <c r="J19">
        <f t="shared" si="4"/>
        <v>3.2811499470497552E-4</v>
      </c>
      <c r="K19">
        <f t="shared" si="4"/>
        <v>7.9292602562812675E-3</v>
      </c>
      <c r="L19">
        <f t="shared" si="5"/>
        <v>1.4223946201513904E-2</v>
      </c>
      <c r="M19">
        <f t="shared" si="6"/>
        <v>4.1897859264588E-3</v>
      </c>
      <c r="N19">
        <f t="shared" si="7"/>
        <v>2.4100052408839723E-3</v>
      </c>
      <c r="O19">
        <f t="shared" si="8"/>
        <v>7.601145261576292E-3</v>
      </c>
    </row>
    <row r="20" spans="1:15" x14ac:dyDescent="0.25">
      <c r="A20" s="1">
        <v>40207</v>
      </c>
      <c r="B20">
        <f>VLOOKUP(A20,Petr4!$A$2:$I$555,5,FALSE)</f>
        <v>31.361777616000001</v>
      </c>
      <c r="C20">
        <f>VLOOKUP(Plan6!A20,Vale5!$A$2:$I$555,5,FALSE)</f>
        <v>38.590397635999999</v>
      </c>
      <c r="D20">
        <f>VLOOKUP(A20,GGBr4!$A$2:$I$555,5,FALSE)</f>
        <v>24.285676055</v>
      </c>
      <c r="E20">
        <f>VLOOKUP(A20,CDI!$A$2:$B$562,2,FALSE)</f>
        <v>2350.1202899999998</v>
      </c>
      <c r="F20">
        <f>VLOOKUP(A20,IBOV!$A$2:$I$555,5,FALSE)</f>
        <v>65401</v>
      </c>
      <c r="G20">
        <f t="shared" si="4"/>
        <v>-1.2794591518642928E-2</v>
      </c>
      <c r="H20">
        <f t="shared" si="4"/>
        <v>-2.3727608826096258E-4</v>
      </c>
      <c r="I20">
        <f t="shared" si="4"/>
        <v>-1.0208176605488006E-2</v>
      </c>
      <c r="J20">
        <f t="shared" si="4"/>
        <v>3.2848394203011111E-4</v>
      </c>
      <c r="K20">
        <f t="shared" si="4"/>
        <v>-2.8399567137906701E-3</v>
      </c>
      <c r="L20">
        <f t="shared" si="5"/>
        <v>-1.3123075460673039E-2</v>
      </c>
      <c r="M20">
        <f t="shared" si="6"/>
        <v>-5.6576003029107369E-4</v>
      </c>
      <c r="N20">
        <f t="shared" si="7"/>
        <v>-1.0536660547518117E-2</v>
      </c>
      <c r="O20">
        <f t="shared" si="8"/>
        <v>-3.1684406558207812E-3</v>
      </c>
    </row>
    <row r="21" spans="1:15" x14ac:dyDescent="0.25">
      <c r="A21" s="1">
        <v>40210</v>
      </c>
      <c r="B21">
        <f>VLOOKUP(A21,Petr4!$A$2:$I$555,5,FALSE)</f>
        <v>31.481093715</v>
      </c>
      <c r="C21">
        <f>VLOOKUP(Plan6!A21,Vale5!$A$2:$I$555,5,FALSE)</f>
        <v>39.927416633999997</v>
      </c>
      <c r="D21">
        <f>VLOOKUP(A21,GGBr4!$A$2:$I$555,5,FALSE)</f>
        <v>24.918215367999998</v>
      </c>
      <c r="E21">
        <f>VLOOKUP(A21,CDI!$A$2:$B$562,2,FALSE)</f>
        <v>2350.89239</v>
      </c>
      <c r="F21">
        <f>VLOOKUP(A21,IBOV!$A$2:$I$555,5,FALSE)</f>
        <v>66571</v>
      </c>
      <c r="G21">
        <f t="shared" si="4"/>
        <v>3.797288056546666E-3</v>
      </c>
      <c r="H21">
        <f t="shared" si="4"/>
        <v>3.4059741995087656E-2</v>
      </c>
      <c r="I21">
        <f t="shared" si="4"/>
        <v>2.5712363120760529E-2</v>
      </c>
      <c r="J21">
        <f t="shared" si="4"/>
        <v>3.2848241836447301E-4</v>
      </c>
      <c r="K21">
        <f t="shared" si="4"/>
        <v>1.7731498415237468E-2</v>
      </c>
      <c r="L21">
        <f t="shared" si="5"/>
        <v>3.468805638182193E-3</v>
      </c>
      <c r="M21">
        <f t="shared" si="6"/>
        <v>3.3731259576723183E-2</v>
      </c>
      <c r="N21">
        <f t="shared" si="7"/>
        <v>2.5383880702396056E-2</v>
      </c>
      <c r="O21">
        <f t="shared" si="8"/>
        <v>1.7403015996872995E-2</v>
      </c>
    </row>
    <row r="22" spans="1:15" x14ac:dyDescent="0.25">
      <c r="A22" s="1">
        <v>40211</v>
      </c>
      <c r="B22">
        <f>VLOOKUP(A22,Petr4!$A$2:$I$555,5,FALSE)</f>
        <v>31.297530485999999</v>
      </c>
      <c r="C22">
        <f>VLOOKUP(Plan6!A22,Vale5!$A$2:$I$555,5,FALSE)</f>
        <v>39.982362620000004</v>
      </c>
      <c r="D22">
        <f>VLOOKUP(A22,GGBr4!$A$2:$I$555,5,FALSE)</f>
        <v>25.493251107999999</v>
      </c>
      <c r="E22">
        <f>VLOOKUP(A22,CDI!$A$2:$B$562,2,FALSE)</f>
        <v>2351.6638800000001</v>
      </c>
      <c r="F22">
        <f>VLOOKUP(A22,IBOV!$A$2:$I$555,5,FALSE)</f>
        <v>67163</v>
      </c>
      <c r="G22">
        <f t="shared" si="4"/>
        <v>-5.8479698933222579E-3</v>
      </c>
      <c r="H22">
        <f t="shared" si="4"/>
        <v>1.375200761967843E-3</v>
      </c>
      <c r="I22">
        <f t="shared" si="4"/>
        <v>2.2814677795138127E-2</v>
      </c>
      <c r="J22">
        <f t="shared" si="4"/>
        <v>3.2811516231845417E-4</v>
      </c>
      <c r="K22">
        <f t="shared" si="4"/>
        <v>8.8534533764192958E-3</v>
      </c>
      <c r="L22">
        <f t="shared" si="5"/>
        <v>-6.1760850556407121E-3</v>
      </c>
      <c r="M22">
        <f t="shared" si="6"/>
        <v>1.0470855996493889E-3</v>
      </c>
      <c r="N22">
        <f t="shared" si="7"/>
        <v>2.2486562632819673E-2</v>
      </c>
      <c r="O22">
        <f t="shared" si="8"/>
        <v>8.5253382141008416E-3</v>
      </c>
    </row>
    <row r="23" spans="1:15" x14ac:dyDescent="0.25">
      <c r="A23" s="1">
        <v>40212</v>
      </c>
      <c r="B23">
        <f>VLOOKUP(A23,Petr4!$A$2:$I$555,5,FALSE)</f>
        <v>31.242461517999999</v>
      </c>
      <c r="C23">
        <f>VLOOKUP(Plan6!A23,Vale5!$A$2:$I$555,5,FALSE)</f>
        <v>39.854155319</v>
      </c>
      <c r="D23">
        <f>VLOOKUP(A23,GGBr4!$A$2:$I$555,5,FALSE)</f>
        <v>25.426163604999999</v>
      </c>
      <c r="E23">
        <f>VLOOKUP(A23,CDI!$A$2:$B$562,2,FALSE)</f>
        <v>2352.4347699999998</v>
      </c>
      <c r="F23">
        <f>VLOOKUP(A23,IBOV!$A$2:$I$555,5,FALSE)</f>
        <v>67108</v>
      </c>
      <c r="G23">
        <f t="shared" si="4"/>
        <v>-1.7610805651866457E-3</v>
      </c>
      <c r="H23">
        <f t="shared" si="4"/>
        <v>-3.2117485711569138E-3</v>
      </c>
      <c r="I23">
        <f t="shared" si="4"/>
        <v>-2.6350476413168344E-3</v>
      </c>
      <c r="J23">
        <f t="shared" si="4"/>
        <v>3.2775248320948691E-4</v>
      </c>
      <c r="K23">
        <f t="shared" si="4"/>
        <v>-8.1923874963507615E-4</v>
      </c>
      <c r="L23">
        <f t="shared" si="5"/>
        <v>-2.0888330483961326E-3</v>
      </c>
      <c r="M23">
        <f t="shared" si="6"/>
        <v>-3.5395010543664007E-3</v>
      </c>
      <c r="N23">
        <f t="shared" si="7"/>
        <v>-2.9628001245263214E-3</v>
      </c>
      <c r="O23">
        <f t="shared" si="8"/>
        <v>-1.1469912328445631E-3</v>
      </c>
    </row>
    <row r="24" spans="1:15" x14ac:dyDescent="0.25">
      <c r="A24" s="1">
        <v>40213</v>
      </c>
      <c r="B24">
        <f>VLOOKUP(A24,Petr4!$A$2:$I$555,5,FALSE)</f>
        <v>29.645461428000001</v>
      </c>
      <c r="C24">
        <f>VLOOKUP(Plan6!A24,Vale5!$A$2:$I$555,5,FALSE)</f>
        <v>37.775365508</v>
      </c>
      <c r="D24">
        <f>VLOOKUP(A24,GGBr4!$A$2:$I$555,5,FALSE)</f>
        <v>24.237756409999999</v>
      </c>
      <c r="E24">
        <f>VLOOKUP(A24,CDI!$A$2:$B$562,2,FALSE)</f>
        <v>2353.2067699999998</v>
      </c>
      <c r="F24">
        <f>VLOOKUP(A24,IBOV!$A$2:$I$555,5,FALSE)</f>
        <v>63934</v>
      </c>
      <c r="G24">
        <f t="shared" si="4"/>
        <v>-5.2469073498640828E-2</v>
      </c>
      <c r="H24">
        <f t="shared" si="4"/>
        <v>-5.3569489767355982E-2</v>
      </c>
      <c r="I24">
        <f t="shared" si="4"/>
        <v>-4.7867107488224647E-2</v>
      </c>
      <c r="J24">
        <f t="shared" si="4"/>
        <v>3.2811679358246693E-4</v>
      </c>
      <c r="K24">
        <f t="shared" si="4"/>
        <v>-4.8451960652617032E-2</v>
      </c>
      <c r="L24">
        <f t="shared" si="5"/>
        <v>-5.2797190292223295E-2</v>
      </c>
      <c r="M24">
        <f t="shared" si="6"/>
        <v>-5.3897606560938449E-2</v>
      </c>
      <c r="N24">
        <f t="shared" si="7"/>
        <v>-4.8195224281807114E-2</v>
      </c>
      <c r="O24">
        <f t="shared" si="8"/>
        <v>-4.8780077446199499E-2</v>
      </c>
    </row>
    <row r="25" spans="1:15" x14ac:dyDescent="0.25">
      <c r="A25" s="1">
        <v>40214</v>
      </c>
      <c r="B25">
        <f>VLOOKUP(A25,Petr4!$A$2:$I$555,5,FALSE)</f>
        <v>28.929564836000001</v>
      </c>
      <c r="C25">
        <f>VLOOKUP(Plan6!A25,Vale5!$A$2:$I$555,5,FALSE)</f>
        <v>37.363270610999997</v>
      </c>
      <c r="D25">
        <f>VLOOKUP(A25,GGBr4!$A$2:$I$555,5,FALSE)</f>
        <v>23.643552812999999</v>
      </c>
      <c r="E25">
        <f>VLOOKUP(A25,CDI!$A$2:$B$562,2,FALSE)</f>
        <v>2353.9790200000002</v>
      </c>
      <c r="F25">
        <f>VLOOKUP(A25,IBOV!$A$2:$I$555,5,FALSE)</f>
        <v>62762</v>
      </c>
      <c r="G25">
        <f t="shared" si="4"/>
        <v>-2.444496524723716E-2</v>
      </c>
      <c r="H25">
        <f t="shared" si="4"/>
        <v>-1.0969031385270167E-2</v>
      </c>
      <c r="I25">
        <f t="shared" si="4"/>
        <v>-2.4821130130457281E-2</v>
      </c>
      <c r="J25">
        <f t="shared" si="4"/>
        <v>3.2811537142585223E-4</v>
      </c>
      <c r="K25">
        <f t="shared" si="4"/>
        <v>-1.850150646697557E-2</v>
      </c>
      <c r="L25">
        <f t="shared" si="5"/>
        <v>-2.4773080618663013E-2</v>
      </c>
      <c r="M25">
        <f t="shared" si="6"/>
        <v>-1.1297146756696019E-2</v>
      </c>
      <c r="N25">
        <f t="shared" si="7"/>
        <v>-2.5149245501883133E-2</v>
      </c>
      <c r="O25">
        <f t="shared" si="8"/>
        <v>-1.8829621838401422E-2</v>
      </c>
    </row>
    <row r="26" spans="1:15" x14ac:dyDescent="0.25">
      <c r="A26" s="1">
        <v>40217</v>
      </c>
      <c r="B26">
        <f>VLOOKUP(A26,Petr4!$A$2:$I$555,5,FALSE)</f>
        <v>29.131484388000001</v>
      </c>
      <c r="C26">
        <f>VLOOKUP(Plan6!A26,Vale5!$A$2:$I$555,5,FALSE)</f>
        <v>37.775365508</v>
      </c>
      <c r="D26">
        <f>VLOOKUP(A26,GGBr4!$A$2:$I$555,5,FALSE)</f>
        <v>23.288947440000001</v>
      </c>
      <c r="E26">
        <f>VLOOKUP(A26,CDI!$A$2:$B$562,2,FALSE)</f>
        <v>2354.75153</v>
      </c>
      <c r="F26">
        <f>VLOOKUP(A26,IBOV!$A$2:$I$555,5,FALSE)</f>
        <v>63153</v>
      </c>
      <c r="G26">
        <f t="shared" si="4"/>
        <v>6.9554501250510548E-3</v>
      </c>
      <c r="H26">
        <f t="shared" si="4"/>
        <v>1.0969031385270167E-2</v>
      </c>
      <c r="I26">
        <f t="shared" si="4"/>
        <v>-1.511158021408221E-2</v>
      </c>
      <c r="J26">
        <f t="shared" si="4"/>
        <v>3.2811816209399325E-4</v>
      </c>
      <c r="K26">
        <f t="shared" si="4"/>
        <v>6.2105588178091864E-3</v>
      </c>
      <c r="L26">
        <f t="shared" si="5"/>
        <v>6.6273319629570615E-3</v>
      </c>
      <c r="M26">
        <f t="shared" si="6"/>
        <v>1.0640913223176174E-2</v>
      </c>
      <c r="N26">
        <f t="shared" si="7"/>
        <v>-1.5439698376176203E-2</v>
      </c>
      <c r="O26">
        <f t="shared" si="8"/>
        <v>5.8824406557151931E-3</v>
      </c>
    </row>
    <row r="27" spans="1:15" x14ac:dyDescent="0.25">
      <c r="A27" s="1">
        <v>40218</v>
      </c>
      <c r="B27">
        <f>VLOOKUP(A27,Petr4!$A$2:$I$555,5,FALSE)</f>
        <v>29.59039246</v>
      </c>
      <c r="C27">
        <f>VLOOKUP(Plan6!A27,Vale5!$A$2:$I$555,5,FALSE)</f>
        <v>38.672816615999999</v>
      </c>
      <c r="D27">
        <f>VLOOKUP(A27,GGBr4!$A$2:$I$555,5,FALSE)</f>
        <v>23.720224245000001</v>
      </c>
      <c r="E27">
        <f>VLOOKUP(A27,CDI!$A$2:$B$562,2,FALSE)</f>
        <v>2355.5242899999998</v>
      </c>
      <c r="F27">
        <f>VLOOKUP(A27,IBOV!$A$2:$I$555,5,FALSE)</f>
        <v>64718</v>
      </c>
      <c r="G27">
        <f t="shared" si="4"/>
        <v>1.5630202552174843E-2</v>
      </c>
      <c r="H27">
        <f t="shared" si="4"/>
        <v>2.3479756169650479E-2</v>
      </c>
      <c r="I27">
        <f t="shared" si="4"/>
        <v>1.8349138691617917E-2</v>
      </c>
      <c r="J27">
        <f t="shared" si="4"/>
        <v>3.2811666936893857E-4</v>
      </c>
      <c r="K27">
        <f t="shared" si="4"/>
        <v>2.4479016317799918E-2</v>
      </c>
      <c r="L27">
        <f t="shared" si="5"/>
        <v>1.5302085882805905E-2</v>
      </c>
      <c r="M27">
        <f t="shared" si="6"/>
        <v>2.315163950028154E-2</v>
      </c>
      <c r="N27">
        <f t="shared" si="7"/>
        <v>1.8021022022248978E-2</v>
      </c>
      <c r="O27">
        <f t="shared" si="8"/>
        <v>2.4150899648430979E-2</v>
      </c>
    </row>
    <row r="28" spans="1:15" x14ac:dyDescent="0.25">
      <c r="A28" s="1">
        <v>40219</v>
      </c>
      <c r="B28">
        <f>VLOOKUP(A28,Petr4!$A$2:$I$555,5,FALSE)</f>
        <v>29.957518917000002</v>
      </c>
      <c r="C28">
        <f>VLOOKUP(Plan6!A28,Vale5!$A$2:$I$555,5,FALSE)</f>
        <v>38.645343621999999</v>
      </c>
      <c r="D28">
        <f>VLOOKUP(A28,GGBr4!$A$2:$I$555,5,FALSE)</f>
        <v>23.959822469999999</v>
      </c>
      <c r="E28">
        <f>VLOOKUP(A28,CDI!$A$2:$B$562,2,FALSE)</f>
        <v>2356.2973000000002</v>
      </c>
      <c r="F28">
        <f>VLOOKUP(A28,IBOV!$A$2:$I$555,5,FALSE)</f>
        <v>65051</v>
      </c>
      <c r="G28">
        <f t="shared" si="4"/>
        <v>1.2330612446793676E-2</v>
      </c>
      <c r="H28">
        <f t="shared" si="4"/>
        <v>-7.1064792725605841E-4</v>
      </c>
      <c r="I28">
        <f t="shared" si="4"/>
        <v>1.0050335866148785E-2</v>
      </c>
      <c r="J28">
        <f t="shared" si="4"/>
        <v>3.2811514280339793E-4</v>
      </c>
      <c r="K28">
        <f t="shared" si="4"/>
        <v>5.132207706346037E-3</v>
      </c>
      <c r="L28">
        <f t="shared" si="5"/>
        <v>1.2002497303990278E-2</v>
      </c>
      <c r="M28">
        <f t="shared" si="6"/>
        <v>-1.0387630700594563E-3</v>
      </c>
      <c r="N28">
        <f t="shared" si="7"/>
        <v>9.7222207233453872E-3</v>
      </c>
      <c r="O28">
        <f t="shared" si="8"/>
        <v>4.804092563542639E-3</v>
      </c>
    </row>
    <row r="29" spans="1:15" x14ac:dyDescent="0.25">
      <c r="A29" s="1">
        <v>40220</v>
      </c>
      <c r="B29">
        <f>VLOOKUP(A29,Petr4!$A$2:$I$555,5,FALSE)</f>
        <v>30.618346540000001</v>
      </c>
      <c r="C29">
        <f>VLOOKUP(Plan6!A29,Vale5!$A$2:$I$555,5,FALSE)</f>
        <v>39.377956771999997</v>
      </c>
      <c r="D29">
        <f>VLOOKUP(A29,GGBr4!$A$2:$I$555,5,FALSE)</f>
        <v>25.109893948</v>
      </c>
      <c r="E29">
        <f>VLOOKUP(A29,CDI!$A$2:$B$562,2,FALSE)</f>
        <v>2357.0705699999999</v>
      </c>
      <c r="F29">
        <f>VLOOKUP(A29,IBOV!$A$2:$I$555,5,FALSE)</f>
        <v>66128</v>
      </c>
      <c r="G29">
        <f t="shared" si="4"/>
        <v>2.1819047389116442E-2</v>
      </c>
      <c r="H29">
        <f t="shared" si="4"/>
        <v>1.8779894671093533E-2</v>
      </c>
      <c r="I29">
        <f t="shared" si="4"/>
        <v>4.6883585876548395E-2</v>
      </c>
      <c r="J29">
        <f t="shared" si="4"/>
        <v>3.2811782498853859E-4</v>
      </c>
      <c r="K29">
        <f t="shared" si="4"/>
        <v>1.6420680138860888E-2</v>
      </c>
      <c r="L29">
        <f t="shared" si="5"/>
        <v>2.1490929564127903E-2</v>
      </c>
      <c r="M29">
        <f t="shared" si="6"/>
        <v>1.8451776846104995E-2</v>
      </c>
      <c r="N29">
        <f t="shared" si="7"/>
        <v>4.6555468051559856E-2</v>
      </c>
      <c r="O29">
        <f t="shared" si="8"/>
        <v>1.6092562313872349E-2</v>
      </c>
    </row>
    <row r="30" spans="1:15" x14ac:dyDescent="0.25">
      <c r="A30" s="1">
        <v>40221</v>
      </c>
      <c r="B30">
        <f>VLOOKUP(A30,Petr4!$A$2:$I$555,5,FALSE)</f>
        <v>31.022185643</v>
      </c>
      <c r="C30">
        <f>VLOOKUP(Plan6!A30,Vale5!$A$2:$I$555,5,FALSE)</f>
        <v>39.139857497999998</v>
      </c>
      <c r="D30">
        <f>VLOOKUP(A30,GGBr4!$A$2:$I$555,5,FALSE)</f>
        <v>25.014054657999999</v>
      </c>
      <c r="E30">
        <f>VLOOKUP(A30,CDI!$A$2:$B$562,2,FALSE)</f>
        <v>2357.8440900000001</v>
      </c>
      <c r="F30">
        <f>VLOOKUP(A30,IBOV!$A$2:$I$555,5,FALSE)</f>
        <v>65854</v>
      </c>
      <c r="G30">
        <f t="shared" si="4"/>
        <v>1.3103224996958041E-2</v>
      </c>
      <c r="H30">
        <f t="shared" si="4"/>
        <v>-6.0648658152047119E-3</v>
      </c>
      <c r="I30">
        <f t="shared" si="4"/>
        <v>-3.8240964432865177E-3</v>
      </c>
      <c r="J30">
        <f t="shared" si="4"/>
        <v>3.2811622806327989E-4</v>
      </c>
      <c r="K30">
        <f t="shared" si="4"/>
        <v>-4.1520873095226563E-3</v>
      </c>
      <c r="L30">
        <f t="shared" si="5"/>
        <v>1.2775108768894761E-2</v>
      </c>
      <c r="M30">
        <f t="shared" si="6"/>
        <v>-6.3929820432679918E-3</v>
      </c>
      <c r="N30">
        <f t="shared" si="7"/>
        <v>-4.1522126713497975E-3</v>
      </c>
      <c r="O30">
        <f t="shared" si="8"/>
        <v>-4.4802035375859361E-3</v>
      </c>
    </row>
    <row r="31" spans="1:15" x14ac:dyDescent="0.25">
      <c r="A31" s="1">
        <v>40226</v>
      </c>
      <c r="B31">
        <f>VLOOKUP(A31,Petr4!$A$2:$I$555,5,FALSE)</f>
        <v>31.435202908000001</v>
      </c>
      <c r="C31">
        <f>VLOOKUP(Plan6!A31,Vale5!$A$2:$I$555,5,FALSE)</f>
        <v>40.559295474999999</v>
      </c>
      <c r="D31">
        <f>VLOOKUP(A31,GGBr4!$A$2:$I$555,5,FALSE)</f>
        <v>25.167397522000002</v>
      </c>
      <c r="E31">
        <f>VLOOKUP(A31,CDI!$A$2:$B$562,2,FALSE)</f>
        <v>2358.6178599999998</v>
      </c>
      <c r="F31">
        <f>VLOOKUP(A31,IBOV!$A$2:$I$555,5,FALSE)</f>
        <v>67284</v>
      </c>
      <c r="G31">
        <f t="shared" si="4"/>
        <v>1.3225762235872907E-2</v>
      </c>
      <c r="H31">
        <f t="shared" si="4"/>
        <v>3.5623668052804369E-2</v>
      </c>
      <c r="I31">
        <f t="shared" si="4"/>
        <v>6.1115545537973048E-3</v>
      </c>
      <c r="J31">
        <f t="shared" si="4"/>
        <v>3.281145974014521E-4</v>
      </c>
      <c r="K31">
        <f t="shared" si="4"/>
        <v>2.1482296469681472E-2</v>
      </c>
      <c r="L31">
        <f t="shared" si="5"/>
        <v>1.2897647638471454E-2</v>
      </c>
      <c r="M31">
        <f t="shared" si="6"/>
        <v>3.5295553455402917E-2</v>
      </c>
      <c r="N31">
        <f t="shared" si="7"/>
        <v>5.7834399563958527E-3</v>
      </c>
      <c r="O31">
        <f t="shared" si="8"/>
        <v>2.115418187228002E-2</v>
      </c>
    </row>
    <row r="32" spans="1:15" x14ac:dyDescent="0.25">
      <c r="A32" s="1">
        <v>40227</v>
      </c>
      <c r="B32">
        <f>VLOOKUP(A32,Petr4!$A$2:$I$555,5,FALSE)</f>
        <v>31.839042011</v>
      </c>
      <c r="C32">
        <f>VLOOKUP(Plan6!A32,Vale5!$A$2:$I$555,5,FALSE)</f>
        <v>41.392642932000001</v>
      </c>
      <c r="D32">
        <f>VLOOKUP(A32,GGBr4!$A$2:$I$555,5,FALSE)</f>
        <v>25.224901096</v>
      </c>
      <c r="E32">
        <f>VLOOKUP(A32,CDI!$A$2:$B$562,2,FALSE)</f>
        <v>2359.39275</v>
      </c>
      <c r="F32">
        <f>VLOOKUP(A32,IBOV!$A$2:$I$555,5,FALSE)</f>
        <v>67836</v>
      </c>
      <c r="G32">
        <f t="shared" si="4"/>
        <v>1.2764896271800996E-2</v>
      </c>
      <c r="H32">
        <f t="shared" si="4"/>
        <v>2.0338168896685715E-2</v>
      </c>
      <c r="I32">
        <f t="shared" si="4"/>
        <v>2.2822375853648325E-3</v>
      </c>
      <c r="J32">
        <f t="shared" si="4"/>
        <v>3.2848167205301593E-4</v>
      </c>
      <c r="K32">
        <f t="shared" si="4"/>
        <v>8.1705605516173563E-3</v>
      </c>
      <c r="L32">
        <f t="shared" si="5"/>
        <v>1.243641459974798E-2</v>
      </c>
      <c r="M32">
        <f t="shared" si="6"/>
        <v>2.00096872246327E-2</v>
      </c>
      <c r="N32">
        <f t="shared" si="7"/>
        <v>1.9537559133118165E-3</v>
      </c>
      <c r="O32">
        <f t="shared" si="8"/>
        <v>7.8420788795643404E-3</v>
      </c>
    </row>
    <row r="33" spans="1:15" x14ac:dyDescent="0.25">
      <c r="A33" s="1">
        <v>40228</v>
      </c>
      <c r="B33">
        <f>VLOOKUP(A33,Petr4!$A$2:$I$555,5,FALSE)</f>
        <v>31.526984521999999</v>
      </c>
      <c r="C33">
        <f>VLOOKUP(Plan6!A33,Vale5!$A$2:$I$555,5,FALSE)</f>
        <v>41.301066288000001</v>
      </c>
      <c r="D33">
        <f>VLOOKUP(A33,GGBr4!$A$2:$I$555,5,FALSE)</f>
        <v>24.918215367999998</v>
      </c>
      <c r="E33">
        <f>VLOOKUP(A33,CDI!$A$2:$B$562,2,FALSE)</f>
        <v>2360.1678999999999</v>
      </c>
      <c r="F33">
        <f>VLOOKUP(A33,IBOV!$A$2:$I$555,5,FALSE)</f>
        <v>67597</v>
      </c>
      <c r="G33">
        <f t="shared" si="4"/>
        <v>-9.8494423221420213E-3</v>
      </c>
      <c r="H33">
        <f t="shared" si="4"/>
        <v>-2.2148403379094184E-3</v>
      </c>
      <c r="I33">
        <f t="shared" si="4"/>
        <v>-1.2232568451247872E-2</v>
      </c>
      <c r="J33">
        <f t="shared" si="4"/>
        <v>3.284839689348118E-4</v>
      </c>
      <c r="K33">
        <f t="shared" si="4"/>
        <v>-3.5294241152232786E-3</v>
      </c>
      <c r="L33">
        <f t="shared" si="5"/>
        <v>-1.0177926291076833E-2</v>
      </c>
      <c r="M33">
        <f t="shared" si="6"/>
        <v>-2.5433243068442302E-3</v>
      </c>
      <c r="N33">
        <f t="shared" si="7"/>
        <v>-1.2561052420182683E-2</v>
      </c>
      <c r="O33">
        <f t="shared" si="8"/>
        <v>-3.8579080841580904E-3</v>
      </c>
    </row>
    <row r="34" spans="1:15" x14ac:dyDescent="0.25">
      <c r="A34" s="1">
        <v>40231</v>
      </c>
      <c r="B34">
        <f>VLOOKUP(A34,Petr4!$A$2:$I$555,5,FALSE)</f>
        <v>31.802329364999999</v>
      </c>
      <c r="C34">
        <f>VLOOKUP(Plan6!A34,Vale5!$A$2:$I$555,5,FALSE)</f>
        <v>40.650872118999999</v>
      </c>
      <c r="D34">
        <f>VLOOKUP(A34,GGBr4!$A$2:$I$555,5,FALSE)</f>
        <v>24.879879652</v>
      </c>
      <c r="E34">
        <f>VLOOKUP(A34,CDI!$A$2:$B$562,2,FALSE)</f>
        <v>2360.9432999999999</v>
      </c>
      <c r="F34">
        <f>VLOOKUP(A34,IBOV!$A$2:$I$555,5,FALSE)</f>
        <v>67184</v>
      </c>
      <c r="G34">
        <f t="shared" si="4"/>
        <v>8.6957069679658439E-3</v>
      </c>
      <c r="H34">
        <f t="shared" si="4"/>
        <v>-1.5868027639463378E-2</v>
      </c>
      <c r="I34">
        <f t="shared" si="4"/>
        <v>-1.5396461875716305E-3</v>
      </c>
      <c r="J34">
        <f t="shared" si="4"/>
        <v>3.2848199253265875E-4</v>
      </c>
      <c r="K34">
        <f t="shared" si="4"/>
        <v>-6.1284794240918927E-3</v>
      </c>
      <c r="L34">
        <f t="shared" si="5"/>
        <v>8.3672249754331851E-3</v>
      </c>
      <c r="M34">
        <f t="shared" si="6"/>
        <v>-1.6196509631996037E-2</v>
      </c>
      <c r="N34">
        <f t="shared" si="7"/>
        <v>-1.8681281801042893E-3</v>
      </c>
      <c r="O34">
        <f t="shared" si="8"/>
        <v>-6.4569614166245515E-3</v>
      </c>
    </row>
    <row r="35" spans="1:15" x14ac:dyDescent="0.25">
      <c r="A35" s="1">
        <v>40232</v>
      </c>
      <c r="B35">
        <f>VLOOKUP(A35,Petr4!$A$2:$I$555,5,FALSE)</f>
        <v>31.380133939</v>
      </c>
      <c r="C35">
        <f>VLOOKUP(Plan6!A35,Vale5!$A$2:$I$555,5,FALSE)</f>
        <v>40.101412257</v>
      </c>
      <c r="D35">
        <f>VLOOKUP(A35,GGBr4!$A$2:$I$555,5,FALSE)</f>
        <v>24.324011770999999</v>
      </c>
      <c r="E35">
        <f>VLOOKUP(A35,CDI!$A$2:$B$562,2,FALSE)</f>
        <v>2361.7189499999999</v>
      </c>
      <c r="F35">
        <f>VLOOKUP(A35,IBOV!$A$2:$I$555,5,FALSE)</f>
        <v>66108</v>
      </c>
      <c r="G35">
        <f t="shared" si="4"/>
        <v>-1.3364521987461409E-2</v>
      </c>
      <c r="H35">
        <f t="shared" si="4"/>
        <v>-1.3608738034198709E-2</v>
      </c>
      <c r="I35">
        <f t="shared" si="4"/>
        <v>-2.2595429537928702E-2</v>
      </c>
      <c r="J35">
        <f t="shared" si="4"/>
        <v>3.2847998265150835E-4</v>
      </c>
      <c r="K35">
        <f t="shared" si="4"/>
        <v>-1.6145355663258698E-2</v>
      </c>
      <c r="L35">
        <f t="shared" si="5"/>
        <v>-1.3693001970112917E-2</v>
      </c>
      <c r="M35">
        <f t="shared" si="6"/>
        <v>-1.3937218016850217E-2</v>
      </c>
      <c r="N35">
        <f t="shared" si="7"/>
        <v>-2.292390952058021E-2</v>
      </c>
      <c r="O35">
        <f t="shared" si="8"/>
        <v>-1.6473835645910206E-2</v>
      </c>
    </row>
    <row r="36" spans="1:15" x14ac:dyDescent="0.25">
      <c r="A36" s="1">
        <v>40233</v>
      </c>
      <c r="B36">
        <f>VLOOKUP(A36,Petr4!$A$2:$I$555,5,FALSE)</f>
        <v>31.150679903</v>
      </c>
      <c r="C36">
        <f>VLOOKUP(Plan6!A36,Vale5!$A$2:$I$555,5,FALSE)</f>
        <v>40.504349488999999</v>
      </c>
      <c r="D36">
        <f>VLOOKUP(A36,GGBr4!$A$2:$I$555,5,FALSE)</f>
        <v>24.065245688000001</v>
      </c>
      <c r="E36">
        <f>VLOOKUP(A36,CDI!$A$2:$B$562,2,FALSE)</f>
        <v>2362.4940000000001</v>
      </c>
      <c r="F36">
        <f>VLOOKUP(A36,IBOV!$A$2:$I$555,5,FALSE)</f>
        <v>65794</v>
      </c>
      <c r="G36">
        <f t="shared" si="4"/>
        <v>-7.3389438508475457E-3</v>
      </c>
      <c r="H36">
        <f t="shared" si="4"/>
        <v>9.9978110647858109E-3</v>
      </c>
      <c r="I36">
        <f t="shared" si="4"/>
        <v>-1.0695289130451702E-2</v>
      </c>
      <c r="J36">
        <f t="shared" si="4"/>
        <v>3.2811815011601908E-4</v>
      </c>
      <c r="K36">
        <f t="shared" si="4"/>
        <v>-4.7611195152850172E-3</v>
      </c>
      <c r="L36">
        <f t="shared" si="5"/>
        <v>-7.6670620009635648E-3</v>
      </c>
      <c r="M36">
        <f t="shared" si="6"/>
        <v>9.6696929146697919E-3</v>
      </c>
      <c r="N36">
        <f t="shared" si="7"/>
        <v>-1.1023407280567721E-2</v>
      </c>
      <c r="O36">
        <f t="shared" si="8"/>
        <v>-5.0892376654010363E-3</v>
      </c>
    </row>
    <row r="37" spans="1:15" x14ac:dyDescent="0.25">
      <c r="A37" s="1">
        <v>40234</v>
      </c>
      <c r="B37">
        <f>VLOOKUP(A37,Petr4!$A$2:$I$555,5,FALSE)</f>
        <v>31.554519006</v>
      </c>
      <c r="C37">
        <f>VLOOKUP(Plan6!A37,Vale5!$A$2:$I$555,5,FALSE)</f>
        <v>40.797394748000002</v>
      </c>
      <c r="D37">
        <f>VLOOKUP(A37,GGBr4!$A$2:$I$555,5,FALSE)</f>
        <v>25.033222515999999</v>
      </c>
      <c r="E37">
        <f>VLOOKUP(A37,CDI!$A$2:$B$562,2,FALSE)</f>
        <v>2363.2692999999999</v>
      </c>
      <c r="F37">
        <f>VLOOKUP(A37,IBOV!$A$2:$I$555,5,FALSE)</f>
        <v>66121</v>
      </c>
      <c r="G37">
        <f t="shared" si="4"/>
        <v>1.2880740147222181E-2</v>
      </c>
      <c r="H37">
        <f t="shared" si="4"/>
        <v>7.2088620194534769E-3</v>
      </c>
      <c r="I37">
        <f t="shared" si="4"/>
        <v>3.9435131248600097E-2</v>
      </c>
      <c r="J37">
        <f t="shared" si="4"/>
        <v>3.2811630957230165E-4</v>
      </c>
      <c r="K37">
        <f t="shared" si="4"/>
        <v>4.9577480921012551E-3</v>
      </c>
      <c r="L37">
        <f t="shared" si="5"/>
        <v>1.2552623837649879E-2</v>
      </c>
      <c r="M37">
        <f t="shared" si="6"/>
        <v>6.8807457098811753E-3</v>
      </c>
      <c r="N37">
        <f t="shared" si="7"/>
        <v>3.9107014939027795E-2</v>
      </c>
      <c r="O37">
        <f t="shared" si="8"/>
        <v>4.6296317825289535E-3</v>
      </c>
    </row>
    <row r="38" spans="1:15" x14ac:dyDescent="0.25">
      <c r="A38" s="1">
        <v>40235</v>
      </c>
      <c r="B38">
        <f>VLOOKUP(A38,Petr4!$A$2:$I$555,5,FALSE)</f>
        <v>31.765616719000001</v>
      </c>
      <c r="C38">
        <f>VLOOKUP(Plan6!A38,Vale5!$A$2:$I$555,5,FALSE)</f>
        <v>40.705818104999999</v>
      </c>
      <c r="D38">
        <f>VLOOKUP(A38,GGBr4!$A$2:$I$555,5,FALSE)</f>
        <v>25.349492173000002</v>
      </c>
      <c r="E38">
        <f>VLOOKUP(A38,CDI!$A$2:$B$562,2,FALSE)</f>
        <v>2364.0448500000002</v>
      </c>
      <c r="F38">
        <f>VLOOKUP(A38,IBOV!$A$2:$I$555,5,FALSE)</f>
        <v>66503</v>
      </c>
      <c r="G38">
        <f t="shared" si="4"/>
        <v>6.6676576939781462E-3</v>
      </c>
      <c r="H38">
        <f t="shared" si="4"/>
        <v>-2.2471919408304508E-3</v>
      </c>
      <c r="I38">
        <f t="shared" si="4"/>
        <v>1.2554853912026598E-2</v>
      </c>
      <c r="J38">
        <f t="shared" si="4"/>
        <v>3.2811443553359965E-4</v>
      </c>
      <c r="K38">
        <f t="shared" si="4"/>
        <v>5.7606625708164216E-3</v>
      </c>
      <c r="L38">
        <f t="shared" si="5"/>
        <v>6.3395432584445466E-3</v>
      </c>
      <c r="M38">
        <f t="shared" si="6"/>
        <v>-2.5753063763640505E-3</v>
      </c>
      <c r="N38">
        <f t="shared" si="7"/>
        <v>1.2226739476492998E-2</v>
      </c>
      <c r="O38">
        <f t="shared" si="8"/>
        <v>5.432548135282822E-3</v>
      </c>
    </row>
    <row r="39" spans="1:15" x14ac:dyDescent="0.25">
      <c r="A39" s="1">
        <v>40238</v>
      </c>
      <c r="B39">
        <f>VLOOKUP(A39,Petr4!$A$2:$I$555,5,FALSE)</f>
        <v>32.059317884999999</v>
      </c>
      <c r="C39">
        <f>VLOOKUP(Plan6!A39,Vale5!$A$2:$I$555,5,FALSE)</f>
        <v>40.888971392000002</v>
      </c>
      <c r="D39">
        <f>VLOOKUP(A39,GGBr4!$A$2:$I$555,5,FALSE)</f>
        <v>26.029951131000001</v>
      </c>
      <c r="E39">
        <f>VLOOKUP(A39,CDI!$A$2:$B$562,2,FALSE)</f>
        <v>2364.8198000000002</v>
      </c>
      <c r="F39">
        <f>VLOOKUP(A39,IBOV!$A$2:$I$555,5,FALSE)</f>
        <v>67227</v>
      </c>
      <c r="G39">
        <f t="shared" si="4"/>
        <v>9.2034011761561452E-3</v>
      </c>
      <c r="H39">
        <f t="shared" si="4"/>
        <v>4.4893453549743612E-3</v>
      </c>
      <c r="I39">
        <f t="shared" si="4"/>
        <v>2.6489144380769325E-2</v>
      </c>
      <c r="J39">
        <f t="shared" si="4"/>
        <v>3.277530926739658E-4</v>
      </c>
      <c r="K39">
        <f t="shared" si="4"/>
        <v>1.0827893122911547E-2</v>
      </c>
      <c r="L39">
        <f t="shared" si="5"/>
        <v>8.8756480834821794E-3</v>
      </c>
      <c r="M39">
        <f t="shared" si="6"/>
        <v>4.1615922623003954E-3</v>
      </c>
      <c r="N39">
        <f t="shared" si="7"/>
        <v>2.6161391288095359E-2</v>
      </c>
      <c r="O39">
        <f t="shared" si="8"/>
        <v>1.0500140030237581E-2</v>
      </c>
    </row>
    <row r="40" spans="1:15" x14ac:dyDescent="0.25">
      <c r="A40" s="1">
        <v>40239</v>
      </c>
      <c r="B40">
        <f>VLOOKUP(A40,Petr4!$A$2:$I$555,5,FALSE)</f>
        <v>32.233702952000002</v>
      </c>
      <c r="C40">
        <f>VLOOKUP(Plan6!A40,Vale5!$A$2:$I$555,5,FALSE)</f>
        <v>41.658215198999997</v>
      </c>
      <c r="D40">
        <f>VLOOKUP(A40,GGBr4!$A$2:$I$555,5,FALSE)</f>
        <v>25.732849332000001</v>
      </c>
      <c r="E40">
        <f>VLOOKUP(A40,CDI!$A$2:$B$562,2,FALSE)</f>
        <v>2365.5958599999999</v>
      </c>
      <c r="F40">
        <f>VLOOKUP(A40,IBOV!$A$2:$I$555,5,FALSE)</f>
        <v>67779</v>
      </c>
      <c r="G40">
        <f t="shared" si="4"/>
        <v>5.4247099412121358E-3</v>
      </c>
      <c r="H40">
        <f t="shared" si="4"/>
        <v>1.8638214266538888E-2</v>
      </c>
      <c r="I40">
        <f t="shared" si="4"/>
        <v>-1.1479481750258813E-2</v>
      </c>
      <c r="J40">
        <f t="shared" si="4"/>
        <v>3.2811493227757893E-4</v>
      </c>
      <c r="K40">
        <f t="shared" si="4"/>
        <v>8.1774599063102471E-3</v>
      </c>
      <c r="L40">
        <f t="shared" si="5"/>
        <v>5.0965950089345569E-3</v>
      </c>
      <c r="M40">
        <f t="shared" si="6"/>
        <v>1.8310099334261309E-2</v>
      </c>
      <c r="N40">
        <f t="shared" si="7"/>
        <v>-1.1807596682536392E-2</v>
      </c>
      <c r="O40">
        <f t="shared" si="8"/>
        <v>7.8493449740326682E-3</v>
      </c>
    </row>
    <row r="41" spans="1:15" x14ac:dyDescent="0.25">
      <c r="A41" s="1">
        <v>40240</v>
      </c>
      <c r="B41">
        <f>VLOOKUP(A41,Petr4!$A$2:$I$555,5,FALSE)</f>
        <v>32.261237436999998</v>
      </c>
      <c r="C41">
        <f>VLOOKUP(Plan6!A41,Vale5!$A$2:$I$555,5,FALSE)</f>
        <v>41.520850232999997</v>
      </c>
      <c r="D41">
        <f>VLOOKUP(A41,GGBr4!$A$2:$I$555,5,FALSE)</f>
        <v>25.608258254999999</v>
      </c>
      <c r="E41">
        <f>VLOOKUP(A41,CDI!$A$2:$B$562,2,FALSE)</f>
        <v>2366.3721799999998</v>
      </c>
      <c r="F41">
        <f>VLOOKUP(A41,IBOV!$A$2:$I$555,5,FALSE)</f>
        <v>67641</v>
      </c>
      <c r="G41">
        <f t="shared" si="4"/>
        <v>8.5384951150535571E-4</v>
      </c>
      <c r="H41">
        <f t="shared" si="4"/>
        <v>-3.302876514966524E-3</v>
      </c>
      <c r="I41">
        <f t="shared" si="4"/>
        <v>-4.8534722926678597E-3</v>
      </c>
      <c r="J41">
        <f t="shared" si="4"/>
        <v>3.2811718101299903E-4</v>
      </c>
      <c r="K41">
        <f t="shared" si="4"/>
        <v>-2.0381043829491574E-3</v>
      </c>
      <c r="L41">
        <f t="shared" si="5"/>
        <v>5.2573233049235668E-4</v>
      </c>
      <c r="M41">
        <f t="shared" si="6"/>
        <v>-3.630993695979523E-3</v>
      </c>
      <c r="N41">
        <f t="shared" si="7"/>
        <v>-5.1815894736808588E-3</v>
      </c>
      <c r="O41">
        <f t="shared" si="8"/>
        <v>-2.3662215639621564E-3</v>
      </c>
    </row>
    <row r="42" spans="1:15" x14ac:dyDescent="0.25">
      <c r="A42" s="1">
        <v>40241</v>
      </c>
      <c r="B42">
        <f>VLOOKUP(A42,Petr4!$A$2:$I$555,5,FALSE)</f>
        <v>32.307128243999998</v>
      </c>
      <c r="C42">
        <f>VLOOKUP(Plan6!A42,Vale5!$A$2:$I$555,5,FALSE)</f>
        <v>42.125256081000003</v>
      </c>
      <c r="D42">
        <f>VLOOKUP(A42,GGBr4!$A$2:$I$555,5,FALSE)</f>
        <v>25.608258254999999</v>
      </c>
      <c r="E42">
        <f>VLOOKUP(A42,CDI!$A$2:$B$562,2,FALSE)</f>
        <v>2367.1478900000002</v>
      </c>
      <c r="F42">
        <f>VLOOKUP(A42,IBOV!$A$2:$I$555,5,FALSE)</f>
        <v>67814</v>
      </c>
      <c r="G42">
        <f t="shared" si="4"/>
        <v>1.4214643422700846E-3</v>
      </c>
      <c r="H42">
        <f t="shared" si="4"/>
        <v>1.4451751406853397E-2</v>
      </c>
      <c r="I42">
        <f t="shared" si="4"/>
        <v>0</v>
      </c>
      <c r="J42">
        <f t="shared" si="4"/>
        <v>3.2775186139399892E-4</v>
      </c>
      <c r="K42">
        <f t="shared" si="4"/>
        <v>2.5543552333218145E-3</v>
      </c>
      <c r="L42">
        <f t="shared" si="5"/>
        <v>1.0937124808760856E-3</v>
      </c>
      <c r="M42">
        <f t="shared" si="6"/>
        <v>1.4123999545459398E-2</v>
      </c>
      <c r="N42">
        <f t="shared" si="7"/>
        <v>-3.2775186139399892E-4</v>
      </c>
      <c r="O42">
        <f t="shared" si="8"/>
        <v>2.2266033719278155E-3</v>
      </c>
    </row>
    <row r="43" spans="1:15" x14ac:dyDescent="0.25">
      <c r="A43" s="1">
        <v>40242</v>
      </c>
      <c r="B43">
        <f>VLOOKUP(A43,Petr4!$A$2:$I$555,5,FALSE)</f>
        <v>32.866996090999997</v>
      </c>
      <c r="C43">
        <f>VLOOKUP(Plan6!A43,Vale5!$A$2:$I$555,5,FALSE)</f>
        <v>43.361540771000001</v>
      </c>
      <c r="D43">
        <f>VLOOKUP(A43,GGBr4!$A$2:$I$555,5,FALSE)</f>
        <v>26.020367201999999</v>
      </c>
      <c r="E43">
        <f>VLOOKUP(A43,CDI!$A$2:$B$562,2,FALSE)</f>
        <v>2367.9238500000001</v>
      </c>
      <c r="F43">
        <f>VLOOKUP(A43,IBOV!$A$2:$I$555,5,FALSE)</f>
        <v>68846</v>
      </c>
      <c r="G43">
        <f t="shared" si="4"/>
        <v>1.7181101393808351E-2</v>
      </c>
      <c r="H43">
        <f t="shared" si="4"/>
        <v>2.8925423158358665E-2</v>
      </c>
      <c r="I43">
        <f t="shared" si="4"/>
        <v>1.5964697731909006E-2</v>
      </c>
      <c r="J43">
        <f t="shared" si="4"/>
        <v>3.2775005303165017E-4</v>
      </c>
      <c r="K43">
        <f t="shared" si="4"/>
        <v>1.510346286814368E-2</v>
      </c>
      <c r="L43">
        <f t="shared" si="5"/>
        <v>1.6853351340776701E-2</v>
      </c>
      <c r="M43">
        <f t="shared" si="6"/>
        <v>2.8597673105327015E-2</v>
      </c>
      <c r="N43">
        <f t="shared" si="7"/>
        <v>1.5636947678877355E-2</v>
      </c>
      <c r="O43">
        <f t="shared" si="8"/>
        <v>1.477571281511203E-2</v>
      </c>
    </row>
    <row r="44" spans="1:15" x14ac:dyDescent="0.25">
      <c r="A44" s="1">
        <v>40245</v>
      </c>
      <c r="B44">
        <f>VLOOKUP(A44,Petr4!$A$2:$I$555,5,FALSE)</f>
        <v>32.766036315000001</v>
      </c>
      <c r="C44">
        <f>VLOOKUP(Plan6!A44,Vale5!$A$2:$I$555,5,FALSE)</f>
        <v>43.233333469999998</v>
      </c>
      <c r="D44">
        <f>VLOOKUP(A44,GGBr4!$A$2:$I$555,5,FALSE)</f>
        <v>26.212045782000001</v>
      </c>
      <c r="E44">
        <f>VLOOKUP(A44,CDI!$A$2:$B$562,2,FALSE)</f>
        <v>2368.7017999999998</v>
      </c>
      <c r="F44">
        <f>VLOOKUP(A44,IBOV!$A$2:$I$555,5,FALSE)</f>
        <v>68575</v>
      </c>
      <c r="G44">
        <f t="shared" si="4"/>
        <v>-3.0764952320345706E-3</v>
      </c>
      <c r="H44">
        <f t="shared" si="4"/>
        <v>-2.961085071161218E-3</v>
      </c>
      <c r="I44">
        <f t="shared" si="4"/>
        <v>7.3394824973198602E-3</v>
      </c>
      <c r="J44">
        <f t="shared" si="4"/>
        <v>3.2848279111696854E-4</v>
      </c>
      <c r="K44">
        <f t="shared" si="4"/>
        <v>-3.9440893502824537E-3</v>
      </c>
      <c r="L44">
        <f t="shared" si="5"/>
        <v>-3.4049780231515392E-3</v>
      </c>
      <c r="M44">
        <f t="shared" si="6"/>
        <v>-3.2895678622781865E-3</v>
      </c>
      <c r="N44">
        <f t="shared" si="7"/>
        <v>7.0109997062028917E-3</v>
      </c>
      <c r="O44">
        <f t="shared" si="8"/>
        <v>-4.2725721413994222E-3</v>
      </c>
    </row>
    <row r="45" spans="1:15" x14ac:dyDescent="0.25">
      <c r="A45" s="1">
        <v>40246</v>
      </c>
      <c r="B45">
        <f>VLOOKUP(A45,Petr4!$A$2:$I$555,5,FALSE)</f>
        <v>33.50028923</v>
      </c>
      <c r="C45">
        <f>VLOOKUP(Plan6!A45,Vale5!$A$2:$I$555,5,FALSE)</f>
        <v>43.654586029999997</v>
      </c>
      <c r="D45">
        <f>VLOOKUP(A45,GGBr4!$A$2:$I$555,5,FALSE)</f>
        <v>26.451644005999999</v>
      </c>
      <c r="E45">
        <f>VLOOKUP(A45,CDI!$A$2:$B$562,2,FALSE)</f>
        <v>2369.48</v>
      </c>
      <c r="F45">
        <f>VLOOKUP(A45,IBOV!$A$2:$I$555,5,FALSE)</f>
        <v>69576</v>
      </c>
      <c r="G45">
        <f t="shared" si="4"/>
        <v>2.2161571814140579E-2</v>
      </c>
      <c r="H45">
        <f t="shared" si="4"/>
        <v>9.69653463980924E-3</v>
      </c>
      <c r="I45">
        <f t="shared" si="4"/>
        <v>9.0992438287127442E-3</v>
      </c>
      <c r="J45">
        <f t="shared" si="4"/>
        <v>3.2848043399180682E-4</v>
      </c>
      <c r="K45">
        <f t="shared" si="4"/>
        <v>1.4491643463795612E-2</v>
      </c>
      <c r="L45">
        <f t="shared" si="5"/>
        <v>2.1833091380148772E-2</v>
      </c>
      <c r="M45">
        <f t="shared" si="6"/>
        <v>9.3680542058174332E-3</v>
      </c>
      <c r="N45">
        <f t="shared" si="7"/>
        <v>8.7707633947209374E-3</v>
      </c>
      <c r="O45">
        <f t="shared" si="8"/>
        <v>1.4163163029803805E-2</v>
      </c>
    </row>
    <row r="46" spans="1:15" x14ac:dyDescent="0.25">
      <c r="A46" s="1">
        <v>40247</v>
      </c>
      <c r="B46">
        <f>VLOOKUP(A46,Petr4!$A$2:$I$555,5,FALSE)</f>
        <v>33.959197302</v>
      </c>
      <c r="C46">
        <f>VLOOKUP(Plan6!A46,Vale5!$A$2:$I$555,5,FALSE)</f>
        <v>43.095968503999998</v>
      </c>
      <c r="D46">
        <f>VLOOKUP(A46,GGBr4!$A$2:$I$555,5,FALSE)</f>
        <v>26.672074373000001</v>
      </c>
      <c r="E46">
        <f>VLOOKUP(A46,CDI!$A$2:$B$562,2,FALSE)</f>
        <v>2370.25846</v>
      </c>
      <c r="F46">
        <f>VLOOKUP(A46,IBOV!$A$2:$I$555,5,FALSE)</f>
        <v>69979</v>
      </c>
      <c r="G46">
        <f t="shared" si="4"/>
        <v>1.3605652066266405E-2</v>
      </c>
      <c r="H46">
        <f t="shared" si="4"/>
        <v>-1.2878885910761362E-2</v>
      </c>
      <c r="I46">
        <f t="shared" si="4"/>
        <v>8.2988028253181412E-3</v>
      </c>
      <c r="J46">
        <f t="shared" si="4"/>
        <v>3.2848226271120495E-4</v>
      </c>
      <c r="K46">
        <f t="shared" si="4"/>
        <v>5.7755167528927842E-3</v>
      </c>
      <c r="L46">
        <f t="shared" si="5"/>
        <v>1.32771698035552E-2</v>
      </c>
      <c r="M46">
        <f t="shared" si="6"/>
        <v>-1.3207368173472567E-2</v>
      </c>
      <c r="N46">
        <f t="shared" si="7"/>
        <v>7.9703205626069362E-3</v>
      </c>
      <c r="O46">
        <f t="shared" si="8"/>
        <v>5.4470344901815793E-3</v>
      </c>
    </row>
    <row r="47" spans="1:15" x14ac:dyDescent="0.25">
      <c r="A47" s="1">
        <v>40248</v>
      </c>
      <c r="B47">
        <f>VLOOKUP(A47,Petr4!$A$2:$I$555,5,FALSE)</f>
        <v>34.005088108999999</v>
      </c>
      <c r="C47">
        <f>VLOOKUP(Plan6!A47,Vale5!$A$2:$I$555,5,FALSE)</f>
        <v>42.747977257999999</v>
      </c>
      <c r="D47">
        <f>VLOOKUP(A47,GGBr4!$A$2:$I$555,5,FALSE)</f>
        <v>26.451644005999999</v>
      </c>
      <c r="E47">
        <f>VLOOKUP(A47,CDI!$A$2:$B$562,2,FALSE)</f>
        <v>2371.03631</v>
      </c>
      <c r="F47">
        <f>VLOOKUP(A47,IBOV!$A$2:$I$555,5,FALSE)</f>
        <v>69884</v>
      </c>
      <c r="G47">
        <f t="shared" si="4"/>
        <v>1.3504390930232368E-3</v>
      </c>
      <c r="H47">
        <f t="shared" si="4"/>
        <v>-8.1075758834661116E-3</v>
      </c>
      <c r="I47">
        <f t="shared" si="4"/>
        <v>-8.2988028253181412E-3</v>
      </c>
      <c r="J47">
        <f t="shared" si="4"/>
        <v>3.281171261066973E-4</v>
      </c>
      <c r="K47">
        <f t="shared" si="4"/>
        <v>-1.3584724281585636E-3</v>
      </c>
      <c r="L47">
        <f t="shared" si="5"/>
        <v>1.0223219669165395E-3</v>
      </c>
      <c r="M47">
        <f t="shared" si="6"/>
        <v>-8.4356930095728089E-3</v>
      </c>
      <c r="N47">
        <f t="shared" si="7"/>
        <v>-8.6269199514248385E-3</v>
      </c>
      <c r="O47">
        <f t="shared" si="8"/>
        <v>-1.6865895542652609E-3</v>
      </c>
    </row>
    <row r="48" spans="1:15" x14ac:dyDescent="0.25">
      <c r="A48" s="1">
        <v>40249</v>
      </c>
      <c r="B48">
        <f>VLOOKUP(A48,Petr4!$A$2:$I$555,5,FALSE)</f>
        <v>34.01426627</v>
      </c>
      <c r="C48">
        <f>VLOOKUP(Plan6!A48,Vale5!$A$2:$I$555,5,FALSE)</f>
        <v>42.500720319999999</v>
      </c>
      <c r="D48">
        <f>VLOOKUP(A48,GGBr4!$A$2:$I$555,5,FALSE)</f>
        <v>26.259965427000001</v>
      </c>
      <c r="E48">
        <f>VLOOKUP(A48,CDI!$A$2:$B$562,2,FALSE)</f>
        <v>2371.8135499999999</v>
      </c>
      <c r="F48">
        <f>VLOOKUP(A48,IBOV!$A$2:$I$555,5,FALSE)</f>
        <v>69341</v>
      </c>
      <c r="G48">
        <f t="shared" si="4"/>
        <v>2.6986910238990802E-4</v>
      </c>
      <c r="H48">
        <f t="shared" si="4"/>
        <v>-5.8008541683856052E-3</v>
      </c>
      <c r="I48">
        <f t="shared" si="4"/>
        <v>-7.2727593003811819E-3</v>
      </c>
      <c r="J48">
        <f t="shared" si="4"/>
        <v>3.2775231344039923E-4</v>
      </c>
      <c r="K48">
        <f t="shared" si="4"/>
        <v>-7.8003627690890198E-3</v>
      </c>
      <c r="L48">
        <f t="shared" si="5"/>
        <v>-5.7883211050491212E-5</v>
      </c>
      <c r="M48">
        <f t="shared" si="6"/>
        <v>-6.1286064818260044E-3</v>
      </c>
      <c r="N48">
        <f t="shared" si="7"/>
        <v>-7.6005116138215811E-3</v>
      </c>
      <c r="O48">
        <f t="shared" si="8"/>
        <v>-8.1281150825294191E-3</v>
      </c>
    </row>
    <row r="49" spans="1:15" x14ac:dyDescent="0.25">
      <c r="A49" s="1">
        <v>40252</v>
      </c>
      <c r="B49">
        <f>VLOOKUP(A49,Petr4!$A$2:$I$555,5,FALSE)</f>
        <v>33.748099588999999</v>
      </c>
      <c r="C49">
        <f>VLOOKUP(Plan6!A49,Vale5!$A$2:$I$555,5,FALSE)</f>
        <v>42.766292587000002</v>
      </c>
      <c r="D49">
        <f>VLOOKUP(A49,GGBr4!$A$2:$I$555,5,FALSE)</f>
        <v>26.087454704999999</v>
      </c>
      <c r="E49">
        <f>VLOOKUP(A49,CDI!$A$2:$B$562,2,FALSE)</f>
        <v>2372.5919100000001</v>
      </c>
      <c r="F49">
        <f>VLOOKUP(A49,IBOV!$A$2:$I$555,5,FALSE)</f>
        <v>69023</v>
      </c>
      <c r="G49">
        <f t="shared" si="4"/>
        <v>-7.8559255276902107E-3</v>
      </c>
      <c r="H49">
        <f t="shared" si="4"/>
        <v>6.2292114311737201E-3</v>
      </c>
      <c r="I49">
        <f t="shared" si="4"/>
        <v>-6.591016179014364E-3</v>
      </c>
      <c r="J49">
        <f t="shared" si="4"/>
        <v>3.2811698475043727E-4</v>
      </c>
      <c r="K49">
        <f t="shared" si="4"/>
        <v>-4.5965794557289996E-3</v>
      </c>
      <c r="L49">
        <f t="shared" si="5"/>
        <v>-8.184042512440648E-3</v>
      </c>
      <c r="M49">
        <f t="shared" si="6"/>
        <v>5.9010944464232828E-3</v>
      </c>
      <c r="N49">
        <f t="shared" si="7"/>
        <v>-6.9191331637648013E-3</v>
      </c>
      <c r="O49">
        <f t="shared" si="8"/>
        <v>-4.9246964404794369E-3</v>
      </c>
    </row>
    <row r="50" spans="1:15" x14ac:dyDescent="0.25">
      <c r="A50" s="1">
        <v>40253</v>
      </c>
      <c r="B50">
        <f>VLOOKUP(A50,Petr4!$A$2:$I$555,5,FALSE)</f>
        <v>34.151938692000002</v>
      </c>
      <c r="C50">
        <f>VLOOKUP(Plan6!A50,Vale5!$A$2:$I$555,5,FALSE)</f>
        <v>43.801108659999997</v>
      </c>
      <c r="D50">
        <f>VLOOKUP(A50,GGBr4!$A$2:$I$555,5,FALSE)</f>
        <v>26.796665449999999</v>
      </c>
      <c r="E50">
        <f>VLOOKUP(A50,CDI!$A$2:$B$562,2,FALSE)</f>
        <v>2373.3696599999998</v>
      </c>
      <c r="F50">
        <f>VLOOKUP(A50,IBOV!$A$2:$I$555,5,FALSE)</f>
        <v>69942</v>
      </c>
      <c r="G50">
        <f t="shared" si="4"/>
        <v>1.1895247043877344E-2</v>
      </c>
      <c r="H50">
        <f t="shared" si="4"/>
        <v>2.3908893010406995E-2</v>
      </c>
      <c r="I50">
        <f t="shared" si="4"/>
        <v>2.6822920138450446E-2</v>
      </c>
      <c r="J50">
        <f t="shared" si="4"/>
        <v>3.2775234080162363E-4</v>
      </c>
      <c r="K50">
        <f t="shared" si="4"/>
        <v>1.3226544778371263E-2</v>
      </c>
      <c r="L50">
        <f t="shared" si="5"/>
        <v>1.156749470307572E-2</v>
      </c>
      <c r="M50">
        <f t="shared" si="6"/>
        <v>2.3581140669605372E-2</v>
      </c>
      <c r="N50">
        <f t="shared" si="7"/>
        <v>2.6495167797648822E-2</v>
      </c>
      <c r="O50">
        <f t="shared" si="8"/>
        <v>1.2898792437569639E-2</v>
      </c>
    </row>
    <row r="51" spans="1:15" x14ac:dyDescent="0.25">
      <c r="A51" s="1">
        <v>40254</v>
      </c>
      <c r="B51">
        <f>VLOOKUP(A51,Petr4!$A$2:$I$555,5,FALSE)</f>
        <v>34.096869722999998</v>
      </c>
      <c r="C51">
        <f>VLOOKUP(Plan6!A51,Vale5!$A$2:$I$555,5,FALSE)</f>
        <v>43.636270701999997</v>
      </c>
      <c r="D51">
        <f>VLOOKUP(A51,GGBr4!$A$2:$I$555,5,FALSE)</f>
        <v>26.691242231</v>
      </c>
      <c r="E51">
        <f>VLOOKUP(A51,CDI!$A$2:$B$562,2,FALSE)</f>
        <v>2374.1485299999999</v>
      </c>
      <c r="F51">
        <f>VLOOKUP(A51,IBOV!$A$2:$I$555,5,FALSE)</f>
        <v>69723</v>
      </c>
      <c r="G51">
        <f t="shared" si="4"/>
        <v>-1.6137712065620313E-3</v>
      </c>
      <c r="H51">
        <f t="shared" si="4"/>
        <v>-3.7704275787415753E-3</v>
      </c>
      <c r="I51">
        <f t="shared" si="4"/>
        <v>-3.9419509973277478E-3</v>
      </c>
      <c r="J51">
        <f t="shared" si="4"/>
        <v>3.2811670258681147E-4</v>
      </c>
      <c r="K51">
        <f t="shared" si="4"/>
        <v>-3.136078179766244E-3</v>
      </c>
      <c r="L51">
        <f t="shared" si="5"/>
        <v>-1.9418879091488428E-3</v>
      </c>
      <c r="M51">
        <f t="shared" si="6"/>
        <v>-4.0985442813283868E-3</v>
      </c>
      <c r="N51">
        <f t="shared" si="7"/>
        <v>-4.2700676999145593E-3</v>
      </c>
      <c r="O51">
        <f t="shared" si="8"/>
        <v>-3.4641948823530555E-3</v>
      </c>
    </row>
    <row r="52" spans="1:15" x14ac:dyDescent="0.25">
      <c r="A52" s="1">
        <v>40255</v>
      </c>
      <c r="B52">
        <f>VLOOKUP(A52,Petr4!$A$2:$I$555,5,FALSE)</f>
        <v>33.977553624999999</v>
      </c>
      <c r="C52">
        <f>VLOOKUP(Plan6!A52,Vale5!$A$2:$I$555,5,FALSE)</f>
        <v>43.352383105999998</v>
      </c>
      <c r="D52">
        <f>VLOOKUP(A52,GGBr4!$A$2:$I$555,5,FALSE)</f>
        <v>26.719994018000001</v>
      </c>
      <c r="E52">
        <f>VLOOKUP(A52,CDI!$A$2:$B$562,2,FALSE)</f>
        <v>2374.92679</v>
      </c>
      <c r="F52">
        <f>VLOOKUP(A52,IBOV!$A$2:$I$555,5,FALSE)</f>
        <v>69697</v>
      </c>
      <c r="G52">
        <f t="shared" si="4"/>
        <v>-3.5054639999656523E-3</v>
      </c>
      <c r="H52">
        <f t="shared" si="4"/>
        <v>-6.5270260297576321E-3</v>
      </c>
      <c r="I52">
        <f t="shared" si="4"/>
        <v>1.0766195204006124E-3</v>
      </c>
      <c r="J52">
        <f t="shared" si="4"/>
        <v>3.2775222734038323E-4</v>
      </c>
      <c r="K52">
        <f t="shared" si="4"/>
        <v>-3.7297375270917144E-4</v>
      </c>
      <c r="L52">
        <f t="shared" si="5"/>
        <v>-3.8332162273060355E-3</v>
      </c>
      <c r="M52">
        <f t="shared" si="6"/>
        <v>-6.8547782570980154E-3</v>
      </c>
      <c r="N52">
        <f t="shared" si="7"/>
        <v>7.4886729306022914E-4</v>
      </c>
      <c r="O52">
        <f t="shared" si="8"/>
        <v>-7.0072598004955466E-4</v>
      </c>
    </row>
    <row r="53" spans="1:15" x14ac:dyDescent="0.25">
      <c r="A53" s="1">
        <v>40256</v>
      </c>
      <c r="B53">
        <f>VLOOKUP(A53,Petr4!$A$2:$I$555,5,FALSE)</f>
        <v>33.252478871000001</v>
      </c>
      <c r="C53">
        <f>VLOOKUP(Plan6!A53,Vale5!$A$2:$I$555,5,FALSE)</f>
        <v>42.857869231000002</v>
      </c>
      <c r="D53">
        <f>VLOOKUP(A53,GGBr4!$A$2:$I$555,5,FALSE)</f>
        <v>26.173710066000002</v>
      </c>
      <c r="E53">
        <f>VLOOKUP(A53,CDI!$A$2:$B$562,2,FALSE)</f>
        <v>2375.7061699999999</v>
      </c>
      <c r="F53">
        <f>VLOOKUP(A53,IBOV!$A$2:$I$555,5,FALSE)</f>
        <v>68828</v>
      </c>
      <c r="G53">
        <f t="shared" si="4"/>
        <v>-2.1570802262191879E-2</v>
      </c>
      <c r="H53">
        <f t="shared" si="4"/>
        <v>-1.1472401145114386E-2</v>
      </c>
      <c r="I53">
        <f t="shared" si="4"/>
        <v>-2.0656650395061149E-2</v>
      </c>
      <c r="J53">
        <f t="shared" si="4"/>
        <v>3.2811627989559611E-4</v>
      </c>
      <c r="K53">
        <f t="shared" si="4"/>
        <v>-1.2546636342364081E-2</v>
      </c>
      <c r="L53">
        <f t="shared" si="5"/>
        <v>-2.1898918542087475E-2</v>
      </c>
      <c r="M53">
        <f t="shared" si="6"/>
        <v>-1.1800517425009982E-2</v>
      </c>
      <c r="N53">
        <f t="shared" si="7"/>
        <v>-2.0984766674956745E-2</v>
      </c>
      <c r="O53">
        <f t="shared" si="8"/>
        <v>-1.2874752622259678E-2</v>
      </c>
    </row>
    <row r="54" spans="1:15" x14ac:dyDescent="0.25">
      <c r="A54" s="1">
        <v>40259</v>
      </c>
      <c r="B54">
        <f>VLOOKUP(A54,Petr4!$A$2:$I$555,5,FALSE)</f>
        <v>33.261657032999999</v>
      </c>
      <c r="C54">
        <f>VLOOKUP(Plan6!A54,Vale5!$A$2:$I$555,5,FALSE)</f>
        <v>43.334067777999998</v>
      </c>
      <c r="D54">
        <f>VLOOKUP(A54,GGBr4!$A$2:$I$555,5,FALSE)</f>
        <v>25.838272550999999</v>
      </c>
      <c r="E54">
        <f>VLOOKUP(A54,CDI!$A$2:$B$562,2,FALSE)</f>
        <v>2376.4858100000001</v>
      </c>
      <c r="F54">
        <f>VLOOKUP(A54,IBOV!$A$2:$I$555,5,FALSE)</f>
        <v>69041</v>
      </c>
      <c r="G54">
        <f t="shared" si="4"/>
        <v>2.7597628484565817E-4</v>
      </c>
      <c r="H54">
        <f t="shared" si="4"/>
        <v>1.1049836186328488E-2</v>
      </c>
      <c r="I54">
        <f t="shared" si="4"/>
        <v>-1.2898649457875333E-2</v>
      </c>
      <c r="J54">
        <f t="shared" si="4"/>
        <v>3.2811806016042055E-4</v>
      </c>
      <c r="K54">
        <f t="shared" si="4"/>
        <v>3.0898921362592091E-3</v>
      </c>
      <c r="L54">
        <f t="shared" si="5"/>
        <v>-5.2141775314762384E-5</v>
      </c>
      <c r="M54">
        <f t="shared" si="6"/>
        <v>1.0721718126168067E-2</v>
      </c>
      <c r="N54">
        <f t="shared" si="7"/>
        <v>-1.3226767518035754E-2</v>
      </c>
      <c r="O54">
        <f t="shared" si="8"/>
        <v>2.7617740760987886E-3</v>
      </c>
    </row>
    <row r="55" spans="1:15" x14ac:dyDescent="0.25">
      <c r="A55" s="1">
        <v>40260</v>
      </c>
      <c r="B55">
        <f>VLOOKUP(A55,Petr4!$A$2:$I$555,5,FALSE)</f>
        <v>32.876174253000002</v>
      </c>
      <c r="C55">
        <f>VLOOKUP(Plan6!A55,Vale5!$A$2:$I$555,5,FALSE)</f>
        <v>44.460460495</v>
      </c>
      <c r="D55">
        <f>VLOOKUP(A55,GGBr4!$A$2:$I$555,5,FALSE)</f>
        <v>25.914943983000001</v>
      </c>
      <c r="E55">
        <f>VLOOKUP(A55,CDI!$A$2:$B$562,2,FALSE)</f>
        <v>2377.2656999999999</v>
      </c>
      <c r="F55">
        <f>VLOOKUP(A55,IBOV!$A$2:$I$555,5,FALSE)</f>
        <v>69386</v>
      </c>
      <c r="G55">
        <f t="shared" si="4"/>
        <v>-1.1657084536622619E-2</v>
      </c>
      <c r="H55">
        <f t="shared" si="4"/>
        <v>2.5661155627861199E-2</v>
      </c>
      <c r="I55">
        <f t="shared" si="4"/>
        <v>2.9629651344356134E-3</v>
      </c>
      <c r="J55">
        <f t="shared" si="4"/>
        <v>3.2811559685264058E-4</v>
      </c>
      <c r="K55">
        <f t="shared" si="4"/>
        <v>4.9845870289075833E-3</v>
      </c>
      <c r="L55">
        <f t="shared" si="5"/>
        <v>-1.198520013347526E-2</v>
      </c>
      <c r="M55">
        <f t="shared" si="6"/>
        <v>2.5333040031008558E-2</v>
      </c>
      <c r="N55">
        <f t="shared" si="7"/>
        <v>2.6348495375829728E-3</v>
      </c>
      <c r="O55">
        <f t="shared" si="8"/>
        <v>4.6564714320549427E-3</v>
      </c>
    </row>
    <row r="56" spans="1:15" x14ac:dyDescent="0.25">
      <c r="A56" s="1">
        <v>40261</v>
      </c>
      <c r="B56">
        <f>VLOOKUP(A56,Petr4!$A$2:$I$555,5,FALSE)</f>
        <v>33.123984610999997</v>
      </c>
      <c r="C56">
        <f>VLOOKUP(Plan6!A56,Vale5!$A$2:$I$555,5,FALSE)</f>
        <v>44.414672173</v>
      </c>
      <c r="D56">
        <f>VLOOKUP(A56,GGBr4!$A$2:$I$555,5,FALSE)</f>
        <v>25.560338610999999</v>
      </c>
      <c r="E56">
        <f>VLOOKUP(A56,CDI!$A$2:$B$562,2,FALSE)</f>
        <v>2378.04585</v>
      </c>
      <c r="F56">
        <f>VLOOKUP(A56,IBOV!$A$2:$I$555,5,FALSE)</f>
        <v>68913</v>
      </c>
      <c r="G56">
        <f t="shared" si="4"/>
        <v>7.5094220012714707E-3</v>
      </c>
      <c r="H56">
        <f t="shared" si="4"/>
        <v>-1.030396797768951E-3</v>
      </c>
      <c r="I56">
        <f t="shared" si="4"/>
        <v>-1.3777912959383354E-2</v>
      </c>
      <c r="J56">
        <f t="shared" si="4"/>
        <v>3.2811730579496157E-4</v>
      </c>
      <c r="K56">
        <f t="shared" si="4"/>
        <v>-6.8402785888732609E-3</v>
      </c>
      <c r="L56">
        <f t="shared" si="5"/>
        <v>7.1813046954765092E-3</v>
      </c>
      <c r="M56">
        <f t="shared" si="6"/>
        <v>-1.3585141035639126E-3</v>
      </c>
      <c r="N56">
        <f t="shared" si="7"/>
        <v>-1.4106030265178315E-2</v>
      </c>
      <c r="O56">
        <f t="shared" si="8"/>
        <v>-7.1683958946682225E-3</v>
      </c>
    </row>
    <row r="57" spans="1:15" x14ac:dyDescent="0.25">
      <c r="A57" s="1">
        <v>40262</v>
      </c>
      <c r="B57">
        <f>VLOOKUP(A57,Petr4!$A$2:$I$555,5,FALSE)</f>
        <v>32.307128243999998</v>
      </c>
      <c r="C57">
        <f>VLOOKUP(Plan6!A57,Vale5!$A$2:$I$555,5,FALSE)</f>
        <v>44.112469249</v>
      </c>
      <c r="D57">
        <f>VLOOKUP(A57,GGBr4!$A$2:$I$555,5,FALSE)</f>
        <v>25.301572528000001</v>
      </c>
      <c r="E57">
        <f>VLOOKUP(A57,CDI!$A$2:$B$562,2,FALSE)</f>
        <v>2378.82539</v>
      </c>
      <c r="F57">
        <f>VLOOKUP(A57,IBOV!$A$2:$I$555,5,FALSE)</f>
        <v>68441</v>
      </c>
      <c r="G57">
        <f t="shared" si="4"/>
        <v>-2.4969736034555989E-2</v>
      </c>
      <c r="H57">
        <f t="shared" si="4"/>
        <v>-6.8273772998637128E-3</v>
      </c>
      <c r="I57">
        <f t="shared" si="4"/>
        <v>-1.0175328054456312E-2</v>
      </c>
      <c r="J57">
        <f t="shared" si="4"/>
        <v>3.2775325109568598E-4</v>
      </c>
      <c r="K57">
        <f t="shared" si="4"/>
        <v>-6.8727792115588215E-3</v>
      </c>
      <c r="L57">
        <f t="shared" si="5"/>
        <v>-2.5297489285651675E-2</v>
      </c>
      <c r="M57">
        <f t="shared" si="6"/>
        <v>-7.1551305509593988E-3</v>
      </c>
      <c r="N57">
        <f t="shared" si="7"/>
        <v>-1.0503081305551998E-2</v>
      </c>
      <c r="O57">
        <f t="shared" si="8"/>
        <v>-7.2005324626545075E-3</v>
      </c>
    </row>
    <row r="58" spans="1:15" x14ac:dyDescent="0.25">
      <c r="A58" s="1">
        <v>40263</v>
      </c>
      <c r="B58">
        <f>VLOOKUP(A58,Petr4!$A$2:$I$555,5,FALSE)</f>
        <v>31.664656943000001</v>
      </c>
      <c r="C58">
        <f>VLOOKUP(Plan6!A58,Vale5!$A$2:$I$555,5,FALSE)</f>
        <v>44.460460495</v>
      </c>
      <c r="D58">
        <f>VLOOKUP(A58,GGBr4!$A$2:$I$555,5,FALSE)</f>
        <v>26.106622562999998</v>
      </c>
      <c r="E58">
        <f>VLOOKUP(A58,CDI!$A$2:$B$562,2,FALSE)</f>
        <v>2379.6043100000002</v>
      </c>
      <c r="F58">
        <f>VLOOKUP(A58,IBOV!$A$2:$I$555,5,FALSE)</f>
        <v>68682</v>
      </c>
      <c r="G58">
        <f t="shared" si="4"/>
        <v>-2.008675858862885E-2</v>
      </c>
      <c r="H58">
        <f t="shared" si="4"/>
        <v>7.8577740976326638E-3</v>
      </c>
      <c r="I58">
        <f t="shared" si="4"/>
        <v>3.1322471129737295E-2</v>
      </c>
      <c r="J58">
        <f t="shared" si="4"/>
        <v>3.273853166128049E-4</v>
      </c>
      <c r="K58">
        <f t="shared" si="4"/>
        <v>3.5150959087477673E-3</v>
      </c>
      <c r="L58">
        <f t="shared" si="5"/>
        <v>-2.0414143905241655E-2</v>
      </c>
      <c r="M58">
        <f t="shared" si="6"/>
        <v>7.5303887810198589E-3</v>
      </c>
      <c r="N58">
        <f t="shared" si="7"/>
        <v>3.099508581312449E-2</v>
      </c>
      <c r="O58">
        <f t="shared" si="8"/>
        <v>3.1877105921349624E-3</v>
      </c>
    </row>
    <row r="59" spans="1:15" x14ac:dyDescent="0.25">
      <c r="A59" s="1">
        <v>40266</v>
      </c>
      <c r="B59">
        <f>VLOOKUP(A59,Petr4!$A$2:$I$555,5,FALSE)</f>
        <v>32.031783400999998</v>
      </c>
      <c r="C59">
        <f>VLOOKUP(Plan6!A59,Vale5!$A$2:$I$555,5,FALSE)</f>
        <v>45.293807952000002</v>
      </c>
      <c r="D59">
        <f>VLOOKUP(A59,GGBr4!$A$2:$I$555,5,FALSE)</f>
        <v>27.333365473000001</v>
      </c>
      <c r="E59">
        <f>VLOOKUP(A59,CDI!$A$2:$B$562,2,FALSE)</f>
        <v>2380.3800099999999</v>
      </c>
      <c r="F59">
        <f>VLOOKUP(A59,IBOV!$A$2:$I$555,5,FALSE)</f>
        <v>69939</v>
      </c>
      <c r="G59">
        <f t="shared" si="4"/>
        <v>1.1527505192604259E-2</v>
      </c>
      <c r="H59">
        <f t="shared" si="4"/>
        <v>1.8570067349978903E-2</v>
      </c>
      <c r="I59">
        <f t="shared" si="4"/>
        <v>4.5919114248344606E-2</v>
      </c>
      <c r="J59">
        <f t="shared" si="4"/>
        <v>3.2592544626997011E-4</v>
      </c>
      <c r="K59">
        <f t="shared" si="4"/>
        <v>1.8136277398930645E-2</v>
      </c>
      <c r="L59">
        <f t="shared" si="5"/>
        <v>1.1201579746334289E-2</v>
      </c>
      <c r="M59">
        <f t="shared" si="6"/>
        <v>1.8244141903708933E-2</v>
      </c>
      <c r="N59">
        <f t="shared" si="7"/>
        <v>4.5593188802074636E-2</v>
      </c>
      <c r="O59">
        <f t="shared" si="8"/>
        <v>1.7810351952660675E-2</v>
      </c>
    </row>
    <row r="60" spans="1:15" x14ac:dyDescent="0.25">
      <c r="A60" s="1">
        <v>40267</v>
      </c>
      <c r="B60">
        <f>VLOOKUP(A60,Petr4!$A$2:$I$555,5,FALSE)</f>
        <v>31.940001786</v>
      </c>
      <c r="C60">
        <f>VLOOKUP(Plan6!A60,Vale5!$A$2:$I$555,5,FALSE)</f>
        <v>45.376226930999998</v>
      </c>
      <c r="D60">
        <f>VLOOKUP(A60,GGBr4!$A$2:$I$555,5,FALSE)</f>
        <v>27.64963513</v>
      </c>
      <c r="E60">
        <f>VLOOKUP(A60,CDI!$A$2:$B$562,2,FALSE)</f>
        <v>2381.1585700000001</v>
      </c>
      <c r="F60">
        <f>VLOOKUP(A60,IBOV!$A$2:$I$555,5,FALSE)</f>
        <v>69959</v>
      </c>
      <c r="G60">
        <f t="shared" si="4"/>
        <v>-2.8694424489450476E-3</v>
      </c>
      <c r="H60">
        <f t="shared" si="4"/>
        <v>1.8179986763371403E-3</v>
      </c>
      <c r="I60">
        <f t="shared" si="4"/>
        <v>1.1504397422660073E-2</v>
      </c>
      <c r="J60">
        <f t="shared" si="4"/>
        <v>3.2702035019038789E-4</v>
      </c>
      <c r="K60">
        <f t="shared" si="4"/>
        <v>2.8592260269988401E-4</v>
      </c>
      <c r="L60">
        <f t="shared" si="5"/>
        <v>-3.1964627991354355E-3</v>
      </c>
      <c r="M60">
        <f t="shared" si="6"/>
        <v>1.4909783261467524E-3</v>
      </c>
      <c r="N60">
        <f t="shared" si="7"/>
        <v>1.1177377072469685E-2</v>
      </c>
      <c r="O60">
        <f t="shared" si="8"/>
        <v>-4.1097747490503878E-5</v>
      </c>
    </row>
    <row r="61" spans="1:15" x14ac:dyDescent="0.25">
      <c r="A61" s="1">
        <v>40268</v>
      </c>
      <c r="B61">
        <f>VLOOKUP(A61,Petr4!$A$2:$I$555,5,FALSE)</f>
        <v>32.481513311</v>
      </c>
      <c r="C61">
        <f>VLOOKUP(Plan6!A61,Vale5!$A$2:$I$555,5,FALSE)</f>
        <v>45.376226930999998</v>
      </c>
      <c r="D61">
        <f>VLOOKUP(A61,GGBr4!$A$2:$I$555,5,FALSE)</f>
        <v>27.697554775</v>
      </c>
      <c r="E61">
        <f>VLOOKUP(A61,CDI!$A$2:$B$562,2,FALSE)</f>
        <v>2381.9391300000002</v>
      </c>
      <c r="F61">
        <f>VLOOKUP(A61,IBOV!$A$2:$I$555,5,FALSE)</f>
        <v>70371</v>
      </c>
      <c r="G61">
        <f t="shared" si="4"/>
        <v>1.6811907591328445E-2</v>
      </c>
      <c r="H61">
        <f t="shared" si="4"/>
        <v>0</v>
      </c>
      <c r="I61">
        <f t="shared" si="4"/>
        <v>1.7316021664681713E-3</v>
      </c>
      <c r="J61">
        <f t="shared" si="4"/>
        <v>3.277530952132679E-4</v>
      </c>
      <c r="K61">
        <f t="shared" si="4"/>
        <v>5.8718903125711819E-3</v>
      </c>
      <c r="L61">
        <f t="shared" si="5"/>
        <v>1.6484154496115178E-2</v>
      </c>
      <c r="M61">
        <f t="shared" si="6"/>
        <v>-3.277530952132679E-4</v>
      </c>
      <c r="N61">
        <f t="shared" si="7"/>
        <v>1.4038490712549034E-3</v>
      </c>
      <c r="O61">
        <f t="shared" si="8"/>
        <v>5.544137217357914E-3</v>
      </c>
    </row>
    <row r="62" spans="1:15" x14ac:dyDescent="0.25">
      <c r="A62" s="1">
        <v>40269</v>
      </c>
      <c r="B62">
        <f>VLOOKUP(A62,Petr4!$A$2:$I$555,5,FALSE)</f>
        <v>32.811927122999997</v>
      </c>
      <c r="C62">
        <f>VLOOKUP(Plan6!A62,Vale5!$A$2:$I$555,5,FALSE)</f>
        <v>45.742533506000001</v>
      </c>
      <c r="D62">
        <f>VLOOKUP(A62,GGBr4!$A$2:$I$555,5,FALSE)</f>
        <v>28.675115532</v>
      </c>
      <c r="E62">
        <f>VLOOKUP(A62,CDI!$A$2:$B$562,2,FALSE)</f>
        <v>2382.7173299999999</v>
      </c>
      <c r="F62">
        <f>VLOOKUP(A62,IBOV!$A$2:$I$555,5,FALSE)</f>
        <v>71136</v>
      </c>
      <c r="G62">
        <f t="shared" si="4"/>
        <v>1.0120974795320592E-2</v>
      </c>
      <c r="H62">
        <f t="shared" si="4"/>
        <v>8.0402443268825508E-3</v>
      </c>
      <c r="I62">
        <f t="shared" si="4"/>
        <v>3.4685557996095184E-2</v>
      </c>
      <c r="J62">
        <f t="shared" si="4"/>
        <v>3.2665524301744853E-4</v>
      </c>
      <c r="K62">
        <f t="shared" si="4"/>
        <v>1.0812291303190946E-2</v>
      </c>
      <c r="L62">
        <f t="shared" si="5"/>
        <v>9.7943195523031434E-3</v>
      </c>
      <c r="M62">
        <f t="shared" si="6"/>
        <v>7.7135890838651022E-3</v>
      </c>
      <c r="N62">
        <f t="shared" si="7"/>
        <v>3.4358902753077736E-2</v>
      </c>
      <c r="O62">
        <f t="shared" si="8"/>
        <v>1.0485636060173498E-2</v>
      </c>
    </row>
    <row r="63" spans="1:15" x14ac:dyDescent="0.25">
      <c r="A63" s="1">
        <v>40273</v>
      </c>
      <c r="B63">
        <f>VLOOKUP(A63,Petr4!$A$2:$I$555,5,FALSE)</f>
        <v>33.050559319999998</v>
      </c>
      <c r="C63">
        <f>VLOOKUP(Plan6!A63,Vale5!$A$2:$I$555,5,FALSE)</f>
        <v>45.596010876000001</v>
      </c>
      <c r="D63">
        <f>VLOOKUP(A63,GGBr4!$A$2:$I$555,5,FALSE)</f>
        <v>29.154311980999999</v>
      </c>
      <c r="E63">
        <f>VLOOKUP(A63,CDI!$A$2:$B$562,2,FALSE)</f>
        <v>2383.4983999999999</v>
      </c>
      <c r="F63">
        <f>VLOOKUP(A63,IBOV!$A$2:$I$555,5,FALSE)</f>
        <v>71289</v>
      </c>
      <c r="G63">
        <f t="shared" si="4"/>
        <v>7.2464085129557709E-3</v>
      </c>
      <c r="H63">
        <f t="shared" si="4"/>
        <v>-3.2083444437818187E-3</v>
      </c>
      <c r="I63">
        <f t="shared" si="4"/>
        <v>1.657313371120539E-2</v>
      </c>
      <c r="J63">
        <f t="shared" si="4"/>
        <v>3.2775268734752672E-4</v>
      </c>
      <c r="K63">
        <f t="shared" ref="K63:K126" si="9">LN(F63)-LN(F62)</f>
        <v>2.1485000365757401E-3</v>
      </c>
      <c r="L63">
        <f t="shared" si="5"/>
        <v>6.9186558256082442E-3</v>
      </c>
      <c r="M63">
        <f t="shared" si="6"/>
        <v>-3.5360971311293454E-3</v>
      </c>
      <c r="N63">
        <f t="shared" si="7"/>
        <v>1.6245381023857863E-2</v>
      </c>
      <c r="O63">
        <f t="shared" si="8"/>
        <v>1.8207473492282134E-3</v>
      </c>
    </row>
    <row r="64" spans="1:15" x14ac:dyDescent="0.25">
      <c r="A64" s="1">
        <v>40274</v>
      </c>
      <c r="B64">
        <f>VLOOKUP(A64,Petr4!$A$2:$I$555,5,FALSE)</f>
        <v>33.114806450000003</v>
      </c>
      <c r="C64">
        <f>VLOOKUP(Plan6!A64,Vale5!$A$2:$I$555,5,FALSE)</f>
        <v>45.760848834000001</v>
      </c>
      <c r="D64">
        <f>VLOOKUP(A64,GGBr4!$A$2:$I$555,5,FALSE)</f>
        <v>29.767683435999999</v>
      </c>
      <c r="E64">
        <f>VLOOKUP(A64,CDI!$A$2:$B$562,2,FALSE)</f>
        <v>2384.2805899999998</v>
      </c>
      <c r="F64">
        <f>VLOOKUP(A64,IBOV!$A$2:$I$555,5,FALSE)</f>
        <v>71095</v>
      </c>
      <c r="G64">
        <f t="shared" si="4"/>
        <v>1.9420175327167222E-3</v>
      </c>
      <c r="H64">
        <f t="shared" si="4"/>
        <v>3.6086646893553898E-3</v>
      </c>
      <c r="I64">
        <f t="shared" si="4"/>
        <v>2.0820530881950905E-2</v>
      </c>
      <c r="J64">
        <f t="shared" si="4"/>
        <v>3.2811504419871795E-4</v>
      </c>
      <c r="K64">
        <f t="shared" si="9"/>
        <v>-2.7250269700243024E-3</v>
      </c>
      <c r="L64">
        <f t="shared" si="5"/>
        <v>1.6139024885180042E-3</v>
      </c>
      <c r="M64">
        <f t="shared" si="6"/>
        <v>3.2805496451566718E-3</v>
      </c>
      <c r="N64">
        <f t="shared" si="7"/>
        <v>2.0492415837752187E-2</v>
      </c>
      <c r="O64">
        <f t="shared" si="8"/>
        <v>-3.0531420142230203E-3</v>
      </c>
    </row>
    <row r="65" spans="1:15" x14ac:dyDescent="0.25">
      <c r="A65" s="1">
        <v>40275</v>
      </c>
      <c r="B65">
        <f>VLOOKUP(A65,Petr4!$A$2:$I$555,5,FALSE)</f>
        <v>32.857817930000003</v>
      </c>
      <c r="C65">
        <f>VLOOKUP(Plan6!A65,Vale5!$A$2:$I$555,5,FALSE)</f>
        <v>45.971475114999997</v>
      </c>
      <c r="D65">
        <f>VLOOKUP(A65,GGBr4!$A$2:$I$555,5,FALSE)</f>
        <v>29.614340572</v>
      </c>
      <c r="E65">
        <f>VLOOKUP(A65,CDI!$A$2:$B$562,2,FALSE)</f>
        <v>2385.0639099999999</v>
      </c>
      <c r="F65">
        <f>VLOOKUP(A65,IBOV!$A$2:$I$555,5,FALSE)</f>
        <v>70792</v>
      </c>
      <c r="G65">
        <f t="shared" si="4"/>
        <v>-7.7908017840568888E-3</v>
      </c>
      <c r="H65">
        <f t="shared" si="4"/>
        <v>4.5922013545207641E-3</v>
      </c>
      <c r="I65">
        <f t="shared" si="4"/>
        <v>-5.1646338234512257E-3</v>
      </c>
      <c r="J65">
        <f t="shared" si="4"/>
        <v>3.2848120199524544E-4</v>
      </c>
      <c r="K65">
        <f t="shared" si="9"/>
        <v>-4.2710108832881843E-3</v>
      </c>
      <c r="L65">
        <f t="shared" si="5"/>
        <v>-8.1192829860521343E-3</v>
      </c>
      <c r="M65">
        <f t="shared" si="6"/>
        <v>4.2637201525255186E-3</v>
      </c>
      <c r="N65">
        <f t="shared" si="7"/>
        <v>-5.4931150254464711E-3</v>
      </c>
      <c r="O65">
        <f t="shared" si="8"/>
        <v>-4.5994920852834298E-3</v>
      </c>
    </row>
    <row r="66" spans="1:15" x14ac:dyDescent="0.25">
      <c r="A66" s="1">
        <v>40276</v>
      </c>
      <c r="B66">
        <f>VLOOKUP(A66,Petr4!$A$2:$I$555,5,FALSE)</f>
        <v>32.866996090999997</v>
      </c>
      <c r="C66">
        <f>VLOOKUP(Plan6!A66,Vale5!$A$2:$I$555,5,FALSE)</f>
        <v>46.658299941999999</v>
      </c>
      <c r="D66">
        <f>VLOOKUP(A66,GGBr4!$A$2:$I$555,5,FALSE)</f>
        <v>30.381054891000002</v>
      </c>
      <c r="E66">
        <f>VLOOKUP(A66,CDI!$A$2:$B$562,2,FALSE)</f>
        <v>2385.8466199999998</v>
      </c>
      <c r="F66">
        <f>VLOOKUP(A66,IBOV!$A$2:$I$555,5,FALSE)</f>
        <v>71784</v>
      </c>
      <c r="G66">
        <f t="shared" si="4"/>
        <v>2.7929059051334804E-4</v>
      </c>
      <c r="H66">
        <f t="shared" si="4"/>
        <v>1.4829732962148512E-2</v>
      </c>
      <c r="I66">
        <f t="shared" si="4"/>
        <v>2.5560496979002867E-2</v>
      </c>
      <c r="J66">
        <f t="shared" si="4"/>
        <v>3.2811766311713342E-4</v>
      </c>
      <c r="K66">
        <f t="shared" si="9"/>
        <v>1.3915610030707626E-2</v>
      </c>
      <c r="L66">
        <f t="shared" si="5"/>
        <v>-4.8827072603785382E-5</v>
      </c>
      <c r="M66">
        <f t="shared" si="6"/>
        <v>1.4501615299031378E-2</v>
      </c>
      <c r="N66">
        <f t="shared" si="7"/>
        <v>2.5232379315885733E-2</v>
      </c>
      <c r="O66">
        <f t="shared" si="8"/>
        <v>1.3587492367590492E-2</v>
      </c>
    </row>
    <row r="67" spans="1:15" x14ac:dyDescent="0.25">
      <c r="A67" s="1">
        <v>40277</v>
      </c>
      <c r="B67">
        <f>VLOOKUP(A67,Petr4!$A$2:$I$555,5,FALSE)</f>
        <v>32.334662727999998</v>
      </c>
      <c r="C67">
        <f>VLOOKUP(Plan6!A67,Vale5!$A$2:$I$555,5,FALSE)</f>
        <v>46.740718921999999</v>
      </c>
      <c r="D67">
        <f>VLOOKUP(A67,GGBr4!$A$2:$I$555,5,FALSE)</f>
        <v>30.246879885999999</v>
      </c>
      <c r="E67">
        <f>VLOOKUP(A67,CDI!$A$2:$B$562,2,FALSE)</f>
        <v>2386.6295799999998</v>
      </c>
      <c r="F67">
        <f>VLOOKUP(A67,IBOV!$A$2:$I$555,5,FALSE)</f>
        <v>71417</v>
      </c>
      <c r="G67">
        <f t="shared" si="4"/>
        <v>-1.6329191653956521E-2</v>
      </c>
      <c r="H67">
        <f t="shared" si="4"/>
        <v>1.764879383009621E-3</v>
      </c>
      <c r="I67">
        <f t="shared" si="4"/>
        <v>-4.4261848781950164E-3</v>
      </c>
      <c r="J67">
        <f t="shared" si="4"/>
        <v>3.2811478746541667E-4</v>
      </c>
      <c r="K67">
        <f t="shared" si="9"/>
        <v>-5.1256737522962226E-3</v>
      </c>
      <c r="L67">
        <f t="shared" si="5"/>
        <v>-1.6657306441421937E-2</v>
      </c>
      <c r="M67">
        <f t="shared" si="6"/>
        <v>1.4367645955442043E-3</v>
      </c>
      <c r="N67">
        <f t="shared" si="7"/>
        <v>-4.754299665660433E-3</v>
      </c>
      <c r="O67">
        <f t="shared" si="8"/>
        <v>-5.4537885397616392E-3</v>
      </c>
    </row>
    <row r="68" spans="1:15" x14ac:dyDescent="0.25">
      <c r="A68" s="1">
        <v>40280</v>
      </c>
      <c r="B68">
        <f>VLOOKUP(A68,Petr4!$A$2:$I$555,5,FALSE)</f>
        <v>31.563697168000001</v>
      </c>
      <c r="C68">
        <f>VLOOKUP(Plan6!A68,Vale5!$A$2:$I$555,5,FALSE)</f>
        <v>46.475146655000003</v>
      </c>
      <c r="D68">
        <f>VLOOKUP(A68,GGBr4!$A$2:$I$555,5,FALSE)</f>
        <v>29.662260217</v>
      </c>
      <c r="E68">
        <f>VLOOKUP(A68,CDI!$A$2:$B$562,2,FALSE)</f>
        <v>2387.4136699999999</v>
      </c>
      <c r="F68">
        <f>VLOOKUP(A68,IBOV!$A$2:$I$555,5,FALSE)</f>
        <v>70614</v>
      </c>
      <c r="G68">
        <f t="shared" ref="G68:J131" si="10">LN(B68)-LN(B67)</f>
        <v>-2.4132167897532142E-2</v>
      </c>
      <c r="H68">
        <f t="shared" si="10"/>
        <v>-5.6980211231953959E-3</v>
      </c>
      <c r="I68">
        <f t="shared" si="10"/>
        <v>-1.9517496871829465E-2</v>
      </c>
      <c r="J68">
        <f t="shared" si="10"/>
        <v>3.2848047912015232E-4</v>
      </c>
      <c r="K68">
        <f t="shared" si="9"/>
        <v>-1.1307511119881042E-2</v>
      </c>
      <c r="L68">
        <f t="shared" ref="L68:L131" si="11">G68-$J68</f>
        <v>-2.4460648376652294E-2</v>
      </c>
      <c r="M68">
        <f t="shared" ref="M68:M131" si="12">H68-$J68</f>
        <v>-6.0265016023155482E-3</v>
      </c>
      <c r="N68">
        <f t="shared" ref="N68:N131" si="13">I68-$J68</f>
        <v>-1.9845977350949617E-2</v>
      </c>
      <c r="O68">
        <f t="shared" ref="O68:O131" si="14">K68-J68</f>
        <v>-1.1635991599001194E-2</v>
      </c>
    </row>
    <row r="69" spans="1:15" x14ac:dyDescent="0.25">
      <c r="A69" s="1">
        <v>40281</v>
      </c>
      <c r="B69">
        <f>VLOOKUP(A69,Petr4!$A$2:$I$555,5,FALSE)</f>
        <v>31.380133939</v>
      </c>
      <c r="C69">
        <f>VLOOKUP(Plan6!A69,Vale5!$A$2:$I$555,5,FALSE)</f>
        <v>46.658299941999999</v>
      </c>
      <c r="D69">
        <f>VLOOKUP(A69,GGBr4!$A$2:$I$555,5,FALSE)</f>
        <v>29.662260217</v>
      </c>
      <c r="E69">
        <f>VLOOKUP(A69,CDI!$A$2:$B$562,2,FALSE)</f>
        <v>2388.19715</v>
      </c>
      <c r="F69">
        <f>VLOOKUP(A69,IBOV!$A$2:$I$555,5,FALSE)</f>
        <v>70792</v>
      </c>
      <c r="G69">
        <f t="shared" si="10"/>
        <v>-5.8326208038161909E-3</v>
      </c>
      <c r="H69">
        <f t="shared" si="10"/>
        <v>3.9331417401857749E-3</v>
      </c>
      <c r="I69">
        <f t="shared" si="10"/>
        <v>0</v>
      </c>
      <c r="J69">
        <f t="shared" si="10"/>
        <v>3.2811719235947834E-4</v>
      </c>
      <c r="K69">
        <f t="shared" si="9"/>
        <v>2.5175748414696386E-3</v>
      </c>
      <c r="L69">
        <f t="shared" si="11"/>
        <v>-6.1607379961756692E-3</v>
      </c>
      <c r="M69">
        <f t="shared" si="12"/>
        <v>3.6050245478262966E-3</v>
      </c>
      <c r="N69">
        <f t="shared" si="13"/>
        <v>-3.2811719235947834E-4</v>
      </c>
      <c r="O69">
        <f t="shared" si="14"/>
        <v>2.1894576491101603E-3</v>
      </c>
    </row>
    <row r="70" spans="1:15" x14ac:dyDescent="0.25">
      <c r="A70" s="1">
        <v>40282</v>
      </c>
      <c r="B70">
        <f>VLOOKUP(A70,Petr4!$A$2:$I$555,5,FALSE)</f>
        <v>31.435202908000001</v>
      </c>
      <c r="C70">
        <f>VLOOKUP(Plan6!A70,Vale5!$A$2:$I$555,5,FALSE)</f>
        <v>47.015448853000002</v>
      </c>
      <c r="D70">
        <f>VLOOKUP(A70,GGBr4!$A$2:$I$555,5,FALSE)</f>
        <v>29.806019152000001</v>
      </c>
      <c r="E70">
        <f>VLOOKUP(A70,CDI!$A$2:$B$562,2,FALSE)</f>
        <v>2388.9800100000002</v>
      </c>
      <c r="F70">
        <f>VLOOKUP(A70,IBOV!$A$2:$I$555,5,FALSE)</f>
        <v>71034</v>
      </c>
      <c r="G70">
        <f t="shared" si="10"/>
        <v>1.7533610698365898E-3</v>
      </c>
      <c r="H70">
        <f t="shared" si="10"/>
        <v>7.6254157901534114E-3</v>
      </c>
      <c r="I70">
        <f t="shared" si="10"/>
        <v>4.8348200607621905E-3</v>
      </c>
      <c r="J70">
        <f t="shared" si="10"/>
        <v>3.2775004182905576E-4</v>
      </c>
      <c r="K70">
        <f t="shared" si="9"/>
        <v>3.4126356925039403E-3</v>
      </c>
      <c r="L70">
        <f t="shared" si="11"/>
        <v>1.425611028007534E-3</v>
      </c>
      <c r="M70">
        <f t="shared" si="12"/>
        <v>7.2976657483243557E-3</v>
      </c>
      <c r="N70">
        <f t="shared" si="13"/>
        <v>4.5070700189331347E-3</v>
      </c>
      <c r="O70">
        <f t="shared" si="14"/>
        <v>3.0848856506748845E-3</v>
      </c>
    </row>
    <row r="71" spans="1:15" x14ac:dyDescent="0.25">
      <c r="A71" s="1">
        <v>40283</v>
      </c>
      <c r="B71">
        <f>VLOOKUP(A71,Petr4!$A$2:$I$555,5,FALSE)</f>
        <v>30.838622415</v>
      </c>
      <c r="C71">
        <f>VLOOKUP(Plan6!A71,Vale5!$A$2:$I$555,5,FALSE)</f>
        <v>47.275520088</v>
      </c>
      <c r="D71">
        <f>VLOOKUP(A71,GGBr4!$A$2:$I$555,5,FALSE)</f>
        <v>29.173479838999999</v>
      </c>
      <c r="E71">
        <f>VLOOKUP(A71,CDI!$A$2:$B$562,2,FALSE)</f>
        <v>2389.7640000000001</v>
      </c>
      <c r="F71">
        <f>VLOOKUP(A71,IBOV!$A$2:$I$555,5,FALSE)</f>
        <v>70524</v>
      </c>
      <c r="G71">
        <f t="shared" si="10"/>
        <v>-1.9160497734389104E-2</v>
      </c>
      <c r="H71">
        <f t="shared" si="10"/>
        <v>5.5163691162576356E-3</v>
      </c>
      <c r="I71">
        <f t="shared" si="10"/>
        <v>-2.1450286185068279E-2</v>
      </c>
      <c r="J71">
        <f t="shared" si="10"/>
        <v>3.281155070844477E-4</v>
      </c>
      <c r="K71">
        <f t="shared" si="9"/>
        <v>-7.2055582390397888E-3</v>
      </c>
      <c r="L71">
        <f t="shared" si="11"/>
        <v>-1.9488613241473551E-2</v>
      </c>
      <c r="M71">
        <f t="shared" si="12"/>
        <v>5.1882536091731879E-3</v>
      </c>
      <c r="N71">
        <f t="shared" si="13"/>
        <v>-2.1778401692152727E-2</v>
      </c>
      <c r="O71">
        <f t="shared" si="14"/>
        <v>-7.5336737461242365E-3</v>
      </c>
    </row>
    <row r="72" spans="1:15" x14ac:dyDescent="0.25">
      <c r="A72" s="1">
        <v>40284</v>
      </c>
      <c r="B72">
        <f>VLOOKUP(A72,Petr4!$A$2:$I$555,5,FALSE)</f>
        <v>30.242041920999998</v>
      </c>
      <c r="C72">
        <f>VLOOKUP(Plan6!A72,Vale5!$A$2:$I$555,5,FALSE)</f>
        <v>46.693809586999997</v>
      </c>
      <c r="D72">
        <f>VLOOKUP(A72,GGBr4!$A$2:$I$555,5,FALSE)</f>
        <v>28.694283389999999</v>
      </c>
      <c r="E72">
        <f>VLOOKUP(A72,CDI!$A$2:$B$562,2,FALSE)</f>
        <v>2390.5491200000001</v>
      </c>
      <c r="F72">
        <f>VLOOKUP(A72,IBOV!$A$2:$I$555,5,FALSE)</f>
        <v>69421</v>
      </c>
      <c r="G72">
        <f t="shared" si="10"/>
        <v>-1.9534806048837616E-2</v>
      </c>
      <c r="H72">
        <f t="shared" si="10"/>
        <v>-1.238101695179683E-2</v>
      </c>
      <c r="I72">
        <f t="shared" si="10"/>
        <v>-1.6562153988332717E-2</v>
      </c>
      <c r="J72">
        <f t="shared" si="10"/>
        <v>3.2848057746459602E-4</v>
      </c>
      <c r="K72">
        <f t="shared" si="9"/>
        <v>-1.5763662018040137E-2</v>
      </c>
      <c r="L72">
        <f t="shared" si="11"/>
        <v>-1.9863286626302212E-2</v>
      </c>
      <c r="M72">
        <f t="shared" si="12"/>
        <v>-1.2709497529261427E-2</v>
      </c>
      <c r="N72">
        <f t="shared" si="13"/>
        <v>-1.6890634565797313E-2</v>
      </c>
      <c r="O72">
        <f t="shared" si="14"/>
        <v>-1.6092142595504733E-2</v>
      </c>
    </row>
    <row r="73" spans="1:15" x14ac:dyDescent="0.25">
      <c r="A73" s="1">
        <v>40287</v>
      </c>
      <c r="B73">
        <f>VLOOKUP(A73,Petr4!$A$2:$I$555,5,FALSE)</f>
        <v>30.792731607</v>
      </c>
      <c r="C73">
        <f>VLOOKUP(Plan6!A73,Vale5!$A$2:$I$555,5,FALSE)</f>
        <v>46.379870586000003</v>
      </c>
      <c r="D73">
        <f>VLOOKUP(A73,GGBr4!$A$2:$I$555,5,FALSE)</f>
        <v>28.061744076</v>
      </c>
      <c r="E73">
        <f>VLOOKUP(A73,CDI!$A$2:$B$562,2,FALSE)</f>
        <v>2391.3344999999999</v>
      </c>
      <c r="F73">
        <f>VLOOKUP(A73,IBOV!$A$2:$I$555,5,FALSE)</f>
        <v>69097</v>
      </c>
      <c r="G73">
        <f t="shared" si="10"/>
        <v>1.8045602470258881E-2</v>
      </c>
      <c r="H73">
        <f t="shared" si="10"/>
        <v>-6.7460573388875567E-3</v>
      </c>
      <c r="I73">
        <f t="shared" si="10"/>
        <v>-2.229068992665173E-2</v>
      </c>
      <c r="J73">
        <f t="shared" si="10"/>
        <v>3.2848143931296647E-4</v>
      </c>
      <c r="K73">
        <f t="shared" si="9"/>
        <v>-4.6781009094090109E-3</v>
      </c>
      <c r="L73">
        <f t="shared" si="11"/>
        <v>1.7717121030945915E-2</v>
      </c>
      <c r="M73">
        <f t="shared" si="12"/>
        <v>-7.0745387782005231E-3</v>
      </c>
      <c r="N73">
        <f t="shared" si="13"/>
        <v>-2.2619171365964696E-2</v>
      </c>
      <c r="O73">
        <f t="shared" si="14"/>
        <v>-5.0065823487219774E-3</v>
      </c>
    </row>
    <row r="74" spans="1:15" x14ac:dyDescent="0.25">
      <c r="A74" s="1">
        <v>40288</v>
      </c>
      <c r="B74">
        <f>VLOOKUP(A74,Petr4!$A$2:$I$555,5,FALSE)</f>
        <v>31.481093715</v>
      </c>
      <c r="C74">
        <f>VLOOKUP(Plan6!A74,Vale5!$A$2:$I$555,5,FALSE)</f>
        <v>45.622723585000003</v>
      </c>
      <c r="D74">
        <f>VLOOKUP(A74,GGBr4!$A$2:$I$555,5,FALSE)</f>
        <v>27.889233354999998</v>
      </c>
      <c r="E74">
        <f>VLOOKUP(A74,CDI!$A$2:$B$562,2,FALSE)</f>
        <v>2392.12014</v>
      </c>
      <c r="F74">
        <f>VLOOKUP(A74,IBOV!$A$2:$I$555,5,FALSE)</f>
        <v>69318</v>
      </c>
      <c r="G74">
        <f t="shared" si="10"/>
        <v>2.2108490771387768E-2</v>
      </c>
      <c r="H74">
        <f t="shared" si="10"/>
        <v>-1.645962489544095E-2</v>
      </c>
      <c r="I74">
        <f t="shared" si="10"/>
        <v>-6.166514887743002E-3</v>
      </c>
      <c r="J74">
        <f t="shared" si="10"/>
        <v>3.284822648863539E-4</v>
      </c>
      <c r="K74">
        <f t="shared" si="9"/>
        <v>3.1932982378712893E-3</v>
      </c>
      <c r="L74">
        <f t="shared" si="11"/>
        <v>2.1780008506501414E-2</v>
      </c>
      <c r="M74">
        <f t="shared" si="12"/>
        <v>-1.6788107160327304E-2</v>
      </c>
      <c r="N74">
        <f t="shared" si="13"/>
        <v>-6.494997152629356E-3</v>
      </c>
      <c r="O74">
        <f t="shared" si="14"/>
        <v>2.8648159729849354E-3</v>
      </c>
    </row>
    <row r="75" spans="1:15" x14ac:dyDescent="0.25">
      <c r="A75" s="1">
        <v>40290</v>
      </c>
      <c r="B75">
        <f>VLOOKUP(A75,Petr4!$A$2:$I$555,5,FALSE)</f>
        <v>31.077254612000001</v>
      </c>
      <c r="C75">
        <f>VLOOKUP(Plan6!A75,Vale5!$A$2:$I$555,5,FALSE)</f>
        <v>45.881261584999997</v>
      </c>
      <c r="D75">
        <f>VLOOKUP(A75,GGBr4!$A$2:$I$555,5,FALSE)</f>
        <v>28.454685165000001</v>
      </c>
      <c r="E75">
        <f>VLOOKUP(A75,CDI!$A$2:$B$562,2,FALSE)</f>
        <v>2392.9051599999998</v>
      </c>
      <c r="F75">
        <f>VLOOKUP(A75,IBOV!$A$2:$I$555,5,FALSE)</f>
        <v>69386</v>
      </c>
      <c r="G75">
        <f t="shared" si="10"/>
        <v>-1.2910977465310225E-2</v>
      </c>
      <c r="H75">
        <f t="shared" si="10"/>
        <v>5.650872746072011E-3</v>
      </c>
      <c r="I75">
        <f t="shared" si="10"/>
        <v>2.0072114588016721E-2</v>
      </c>
      <c r="J75">
        <f t="shared" si="10"/>
        <v>3.2811530047371917E-4</v>
      </c>
      <c r="K75">
        <f t="shared" si="9"/>
        <v>9.8050532714211158E-4</v>
      </c>
      <c r="L75">
        <f t="shared" si="11"/>
        <v>-1.3239092765783944E-2</v>
      </c>
      <c r="M75">
        <f t="shared" si="12"/>
        <v>5.3227574455982918E-3</v>
      </c>
      <c r="N75">
        <f t="shared" si="13"/>
        <v>1.9743999287543001E-2</v>
      </c>
      <c r="O75">
        <f t="shared" si="14"/>
        <v>6.5239002666839241E-4</v>
      </c>
    </row>
    <row r="76" spans="1:15" x14ac:dyDescent="0.25">
      <c r="A76" s="1">
        <v>40291</v>
      </c>
      <c r="B76">
        <f>VLOOKUP(A76,Petr4!$A$2:$I$555,5,FALSE)</f>
        <v>31.440952453000001</v>
      </c>
      <c r="C76">
        <f>VLOOKUP(Plan6!A76,Vale5!$A$2:$I$555,5,FALSE)</f>
        <v>45.484221083999998</v>
      </c>
      <c r="D76">
        <f>VLOOKUP(A76,GGBr4!$A$2:$I$555,5,FALSE)</f>
        <v>29.192647697000002</v>
      </c>
      <c r="E76">
        <f>VLOOKUP(A76,CDI!$A$2:$B$562,2,FALSE)</f>
        <v>2393.6904399999999</v>
      </c>
      <c r="F76">
        <f>VLOOKUP(A76,IBOV!$A$2:$I$555,5,FALSE)</f>
        <v>69509</v>
      </c>
      <c r="G76">
        <f t="shared" si="10"/>
        <v>1.1635072758129361E-2</v>
      </c>
      <c r="H76">
        <f t="shared" si="10"/>
        <v>-8.6913129276511292E-3</v>
      </c>
      <c r="I76">
        <f t="shared" si="10"/>
        <v>2.5604058689074449E-2</v>
      </c>
      <c r="J76">
        <f t="shared" si="10"/>
        <v>3.2811629503282091E-4</v>
      </c>
      <c r="K76">
        <f t="shared" si="9"/>
        <v>1.7711225336114467E-3</v>
      </c>
      <c r="L76">
        <f t="shared" si="11"/>
        <v>1.130695646309654E-2</v>
      </c>
      <c r="M76">
        <f t="shared" si="12"/>
        <v>-9.0194292226839501E-3</v>
      </c>
      <c r="N76">
        <f t="shared" si="13"/>
        <v>2.5275942394041628E-2</v>
      </c>
      <c r="O76">
        <f t="shared" si="14"/>
        <v>1.4430062385786258E-3</v>
      </c>
    </row>
    <row r="77" spans="1:15" x14ac:dyDescent="0.25">
      <c r="A77" s="1">
        <v>40294</v>
      </c>
      <c r="B77">
        <f>VLOOKUP(A77,Petr4!$A$2:$I$555,5,FALSE)</f>
        <v>30.802886064999999</v>
      </c>
      <c r="C77">
        <f>VLOOKUP(Plan6!A77,Vale5!$A$2:$I$555,5,FALSE)</f>
        <v>45.244150083999997</v>
      </c>
      <c r="D77">
        <f>VLOOKUP(A77,GGBr4!$A$2:$I$555,5,FALSE)</f>
        <v>29.048888762000001</v>
      </c>
      <c r="E77">
        <f>VLOOKUP(A77,CDI!$A$2:$B$562,2,FALSE)</f>
        <v>2394.4759800000002</v>
      </c>
      <c r="F77">
        <f>VLOOKUP(A77,IBOV!$A$2:$I$555,5,FALSE)</f>
        <v>68871</v>
      </c>
      <c r="G77">
        <f t="shared" si="10"/>
        <v>-2.0502872410029127E-2</v>
      </c>
      <c r="H77">
        <f t="shared" si="10"/>
        <v>-5.2920945719656665E-3</v>
      </c>
      <c r="I77">
        <f t="shared" si="10"/>
        <v>-4.9366564035766558E-3</v>
      </c>
      <c r="J77">
        <f t="shared" si="10"/>
        <v>3.2811725330450514E-4</v>
      </c>
      <c r="K77">
        <f t="shared" si="9"/>
        <v>-9.2210510281454106E-3</v>
      </c>
      <c r="L77">
        <f t="shared" si="11"/>
        <v>-2.0830989663333632E-2</v>
      </c>
      <c r="M77">
        <f t="shared" si="12"/>
        <v>-5.6202118252701716E-3</v>
      </c>
      <c r="N77">
        <f t="shared" si="13"/>
        <v>-5.2647736568811609E-3</v>
      </c>
      <c r="O77">
        <f t="shared" si="14"/>
        <v>-9.5491682814499157E-3</v>
      </c>
    </row>
    <row r="78" spans="1:15" x14ac:dyDescent="0.25">
      <c r="A78" s="1">
        <v>40295</v>
      </c>
      <c r="B78">
        <f>VLOOKUP(A78,Petr4!$A$2:$I$555,5,FALSE)</f>
        <v>29.683958051000001</v>
      </c>
      <c r="C78">
        <f>VLOOKUP(Plan6!A78,Vale5!$A$2:$I$555,5,FALSE)</f>
        <v>43.009643079999996</v>
      </c>
      <c r="D78">
        <f>VLOOKUP(A78,GGBr4!$A$2:$I$555,5,FALSE)</f>
        <v>27.515460124000001</v>
      </c>
      <c r="E78">
        <f>VLOOKUP(A78,CDI!$A$2:$B$562,2,FALSE)</f>
        <v>2395.2626500000001</v>
      </c>
      <c r="F78">
        <f>VLOOKUP(A78,IBOV!$A$2:$I$555,5,FALSE)</f>
        <v>66511</v>
      </c>
      <c r="G78">
        <f t="shared" si="10"/>
        <v>-3.7001622077395435E-2</v>
      </c>
      <c r="H78">
        <f t="shared" si="10"/>
        <v>-5.0649033650977504E-2</v>
      </c>
      <c r="I78">
        <f t="shared" si="10"/>
        <v>-5.4232196935036558E-2</v>
      </c>
      <c r="J78">
        <f t="shared" si="10"/>
        <v>3.2848139234431528E-4</v>
      </c>
      <c r="K78">
        <f t="shared" si="9"/>
        <v>-3.4867842045210651E-2</v>
      </c>
      <c r="L78">
        <f t="shared" si="11"/>
        <v>-3.733010346973975E-2</v>
      </c>
      <c r="M78">
        <f t="shared" si="12"/>
        <v>-5.0977515043321819E-2</v>
      </c>
      <c r="N78">
        <f t="shared" si="13"/>
        <v>-5.4560678327380874E-2</v>
      </c>
      <c r="O78">
        <f t="shared" si="14"/>
        <v>-3.5196323437554966E-2</v>
      </c>
    </row>
    <row r="79" spans="1:15" x14ac:dyDescent="0.25">
      <c r="A79" s="1">
        <v>40296</v>
      </c>
      <c r="B79">
        <f>VLOOKUP(A79,Petr4!$A$2:$I$555,5,FALSE)</f>
        <v>29.952130880999999</v>
      </c>
      <c r="C79">
        <f>VLOOKUP(Plan6!A79,Vale5!$A$2:$I$555,5,FALSE)</f>
        <v>42.751105078999998</v>
      </c>
      <c r="D79">
        <f>VLOOKUP(A79,GGBr4!$A$2:$I$555,5,FALSE)</f>
        <v>27.362117260000002</v>
      </c>
      <c r="E79">
        <f>VLOOKUP(A79,CDI!$A$2:$B$562,2,FALSE)</f>
        <v>2396.0486999999998</v>
      </c>
      <c r="F79">
        <f>VLOOKUP(A79,IBOV!$A$2:$I$555,5,FALSE)</f>
        <v>66655</v>
      </c>
      <c r="G79">
        <f t="shared" si="10"/>
        <v>8.9937030558067121E-3</v>
      </c>
      <c r="H79">
        <f t="shared" si="10"/>
        <v>-6.0293033761489312E-3</v>
      </c>
      <c r="I79">
        <f t="shared" si="10"/>
        <v>-5.5885580380818922E-3</v>
      </c>
      <c r="J79">
        <f t="shared" si="10"/>
        <v>3.2811476843441767E-4</v>
      </c>
      <c r="K79">
        <f t="shared" si="9"/>
        <v>2.1627150493070957E-3</v>
      </c>
      <c r="L79">
        <f t="shared" si="11"/>
        <v>8.6655882873722945E-3</v>
      </c>
      <c r="M79">
        <f t="shared" si="12"/>
        <v>-6.3574181445833489E-3</v>
      </c>
      <c r="N79">
        <f t="shared" si="13"/>
        <v>-5.9166728065163099E-3</v>
      </c>
      <c r="O79">
        <f t="shared" si="14"/>
        <v>1.834600280872678E-3</v>
      </c>
    </row>
    <row r="80" spans="1:15" x14ac:dyDescent="0.25">
      <c r="A80" s="1">
        <v>40297</v>
      </c>
      <c r="B80">
        <f>VLOOKUP(A80,Petr4!$A$2:$I$555,5,FALSE)</f>
        <v>30.534713235000002</v>
      </c>
      <c r="C80">
        <f>VLOOKUP(Plan6!A80,Vale5!$A$2:$I$555,5,FALSE)</f>
        <v>44.182297581999997</v>
      </c>
      <c r="D80">
        <f>VLOOKUP(A80,GGBr4!$A$2:$I$555,5,FALSE)</f>
        <v>27.707138703999998</v>
      </c>
      <c r="E80">
        <f>VLOOKUP(A80,CDI!$A$2:$B$562,2,FALSE)</f>
        <v>2396.9013300000001</v>
      </c>
      <c r="F80">
        <f>VLOOKUP(A80,IBOV!$A$2:$I$555,5,FALSE)</f>
        <v>67978</v>
      </c>
      <c r="G80">
        <f t="shared" si="10"/>
        <v>1.9263705299674694E-2</v>
      </c>
      <c r="H80">
        <f t="shared" si="10"/>
        <v>3.2929156814816007E-2</v>
      </c>
      <c r="I80">
        <f t="shared" si="10"/>
        <v>1.2530619942163757E-2</v>
      </c>
      <c r="J80">
        <f t="shared" si="10"/>
        <v>3.557850608322255E-4</v>
      </c>
      <c r="K80">
        <f t="shared" si="9"/>
        <v>1.9654060851770794E-2</v>
      </c>
      <c r="L80">
        <f t="shared" si="11"/>
        <v>1.8907920238842468E-2</v>
      </c>
      <c r="M80">
        <f t="shared" si="12"/>
        <v>3.2573371753983782E-2</v>
      </c>
      <c r="N80">
        <f t="shared" si="13"/>
        <v>1.2174834881331531E-2</v>
      </c>
      <c r="O80">
        <f t="shared" si="14"/>
        <v>1.9298275790938568E-2</v>
      </c>
    </row>
    <row r="81" spans="1:15" x14ac:dyDescent="0.25">
      <c r="A81" s="1">
        <v>40298</v>
      </c>
      <c r="B81">
        <f>VLOOKUP(A81,Petr4!$A$2:$I$555,5,FALSE)</f>
        <v>30.331271778000001</v>
      </c>
      <c r="C81">
        <f>VLOOKUP(Plan6!A81,Vale5!$A$2:$I$555,5,FALSE)</f>
        <v>42.963475580000001</v>
      </c>
      <c r="D81">
        <f>VLOOKUP(A81,GGBr4!$A$2:$I$555,5,FALSE)</f>
        <v>27.266277970000001</v>
      </c>
      <c r="E81">
        <f>VLOOKUP(A81,CDI!$A$2:$B$562,2,FALSE)</f>
        <v>2397.7542600000002</v>
      </c>
      <c r="F81">
        <f>VLOOKUP(A81,IBOV!$A$2:$I$555,5,FALSE)</f>
        <v>67529</v>
      </c>
      <c r="G81">
        <f t="shared" si="10"/>
        <v>-6.6849231003263121E-3</v>
      </c>
      <c r="H81">
        <f t="shared" si="10"/>
        <v>-2.7973852036306202E-2</v>
      </c>
      <c r="I81">
        <f t="shared" si="10"/>
        <v>-1.6039395476338925E-2</v>
      </c>
      <c r="J81">
        <f t="shared" si="10"/>
        <v>3.5578363992438966E-4</v>
      </c>
      <c r="K81">
        <f t="shared" si="9"/>
        <v>-6.6269881736822356E-3</v>
      </c>
      <c r="L81">
        <f t="shared" si="11"/>
        <v>-7.0407067402507018E-3</v>
      </c>
      <c r="M81">
        <f t="shared" si="12"/>
        <v>-2.8329635676230591E-2</v>
      </c>
      <c r="N81">
        <f t="shared" si="13"/>
        <v>-1.6395179116263314E-2</v>
      </c>
      <c r="O81">
        <f t="shared" si="14"/>
        <v>-6.9827718136066252E-3</v>
      </c>
    </row>
    <row r="82" spans="1:15" x14ac:dyDescent="0.25">
      <c r="A82" s="1">
        <v>40301</v>
      </c>
      <c r="B82">
        <f>VLOOKUP(A82,Petr4!$A$2:$I$555,5,FALSE)</f>
        <v>29.129117713999999</v>
      </c>
      <c r="C82">
        <f>VLOOKUP(Plan6!A82,Vale5!$A$2:$I$555,5,FALSE)</f>
        <v>41.873922577999998</v>
      </c>
      <c r="D82">
        <f>VLOOKUP(A82,GGBr4!$A$2:$I$555,5,FALSE)</f>
        <v>26.787081521000001</v>
      </c>
      <c r="E82">
        <f>VLOOKUP(A82,CDI!$A$2:$B$562,2,FALSE)</f>
        <v>2398.6101100000001</v>
      </c>
      <c r="F82">
        <f>VLOOKUP(A82,IBOV!$A$2:$I$555,5,FALSE)</f>
        <v>67119</v>
      </c>
      <c r="G82">
        <f t="shared" si="10"/>
        <v>-4.0440969545741723E-2</v>
      </c>
      <c r="H82">
        <f t="shared" si="10"/>
        <v>-2.5687089294723631E-2</v>
      </c>
      <c r="I82">
        <f t="shared" si="10"/>
        <v>-1.7730960956863662E-2</v>
      </c>
      <c r="J82">
        <f t="shared" si="10"/>
        <v>3.5687447535703853E-4</v>
      </c>
      <c r="K82">
        <f t="shared" si="9"/>
        <v>-6.0899718846805229E-3</v>
      </c>
      <c r="L82">
        <f t="shared" si="11"/>
        <v>-4.0797844021098761E-2</v>
      </c>
      <c r="M82">
        <f t="shared" si="12"/>
        <v>-2.6043963770080669E-2</v>
      </c>
      <c r="N82">
        <f t="shared" si="13"/>
        <v>-1.80878354322207E-2</v>
      </c>
      <c r="O82">
        <f t="shared" si="14"/>
        <v>-6.4468463600375614E-3</v>
      </c>
    </row>
    <row r="83" spans="1:15" x14ac:dyDescent="0.25">
      <c r="A83" s="1">
        <v>40302</v>
      </c>
      <c r="B83">
        <f>VLOOKUP(A83,Petr4!$A$2:$I$555,5,FALSE)</f>
        <v>28.148899784000001</v>
      </c>
      <c r="C83">
        <f>VLOOKUP(Plan6!A83,Vale5!$A$2:$I$555,5,FALSE)</f>
        <v>39.842552574000003</v>
      </c>
      <c r="D83">
        <f>VLOOKUP(A83,GGBr4!$A$2:$I$555,5,FALSE)</f>
        <v>25.732849332000001</v>
      </c>
      <c r="E83">
        <f>VLOOKUP(A83,CDI!$A$2:$B$562,2,FALSE)</f>
        <v>2399.4662600000001</v>
      </c>
      <c r="F83">
        <f>VLOOKUP(A83,IBOV!$A$2:$I$555,5,FALSE)</f>
        <v>64869</v>
      </c>
      <c r="G83">
        <f t="shared" si="10"/>
        <v>-3.423001285858307E-2</v>
      </c>
      <c r="H83">
        <f t="shared" si="10"/>
        <v>-4.9727759037132557E-2</v>
      </c>
      <c r="I83">
        <f t="shared" si="10"/>
        <v>-4.015137865937346E-2</v>
      </c>
      <c r="J83">
        <f t="shared" si="10"/>
        <v>3.5687218921331976E-4</v>
      </c>
      <c r="K83">
        <f t="shared" si="9"/>
        <v>-3.4097311699181176E-2</v>
      </c>
      <c r="L83">
        <f t="shared" si="11"/>
        <v>-3.458688504779639E-2</v>
      </c>
      <c r="M83">
        <f t="shared" si="12"/>
        <v>-5.0084631226345877E-2</v>
      </c>
      <c r="N83">
        <f t="shared" si="13"/>
        <v>-4.050825084858678E-2</v>
      </c>
      <c r="O83">
        <f t="shared" si="14"/>
        <v>-3.4454183888394496E-2</v>
      </c>
    </row>
    <row r="84" spans="1:15" x14ac:dyDescent="0.25">
      <c r="A84" s="1">
        <v>40303</v>
      </c>
      <c r="B84">
        <f>VLOOKUP(A84,Petr4!$A$2:$I$555,5,FALSE)</f>
        <v>27.936210987999999</v>
      </c>
      <c r="C84">
        <f>VLOOKUP(Plan6!A84,Vale5!$A$2:$I$555,5,FALSE)</f>
        <v>40.812070075999998</v>
      </c>
      <c r="D84">
        <f>VLOOKUP(A84,GGBr4!$A$2:$I$555,5,FALSE)</f>
        <v>25.982031486</v>
      </c>
      <c r="E84">
        <f>VLOOKUP(A84,CDI!$A$2:$B$562,2,FALSE)</f>
        <v>2400.3227200000001</v>
      </c>
      <c r="F84">
        <f>VLOOKUP(A84,IBOV!$A$2:$I$555,5,FALSE)</f>
        <v>64914</v>
      </c>
      <c r="G84">
        <f t="shared" si="10"/>
        <v>-7.584537594810481E-3</v>
      </c>
      <c r="H84">
        <f t="shared" si="10"/>
        <v>2.4042371559099163E-2</v>
      </c>
      <c r="I84">
        <f t="shared" si="10"/>
        <v>9.6368425679993486E-3</v>
      </c>
      <c r="J84">
        <f t="shared" si="10"/>
        <v>3.5687402619544173E-4</v>
      </c>
      <c r="K84">
        <f t="shared" si="9"/>
        <v>6.9346527362412758E-4</v>
      </c>
      <c r="L84">
        <f t="shared" si="11"/>
        <v>-7.9414116210059227E-3</v>
      </c>
      <c r="M84">
        <f t="shared" si="12"/>
        <v>2.3685497532903721E-2</v>
      </c>
      <c r="N84">
        <f t="shared" si="13"/>
        <v>9.2799685418039068E-3</v>
      </c>
      <c r="O84">
        <f t="shared" si="14"/>
        <v>3.3659124742868585E-4</v>
      </c>
    </row>
    <row r="85" spans="1:15" x14ac:dyDescent="0.25">
      <c r="A85" s="1">
        <v>40304</v>
      </c>
      <c r="B85">
        <f>VLOOKUP(A85,Petr4!$A$2:$I$555,5,FALSE)</f>
        <v>27.566317430000002</v>
      </c>
      <c r="C85">
        <f>VLOOKUP(Plan6!A85,Vale5!$A$2:$I$555,5,FALSE)</f>
        <v>39.861019573999997</v>
      </c>
      <c r="D85">
        <f>VLOOKUP(A85,GGBr4!$A$2:$I$555,5,FALSE)</f>
        <v>25.732849332000001</v>
      </c>
      <c r="E85">
        <f>VLOOKUP(A85,CDI!$A$2:$B$562,2,FALSE)</f>
        <v>2401.1777400000001</v>
      </c>
      <c r="F85">
        <f>VLOOKUP(A85,IBOV!$A$2:$I$555,5,FALSE)</f>
        <v>63414</v>
      </c>
      <c r="G85">
        <f t="shared" si="10"/>
        <v>-1.332908769897001E-2</v>
      </c>
      <c r="H85">
        <f t="shared" si="10"/>
        <v>-2.3578979522010268E-2</v>
      </c>
      <c r="I85">
        <f t="shared" si="10"/>
        <v>-9.6368425679993486E-3</v>
      </c>
      <c r="J85">
        <f t="shared" si="10"/>
        <v>3.5614700702790714E-4</v>
      </c>
      <c r="K85">
        <f t="shared" si="9"/>
        <v>-2.3378659678225944E-2</v>
      </c>
      <c r="L85">
        <f t="shared" si="11"/>
        <v>-1.3685234705997917E-2</v>
      </c>
      <c r="M85">
        <f t="shared" si="12"/>
        <v>-2.3935126529038175E-2</v>
      </c>
      <c r="N85">
        <f t="shared" si="13"/>
        <v>-9.9929895750272557E-3</v>
      </c>
      <c r="O85">
        <f t="shared" si="14"/>
        <v>-2.3734806685253851E-2</v>
      </c>
    </row>
    <row r="86" spans="1:15" x14ac:dyDescent="0.25">
      <c r="A86" s="1">
        <v>40305</v>
      </c>
      <c r="B86">
        <f>VLOOKUP(A86,Petr4!$A$2:$I$555,5,FALSE)</f>
        <v>27.510833395999999</v>
      </c>
      <c r="C86">
        <f>VLOOKUP(Plan6!A86,Vale5!$A$2:$I$555,5,FALSE)</f>
        <v>39.842552574000003</v>
      </c>
      <c r="D86">
        <f>VLOOKUP(A86,GGBr4!$A$2:$I$555,5,FALSE)</f>
        <v>25.014054657999999</v>
      </c>
      <c r="E86">
        <f>VLOOKUP(A86,CDI!$A$2:$B$562,2,FALSE)</f>
        <v>2402.03307</v>
      </c>
      <c r="F86">
        <f>VLOOKUP(A86,IBOV!$A$2:$I$555,5,FALSE)</f>
        <v>62870</v>
      </c>
      <c r="G86">
        <f t="shared" si="10"/>
        <v>-2.0147757077793038E-3</v>
      </c>
      <c r="H86">
        <f t="shared" si="10"/>
        <v>-4.6339203708889443E-4</v>
      </c>
      <c r="I86">
        <f t="shared" si="10"/>
        <v>-2.8330506623099438E-2</v>
      </c>
      <c r="J86">
        <f t="shared" si="10"/>
        <v>3.5614926884353082E-4</v>
      </c>
      <c r="K86">
        <f t="shared" si="9"/>
        <v>-8.6155548602953047E-3</v>
      </c>
      <c r="L86">
        <f t="shared" si="11"/>
        <v>-2.3709249766228346E-3</v>
      </c>
      <c r="M86">
        <f t="shared" si="12"/>
        <v>-8.1954130593242525E-4</v>
      </c>
      <c r="N86">
        <f t="shared" si="13"/>
        <v>-2.8686655891942969E-2</v>
      </c>
      <c r="O86">
        <f t="shared" si="14"/>
        <v>-8.9717041291388355E-3</v>
      </c>
    </row>
    <row r="87" spans="1:15" x14ac:dyDescent="0.25">
      <c r="A87" s="1">
        <v>40308</v>
      </c>
      <c r="B87">
        <f>VLOOKUP(A87,Petr4!$A$2:$I$555,5,FALSE)</f>
        <v>27.880726955</v>
      </c>
      <c r="C87">
        <f>VLOOKUP(Plan6!A87,Vale5!$A$2:$I$555,5,FALSE)</f>
        <v>41.689252576999998</v>
      </c>
      <c r="D87">
        <f>VLOOKUP(A87,GGBr4!$A$2:$I$555,5,FALSE)</f>
        <v>25.819104693</v>
      </c>
      <c r="E87">
        <f>VLOOKUP(A87,CDI!$A$2:$B$562,2,FALSE)</f>
        <v>2402.8878300000001</v>
      </c>
      <c r="F87">
        <f>VLOOKUP(A87,IBOV!$A$2:$I$555,5,FALSE)</f>
        <v>65452</v>
      </c>
      <c r="G87">
        <f t="shared" si="10"/>
        <v>1.3355791207898537E-2</v>
      </c>
      <c r="H87">
        <f t="shared" si="10"/>
        <v>4.5307862323245462E-2</v>
      </c>
      <c r="I87">
        <f t="shared" si="10"/>
        <v>3.1676856654728081E-2</v>
      </c>
      <c r="J87">
        <f t="shared" si="10"/>
        <v>3.557852571587361E-4</v>
      </c>
      <c r="K87">
        <f t="shared" si="9"/>
        <v>4.0247947171678788E-2</v>
      </c>
      <c r="L87">
        <f t="shared" si="11"/>
        <v>1.3000005950739801E-2</v>
      </c>
      <c r="M87">
        <f t="shared" si="12"/>
        <v>4.4952077066086726E-2</v>
      </c>
      <c r="N87">
        <f t="shared" si="13"/>
        <v>3.1321071397569344E-2</v>
      </c>
      <c r="O87">
        <f t="shared" si="14"/>
        <v>3.9892161914520052E-2</v>
      </c>
    </row>
    <row r="88" spans="1:15" x14ac:dyDescent="0.25">
      <c r="A88" s="1">
        <v>40309</v>
      </c>
      <c r="B88">
        <f>VLOOKUP(A88,Petr4!$A$2:$I$555,5,FALSE)</f>
        <v>27.390617989999999</v>
      </c>
      <c r="C88">
        <f>VLOOKUP(Plan6!A88,Vale5!$A$2:$I$555,5,FALSE)</f>
        <v>40.996740076000002</v>
      </c>
      <c r="D88">
        <f>VLOOKUP(A88,GGBr4!$A$2:$I$555,5,FALSE)</f>
        <v>25.234485025000001</v>
      </c>
      <c r="E88">
        <f>VLOOKUP(A88,CDI!$A$2:$B$562,2,FALSE)</f>
        <v>2403.7420200000001</v>
      </c>
      <c r="F88">
        <f>VLOOKUP(A88,IBOV!$A$2:$I$555,5,FALSE)</f>
        <v>64424</v>
      </c>
      <c r="G88">
        <f t="shared" si="10"/>
        <v>-1.7735114343955694E-2</v>
      </c>
      <c r="H88">
        <f t="shared" si="10"/>
        <v>-1.6750810418007855E-2</v>
      </c>
      <c r="I88">
        <f t="shared" si="10"/>
        <v>-2.2903197463982394E-2</v>
      </c>
      <c r="J88">
        <f t="shared" si="10"/>
        <v>3.5542158878421048E-4</v>
      </c>
      <c r="K88">
        <f t="shared" si="9"/>
        <v>-1.5830815073405446E-2</v>
      </c>
      <c r="L88">
        <f t="shared" si="11"/>
        <v>-1.8090535932739904E-2</v>
      </c>
      <c r="M88">
        <f t="shared" si="12"/>
        <v>-1.7106232006792066E-2</v>
      </c>
      <c r="N88">
        <f t="shared" si="13"/>
        <v>-2.3258619052766605E-2</v>
      </c>
      <c r="O88">
        <f t="shared" si="14"/>
        <v>-1.6186236662189657E-2</v>
      </c>
    </row>
    <row r="89" spans="1:15" x14ac:dyDescent="0.25">
      <c r="A89" s="1">
        <v>40310</v>
      </c>
      <c r="B89">
        <f>VLOOKUP(A89,Petr4!$A$2:$I$555,5,FALSE)</f>
        <v>27.649543480999998</v>
      </c>
      <c r="C89">
        <f>VLOOKUP(Plan6!A89,Vale5!$A$2:$I$555,5,FALSE)</f>
        <v>40.996740076000002</v>
      </c>
      <c r="D89">
        <f>VLOOKUP(A89,GGBr4!$A$2:$I$555,5,FALSE)</f>
        <v>25.665761829000001</v>
      </c>
      <c r="E89">
        <f>VLOOKUP(A89,CDI!$A$2:$B$562,2,FALSE)</f>
        <v>2404.5973899999999</v>
      </c>
      <c r="F89">
        <f>VLOOKUP(A89,IBOV!$A$2:$I$555,5,FALSE)</f>
        <v>65223</v>
      </c>
      <c r="G89">
        <f t="shared" si="10"/>
        <v>9.4086715645831376E-3</v>
      </c>
      <c r="H89">
        <f t="shared" si="10"/>
        <v>0</v>
      </c>
      <c r="I89">
        <f t="shared" si="10"/>
        <v>1.6946366737154328E-2</v>
      </c>
      <c r="J89">
        <f t="shared" si="10"/>
        <v>3.5578603592067992E-4</v>
      </c>
      <c r="K89">
        <f t="shared" si="9"/>
        <v>1.2325932970119524E-2</v>
      </c>
      <c r="L89">
        <f t="shared" si="11"/>
        <v>9.0528855286624577E-3</v>
      </c>
      <c r="M89">
        <f t="shared" si="12"/>
        <v>-3.5578603592067992E-4</v>
      </c>
      <c r="N89">
        <f t="shared" si="13"/>
        <v>1.6590580701233648E-2</v>
      </c>
      <c r="O89">
        <f t="shared" si="14"/>
        <v>1.1970146934198844E-2</v>
      </c>
    </row>
    <row r="90" spans="1:15" x14ac:dyDescent="0.25">
      <c r="A90" s="1">
        <v>40311</v>
      </c>
      <c r="B90">
        <f>VLOOKUP(A90,Petr4!$A$2:$I$555,5,FALSE)</f>
        <v>27.74201687</v>
      </c>
      <c r="C90">
        <f>VLOOKUP(Plan6!A90,Vale5!$A$2:$I$555,5,FALSE)</f>
        <v>40.350395075000002</v>
      </c>
      <c r="D90">
        <f>VLOOKUP(A90,GGBr4!$A$2:$I$555,5,FALSE)</f>
        <v>25.397411817999998</v>
      </c>
      <c r="E90">
        <f>VLOOKUP(A90,CDI!$A$2:$B$562,2,FALSE)</f>
        <v>2405.4530599999998</v>
      </c>
      <c r="F90">
        <f>VLOOKUP(A90,IBOV!$A$2:$I$555,5,FALSE)</f>
        <v>64788</v>
      </c>
      <c r="G90">
        <f t="shared" si="10"/>
        <v>3.3389012450197875E-3</v>
      </c>
      <c r="H90">
        <f t="shared" si="10"/>
        <v>-1.5891367331722694E-2</v>
      </c>
      <c r="I90">
        <f t="shared" si="10"/>
        <v>-1.0510607245060921E-2</v>
      </c>
      <c r="J90">
        <f t="shared" si="10"/>
        <v>3.5578421387505443E-4</v>
      </c>
      <c r="K90">
        <f t="shared" si="9"/>
        <v>-6.6917664392125431E-3</v>
      </c>
      <c r="L90">
        <f t="shared" si="11"/>
        <v>2.983117031144733E-3</v>
      </c>
      <c r="M90">
        <f t="shared" si="12"/>
        <v>-1.6247151545597749E-2</v>
      </c>
      <c r="N90">
        <f t="shared" si="13"/>
        <v>-1.0866391458935976E-2</v>
      </c>
      <c r="O90">
        <f t="shared" si="14"/>
        <v>-7.0475506530875975E-3</v>
      </c>
    </row>
    <row r="91" spans="1:15" x14ac:dyDescent="0.25">
      <c r="A91" s="1">
        <v>40312</v>
      </c>
      <c r="B91">
        <f>VLOOKUP(A91,Petr4!$A$2:$I$555,5,FALSE)</f>
        <v>27.825242921000001</v>
      </c>
      <c r="C91">
        <f>VLOOKUP(Plan6!A91,Vale5!$A$2:$I$555,5,FALSE)</f>
        <v>39.140806572999999</v>
      </c>
      <c r="D91">
        <f>VLOOKUP(A91,GGBr4!$A$2:$I$555,5,FALSE)</f>
        <v>24.726536789000001</v>
      </c>
      <c r="E91">
        <f>VLOOKUP(A91,CDI!$A$2:$B$562,2,FALSE)</f>
        <v>2406.3090400000001</v>
      </c>
      <c r="F91">
        <f>VLOOKUP(A91,IBOV!$A$2:$I$555,5,FALSE)</f>
        <v>63412</v>
      </c>
      <c r="G91">
        <f t="shared" si="10"/>
        <v>2.9955089938145107E-3</v>
      </c>
      <c r="H91">
        <f t="shared" si="10"/>
        <v>-3.0435616730655646E-2</v>
      </c>
      <c r="I91">
        <f t="shared" si="10"/>
        <v>-2.677024105834791E-2</v>
      </c>
      <c r="J91">
        <f t="shared" si="10"/>
        <v>3.5578650450318605E-4</v>
      </c>
      <c r="K91">
        <f t="shared" si="9"/>
        <v>-2.1467283043168806E-2</v>
      </c>
      <c r="L91">
        <f t="shared" si="11"/>
        <v>2.6397224893113247E-3</v>
      </c>
      <c r="M91">
        <f t="shared" si="12"/>
        <v>-3.0791403235158832E-2</v>
      </c>
      <c r="N91">
        <f t="shared" si="13"/>
        <v>-2.7126027562851096E-2</v>
      </c>
      <c r="O91">
        <f t="shared" si="14"/>
        <v>-2.1823069547671992E-2</v>
      </c>
    </row>
    <row r="92" spans="1:15" x14ac:dyDescent="0.25">
      <c r="A92" s="1">
        <v>40315</v>
      </c>
      <c r="B92">
        <f>VLOOKUP(A92,Petr4!$A$2:$I$555,5,FALSE)</f>
        <v>27.603306786000001</v>
      </c>
      <c r="C92">
        <f>VLOOKUP(Plan6!A92,Vale5!$A$2:$I$555,5,FALSE)</f>
        <v>38.420593570999998</v>
      </c>
      <c r="D92">
        <f>VLOOKUP(A92,GGBr4!$A$2:$I$555,5,FALSE)</f>
        <v>24.055661758999999</v>
      </c>
      <c r="E92">
        <f>VLOOKUP(A92,CDI!$A$2:$B$562,2,FALSE)</f>
        <v>2407.1653200000001</v>
      </c>
      <c r="F92">
        <f>VLOOKUP(A92,IBOV!$A$2:$I$555,5,FALSE)</f>
        <v>62866</v>
      </c>
      <c r="G92">
        <f t="shared" si="10"/>
        <v>-8.0080508046789234E-3</v>
      </c>
      <c r="H92">
        <f t="shared" si="10"/>
        <v>-1.8571962386789487E-2</v>
      </c>
      <c r="I92">
        <f t="shared" si="10"/>
        <v>-2.7506645824797449E-2</v>
      </c>
      <c r="J92">
        <f t="shared" si="10"/>
        <v>3.5578459341056856E-4</v>
      </c>
      <c r="K92">
        <f t="shared" si="9"/>
        <v>-8.6476409598326143E-3</v>
      </c>
      <c r="L92">
        <f t="shared" si="11"/>
        <v>-8.3638353980894919E-3</v>
      </c>
      <c r="M92">
        <f t="shared" si="12"/>
        <v>-1.8927746980200055E-2</v>
      </c>
      <c r="N92">
        <f t="shared" si="13"/>
        <v>-2.7862430418208017E-2</v>
      </c>
      <c r="O92">
        <f t="shared" si="14"/>
        <v>-9.0034255532431828E-3</v>
      </c>
    </row>
    <row r="93" spans="1:15" x14ac:dyDescent="0.25">
      <c r="A93" s="1">
        <v>40316</v>
      </c>
      <c r="B93">
        <f>VLOOKUP(A93,Petr4!$A$2:$I$555,5,FALSE)</f>
        <v>27.020724432000002</v>
      </c>
      <c r="C93">
        <f>VLOOKUP(Plan6!A93,Vale5!$A$2:$I$555,5,FALSE)</f>
        <v>36.934000069</v>
      </c>
      <c r="D93">
        <f>VLOOKUP(A93,GGBr4!$A$2:$I$555,5,FALSE)</f>
        <v>23.083034923</v>
      </c>
      <c r="E93">
        <f>VLOOKUP(A93,CDI!$A$2:$B$562,2,FALSE)</f>
        <v>2408.0210299999999</v>
      </c>
      <c r="F93">
        <f>VLOOKUP(A93,IBOV!$A$2:$I$555,5,FALSE)</f>
        <v>60841</v>
      </c>
      <c r="G93">
        <f t="shared" si="10"/>
        <v>-2.1331433505792141E-2</v>
      </c>
      <c r="H93">
        <f t="shared" si="10"/>
        <v>-3.9461068860683568E-2</v>
      </c>
      <c r="I93">
        <f t="shared" si="10"/>
        <v>-4.1272456228055532E-2</v>
      </c>
      <c r="J93">
        <f t="shared" si="10"/>
        <v>3.5542134688437699E-4</v>
      </c>
      <c r="K93">
        <f t="shared" si="9"/>
        <v>-3.2741573210238073E-2</v>
      </c>
      <c r="L93">
        <f t="shared" si="11"/>
        <v>-2.1686854852676518E-2</v>
      </c>
      <c r="M93">
        <f t="shared" si="12"/>
        <v>-3.9816490207567945E-2</v>
      </c>
      <c r="N93">
        <f t="shared" si="13"/>
        <v>-4.1627877574939909E-2</v>
      </c>
      <c r="O93">
        <f t="shared" si="14"/>
        <v>-3.309699455712245E-2</v>
      </c>
    </row>
    <row r="94" spans="1:15" x14ac:dyDescent="0.25">
      <c r="A94" s="1">
        <v>40317</v>
      </c>
      <c r="B94">
        <f>VLOOKUP(A94,Petr4!$A$2:$I$555,5,FALSE)</f>
        <v>26.401152720999999</v>
      </c>
      <c r="C94">
        <f>VLOOKUP(Plan6!A94,Vale5!$A$2:$I$555,5,FALSE)</f>
        <v>36.010650067</v>
      </c>
      <c r="D94">
        <f>VLOOKUP(A94,GGBr4!$A$2:$I$555,5,FALSE)</f>
        <v>22.765245956000001</v>
      </c>
      <c r="E94">
        <f>VLOOKUP(A94,CDI!$A$2:$B$562,2,FALSE)</f>
        <v>2408.8770500000001</v>
      </c>
      <c r="F94">
        <f>VLOOKUP(A94,IBOV!$A$2:$I$555,5,FALSE)</f>
        <v>59689</v>
      </c>
      <c r="G94">
        <f t="shared" si="10"/>
        <v>-2.3196470254211121E-2</v>
      </c>
      <c r="H94">
        <f t="shared" si="10"/>
        <v>-2.5317807991926511E-2</v>
      </c>
      <c r="I94">
        <f t="shared" si="10"/>
        <v>-1.3862855934784424E-2</v>
      </c>
      <c r="J94">
        <f t="shared" si="10"/>
        <v>3.5542375810848625E-4</v>
      </c>
      <c r="K94">
        <f t="shared" si="9"/>
        <v>-1.9116154995685974E-2</v>
      </c>
      <c r="L94">
        <f t="shared" si="11"/>
        <v>-2.3551894012319607E-2</v>
      </c>
      <c r="M94">
        <f t="shared" si="12"/>
        <v>-2.5673231750034997E-2</v>
      </c>
      <c r="N94">
        <f t="shared" si="13"/>
        <v>-1.421827969289291E-2</v>
      </c>
      <c r="O94">
        <f t="shared" si="14"/>
        <v>-1.9471578753794461E-2</v>
      </c>
    </row>
    <row r="95" spans="1:15" x14ac:dyDescent="0.25">
      <c r="A95" s="1">
        <v>40318</v>
      </c>
      <c r="B95">
        <f>VLOOKUP(A95,Petr4!$A$2:$I$555,5,FALSE)</f>
        <v>25.365450758000001</v>
      </c>
      <c r="C95">
        <f>VLOOKUP(Plan6!A95,Vale5!$A$2:$I$555,5,FALSE)</f>
        <v>34.625625063999998</v>
      </c>
      <c r="D95">
        <f>VLOOKUP(A95,GGBr4!$A$2:$I$555,5,FALSE)</f>
        <v>21.898548774999998</v>
      </c>
      <c r="E95">
        <f>VLOOKUP(A95,CDI!$A$2:$B$562,2,FALSE)</f>
        <v>2409.7333699999999</v>
      </c>
      <c r="F95">
        <f>VLOOKUP(A95,IBOV!$A$2:$I$555,5,FALSE)</f>
        <v>58192</v>
      </c>
      <c r="G95">
        <f t="shared" si="10"/>
        <v>-4.0019631147163448E-2</v>
      </c>
      <c r="H95">
        <f t="shared" si="10"/>
        <v>-3.9220713165500243E-2</v>
      </c>
      <c r="I95">
        <f t="shared" si="10"/>
        <v>-3.8814704212494444E-2</v>
      </c>
      <c r="J95">
        <f t="shared" si="10"/>
        <v>3.5542197205273851E-4</v>
      </c>
      <c r="K95">
        <f t="shared" si="9"/>
        <v>-2.5399860570592736E-2</v>
      </c>
      <c r="L95">
        <f t="shared" si="11"/>
        <v>-4.0375053119216187E-2</v>
      </c>
      <c r="M95">
        <f t="shared" si="12"/>
        <v>-3.9576135137552981E-2</v>
      </c>
      <c r="N95">
        <f t="shared" si="13"/>
        <v>-3.9170126184547183E-2</v>
      </c>
      <c r="O95">
        <f t="shared" si="14"/>
        <v>-2.5755282542645475E-2</v>
      </c>
    </row>
    <row r="96" spans="1:15" x14ac:dyDescent="0.25">
      <c r="A96" s="1">
        <v>40319</v>
      </c>
      <c r="B96">
        <f>VLOOKUP(A96,Petr4!$A$2:$I$555,5,FALSE)</f>
        <v>25.504160843000001</v>
      </c>
      <c r="C96">
        <f>VLOOKUP(Plan6!A96,Vale5!$A$2:$I$555,5,FALSE)</f>
        <v>37.201771569000002</v>
      </c>
      <c r="D96">
        <f>VLOOKUP(A96,GGBr4!$A$2:$I$555,5,FALSE)</f>
        <v>22.909695487</v>
      </c>
      <c r="E96">
        <f>VLOOKUP(A96,CDI!$A$2:$B$562,2,FALSE)</f>
        <v>2410.59</v>
      </c>
      <c r="F96">
        <f>VLOOKUP(A96,IBOV!$A$2:$I$555,5,FALSE)</f>
        <v>60259</v>
      </c>
      <c r="G96">
        <f t="shared" si="10"/>
        <v>5.4535674411591017E-3</v>
      </c>
      <c r="H96">
        <f t="shared" si="10"/>
        <v>7.1762366233299346E-2</v>
      </c>
      <c r="I96">
        <f t="shared" si="10"/>
        <v>4.5139836025357649E-2</v>
      </c>
      <c r="J96">
        <f t="shared" si="10"/>
        <v>3.5542429138679665E-4</v>
      </c>
      <c r="K96">
        <f t="shared" si="9"/>
        <v>3.4904050563770994E-2</v>
      </c>
      <c r="L96">
        <f t="shared" si="11"/>
        <v>5.0981431497723051E-3</v>
      </c>
      <c r="M96">
        <f t="shared" si="12"/>
        <v>7.140694194191255E-2</v>
      </c>
      <c r="N96">
        <f t="shared" si="13"/>
        <v>4.4784411733970853E-2</v>
      </c>
      <c r="O96">
        <f t="shared" si="14"/>
        <v>3.4548626272384197E-2</v>
      </c>
    </row>
    <row r="97" spans="1:15" x14ac:dyDescent="0.25">
      <c r="A97" s="1">
        <v>40322</v>
      </c>
      <c r="B97">
        <f>VLOOKUP(A97,Petr4!$A$2:$I$555,5,FALSE)</f>
        <v>25.289918440000001</v>
      </c>
      <c r="C97">
        <f>VLOOKUP(Plan6!A97,Vale5!$A$2:$I$555,5,FALSE)</f>
        <v>36.749330067999999</v>
      </c>
      <c r="D97">
        <f>VLOOKUP(A97,GGBr4!$A$2:$I$555,5,FALSE)</f>
        <v>22.871175611999998</v>
      </c>
      <c r="E97">
        <f>VLOOKUP(A97,CDI!$A$2:$B$562,2,FALSE)</f>
        <v>2411.4477999999999</v>
      </c>
      <c r="F97">
        <f>VLOOKUP(A97,IBOV!$A$2:$I$555,5,FALSE)</f>
        <v>59915</v>
      </c>
      <c r="G97">
        <f t="shared" si="10"/>
        <v>-8.435773480719444E-3</v>
      </c>
      <c r="H97">
        <f t="shared" si="10"/>
        <v>-1.2236386917240605E-2</v>
      </c>
      <c r="I97">
        <f t="shared" si="10"/>
        <v>-1.6827938466588144E-3</v>
      </c>
      <c r="J97">
        <f t="shared" si="10"/>
        <v>3.5578319566376138E-4</v>
      </c>
      <c r="K97">
        <f t="shared" si="9"/>
        <v>-5.7250476739234557E-3</v>
      </c>
      <c r="L97">
        <f t="shared" si="11"/>
        <v>-8.7915566763832054E-3</v>
      </c>
      <c r="M97">
        <f t="shared" si="12"/>
        <v>-1.2592170112904366E-2</v>
      </c>
      <c r="N97">
        <f t="shared" si="13"/>
        <v>-2.0385770423225757E-3</v>
      </c>
      <c r="O97">
        <f t="shared" si="14"/>
        <v>-6.0808308695872171E-3</v>
      </c>
    </row>
    <row r="98" spans="1:15" x14ac:dyDescent="0.25">
      <c r="A98" s="1">
        <v>40323</v>
      </c>
      <c r="B98">
        <f>VLOOKUP(A98,Petr4!$A$2:$I$555,5,FALSE)</f>
        <v>24.731025214999999</v>
      </c>
      <c r="C98">
        <f>VLOOKUP(Plan6!A98,Vale5!$A$2:$I$555,5,FALSE)</f>
        <v>37.118670068999997</v>
      </c>
      <c r="D98">
        <f>VLOOKUP(A98,GGBr4!$A$2:$I$555,5,FALSE)</f>
        <v>22.601536489000001</v>
      </c>
      <c r="E98">
        <f>VLOOKUP(A98,CDI!$A$2:$B$562,2,FALSE)</f>
        <v>2412.30591</v>
      </c>
      <c r="F98">
        <f>VLOOKUP(A98,IBOV!$A$2:$I$555,5,FALSE)</f>
        <v>59184</v>
      </c>
      <c r="G98">
        <f t="shared" si="10"/>
        <v>-2.234729868417773E-2</v>
      </c>
      <c r="H98">
        <f t="shared" si="10"/>
        <v>1.0000083343112198E-2</v>
      </c>
      <c r="I98">
        <f t="shared" si="10"/>
        <v>-1.1859520617512942E-2</v>
      </c>
      <c r="J98">
        <f t="shared" si="10"/>
        <v>3.5578516675638383E-4</v>
      </c>
      <c r="K98">
        <f t="shared" si="9"/>
        <v>-1.2275656044382188E-2</v>
      </c>
      <c r="L98">
        <f t="shared" si="11"/>
        <v>-2.2703083850934114E-2</v>
      </c>
      <c r="M98">
        <f t="shared" si="12"/>
        <v>9.6442981763558144E-3</v>
      </c>
      <c r="N98">
        <f t="shared" si="13"/>
        <v>-1.2215305784269326E-2</v>
      </c>
      <c r="O98">
        <f t="shared" si="14"/>
        <v>-1.2631441211138572E-2</v>
      </c>
    </row>
    <row r="99" spans="1:15" x14ac:dyDescent="0.25">
      <c r="A99" s="1">
        <v>40324</v>
      </c>
      <c r="B99">
        <f>VLOOKUP(A99,Petr4!$A$2:$I$555,5,FALSE)</f>
        <v>25.196769569000001</v>
      </c>
      <c r="C99">
        <f>VLOOKUP(Plan6!A99,Vale5!$A$2:$I$555,5,FALSE)</f>
        <v>36.573893568000003</v>
      </c>
      <c r="D99">
        <f>VLOOKUP(A99,GGBr4!$A$2:$I$555,5,FALSE)</f>
        <v>22.148927960999998</v>
      </c>
      <c r="E99">
        <f>VLOOKUP(A99,CDI!$A$2:$B$562,2,FALSE)</f>
        <v>2413.1643300000001</v>
      </c>
      <c r="F99">
        <f>VLOOKUP(A99,IBOV!$A$2:$I$555,5,FALSE)</f>
        <v>60190</v>
      </c>
      <c r="G99">
        <f t="shared" si="10"/>
        <v>1.8657257591388365E-2</v>
      </c>
      <c r="H99">
        <f t="shared" si="10"/>
        <v>-1.478538399080298E-2</v>
      </c>
      <c r="I99">
        <f t="shared" si="10"/>
        <v>-2.0228793938264822E-2</v>
      </c>
      <c r="J99">
        <f t="shared" si="10"/>
        <v>3.5578709073380566E-4</v>
      </c>
      <c r="K99">
        <f t="shared" si="9"/>
        <v>1.6854990469582276E-2</v>
      </c>
      <c r="L99">
        <f t="shared" si="11"/>
        <v>1.830147050065456E-2</v>
      </c>
      <c r="M99">
        <f t="shared" si="12"/>
        <v>-1.5141171081536786E-2</v>
      </c>
      <c r="N99">
        <f t="shared" si="13"/>
        <v>-2.0584581028998628E-2</v>
      </c>
      <c r="O99">
        <f t="shared" si="14"/>
        <v>1.649920337884847E-2</v>
      </c>
    </row>
    <row r="100" spans="1:15" x14ac:dyDescent="0.25">
      <c r="A100" s="1">
        <v>40325</v>
      </c>
      <c r="B100">
        <f>VLOOKUP(A100,Petr4!$A$2:$I$555,5,FALSE)</f>
        <v>25.904700986999998</v>
      </c>
      <c r="C100">
        <f>VLOOKUP(Plan6!A100,Vale5!$A$2:$I$555,5,FALSE)</f>
        <v>38.873035072</v>
      </c>
      <c r="D100">
        <f>VLOOKUP(A100,GGBr4!$A$2:$I$555,5,FALSE)</f>
        <v>23.352674046000001</v>
      </c>
      <c r="E100">
        <f>VLOOKUP(A100,CDI!$A$2:$B$562,2,FALSE)</f>
        <v>2414.0221799999999</v>
      </c>
      <c r="F100">
        <f>VLOOKUP(A100,IBOV!$A$2:$I$555,5,FALSE)</f>
        <v>62091</v>
      </c>
      <c r="G100">
        <f t="shared" si="10"/>
        <v>2.7708662931205552E-2</v>
      </c>
      <c r="H100">
        <f t="shared" si="10"/>
        <v>6.0966129047444362E-2</v>
      </c>
      <c r="I100">
        <f t="shared" si="10"/>
        <v>5.2922401461324764E-2</v>
      </c>
      <c r="J100">
        <f t="shared" si="10"/>
        <v>3.55424430877882E-4</v>
      </c>
      <c r="K100">
        <f t="shared" si="9"/>
        <v>3.1094825340510113E-2</v>
      </c>
      <c r="L100">
        <f t="shared" si="11"/>
        <v>2.735323850032767E-2</v>
      </c>
      <c r="M100">
        <f t="shared" si="12"/>
        <v>6.061070461656648E-2</v>
      </c>
      <c r="N100">
        <f t="shared" si="13"/>
        <v>5.2566977030446882E-2</v>
      </c>
      <c r="O100">
        <f t="shared" si="14"/>
        <v>3.0739400909632231E-2</v>
      </c>
    </row>
    <row r="101" spans="1:15" x14ac:dyDescent="0.25">
      <c r="A101" s="1">
        <v>40326</v>
      </c>
      <c r="B101">
        <f>VLOOKUP(A101,Petr4!$A$2:$I$555,5,FALSE)</f>
        <v>26.267981584000001</v>
      </c>
      <c r="C101">
        <f>VLOOKUP(Plan6!A101,Vale5!$A$2:$I$555,5,FALSE)</f>
        <v>38.734532571999999</v>
      </c>
      <c r="D101">
        <f>VLOOKUP(A101,GGBr4!$A$2:$I$555,5,FALSE)</f>
        <v>23.516383513000001</v>
      </c>
      <c r="E101">
        <f>VLOOKUP(A101,CDI!$A$2:$B$562,2,FALSE)</f>
        <v>2414.88121</v>
      </c>
      <c r="F101">
        <f>VLOOKUP(A101,IBOV!$A$2:$I$555,5,FALSE)</f>
        <v>61946</v>
      </c>
      <c r="G101">
        <f t="shared" si="10"/>
        <v>1.3926309722342101E-2</v>
      </c>
      <c r="H101">
        <f t="shared" si="10"/>
        <v>-3.5693077684975094E-3</v>
      </c>
      <c r="I101">
        <f t="shared" si="10"/>
        <v>6.9858512761475922E-3</v>
      </c>
      <c r="J101">
        <f t="shared" si="10"/>
        <v>3.5578678622627535E-4</v>
      </c>
      <c r="K101">
        <f t="shared" si="9"/>
        <v>-2.3380131098154067E-3</v>
      </c>
      <c r="L101">
        <f t="shared" si="11"/>
        <v>1.3570522936115825E-2</v>
      </c>
      <c r="M101">
        <f t="shared" si="12"/>
        <v>-3.9250945547237848E-3</v>
      </c>
      <c r="N101">
        <f t="shared" si="13"/>
        <v>6.6300644899213168E-3</v>
      </c>
      <c r="O101">
        <f t="shared" si="14"/>
        <v>-2.693799896041682E-3</v>
      </c>
    </row>
    <row r="102" spans="1:15" x14ac:dyDescent="0.25">
      <c r="A102" s="1">
        <v>40329</v>
      </c>
      <c r="B102">
        <f>VLOOKUP(A102,Petr4!$A$2:$I$555,5,FALSE)</f>
        <v>27.572065775999999</v>
      </c>
      <c r="C102">
        <f>VLOOKUP(Plan6!A102,Vale5!$A$2:$I$555,5,FALSE)</f>
        <v>39.593248072999998</v>
      </c>
      <c r="D102">
        <f>VLOOKUP(A102,GGBr4!$A$2:$I$555,5,FALSE)</f>
        <v>24.074921697000001</v>
      </c>
      <c r="E102">
        <f>VLOOKUP(A102,CDI!$A$2:$B$562,2,FALSE)</f>
        <v>2415.7396699999999</v>
      </c>
      <c r="F102">
        <f>VLOOKUP(A102,IBOV!$A$2:$I$555,5,FALSE)</f>
        <v>63046</v>
      </c>
      <c r="G102">
        <f t="shared" si="10"/>
        <v>4.8452383381830888E-2</v>
      </c>
      <c r="H102">
        <f t="shared" si="10"/>
        <v>2.1927083834273553E-2</v>
      </c>
      <c r="I102">
        <f t="shared" si="10"/>
        <v>2.3473356212414753E-2</v>
      </c>
      <c r="J102">
        <f t="shared" si="10"/>
        <v>3.5542429445900581E-4</v>
      </c>
      <c r="K102">
        <f t="shared" si="9"/>
        <v>1.7601580895117763E-2</v>
      </c>
      <c r="L102">
        <f t="shared" si="11"/>
        <v>4.8096959087371882E-2</v>
      </c>
      <c r="M102">
        <f t="shared" si="12"/>
        <v>2.1571659539814547E-2</v>
      </c>
      <c r="N102">
        <f t="shared" si="13"/>
        <v>2.3117931917955747E-2</v>
      </c>
      <c r="O102">
        <f t="shared" si="14"/>
        <v>1.7246156600658757E-2</v>
      </c>
    </row>
    <row r="103" spans="1:15" x14ac:dyDescent="0.25">
      <c r="A103" s="1">
        <v>40330</v>
      </c>
      <c r="B103">
        <f>VLOOKUP(A103,Petr4!$A$2:$I$555,5,FALSE)</f>
        <v>26.687151502999999</v>
      </c>
      <c r="C103">
        <f>VLOOKUP(Plan6!A103,Vale5!$A$2:$I$555,5,FALSE)</f>
        <v>38.780700072000002</v>
      </c>
      <c r="D103">
        <f>VLOOKUP(A103,GGBr4!$A$2:$I$555,5,FALSE)</f>
        <v>23.352674046000001</v>
      </c>
      <c r="E103">
        <f>VLOOKUP(A103,CDI!$A$2:$B$562,2,FALSE)</f>
        <v>2416.60106</v>
      </c>
      <c r="F103">
        <f>VLOOKUP(A103,IBOV!$A$2:$I$555,5,FALSE)</f>
        <v>61840</v>
      </c>
      <c r="G103">
        <f t="shared" si="10"/>
        <v>-3.2620918161164081E-2</v>
      </c>
      <c r="H103">
        <f t="shared" si="10"/>
        <v>-2.0735898466333502E-2</v>
      </c>
      <c r="I103">
        <f t="shared" si="10"/>
        <v>-3.0459207488562345E-2</v>
      </c>
      <c r="J103">
        <f t="shared" si="10"/>
        <v>3.565104603557856E-4</v>
      </c>
      <c r="K103">
        <f t="shared" si="9"/>
        <v>-1.9314214406325192E-2</v>
      </c>
      <c r="L103">
        <f t="shared" si="11"/>
        <v>-3.2977428621519866E-2</v>
      </c>
      <c r="M103">
        <f t="shared" si="12"/>
        <v>-2.1092408926689288E-2</v>
      </c>
      <c r="N103">
        <f t="shared" si="13"/>
        <v>-3.0815717948918131E-2</v>
      </c>
      <c r="O103">
        <f t="shared" si="14"/>
        <v>-1.9670724866680978E-2</v>
      </c>
    </row>
    <row r="104" spans="1:15" x14ac:dyDescent="0.25">
      <c r="A104" s="1">
        <v>40331</v>
      </c>
      <c r="B104">
        <f>VLOOKUP(A104,Petr4!$A$2:$I$555,5,FALSE)</f>
        <v>27.106321422000001</v>
      </c>
      <c r="C104">
        <f>VLOOKUP(Plan6!A104,Vale5!$A$2:$I$555,5,FALSE)</f>
        <v>39.611715072999999</v>
      </c>
      <c r="D104">
        <f>VLOOKUP(A104,GGBr4!$A$2:$I$555,5,FALSE)</f>
        <v>23.949732103999999</v>
      </c>
      <c r="E104">
        <f>VLOOKUP(A104,CDI!$A$2:$B$562,2,FALSE)</f>
        <v>2417.4627599999999</v>
      </c>
      <c r="F104">
        <f>VLOOKUP(A104,IBOV!$A$2:$I$555,5,FALSE)</f>
        <v>62942</v>
      </c>
      <c r="G104">
        <f t="shared" si="10"/>
        <v>1.558473102056146E-2</v>
      </c>
      <c r="H104">
        <f t="shared" si="10"/>
        <v>2.1202207636898507E-2</v>
      </c>
      <c r="I104">
        <f t="shared" si="10"/>
        <v>2.5245640428342764E-2</v>
      </c>
      <c r="J104">
        <f t="shared" si="10"/>
        <v>3.5651163956984533E-4</v>
      </c>
      <c r="K104">
        <f t="shared" si="9"/>
        <v>1.7663263147122521E-2</v>
      </c>
      <c r="L104">
        <f t="shared" si="11"/>
        <v>1.5228219380991614E-2</v>
      </c>
      <c r="M104">
        <f t="shared" si="12"/>
        <v>2.0845695997328662E-2</v>
      </c>
      <c r="N104">
        <f t="shared" si="13"/>
        <v>2.4889128788772918E-2</v>
      </c>
      <c r="O104">
        <f t="shared" si="14"/>
        <v>1.7306751507552676E-2</v>
      </c>
    </row>
    <row r="105" spans="1:15" x14ac:dyDescent="0.25">
      <c r="A105" s="1">
        <v>40333</v>
      </c>
      <c r="B105">
        <f>VLOOKUP(A105,Petr4!$A$2:$I$555,5,FALSE)</f>
        <v>27.246044728000001</v>
      </c>
      <c r="C105">
        <f>VLOOKUP(Plan6!A105,Vale5!$A$2:$I$555,5,FALSE)</f>
        <v>37.765015069999997</v>
      </c>
      <c r="D105">
        <f>VLOOKUP(A105,GGBr4!$A$2:$I$555,5,FALSE)</f>
        <v>23.121554797999998</v>
      </c>
      <c r="E105">
        <f>VLOOKUP(A105,CDI!$A$2:$B$562,2,FALSE)</f>
        <v>2418.3238900000001</v>
      </c>
      <c r="F105">
        <f>VLOOKUP(A105,IBOV!$A$2:$I$555,5,FALSE)</f>
        <v>61675</v>
      </c>
      <c r="G105">
        <f t="shared" si="10"/>
        <v>5.1413994894455861E-3</v>
      </c>
      <c r="H105">
        <f t="shared" si="10"/>
        <v>-4.774176287453713E-2</v>
      </c>
      <c r="I105">
        <f t="shared" si="10"/>
        <v>-3.5191847566117485E-2</v>
      </c>
      <c r="J105">
        <f t="shared" si="10"/>
        <v>3.5614888390611554E-4</v>
      </c>
      <c r="K105">
        <f t="shared" si="9"/>
        <v>-2.0335005010869267E-2</v>
      </c>
      <c r="L105">
        <f t="shared" si="11"/>
        <v>4.7852506055394706E-3</v>
      </c>
      <c r="M105">
        <f t="shared" si="12"/>
        <v>-4.8097911758443246E-2</v>
      </c>
      <c r="N105">
        <f t="shared" si="13"/>
        <v>-3.55479964500236E-2</v>
      </c>
      <c r="O105">
        <f t="shared" si="14"/>
        <v>-2.0691153894775383E-2</v>
      </c>
    </row>
    <row r="106" spans="1:15" x14ac:dyDescent="0.25">
      <c r="A106" s="1">
        <v>40336</v>
      </c>
      <c r="B106">
        <f>VLOOKUP(A106,Petr4!$A$2:$I$555,5,FALSE)</f>
        <v>27.497546678999999</v>
      </c>
      <c r="C106">
        <f>VLOOKUP(Plan6!A106,Vale5!$A$2:$I$555,5,FALSE)</f>
        <v>36.777030568000001</v>
      </c>
      <c r="D106">
        <f>VLOOKUP(A106,GGBr4!$A$2:$I$555,5,FALSE)</f>
        <v>22.437827021</v>
      </c>
      <c r="E106">
        <f>VLOOKUP(A106,CDI!$A$2:$B$562,2,FALSE)</f>
        <v>2419.1862000000001</v>
      </c>
      <c r="F106">
        <f>VLOOKUP(A106,IBOV!$A$2:$I$555,5,FALSE)</f>
        <v>61182</v>
      </c>
      <c r="G106">
        <f t="shared" si="10"/>
        <v>9.1884260422094854E-3</v>
      </c>
      <c r="H106">
        <f t="shared" si="10"/>
        <v>-2.650966585979031E-2</v>
      </c>
      <c r="I106">
        <f t="shared" si="10"/>
        <v>-3.0017049697127707E-2</v>
      </c>
      <c r="J106">
        <f t="shared" si="10"/>
        <v>3.5650985448754113E-4</v>
      </c>
      <c r="K106">
        <f t="shared" si="9"/>
        <v>-8.0256338052766552E-3</v>
      </c>
      <c r="L106">
        <f t="shared" si="11"/>
        <v>8.8319161877219443E-3</v>
      </c>
      <c r="M106">
        <f t="shared" si="12"/>
        <v>-2.6866175714277851E-2</v>
      </c>
      <c r="N106">
        <f t="shared" si="13"/>
        <v>-3.0373559551615248E-2</v>
      </c>
      <c r="O106">
        <f t="shared" si="14"/>
        <v>-8.3821436597641963E-3</v>
      </c>
    </row>
    <row r="107" spans="1:15" x14ac:dyDescent="0.25">
      <c r="A107" s="1">
        <v>40337</v>
      </c>
      <c r="B107">
        <f>VLOOKUP(A107,Petr4!$A$2:$I$555,5,FALSE)</f>
        <v>27.627955098000001</v>
      </c>
      <c r="C107">
        <f>VLOOKUP(Plan6!A107,Vale5!$A$2:$I$555,5,FALSE)</f>
        <v>37.174071069</v>
      </c>
      <c r="D107">
        <f>VLOOKUP(A107,GGBr4!$A$2:$I$555,5,FALSE)</f>
        <v>22.736356050000001</v>
      </c>
      <c r="E107">
        <f>VLOOKUP(A107,CDI!$A$2:$B$562,2,FALSE)</f>
        <v>2420.0479399999999</v>
      </c>
      <c r="F107">
        <f>VLOOKUP(A107,IBOV!$A$2:$I$555,5,FALSE)</f>
        <v>61793</v>
      </c>
      <c r="G107">
        <f t="shared" si="10"/>
        <v>4.7313369699368835E-3</v>
      </c>
      <c r="H107">
        <f t="shared" si="10"/>
        <v>1.0738023025244736E-2</v>
      </c>
      <c r="I107">
        <f t="shared" si="10"/>
        <v>1.3216990524237637E-2</v>
      </c>
      <c r="J107">
        <f t="shared" si="10"/>
        <v>3.5614726800847762E-4</v>
      </c>
      <c r="K107">
        <f t="shared" si="9"/>
        <v>9.9370608297135732E-3</v>
      </c>
      <c r="L107">
        <f t="shared" si="11"/>
        <v>4.3751897019284058E-3</v>
      </c>
      <c r="M107">
        <f t="shared" si="12"/>
        <v>1.0381875757236259E-2</v>
      </c>
      <c r="N107">
        <f t="shared" si="13"/>
        <v>1.286084325622916E-2</v>
      </c>
      <c r="O107">
        <f t="shared" si="14"/>
        <v>9.5809135617050956E-3</v>
      </c>
    </row>
    <row r="108" spans="1:15" x14ac:dyDescent="0.25">
      <c r="A108" s="1">
        <v>40338</v>
      </c>
      <c r="B108">
        <f>VLOOKUP(A108,Petr4!$A$2:$I$555,5,FALSE)</f>
        <v>27.525491339999999</v>
      </c>
      <c r="C108">
        <f>VLOOKUP(Plan6!A108,Vale5!$A$2:$I$555,5,FALSE)</f>
        <v>37.321807069000002</v>
      </c>
      <c r="D108">
        <f>VLOOKUP(A108,GGBr4!$A$2:$I$555,5,FALSE)</f>
        <v>22.630426395000001</v>
      </c>
      <c r="E108">
        <f>VLOOKUP(A108,CDI!$A$2:$B$562,2,FALSE)</f>
        <v>2420.9091100000001</v>
      </c>
      <c r="F108">
        <f>VLOOKUP(A108,IBOV!$A$2:$I$555,5,FALSE)</f>
        <v>61478</v>
      </c>
      <c r="G108">
        <f t="shared" si="10"/>
        <v>-3.7155928595162813E-3</v>
      </c>
      <c r="H108">
        <f t="shared" si="10"/>
        <v>3.9662917564822209E-3</v>
      </c>
      <c r="I108">
        <f t="shared" si="10"/>
        <v>-4.6699299268140315E-3</v>
      </c>
      <c r="J108">
        <f t="shared" si="10"/>
        <v>3.557850235766935E-4</v>
      </c>
      <c r="K108">
        <f t="shared" si="9"/>
        <v>-5.1107022029626137E-3</v>
      </c>
      <c r="L108">
        <f t="shared" si="11"/>
        <v>-4.0713778830929748E-3</v>
      </c>
      <c r="M108">
        <f t="shared" si="12"/>
        <v>3.6105067329055274E-3</v>
      </c>
      <c r="N108">
        <f t="shared" si="13"/>
        <v>-5.025714950390725E-3</v>
      </c>
      <c r="O108">
        <f t="shared" si="14"/>
        <v>-5.4664872265393072E-3</v>
      </c>
    </row>
    <row r="109" spans="1:15" x14ac:dyDescent="0.25">
      <c r="A109" s="1">
        <v>40339</v>
      </c>
      <c r="B109">
        <f>VLOOKUP(A109,Petr4!$A$2:$I$555,5,FALSE)</f>
        <v>27.851512388</v>
      </c>
      <c r="C109">
        <f>VLOOKUP(Plan6!A109,Vale5!$A$2:$I$555,5,FALSE)</f>
        <v>38.060487070999997</v>
      </c>
      <c r="D109">
        <f>VLOOKUP(A109,GGBr4!$A$2:$I$555,5,FALSE)</f>
        <v>23.612683199999999</v>
      </c>
      <c r="E109">
        <f>VLOOKUP(A109,CDI!$A$2:$B$562,2,FALSE)</f>
        <v>2421.8353900000002</v>
      </c>
      <c r="F109">
        <f>VLOOKUP(A109,IBOV!$A$2:$I$555,5,FALSE)</f>
        <v>63048</v>
      </c>
      <c r="G109">
        <f t="shared" si="10"/>
        <v>1.1774736543804565E-2</v>
      </c>
      <c r="H109">
        <f t="shared" si="10"/>
        <v>1.9598863503504482E-2</v>
      </c>
      <c r="I109">
        <f t="shared" si="10"/>
        <v>4.2488689908165789E-2</v>
      </c>
      <c r="J109">
        <f t="shared" si="10"/>
        <v>3.8254341574184281E-4</v>
      </c>
      <c r="K109">
        <f t="shared" si="9"/>
        <v>2.5216953814453547E-2</v>
      </c>
      <c r="L109">
        <f t="shared" si="11"/>
        <v>1.1392193128062722E-2</v>
      </c>
      <c r="M109">
        <f t="shared" si="12"/>
        <v>1.9216320087762639E-2</v>
      </c>
      <c r="N109">
        <f t="shared" si="13"/>
        <v>4.2106146492423946E-2</v>
      </c>
      <c r="O109">
        <f t="shared" si="14"/>
        <v>2.4834410398711704E-2</v>
      </c>
    </row>
    <row r="110" spans="1:15" x14ac:dyDescent="0.25">
      <c r="A110" s="1">
        <v>40340</v>
      </c>
      <c r="B110">
        <f>VLOOKUP(A110,Petr4!$A$2:$I$555,5,FALSE)</f>
        <v>27.59069555</v>
      </c>
      <c r="C110">
        <f>VLOOKUP(Plan6!A110,Vale5!$A$2:$I$555,5,FALSE)</f>
        <v>38.466761071000001</v>
      </c>
      <c r="D110">
        <f>VLOOKUP(A110,GGBr4!$A$2:$I$555,5,FALSE)</f>
        <v>24.084551664999999</v>
      </c>
      <c r="E110">
        <f>VLOOKUP(A110,CDI!$A$2:$B$562,2,FALSE)</f>
        <v>2422.7585300000001</v>
      </c>
      <c r="F110">
        <f>VLOOKUP(A110,IBOV!$A$2:$I$555,5,FALSE)</f>
        <v>63605</v>
      </c>
      <c r="G110">
        <f t="shared" si="10"/>
        <v>-9.4086715419083866E-3</v>
      </c>
      <c r="H110">
        <f t="shared" si="10"/>
        <v>1.0617860350810915E-2</v>
      </c>
      <c r="I110">
        <f t="shared" si="10"/>
        <v>1.9786633811018195E-2</v>
      </c>
      <c r="J110">
        <f t="shared" si="10"/>
        <v>3.8110108975697443E-4</v>
      </c>
      <c r="K110">
        <f t="shared" si="9"/>
        <v>8.795742556825914E-3</v>
      </c>
      <c r="L110">
        <f t="shared" si="11"/>
        <v>-9.789772631665361E-3</v>
      </c>
      <c r="M110">
        <f t="shared" si="12"/>
        <v>1.023675926105394E-2</v>
      </c>
      <c r="N110">
        <f t="shared" si="13"/>
        <v>1.9405532721261221E-2</v>
      </c>
      <c r="O110">
        <f t="shared" si="14"/>
        <v>8.4146414670689396E-3</v>
      </c>
    </row>
    <row r="111" spans="1:15" x14ac:dyDescent="0.25">
      <c r="A111" s="1">
        <v>40343</v>
      </c>
      <c r="B111">
        <f>VLOOKUP(A111,Petr4!$A$2:$I$555,5,FALSE)</f>
        <v>27.059746986</v>
      </c>
      <c r="C111">
        <f>VLOOKUP(Plan6!A111,Vale5!$A$2:$I$555,5,FALSE)</f>
        <v>38.503695071000003</v>
      </c>
      <c r="D111">
        <f>VLOOKUP(A111,GGBr4!$A$2:$I$555,5,FALSE)</f>
        <v>24.200111289999999</v>
      </c>
      <c r="E111">
        <f>VLOOKUP(A111,CDI!$A$2:$B$562,2,FALSE)</f>
        <v>2423.6846399999999</v>
      </c>
      <c r="F111">
        <f>VLOOKUP(A111,IBOV!$A$2:$I$555,5,FALSE)</f>
        <v>63532</v>
      </c>
      <c r="G111">
        <f t="shared" si="10"/>
        <v>-1.9431325544452704E-2</v>
      </c>
      <c r="H111">
        <f t="shared" si="10"/>
        <v>9.5969297015940924E-4</v>
      </c>
      <c r="I111">
        <f t="shared" si="10"/>
        <v>4.7866067014132874E-3</v>
      </c>
      <c r="J111">
        <f t="shared" si="10"/>
        <v>3.8218131474465622E-4</v>
      </c>
      <c r="K111">
        <f t="shared" si="9"/>
        <v>-1.1483676352650463E-3</v>
      </c>
      <c r="L111">
        <f t="shared" si="11"/>
        <v>-1.9813506859197361E-2</v>
      </c>
      <c r="M111">
        <f t="shared" si="12"/>
        <v>5.7751165541475302E-4</v>
      </c>
      <c r="N111">
        <f t="shared" si="13"/>
        <v>4.4044253866686311E-3</v>
      </c>
      <c r="O111">
        <f t="shared" si="14"/>
        <v>-1.5305489500097025E-3</v>
      </c>
    </row>
    <row r="112" spans="1:15" x14ac:dyDescent="0.25">
      <c r="A112" s="1">
        <v>40344</v>
      </c>
      <c r="B112">
        <f>VLOOKUP(A112,Petr4!$A$2:$I$555,5,FALSE)</f>
        <v>27.013172551</v>
      </c>
      <c r="C112">
        <f>VLOOKUP(Plan6!A112,Vale5!$A$2:$I$555,5,FALSE)</f>
        <v>38.965370071999999</v>
      </c>
      <c r="D112">
        <f>VLOOKUP(A112,GGBr4!$A$2:$I$555,5,FALSE)</f>
        <v>24.643089848999999</v>
      </c>
      <c r="E112">
        <f>VLOOKUP(A112,CDI!$A$2:$B$562,2,FALSE)</f>
        <v>2424.61285</v>
      </c>
      <c r="F112">
        <f>VLOOKUP(A112,IBOV!$A$2:$I$555,5,FALSE)</f>
        <v>64442</v>
      </c>
      <c r="G112">
        <f t="shared" si="10"/>
        <v>-1.7226532954532914E-3</v>
      </c>
      <c r="H112">
        <f t="shared" si="10"/>
        <v>1.1919092241026163E-2</v>
      </c>
      <c r="I112">
        <f t="shared" si="10"/>
        <v>1.8139298606944187E-2</v>
      </c>
      <c r="J112">
        <f t="shared" si="10"/>
        <v>3.8290142601837829E-4</v>
      </c>
      <c r="K112">
        <f t="shared" si="9"/>
        <v>1.4221878477453487E-2</v>
      </c>
      <c r="L112">
        <f t="shared" si="11"/>
        <v>-2.1055547214716697E-3</v>
      </c>
      <c r="M112">
        <f t="shared" si="12"/>
        <v>1.1536190815007785E-2</v>
      </c>
      <c r="N112">
        <f t="shared" si="13"/>
        <v>1.7756397180925809E-2</v>
      </c>
      <c r="O112">
        <f t="shared" si="14"/>
        <v>1.3838977051435108E-2</v>
      </c>
    </row>
    <row r="113" spans="1:15" x14ac:dyDescent="0.25">
      <c r="A113" s="1">
        <v>40345</v>
      </c>
      <c r="B113">
        <f>VLOOKUP(A113,Petr4!$A$2:$I$555,5,FALSE)</f>
        <v>27.618640210999999</v>
      </c>
      <c r="C113">
        <f>VLOOKUP(Plan6!A113,Vale5!$A$2:$I$555,5,FALSE)</f>
        <v>38.596030071999998</v>
      </c>
      <c r="D113">
        <f>VLOOKUP(A113,GGBr4!$A$2:$I$555,5,FALSE)</f>
        <v>24.816429285000002</v>
      </c>
      <c r="E113">
        <f>VLOOKUP(A113,CDI!$A$2:$B$562,2,FALSE)</f>
        <v>2425.54054</v>
      </c>
      <c r="F113">
        <f>VLOOKUP(A113,IBOV!$A$2:$I$555,5,FALSE)</f>
        <v>64750</v>
      </c>
      <c r="G113">
        <f t="shared" si="10"/>
        <v>2.2166295434599359E-2</v>
      </c>
      <c r="H113">
        <f t="shared" si="10"/>
        <v>-9.5238814935734162E-3</v>
      </c>
      <c r="I113">
        <f t="shared" si="10"/>
        <v>7.0093744837893546E-3</v>
      </c>
      <c r="J113">
        <f t="shared" si="10"/>
        <v>3.8254048345187641E-4</v>
      </c>
      <c r="K113">
        <f t="shared" si="9"/>
        <v>4.768106129283467E-3</v>
      </c>
      <c r="L113">
        <f t="shared" si="11"/>
        <v>2.1783754951147483E-2</v>
      </c>
      <c r="M113">
        <f t="shared" si="12"/>
        <v>-9.9064219770252926E-3</v>
      </c>
      <c r="N113">
        <f t="shared" si="13"/>
        <v>6.6268340003374782E-3</v>
      </c>
      <c r="O113">
        <f t="shared" si="14"/>
        <v>4.3855656458315906E-3</v>
      </c>
    </row>
    <row r="114" spans="1:15" x14ac:dyDescent="0.25">
      <c r="A114" s="1">
        <v>40346</v>
      </c>
      <c r="B114">
        <f>VLOOKUP(A114,Petr4!$A$2:$I$555,5,FALSE)</f>
        <v>27.497546678999999</v>
      </c>
      <c r="C114">
        <f>VLOOKUP(Plan6!A114,Vale5!$A$2:$I$555,5,FALSE)</f>
        <v>38.060487070999997</v>
      </c>
      <c r="D114">
        <f>VLOOKUP(A114,GGBr4!$A$2:$I$555,5,FALSE)</f>
        <v>24.431230538000001</v>
      </c>
      <c r="E114">
        <f>VLOOKUP(A114,CDI!$A$2:$B$562,2,FALSE)</f>
        <v>2426.4685899999999</v>
      </c>
      <c r="F114">
        <f>VLOOKUP(A114,IBOV!$A$2:$I$555,5,FALSE)</f>
        <v>64540</v>
      </c>
      <c r="G114">
        <f t="shared" si="10"/>
        <v>-4.3941257070101436E-3</v>
      </c>
      <c r="H114">
        <f t="shared" si="10"/>
        <v>-1.3972764068423071E-2</v>
      </c>
      <c r="I114">
        <f t="shared" si="10"/>
        <v>-1.5643651047031693E-2</v>
      </c>
      <c r="J114">
        <f t="shared" si="10"/>
        <v>3.8254256595671166E-4</v>
      </c>
      <c r="K114">
        <f t="shared" si="9"/>
        <v>-3.2485139558300347E-3</v>
      </c>
      <c r="L114">
        <f t="shared" si="11"/>
        <v>-4.7766682729668553E-3</v>
      </c>
      <c r="M114">
        <f t="shared" si="12"/>
        <v>-1.4355306634379783E-2</v>
      </c>
      <c r="N114">
        <f t="shared" si="13"/>
        <v>-1.6026193612988404E-2</v>
      </c>
      <c r="O114">
        <f t="shared" si="14"/>
        <v>-3.6310565217867463E-3</v>
      </c>
    </row>
    <row r="115" spans="1:15" x14ac:dyDescent="0.25">
      <c r="A115" s="1">
        <v>40347</v>
      </c>
      <c r="B115">
        <f>VLOOKUP(A115,Petr4!$A$2:$I$555,5,FALSE)</f>
        <v>27.469602018</v>
      </c>
      <c r="C115">
        <f>VLOOKUP(Plan6!A115,Vale5!$A$2:$I$555,5,FALSE)</f>
        <v>37.552644569999998</v>
      </c>
      <c r="D115">
        <f>VLOOKUP(A115,GGBr4!$A$2:$I$555,5,FALSE)</f>
        <v>24.315670913999998</v>
      </c>
      <c r="E115">
        <f>VLOOKUP(A115,CDI!$A$2:$B$562,2,FALSE)</f>
        <v>2427.3978699999998</v>
      </c>
      <c r="F115">
        <f>VLOOKUP(A115,IBOV!$A$2:$I$555,5,FALSE)</f>
        <v>64437</v>
      </c>
      <c r="G115">
        <f t="shared" si="10"/>
        <v>-1.0167768956530487E-3</v>
      </c>
      <c r="H115">
        <f t="shared" si="10"/>
        <v>-1.343285554458129E-2</v>
      </c>
      <c r="I115">
        <f t="shared" si="10"/>
        <v>-4.7412178838563968E-3</v>
      </c>
      <c r="J115">
        <f t="shared" si="10"/>
        <v>3.8290299867593802E-4</v>
      </c>
      <c r="K115">
        <f t="shared" si="9"/>
        <v>-1.5971843335798042E-3</v>
      </c>
      <c r="L115">
        <f t="shared" si="11"/>
        <v>-1.3996798943289868E-3</v>
      </c>
      <c r="M115">
        <f t="shared" si="12"/>
        <v>-1.3815758543257228E-2</v>
      </c>
      <c r="N115">
        <f t="shared" si="13"/>
        <v>-5.1241208825323348E-3</v>
      </c>
      <c r="O115">
        <f t="shared" si="14"/>
        <v>-1.9800873322557422E-3</v>
      </c>
    </row>
    <row r="116" spans="1:15" x14ac:dyDescent="0.25">
      <c r="A116" s="1">
        <v>40350</v>
      </c>
      <c r="B116">
        <f>VLOOKUP(A116,Petr4!$A$2:$I$555,5,FALSE)</f>
        <v>27.385768034000002</v>
      </c>
      <c r="C116">
        <f>VLOOKUP(Plan6!A116,Vale5!$A$2:$I$555,5,FALSE)</f>
        <v>38.642197572000001</v>
      </c>
      <c r="D116">
        <f>VLOOKUP(A116,GGBr4!$A$2:$I$555,5,FALSE)</f>
        <v>24.594940005000002</v>
      </c>
      <c r="E116">
        <f>VLOOKUP(A116,CDI!$A$2:$B$562,2,FALSE)</f>
        <v>2428.3274999999999</v>
      </c>
      <c r="F116">
        <f>VLOOKUP(A116,IBOV!$A$2:$I$555,5,FALSE)</f>
        <v>64829</v>
      </c>
      <c r="G116">
        <f t="shared" si="10"/>
        <v>-3.0565484906470708E-3</v>
      </c>
      <c r="H116">
        <f t="shared" si="10"/>
        <v>2.8601077015549148E-2</v>
      </c>
      <c r="I116">
        <f t="shared" si="10"/>
        <v>1.1419694855151263E-2</v>
      </c>
      <c r="J116">
        <f t="shared" si="10"/>
        <v>3.8290057221956886E-4</v>
      </c>
      <c r="K116">
        <f t="shared" si="9"/>
        <v>6.0650318201211917E-3</v>
      </c>
      <c r="L116">
        <f t="shared" si="11"/>
        <v>-3.4394490628666397E-3</v>
      </c>
      <c r="M116">
        <f t="shared" si="12"/>
        <v>2.8218176443329579E-2</v>
      </c>
      <c r="N116">
        <f t="shared" si="13"/>
        <v>1.1036794282931695E-2</v>
      </c>
      <c r="O116">
        <f t="shared" si="14"/>
        <v>5.6821312479016228E-3</v>
      </c>
    </row>
    <row r="117" spans="1:15" x14ac:dyDescent="0.25">
      <c r="A117" s="1">
        <v>40351</v>
      </c>
      <c r="B117">
        <f>VLOOKUP(A117,Petr4!$A$2:$I$555,5,FALSE)</f>
        <v>27.115636308999999</v>
      </c>
      <c r="C117">
        <f>VLOOKUP(Plan6!A117,Vale5!$A$2:$I$555,5,FALSE)</f>
        <v>38.383659571000003</v>
      </c>
      <c r="D117">
        <f>VLOOKUP(A117,GGBr4!$A$2:$I$555,5,FALSE)</f>
        <v>24.508270286999998</v>
      </c>
      <c r="E117">
        <f>VLOOKUP(A117,CDI!$A$2:$B$562,2,FALSE)</f>
        <v>2429.25749</v>
      </c>
      <c r="F117">
        <f>VLOOKUP(A117,IBOV!$A$2:$I$555,5,FALSE)</f>
        <v>64810</v>
      </c>
      <c r="G117">
        <f t="shared" si="10"/>
        <v>-9.9129165684637144E-3</v>
      </c>
      <c r="H117">
        <f t="shared" si="10"/>
        <v>-6.7130436844404784E-3</v>
      </c>
      <c r="I117">
        <f t="shared" si="10"/>
        <v>-3.5301076034999213E-3</v>
      </c>
      <c r="J117">
        <f t="shared" si="10"/>
        <v>3.8290220892811533E-4</v>
      </c>
      <c r="K117">
        <f t="shared" si="9"/>
        <v>-2.9312167073314299E-4</v>
      </c>
      <c r="L117">
        <f t="shared" si="11"/>
        <v>-1.029581877739183E-2</v>
      </c>
      <c r="M117">
        <f t="shared" si="12"/>
        <v>-7.0959458933685937E-3</v>
      </c>
      <c r="N117">
        <f t="shared" si="13"/>
        <v>-3.9130098124280366E-3</v>
      </c>
      <c r="O117">
        <f t="shared" si="14"/>
        <v>-6.7602387966125832E-4</v>
      </c>
    </row>
    <row r="118" spans="1:15" x14ac:dyDescent="0.25">
      <c r="A118" s="1">
        <v>40352</v>
      </c>
      <c r="B118">
        <f>VLOOKUP(A118,Petr4!$A$2:$I$555,5,FALSE)</f>
        <v>26.547428195999998</v>
      </c>
      <c r="C118">
        <f>VLOOKUP(Plan6!A118,Vale5!$A$2:$I$555,5,FALSE)</f>
        <v>38.863801572</v>
      </c>
      <c r="D118">
        <f>VLOOKUP(A118,GGBr4!$A$2:$I$555,5,FALSE)</f>
        <v>24.681609724000001</v>
      </c>
      <c r="E118">
        <f>VLOOKUP(A118,CDI!$A$2:$B$562,2,FALSE)</f>
        <v>2430.1878400000001</v>
      </c>
      <c r="F118">
        <f>VLOOKUP(A118,IBOV!$A$2:$I$555,5,FALSE)</f>
        <v>65160</v>
      </c>
      <c r="G118">
        <f t="shared" si="10"/>
        <v>-2.1177670510023283E-2</v>
      </c>
      <c r="H118">
        <f t="shared" si="10"/>
        <v>1.2431429520811221E-2</v>
      </c>
      <c r="I118">
        <f t="shared" si="10"/>
        <v>7.0477974112717057E-3</v>
      </c>
      <c r="J118">
        <f t="shared" si="10"/>
        <v>3.8290378765015731E-4</v>
      </c>
      <c r="K118">
        <f t="shared" si="9"/>
        <v>5.3858712942194131E-3</v>
      </c>
      <c r="L118">
        <f t="shared" si="11"/>
        <v>-2.156057429767344E-2</v>
      </c>
      <c r="M118">
        <f t="shared" si="12"/>
        <v>1.2048525733161064E-2</v>
      </c>
      <c r="N118">
        <f t="shared" si="13"/>
        <v>6.6648936236215484E-3</v>
      </c>
      <c r="O118">
        <f t="shared" si="14"/>
        <v>5.0029675065692558E-3</v>
      </c>
    </row>
    <row r="119" spans="1:15" x14ac:dyDescent="0.25">
      <c r="A119" s="1">
        <v>40353</v>
      </c>
      <c r="B119">
        <f>VLOOKUP(A119,Petr4!$A$2:$I$555,5,FALSE)</f>
        <v>25.606624601</v>
      </c>
      <c r="C119">
        <f>VLOOKUP(Plan6!A119,Vale5!$A$2:$I$555,5,FALSE)</f>
        <v>38.088187570999999</v>
      </c>
      <c r="D119">
        <f>VLOOKUP(A119,GGBr4!$A$2:$I$555,5,FALSE)</f>
        <v>23.978622009999999</v>
      </c>
      <c r="E119">
        <f>VLOOKUP(A119,CDI!$A$2:$B$562,2,FALSE)</f>
        <v>2431.1185399999999</v>
      </c>
      <c r="F119">
        <f>VLOOKUP(A119,IBOV!$A$2:$I$555,5,FALSE)</f>
        <v>63936</v>
      </c>
      <c r="G119">
        <f t="shared" si="10"/>
        <v>-3.6081785069415062E-2</v>
      </c>
      <c r="H119">
        <f t="shared" si="10"/>
        <v>-2.0159069990318024E-2</v>
      </c>
      <c r="I119">
        <f t="shared" si="10"/>
        <v>-2.8895736923704618E-2</v>
      </c>
      <c r="J119">
        <f t="shared" si="10"/>
        <v>3.8290119511863452E-4</v>
      </c>
      <c r="K119">
        <f t="shared" si="9"/>
        <v>-1.896320070775559E-2</v>
      </c>
      <c r="L119">
        <f t="shared" si="11"/>
        <v>-3.6464686264533697E-2</v>
      </c>
      <c r="M119">
        <f t="shared" si="12"/>
        <v>-2.0541971185436658E-2</v>
      </c>
      <c r="N119">
        <f t="shared" si="13"/>
        <v>-2.9278638118823253E-2</v>
      </c>
      <c r="O119">
        <f t="shared" si="14"/>
        <v>-1.9346101902874224E-2</v>
      </c>
    </row>
    <row r="120" spans="1:15" x14ac:dyDescent="0.25">
      <c r="A120" s="1">
        <v>40354</v>
      </c>
      <c r="B120">
        <f>VLOOKUP(A120,Petr4!$A$2:$I$555,5,FALSE)</f>
        <v>25.997849857999999</v>
      </c>
      <c r="C120">
        <f>VLOOKUP(Plan6!A120,Vale5!$A$2:$I$555,5,FALSE)</f>
        <v>38.706832071999997</v>
      </c>
      <c r="D120">
        <f>VLOOKUP(A120,GGBr4!$A$2:$I$555,5,FALSE)</f>
        <v>24.200111289999999</v>
      </c>
      <c r="E120">
        <f>VLOOKUP(A120,CDI!$A$2:$B$562,2,FALSE)</f>
        <v>2432.0495999999998</v>
      </c>
      <c r="F120">
        <f>VLOOKUP(A120,IBOV!$A$2:$I$555,5,FALSE)</f>
        <v>64823</v>
      </c>
      <c r="G120">
        <f t="shared" si="10"/>
        <v>1.5162745346604112E-2</v>
      </c>
      <c r="H120">
        <f t="shared" si="10"/>
        <v>1.6111927228138256E-2</v>
      </c>
      <c r="I120">
        <f t="shared" si="10"/>
        <v>9.1945481009361174E-3</v>
      </c>
      <c r="J120">
        <f t="shared" si="10"/>
        <v>3.8290266121698835E-4</v>
      </c>
      <c r="K120">
        <f t="shared" si="9"/>
        <v>1.377789562805809E-2</v>
      </c>
      <c r="L120">
        <f t="shared" si="11"/>
        <v>1.4779842685387123E-2</v>
      </c>
      <c r="M120">
        <f t="shared" si="12"/>
        <v>1.5729024566921268E-2</v>
      </c>
      <c r="N120">
        <f t="shared" si="13"/>
        <v>8.8116454397191291E-3</v>
      </c>
      <c r="O120">
        <f t="shared" si="14"/>
        <v>1.3394992966841102E-2</v>
      </c>
    </row>
    <row r="121" spans="1:15" x14ac:dyDescent="0.25">
      <c r="A121" s="1">
        <v>40357</v>
      </c>
      <c r="B121">
        <f>VLOOKUP(A121,Petr4!$A$2:$I$555,5,FALSE)</f>
        <v>25.541420390999999</v>
      </c>
      <c r="C121">
        <f>VLOOKUP(Plan6!A121,Vale5!$A$2:$I$555,5,FALSE)</f>
        <v>37.866583570000003</v>
      </c>
      <c r="D121">
        <f>VLOOKUP(A121,GGBr4!$A$2:$I$555,5,FALSE)</f>
        <v>23.834172479999999</v>
      </c>
      <c r="E121">
        <f>VLOOKUP(A121,CDI!$A$2:$B$562,2,FALSE)</f>
        <v>2432.98101</v>
      </c>
      <c r="F121">
        <f>VLOOKUP(A121,IBOV!$A$2:$I$555,5,FALSE)</f>
        <v>64225</v>
      </c>
      <c r="G121">
        <f t="shared" si="10"/>
        <v>-1.7712373405014414E-2</v>
      </c>
      <c r="H121">
        <f t="shared" si="10"/>
        <v>-2.1947100620359539E-2</v>
      </c>
      <c r="I121">
        <f t="shared" si="10"/>
        <v>-1.5236862549316221E-2</v>
      </c>
      <c r="J121">
        <f t="shared" si="10"/>
        <v>3.8289995934004395E-4</v>
      </c>
      <c r="K121">
        <f t="shared" si="9"/>
        <v>-9.2679356581992778E-3</v>
      </c>
      <c r="L121">
        <f t="shared" si="11"/>
        <v>-1.8095273364354458E-2</v>
      </c>
      <c r="M121">
        <f t="shared" si="12"/>
        <v>-2.2330000579699583E-2</v>
      </c>
      <c r="N121">
        <f t="shared" si="13"/>
        <v>-1.5619762508656265E-2</v>
      </c>
      <c r="O121">
        <f t="shared" si="14"/>
        <v>-9.6508356175393217E-3</v>
      </c>
    </row>
    <row r="122" spans="1:15" x14ac:dyDescent="0.25">
      <c r="A122" s="1">
        <v>40358</v>
      </c>
      <c r="B122">
        <f>VLOOKUP(A122,Petr4!$A$2:$I$555,5,FALSE)</f>
        <v>24.991842052999999</v>
      </c>
      <c r="C122">
        <f>VLOOKUP(Plan6!A122,Vale5!$A$2:$I$555,5,FALSE)</f>
        <v>36.038350567000002</v>
      </c>
      <c r="D122">
        <f>VLOOKUP(A122,GGBr4!$A$2:$I$555,5,FALSE)</f>
        <v>22.890435548999999</v>
      </c>
      <c r="E122">
        <f>VLOOKUP(A122,CDI!$A$2:$B$562,2,FALSE)</f>
        <v>2433.9127800000001</v>
      </c>
      <c r="F122">
        <f>VLOOKUP(A122,IBOV!$A$2:$I$555,5,FALSE)</f>
        <v>61977</v>
      </c>
      <c r="G122">
        <f t="shared" si="10"/>
        <v>-2.1752009692651786E-2</v>
      </c>
      <c r="H122">
        <f t="shared" si="10"/>
        <v>-4.9485358200909602E-2</v>
      </c>
      <c r="I122">
        <f t="shared" si="10"/>
        <v>-4.0401207663513183E-2</v>
      </c>
      <c r="J122">
        <f t="shared" si="10"/>
        <v>3.8290131307139319E-4</v>
      </c>
      <c r="K122">
        <f t="shared" si="9"/>
        <v>-3.5629194518346452E-2</v>
      </c>
      <c r="L122">
        <f t="shared" si="11"/>
        <v>-2.2134911005723179E-2</v>
      </c>
      <c r="M122">
        <f t="shared" si="12"/>
        <v>-4.9868259513980995E-2</v>
      </c>
      <c r="N122">
        <f t="shared" si="13"/>
        <v>-4.0784108976584577E-2</v>
      </c>
      <c r="O122">
        <f t="shared" si="14"/>
        <v>-3.6012095831417845E-2</v>
      </c>
    </row>
    <row r="123" spans="1:15" x14ac:dyDescent="0.25">
      <c r="A123" s="1">
        <v>40359</v>
      </c>
      <c r="B123">
        <f>VLOOKUP(A123,Petr4!$A$2:$I$555,5,FALSE)</f>
        <v>25.019786713999999</v>
      </c>
      <c r="C123">
        <f>VLOOKUP(Plan6!A123,Vale5!$A$2:$I$555,5,FALSE)</f>
        <v>35.004198565000003</v>
      </c>
      <c r="D123">
        <f>VLOOKUP(A123,GGBr4!$A$2:$I$555,5,FALSE)</f>
        <v>22.717096113</v>
      </c>
      <c r="E123">
        <f>VLOOKUP(A123,CDI!$A$2:$B$562,2,FALSE)</f>
        <v>2434.8440300000002</v>
      </c>
      <c r="F123">
        <f>VLOOKUP(A123,IBOV!$A$2:$I$555,5,FALSE)</f>
        <v>60935</v>
      </c>
      <c r="G123">
        <f t="shared" si="10"/>
        <v>1.1175266471901146E-3</v>
      </c>
      <c r="H123">
        <f t="shared" si="10"/>
        <v>-2.911565166649055E-2</v>
      </c>
      <c r="I123">
        <f t="shared" si="10"/>
        <v>-7.6013879430743003E-3</v>
      </c>
      <c r="J123">
        <f t="shared" si="10"/>
        <v>3.8254118975267204E-4</v>
      </c>
      <c r="K123">
        <f t="shared" si="9"/>
        <v>-1.6955626202134866E-2</v>
      </c>
      <c r="L123">
        <f t="shared" si="11"/>
        <v>7.3498545743744259E-4</v>
      </c>
      <c r="M123">
        <f t="shared" si="12"/>
        <v>-2.9498192856243222E-2</v>
      </c>
      <c r="N123">
        <f t="shared" si="13"/>
        <v>-7.9839291328269724E-3</v>
      </c>
      <c r="O123">
        <f t="shared" si="14"/>
        <v>-1.7338167391887538E-2</v>
      </c>
    </row>
    <row r="124" spans="1:15" x14ac:dyDescent="0.25">
      <c r="A124" s="1">
        <v>40360</v>
      </c>
      <c r="B124">
        <f>VLOOKUP(A124,Petr4!$A$2:$I$555,5,FALSE)</f>
        <v>24.637876343999999</v>
      </c>
      <c r="C124">
        <f>VLOOKUP(Plan6!A124,Vale5!$A$2:$I$555,5,FALSE)</f>
        <v>35.253503064999997</v>
      </c>
      <c r="D124">
        <f>VLOOKUP(A124,GGBr4!$A$2:$I$555,5,FALSE)</f>
        <v>22.745986019</v>
      </c>
      <c r="E124">
        <f>VLOOKUP(A124,CDI!$A$2:$B$562,2,FALSE)</f>
        <v>2435.7773900000002</v>
      </c>
      <c r="F124">
        <f>VLOOKUP(A124,IBOV!$A$2:$I$555,5,FALSE)</f>
        <v>61236</v>
      </c>
      <c r="G124">
        <f t="shared" si="10"/>
        <v>-1.5382032768811449E-2</v>
      </c>
      <c r="H124">
        <f t="shared" si="10"/>
        <v>7.0968887562261607E-3</v>
      </c>
      <c r="I124">
        <f t="shared" si="10"/>
        <v>1.270917348048517E-3</v>
      </c>
      <c r="J124">
        <f t="shared" si="10"/>
        <v>3.8326116153974965E-4</v>
      </c>
      <c r="K124">
        <f t="shared" si="9"/>
        <v>4.927529594368707E-3</v>
      </c>
      <c r="L124">
        <f t="shared" si="11"/>
        <v>-1.5765293930351199E-2</v>
      </c>
      <c r="M124">
        <f t="shared" si="12"/>
        <v>6.713627594686411E-3</v>
      </c>
      <c r="N124">
        <f t="shared" si="13"/>
        <v>8.8765618650876732E-4</v>
      </c>
      <c r="O124">
        <f t="shared" si="14"/>
        <v>4.5442684328289573E-3</v>
      </c>
    </row>
    <row r="125" spans="1:15" x14ac:dyDescent="0.25">
      <c r="A125" s="1">
        <v>40361</v>
      </c>
      <c r="B125">
        <f>VLOOKUP(A125,Petr4!$A$2:$I$555,5,FALSE)</f>
        <v>24.93595273</v>
      </c>
      <c r="C125">
        <f>VLOOKUP(Plan6!A125,Vale5!$A$2:$I$555,5,FALSE)</f>
        <v>35.087300065000001</v>
      </c>
      <c r="D125">
        <f>VLOOKUP(A125,GGBr4!$A$2:$I$555,5,FALSE)</f>
        <v>22.591906519999998</v>
      </c>
      <c r="E125">
        <f>VLOOKUP(A125,CDI!$A$2:$B$562,2,FALSE)</f>
        <v>2436.7111100000002</v>
      </c>
      <c r="F125">
        <f>VLOOKUP(A125,IBOV!$A$2:$I$555,5,FALSE)</f>
        <v>61429</v>
      </c>
      <c r="G125">
        <f t="shared" si="10"/>
        <v>1.2025699197053097E-2</v>
      </c>
      <c r="H125">
        <f t="shared" si="10"/>
        <v>-4.7256585624815273E-3</v>
      </c>
      <c r="I125">
        <f t="shared" si="10"/>
        <v>-6.796967550146249E-3</v>
      </c>
      <c r="J125">
        <f t="shared" si="10"/>
        <v>3.8326206882999259E-4</v>
      </c>
      <c r="K125">
        <f t="shared" si="9"/>
        <v>3.1467844823094282E-3</v>
      </c>
      <c r="L125">
        <f t="shared" si="11"/>
        <v>1.1642437128223104E-2</v>
      </c>
      <c r="M125">
        <f t="shared" si="12"/>
        <v>-5.1089206313115199E-3</v>
      </c>
      <c r="N125">
        <f t="shared" si="13"/>
        <v>-7.1802296189762416E-3</v>
      </c>
      <c r="O125">
        <f t="shared" si="14"/>
        <v>2.7635224134794356E-3</v>
      </c>
    </row>
    <row r="126" spans="1:15" x14ac:dyDescent="0.25">
      <c r="A126" s="1">
        <v>40364</v>
      </c>
      <c r="B126">
        <f>VLOOKUP(A126,Petr4!$A$2:$I$555,5,FALSE)</f>
        <v>24.721710327</v>
      </c>
      <c r="C126">
        <f>VLOOKUP(Plan6!A126,Vale5!$A$2:$I$555,5,FALSE)</f>
        <v>34.717960064000003</v>
      </c>
      <c r="D126">
        <f>VLOOKUP(A126,GGBr4!$A$2:$I$555,5,FALSE)</f>
        <v>22.148927960999998</v>
      </c>
      <c r="E126">
        <f>VLOOKUP(A126,CDI!$A$2:$B$562,2,FALSE)</f>
        <v>2437.6451900000002</v>
      </c>
      <c r="F126">
        <f>VLOOKUP(A126,IBOV!$A$2:$I$555,5,FALSE)</f>
        <v>60865</v>
      </c>
      <c r="G126">
        <f t="shared" si="10"/>
        <v>-8.6288286288191962E-3</v>
      </c>
      <c r="H126">
        <f t="shared" si="10"/>
        <v>-1.0582109339632773E-2</v>
      </c>
      <c r="I126">
        <f t="shared" si="10"/>
        <v>-1.9802627286441776E-2</v>
      </c>
      <c r="J126">
        <f t="shared" si="10"/>
        <v>3.8326291881141117E-4</v>
      </c>
      <c r="K126">
        <f t="shared" si="9"/>
        <v>-9.2237394905847481E-3</v>
      </c>
      <c r="L126">
        <f t="shared" si="11"/>
        <v>-9.0120915476306074E-3</v>
      </c>
      <c r="M126">
        <f t="shared" si="12"/>
        <v>-1.0965372258444184E-2</v>
      </c>
      <c r="N126">
        <f t="shared" si="13"/>
        <v>-2.0185890205253187E-2</v>
      </c>
      <c r="O126">
        <f t="shared" si="14"/>
        <v>-9.6070024093961592E-3</v>
      </c>
    </row>
    <row r="127" spans="1:15" x14ac:dyDescent="0.25">
      <c r="A127" s="1">
        <v>40365</v>
      </c>
      <c r="B127">
        <f>VLOOKUP(A127,Petr4!$A$2:$I$555,5,FALSE)</f>
        <v>25.196769569000001</v>
      </c>
      <c r="C127">
        <f>VLOOKUP(Plan6!A127,Vale5!$A$2:$I$555,5,FALSE)</f>
        <v>35.041132564999998</v>
      </c>
      <c r="D127">
        <f>VLOOKUP(A127,GGBr4!$A$2:$I$555,5,FALSE)</f>
        <v>22.717096113</v>
      </c>
      <c r="E127">
        <f>VLOOKUP(A127,CDI!$A$2:$B$562,2,FALSE)</f>
        <v>2438.5796300000002</v>
      </c>
      <c r="F127">
        <f>VLOOKUP(A127,IBOV!$A$2:$I$555,5,FALSE)</f>
        <v>62064</v>
      </c>
      <c r="G127">
        <f t="shared" si="10"/>
        <v>1.903397641222071E-2</v>
      </c>
      <c r="H127">
        <f t="shared" si="10"/>
        <v>9.2654534573264336E-3</v>
      </c>
      <c r="I127">
        <f t="shared" si="10"/>
        <v>2.5328677488539508E-2</v>
      </c>
      <c r="J127">
        <f t="shared" si="10"/>
        <v>3.8326371155239514E-4</v>
      </c>
      <c r="K127">
        <f t="shared" ref="K127:K190" si="15">LN(F127)-LN(F126)</f>
        <v>1.9507813836051824E-2</v>
      </c>
      <c r="L127">
        <f t="shared" si="11"/>
        <v>1.8650712700668315E-2</v>
      </c>
      <c r="M127">
        <f t="shared" si="12"/>
        <v>8.8821897457740384E-3</v>
      </c>
      <c r="N127">
        <f t="shared" si="13"/>
        <v>2.4945413776987113E-2</v>
      </c>
      <c r="O127">
        <f t="shared" si="14"/>
        <v>1.9124550124499429E-2</v>
      </c>
    </row>
    <row r="128" spans="1:15" x14ac:dyDescent="0.25">
      <c r="A128" s="1">
        <v>40366</v>
      </c>
      <c r="B128">
        <f>VLOOKUP(A128,Petr4!$A$2:$I$555,5,FALSE)</f>
        <v>25.522790616999998</v>
      </c>
      <c r="C128">
        <f>VLOOKUP(Plan6!A128,Vale5!$A$2:$I$555,5,FALSE)</f>
        <v>35.964482566999997</v>
      </c>
      <c r="D128">
        <f>VLOOKUP(A128,GGBr4!$A$2:$I$555,5,FALSE)</f>
        <v>23.160074672</v>
      </c>
      <c r="E128">
        <f>VLOOKUP(A128,CDI!$A$2:$B$562,2,FALSE)</f>
        <v>2439.51442</v>
      </c>
      <c r="F128">
        <f>VLOOKUP(A128,IBOV!$A$2:$I$555,5,FALSE)</f>
        <v>63283</v>
      </c>
      <c r="G128">
        <f t="shared" si="10"/>
        <v>1.2856008100447625E-2</v>
      </c>
      <c r="H128">
        <f t="shared" si="10"/>
        <v>2.6009268483104364E-2</v>
      </c>
      <c r="I128">
        <f t="shared" si="10"/>
        <v>1.9312103122723467E-2</v>
      </c>
      <c r="J128">
        <f t="shared" si="10"/>
        <v>3.832603479398955E-4</v>
      </c>
      <c r="K128">
        <f t="shared" si="15"/>
        <v>1.9450619981915551E-2</v>
      </c>
      <c r="L128">
        <f t="shared" si="11"/>
        <v>1.2472747752507729E-2</v>
      </c>
      <c r="M128">
        <f t="shared" si="12"/>
        <v>2.5626008135164469E-2</v>
      </c>
      <c r="N128">
        <f t="shared" si="13"/>
        <v>1.8928842774783572E-2</v>
      </c>
      <c r="O128">
        <f t="shared" si="14"/>
        <v>1.9067359633975656E-2</v>
      </c>
    </row>
    <row r="129" spans="1:15" x14ac:dyDescent="0.25">
      <c r="A129" s="1">
        <v>40367</v>
      </c>
      <c r="B129">
        <f>VLOOKUP(A129,Petr4!$A$2:$I$555,5,FALSE)</f>
        <v>25.690458584000002</v>
      </c>
      <c r="C129">
        <f>VLOOKUP(Plan6!A129,Vale5!$A$2:$I$555,5,FALSE)</f>
        <v>36.019883567000001</v>
      </c>
      <c r="D129">
        <f>VLOOKUP(A129,GGBr4!$A$2:$I$555,5,FALSE)</f>
        <v>23.593423262999998</v>
      </c>
      <c r="E129">
        <f>VLOOKUP(A129,CDI!$A$2:$B$562,2,FALSE)</f>
        <v>2440.4495700000002</v>
      </c>
      <c r="F129">
        <f>VLOOKUP(A129,IBOV!$A$2:$I$555,5,FALSE)</f>
        <v>63476</v>
      </c>
      <c r="G129">
        <f t="shared" si="10"/>
        <v>6.5478589494527561E-3</v>
      </c>
      <c r="H129">
        <f t="shared" si="10"/>
        <v>1.5392511989427149E-3</v>
      </c>
      <c r="I129">
        <f t="shared" si="10"/>
        <v>1.8538121018561338E-2</v>
      </c>
      <c r="J129">
        <f t="shared" si="10"/>
        <v>3.8326102953334384E-4</v>
      </c>
      <c r="K129">
        <f t="shared" si="15"/>
        <v>3.0451510210696142E-3</v>
      </c>
      <c r="L129">
        <f t="shared" si="11"/>
        <v>6.1645979199194123E-3</v>
      </c>
      <c r="M129">
        <f t="shared" si="12"/>
        <v>1.155990169409371E-3</v>
      </c>
      <c r="N129">
        <f t="shared" si="13"/>
        <v>1.8154859989027994E-2</v>
      </c>
      <c r="O129">
        <f t="shared" si="14"/>
        <v>2.6618899915362704E-3</v>
      </c>
    </row>
    <row r="130" spans="1:15" x14ac:dyDescent="0.25">
      <c r="A130" s="1">
        <v>40371</v>
      </c>
      <c r="B130">
        <f>VLOOKUP(A130,Petr4!$A$2:$I$555,5,FALSE)</f>
        <v>25.364437536000001</v>
      </c>
      <c r="C130">
        <f>VLOOKUP(Plan6!A130,Vale5!$A$2:$I$555,5,FALSE)</f>
        <v>35.392005566000002</v>
      </c>
      <c r="D130">
        <f>VLOOKUP(A130,GGBr4!$A$2:$I$555,5,FALSE)</f>
        <v>23.285264264999999</v>
      </c>
      <c r="E130">
        <f>VLOOKUP(A130,CDI!$A$2:$B$562,2,FALSE)</f>
        <v>2442.3209499999998</v>
      </c>
      <c r="F130">
        <f>VLOOKUP(A130,IBOV!$A$2:$I$555,5,FALSE)</f>
        <v>62960</v>
      </c>
      <c r="G130">
        <f t="shared" si="10"/>
        <v>-1.2771565678687313E-2</v>
      </c>
      <c r="H130">
        <f t="shared" si="10"/>
        <v>-1.7585144121357033E-2</v>
      </c>
      <c r="I130">
        <f t="shared" si="10"/>
        <v>-1.3147272376024421E-2</v>
      </c>
      <c r="J130">
        <f t="shared" si="10"/>
        <v>7.665238757237347E-4</v>
      </c>
      <c r="K130">
        <f t="shared" si="15"/>
        <v>-8.1622775914489409E-3</v>
      </c>
      <c r="L130">
        <f t="shared" si="11"/>
        <v>-1.3538089554411048E-2</v>
      </c>
      <c r="M130">
        <f t="shared" si="12"/>
        <v>-1.8351667997080767E-2</v>
      </c>
      <c r="N130">
        <f t="shared" si="13"/>
        <v>-1.3913796251748156E-2</v>
      </c>
      <c r="O130">
        <f t="shared" si="14"/>
        <v>-8.9288014671726756E-3</v>
      </c>
    </row>
    <row r="131" spans="1:15" x14ac:dyDescent="0.25">
      <c r="A131" s="1">
        <v>40372</v>
      </c>
      <c r="B131">
        <f>VLOOKUP(A131,Petr4!$A$2:$I$555,5,FALSE)</f>
        <v>25.429641746000001</v>
      </c>
      <c r="C131">
        <f>VLOOKUP(Plan6!A131,Vale5!$A$2:$I$555,5,FALSE)</f>
        <v>35.595142566</v>
      </c>
      <c r="D131">
        <f>VLOOKUP(A131,GGBr4!$A$2:$I$555,5,FALSE)</f>
        <v>23.420083826999999</v>
      </c>
      <c r="E131">
        <f>VLOOKUP(A131,CDI!$A$2:$B$562,2,FALSE)</f>
        <v>2443.2571800000001</v>
      </c>
      <c r="F131">
        <f>VLOOKUP(A131,IBOV!$A$2:$I$555,5,FALSE)</f>
        <v>63685</v>
      </c>
      <c r="G131">
        <f t="shared" si="10"/>
        <v>2.5673955208138644E-3</v>
      </c>
      <c r="H131">
        <f t="shared" si="10"/>
        <v>5.7232206062320934E-3</v>
      </c>
      <c r="I131">
        <f t="shared" si="10"/>
        <v>5.7732119326159292E-3</v>
      </c>
      <c r="J131">
        <f t="shared" ref="J131:K194" si="16">LN(E131)-LN(E130)</f>
        <v>3.8326273228950214E-4</v>
      </c>
      <c r="K131">
        <f t="shared" si="15"/>
        <v>1.1449451932575627E-2</v>
      </c>
      <c r="L131">
        <f t="shared" si="11"/>
        <v>2.1841327885243622E-3</v>
      </c>
      <c r="M131">
        <f t="shared" si="12"/>
        <v>5.3399578739425912E-3</v>
      </c>
      <c r="N131">
        <f t="shared" si="13"/>
        <v>5.3899492003264271E-3</v>
      </c>
      <c r="O131">
        <f t="shared" si="14"/>
        <v>1.1066189200286125E-2</v>
      </c>
    </row>
    <row r="132" spans="1:15" x14ac:dyDescent="0.25">
      <c r="A132" s="1">
        <v>40373</v>
      </c>
      <c r="B132">
        <f>VLOOKUP(A132,Petr4!$A$2:$I$555,5,FALSE)</f>
        <v>25.429641746000001</v>
      </c>
      <c r="C132">
        <f>VLOOKUP(Plan6!A132,Vale5!$A$2:$I$555,5,FALSE)</f>
        <v>35.364305066</v>
      </c>
      <c r="D132">
        <f>VLOOKUP(A132,GGBr4!$A$2:$I$555,5,FALSE)</f>
        <v>23.015625142000001</v>
      </c>
      <c r="E132">
        <f>VLOOKUP(A132,CDI!$A$2:$B$562,2,FALSE)</f>
        <v>2444.1928899999998</v>
      </c>
      <c r="F132">
        <f>VLOOKUP(A132,IBOV!$A$2:$I$555,5,FALSE)</f>
        <v>63479</v>
      </c>
      <c r="G132">
        <f t="shared" ref="G132:K195" si="17">LN(B132)-LN(B131)</f>
        <v>0</v>
      </c>
      <c r="H132">
        <f t="shared" si="17"/>
        <v>-6.5062038106349362E-3</v>
      </c>
      <c r="I132">
        <f t="shared" si="17"/>
        <v>-1.7420598181689506E-2</v>
      </c>
      <c r="J132">
        <f t="shared" si="16"/>
        <v>3.8290314909872336E-4</v>
      </c>
      <c r="K132">
        <f t="shared" si="15"/>
        <v>-3.2399135006624391E-3</v>
      </c>
      <c r="L132">
        <f t="shared" ref="L132:L195" si="18">G132-$J132</f>
        <v>-3.8290314909872336E-4</v>
      </c>
      <c r="M132">
        <f t="shared" ref="M132:M195" si="19">H132-$J132</f>
        <v>-6.8891069597336596E-3</v>
      </c>
      <c r="N132">
        <f t="shared" ref="N132:N195" si="20">I132-$J132</f>
        <v>-1.7803501330788229E-2</v>
      </c>
      <c r="O132">
        <f t="shared" ref="O132:O195" si="21">K132-J132</f>
        <v>-3.6228166497611625E-3</v>
      </c>
    </row>
    <row r="133" spans="1:15" x14ac:dyDescent="0.25">
      <c r="A133" s="1">
        <v>40374</v>
      </c>
      <c r="B133">
        <f>VLOOKUP(A133,Petr4!$A$2:$I$555,5,FALSE)</f>
        <v>25.252658890999999</v>
      </c>
      <c r="C133">
        <f>VLOOKUP(Plan6!A133,Vale5!$A$2:$I$555,5,FALSE)</f>
        <v>35.022665564999997</v>
      </c>
      <c r="D133">
        <f>VLOOKUP(A133,GGBr4!$A$2:$I$555,5,FALSE)</f>
        <v>22.909695487</v>
      </c>
      <c r="E133">
        <f>VLOOKUP(A133,CDI!$A$2:$B$562,2,FALSE)</f>
        <v>2445.1298400000001</v>
      </c>
      <c r="F133">
        <f>VLOOKUP(A133,IBOV!$A$2:$I$555,5,FALSE)</f>
        <v>63489</v>
      </c>
      <c r="G133">
        <f t="shared" si="17"/>
        <v>-6.9840386944970412E-3</v>
      </c>
      <c r="H133">
        <f t="shared" si="17"/>
        <v>-9.707540496140421E-3</v>
      </c>
      <c r="I133">
        <f t="shared" si="17"/>
        <v>-4.6131346022897368E-3</v>
      </c>
      <c r="J133">
        <f t="shared" si="16"/>
        <v>3.8326372105501605E-4</v>
      </c>
      <c r="K133">
        <f t="shared" si="15"/>
        <v>1.5752000536650712E-4</v>
      </c>
      <c r="L133">
        <f t="shared" si="18"/>
        <v>-7.3673024155520572E-3</v>
      </c>
      <c r="M133">
        <f t="shared" si="19"/>
        <v>-1.0090804217195437E-2</v>
      </c>
      <c r="N133">
        <f t="shared" si="20"/>
        <v>-4.9963983233447529E-3</v>
      </c>
      <c r="O133">
        <f t="shared" si="21"/>
        <v>-2.2574371568850893E-4</v>
      </c>
    </row>
    <row r="134" spans="1:15" x14ac:dyDescent="0.25">
      <c r="A134" s="1">
        <v>40375</v>
      </c>
      <c r="B134">
        <f>VLOOKUP(A134,Petr4!$A$2:$I$555,5,FALSE)</f>
        <v>25.001156940000001</v>
      </c>
      <c r="C134">
        <f>VLOOKUP(Plan6!A134,Vale5!$A$2:$I$555,5,FALSE)</f>
        <v>34.644092063999999</v>
      </c>
      <c r="D134">
        <f>VLOOKUP(A134,GGBr4!$A$2:$I$555,5,FALSE)</f>
        <v>22.206707773000002</v>
      </c>
      <c r="E134">
        <f>VLOOKUP(A134,CDI!$A$2:$B$562,2,FALSE)</f>
        <v>2446.0671499999999</v>
      </c>
      <c r="F134">
        <f>VLOOKUP(A134,IBOV!$A$2:$I$555,5,FALSE)</f>
        <v>62339</v>
      </c>
      <c r="G134">
        <f t="shared" si="17"/>
        <v>-1.0009351393873711E-2</v>
      </c>
      <c r="H134">
        <f t="shared" si="17"/>
        <v>-1.0868231571367737E-2</v>
      </c>
      <c r="I134">
        <f t="shared" si="17"/>
        <v>-3.1165809493923113E-2</v>
      </c>
      <c r="J134">
        <f t="shared" si="16"/>
        <v>3.8326406128774693E-4</v>
      </c>
      <c r="K134">
        <f t="shared" si="15"/>
        <v>-1.8279429401021119E-2</v>
      </c>
      <c r="L134">
        <f t="shared" si="18"/>
        <v>-1.0392615455161458E-2</v>
      </c>
      <c r="M134">
        <f t="shared" si="19"/>
        <v>-1.1251495632655484E-2</v>
      </c>
      <c r="N134">
        <f t="shared" si="20"/>
        <v>-3.154907355521086E-2</v>
      </c>
      <c r="O134">
        <f t="shared" si="21"/>
        <v>-1.8662693462308866E-2</v>
      </c>
    </row>
    <row r="135" spans="1:15" x14ac:dyDescent="0.25">
      <c r="A135" s="1">
        <v>40378</v>
      </c>
      <c r="B135">
        <f>VLOOKUP(A135,Petr4!$A$2:$I$555,5,FALSE)</f>
        <v>25.103620698</v>
      </c>
      <c r="C135">
        <f>VLOOKUP(Plan6!A135,Vale5!$A$2:$I$555,5,FALSE)</f>
        <v>35.548975065999997</v>
      </c>
      <c r="D135">
        <f>VLOOKUP(A135,GGBr4!$A$2:$I$555,5,FALSE)</f>
        <v>22.591906519999998</v>
      </c>
      <c r="E135">
        <f>VLOOKUP(A135,CDI!$A$2:$B$562,2,FALSE)</f>
        <v>2447.0039299999999</v>
      </c>
      <c r="F135">
        <f>VLOOKUP(A135,IBOV!$A$2:$I$555,5,FALSE)</f>
        <v>63297</v>
      </c>
      <c r="G135">
        <f t="shared" si="17"/>
        <v>4.0899852534841408E-3</v>
      </c>
      <c r="H135">
        <f t="shared" si="17"/>
        <v>2.5784117164951326E-2</v>
      </c>
      <c r="I135">
        <f t="shared" si="17"/>
        <v>1.7197328377928311E-2</v>
      </c>
      <c r="J135">
        <f t="shared" si="16"/>
        <v>3.8290063484858194E-4</v>
      </c>
      <c r="K135">
        <f t="shared" si="15"/>
        <v>1.5250701516695386E-2</v>
      </c>
      <c r="L135">
        <f t="shared" si="18"/>
        <v>3.7070846186355588E-3</v>
      </c>
      <c r="M135">
        <f t="shared" si="19"/>
        <v>2.5401216530102744E-2</v>
      </c>
      <c r="N135">
        <f t="shared" si="20"/>
        <v>1.681442774307973E-2</v>
      </c>
      <c r="O135">
        <f t="shared" si="21"/>
        <v>1.4867800881846804E-2</v>
      </c>
    </row>
    <row r="136" spans="1:15" x14ac:dyDescent="0.25">
      <c r="A136" s="1">
        <v>40379</v>
      </c>
      <c r="B136">
        <f>VLOOKUP(A136,Petr4!$A$2:$I$555,5,FALSE)</f>
        <v>25.755662793999999</v>
      </c>
      <c r="C136">
        <f>VLOOKUP(Plan6!A136,Vale5!$A$2:$I$555,5,FALSE)</f>
        <v>37.765015069999997</v>
      </c>
      <c r="D136">
        <f>VLOOKUP(A136,GGBr4!$A$2:$I$555,5,FALSE)</f>
        <v>23.477863638999999</v>
      </c>
      <c r="E136">
        <f>VLOOKUP(A136,CDI!$A$2:$B$562,2,FALSE)</f>
        <v>2447.9419499999999</v>
      </c>
      <c r="F136">
        <f>VLOOKUP(A136,IBOV!$A$2:$I$555,5,FALSE)</f>
        <v>64462</v>
      </c>
      <c r="G136">
        <f t="shared" si="17"/>
        <v>2.5642430611320766E-2</v>
      </c>
      <c r="H136">
        <f t="shared" si="17"/>
        <v>6.0471821751991062E-2</v>
      </c>
      <c r="I136">
        <f t="shared" si="17"/>
        <v>3.8466280852015977E-2</v>
      </c>
      <c r="J136">
        <f t="shared" si="16"/>
        <v>3.8326062615556822E-4</v>
      </c>
      <c r="K136">
        <f t="shared" si="15"/>
        <v>1.8237968237347246E-2</v>
      </c>
      <c r="L136">
        <f t="shared" si="18"/>
        <v>2.5259169985165197E-2</v>
      </c>
      <c r="M136">
        <f t="shared" si="19"/>
        <v>6.0088561125835493E-2</v>
      </c>
      <c r="N136">
        <f t="shared" si="20"/>
        <v>3.8083020225860409E-2</v>
      </c>
      <c r="O136">
        <f t="shared" si="21"/>
        <v>1.7854707611191678E-2</v>
      </c>
    </row>
    <row r="137" spans="1:15" x14ac:dyDescent="0.25">
      <c r="A137" s="1">
        <v>40380</v>
      </c>
      <c r="B137">
        <f>VLOOKUP(A137,Petr4!$A$2:$I$555,5,FALSE)</f>
        <v>25.615939487999999</v>
      </c>
      <c r="C137">
        <f>VLOOKUP(Plan6!A137,Vale5!$A$2:$I$555,5,FALSE)</f>
        <v>37.995852571</v>
      </c>
      <c r="D137">
        <f>VLOOKUP(A137,GGBr4!$A$2:$I$555,5,FALSE)</f>
        <v>23.814912541999998</v>
      </c>
      <c r="E137">
        <f>VLOOKUP(A137,CDI!$A$2:$B$562,2,FALSE)</f>
        <v>2448.88033</v>
      </c>
      <c r="F137">
        <f>VLOOKUP(A137,IBOV!$A$2:$I$555,5,FALSE)</f>
        <v>64476</v>
      </c>
      <c r="G137">
        <f t="shared" si="17"/>
        <v>-5.439723284240916E-3</v>
      </c>
      <c r="H137">
        <f t="shared" si="17"/>
        <v>6.0938640893803964E-3</v>
      </c>
      <c r="I137">
        <f t="shared" si="17"/>
        <v>1.4253957448318921E-2</v>
      </c>
      <c r="J137">
        <f t="shared" si="16"/>
        <v>3.8326079968964422E-4</v>
      </c>
      <c r="K137">
        <f t="shared" si="15"/>
        <v>2.1715863523574797E-4</v>
      </c>
      <c r="L137">
        <f t="shared" si="18"/>
        <v>-5.8229840839305602E-3</v>
      </c>
      <c r="M137">
        <f t="shared" si="19"/>
        <v>5.7106032896907521E-3</v>
      </c>
      <c r="N137">
        <f t="shared" si="20"/>
        <v>1.3870696648629277E-2</v>
      </c>
      <c r="O137">
        <f t="shared" si="21"/>
        <v>-1.6610216445389625E-4</v>
      </c>
    </row>
    <row r="138" spans="1:15" x14ac:dyDescent="0.25">
      <c r="A138" s="1">
        <v>40381</v>
      </c>
      <c r="B138">
        <f>VLOOKUP(A138,Petr4!$A$2:$I$555,5,FALSE)</f>
        <v>26.063054068</v>
      </c>
      <c r="C138">
        <f>VLOOKUP(Plan6!A138,Vale5!$A$2:$I$555,5,FALSE)</f>
        <v>38.660664572000002</v>
      </c>
      <c r="D138">
        <f>VLOOKUP(A138,GGBr4!$A$2:$I$555,5,FALSE)</f>
        <v>24.517900256000001</v>
      </c>
      <c r="E138">
        <f>VLOOKUP(A138,CDI!$A$2:$B$562,2,FALSE)</f>
        <v>2449.8631099999998</v>
      </c>
      <c r="F138">
        <f>VLOOKUP(A138,IBOV!$A$2:$I$555,5,FALSE)</f>
        <v>65748</v>
      </c>
      <c r="G138">
        <f t="shared" si="17"/>
        <v>1.7303964558893714E-2</v>
      </c>
      <c r="H138">
        <f t="shared" si="17"/>
        <v>1.7345652901706643E-2</v>
      </c>
      <c r="I138">
        <f t="shared" si="17"/>
        <v>2.9091511615001231E-2</v>
      </c>
      <c r="J138">
        <f t="shared" si="16"/>
        <v>4.0123759295518369E-4</v>
      </c>
      <c r="K138">
        <f t="shared" si="15"/>
        <v>1.9536190809594345E-2</v>
      </c>
      <c r="L138">
        <f t="shared" si="18"/>
        <v>1.690272696593853E-2</v>
      </c>
      <c r="M138">
        <f t="shared" si="19"/>
        <v>1.6944415308751459E-2</v>
      </c>
      <c r="N138">
        <f t="shared" si="20"/>
        <v>2.8690274022046047E-2</v>
      </c>
      <c r="O138">
        <f t="shared" si="21"/>
        <v>1.9134953216639161E-2</v>
      </c>
    </row>
    <row r="139" spans="1:15" x14ac:dyDescent="0.25">
      <c r="A139" s="1">
        <v>40382</v>
      </c>
      <c r="B139">
        <f>VLOOKUP(A139,Petr4!$A$2:$I$555,5,FALSE)</f>
        <v>25.886071213000001</v>
      </c>
      <c r="C139">
        <f>VLOOKUP(Plan6!A139,Vale5!$A$2:$I$555,5,FALSE)</f>
        <v>38.974603571999999</v>
      </c>
      <c r="D139">
        <f>VLOOKUP(A139,GGBr4!$A$2:$I$555,5,FALSE)</f>
        <v>25.028288595999999</v>
      </c>
      <c r="E139">
        <f>VLOOKUP(A139,CDI!$A$2:$B$562,2,FALSE)</f>
        <v>2450.8462800000002</v>
      </c>
      <c r="F139">
        <f>VLOOKUP(A139,IBOV!$A$2:$I$555,5,FALSE)</f>
        <v>66322</v>
      </c>
      <c r="G139">
        <f t="shared" si="17"/>
        <v>-6.8137254967015615E-3</v>
      </c>
      <c r="H139">
        <f t="shared" si="17"/>
        <v>8.0875797483539458E-3</v>
      </c>
      <c r="I139">
        <f t="shared" si="17"/>
        <v>2.0603255525268427E-2</v>
      </c>
      <c r="J139">
        <f t="shared" si="16"/>
        <v>4.012357946363565E-4</v>
      </c>
      <c r="K139">
        <f t="shared" si="15"/>
        <v>8.6924148434928128E-3</v>
      </c>
      <c r="L139">
        <f t="shared" si="18"/>
        <v>-7.214961291337918E-3</v>
      </c>
      <c r="M139">
        <f t="shared" si="19"/>
        <v>7.6863439537175893E-3</v>
      </c>
      <c r="N139">
        <f t="shared" si="20"/>
        <v>2.020201973063207E-2</v>
      </c>
      <c r="O139">
        <f t="shared" si="21"/>
        <v>8.2911790488564563E-3</v>
      </c>
    </row>
    <row r="140" spans="1:15" x14ac:dyDescent="0.25">
      <c r="A140" s="1">
        <v>40385</v>
      </c>
      <c r="B140">
        <f>VLOOKUP(A140,Petr4!$A$2:$I$555,5,FALSE)</f>
        <v>25.988534971</v>
      </c>
      <c r="C140">
        <f>VLOOKUP(Plan6!A140,Vale5!$A$2:$I$555,5,FALSE)</f>
        <v>38.873035072</v>
      </c>
      <c r="D140">
        <f>VLOOKUP(A140,GGBr4!$A$2:$I$555,5,FALSE)</f>
        <v>24.845319191000002</v>
      </c>
      <c r="E140">
        <f>VLOOKUP(A140,CDI!$A$2:$B$562,2,FALSE)</f>
        <v>2451.8298500000001</v>
      </c>
      <c r="F140">
        <f>VLOOKUP(A140,IBOV!$A$2:$I$555,5,FALSE)</f>
        <v>66443</v>
      </c>
      <c r="G140">
        <f t="shared" si="17"/>
        <v>3.9504450748322206E-3</v>
      </c>
      <c r="H140">
        <f t="shared" si="17"/>
        <v>-2.6094191012449031E-3</v>
      </c>
      <c r="I140">
        <f t="shared" si="17"/>
        <v>-7.3373567300238918E-3</v>
      </c>
      <c r="J140">
        <f t="shared" si="16"/>
        <v>4.0123801251201741E-4</v>
      </c>
      <c r="K140">
        <f t="shared" si="15"/>
        <v>1.8227700599080521E-3</v>
      </c>
      <c r="L140">
        <f t="shared" si="18"/>
        <v>3.5492070623202032E-3</v>
      </c>
      <c r="M140">
        <f t="shared" si="19"/>
        <v>-3.0106571137569205E-3</v>
      </c>
      <c r="N140">
        <f t="shared" si="20"/>
        <v>-7.7385947425359092E-3</v>
      </c>
      <c r="O140">
        <f t="shared" si="21"/>
        <v>1.4215320473960347E-3</v>
      </c>
    </row>
    <row r="141" spans="1:15" x14ac:dyDescent="0.25">
      <c r="A141" s="1">
        <v>40386</v>
      </c>
      <c r="B141">
        <f>VLOOKUP(A141,Petr4!$A$2:$I$555,5,FALSE)</f>
        <v>26.063054068</v>
      </c>
      <c r="C141">
        <f>VLOOKUP(Plan6!A141,Vale5!$A$2:$I$555,5,FALSE)</f>
        <v>38.734532571999999</v>
      </c>
      <c r="D141">
        <f>VLOOKUP(A141,GGBr4!$A$2:$I$555,5,FALSE)</f>
        <v>24.758649472999998</v>
      </c>
      <c r="E141">
        <f>VLOOKUP(A141,CDI!$A$2:$B$562,2,FALSE)</f>
        <v>2452.8129300000001</v>
      </c>
      <c r="F141">
        <f>VLOOKUP(A141,IBOV!$A$2:$I$555,5,FALSE)</f>
        <v>66674</v>
      </c>
      <c r="G141">
        <f t="shared" si="17"/>
        <v>2.8632804218693408E-3</v>
      </c>
      <c r="H141">
        <f t="shared" si="17"/>
        <v>-3.5693077684975094E-3</v>
      </c>
      <c r="I141">
        <f t="shared" si="17"/>
        <v>-3.4944706454060892E-3</v>
      </c>
      <c r="J141">
        <f t="shared" si="16"/>
        <v>4.0087731452143061E-4</v>
      </c>
      <c r="K141">
        <f t="shared" si="15"/>
        <v>3.4706345826904794E-3</v>
      </c>
      <c r="L141">
        <f t="shared" si="18"/>
        <v>2.4624031073479102E-3</v>
      </c>
      <c r="M141">
        <f t="shared" si="19"/>
        <v>-3.97018508301894E-3</v>
      </c>
      <c r="N141">
        <f t="shared" si="20"/>
        <v>-3.8953479599275198E-3</v>
      </c>
      <c r="O141">
        <f t="shared" si="21"/>
        <v>3.0697572681690488E-3</v>
      </c>
    </row>
    <row r="142" spans="1:15" x14ac:dyDescent="0.25">
      <c r="A142" s="1">
        <v>40387</v>
      </c>
      <c r="B142">
        <f>VLOOKUP(A142,Petr4!$A$2:$I$555,5,FALSE)</f>
        <v>25.8953861</v>
      </c>
      <c r="C142">
        <f>VLOOKUP(Plan6!A142,Vale5!$A$2:$I$555,5,FALSE)</f>
        <v>39.242375072999998</v>
      </c>
      <c r="D142">
        <f>VLOOKUP(A142,GGBr4!$A$2:$I$555,5,FALSE)</f>
        <v>24.85494916</v>
      </c>
      <c r="E142">
        <f>VLOOKUP(A142,CDI!$A$2:$B$562,2,FALSE)</f>
        <v>2453.7964000000002</v>
      </c>
      <c r="F142">
        <f>VLOOKUP(A142,IBOV!$A$2:$I$555,5,FALSE)</f>
        <v>66808</v>
      </c>
      <c r="G142">
        <f t="shared" si="17"/>
        <v>-6.4539485578576361E-3</v>
      </c>
      <c r="H142">
        <f t="shared" si="17"/>
        <v>1.3025643018583111E-2</v>
      </c>
      <c r="I142">
        <f t="shared" si="17"/>
        <v>3.8819924612845114E-3</v>
      </c>
      <c r="J142">
        <f t="shared" si="16"/>
        <v>4.0087561369794855E-4</v>
      </c>
      <c r="K142">
        <f t="shared" si="15"/>
        <v>2.0077620205576352E-3</v>
      </c>
      <c r="L142">
        <f t="shared" si="18"/>
        <v>-6.8548241715555847E-3</v>
      </c>
      <c r="M142">
        <f t="shared" si="19"/>
        <v>1.2624767404885162E-2</v>
      </c>
      <c r="N142">
        <f t="shared" si="20"/>
        <v>3.4811168475865628E-3</v>
      </c>
      <c r="O142">
        <f t="shared" si="21"/>
        <v>1.6068864068596866E-3</v>
      </c>
    </row>
    <row r="143" spans="1:15" x14ac:dyDescent="0.25">
      <c r="A143" s="1">
        <v>40388</v>
      </c>
      <c r="B143">
        <f>VLOOKUP(A143,Petr4!$A$2:$I$555,5,FALSE)</f>
        <v>25.839496778000001</v>
      </c>
      <c r="C143">
        <f>VLOOKUP(Plan6!A143,Vale5!$A$2:$I$555,5,FALSE)</f>
        <v>39.260842072999999</v>
      </c>
      <c r="D143">
        <f>VLOOKUP(A143,GGBr4!$A$2:$I$555,5,FALSE)</f>
        <v>24.922358940999999</v>
      </c>
      <c r="E143">
        <f>VLOOKUP(A143,CDI!$A$2:$B$562,2,FALSE)</f>
        <v>2454.7802700000002</v>
      </c>
      <c r="F143">
        <f>VLOOKUP(A143,IBOV!$A$2:$I$555,5,FALSE)</f>
        <v>66953</v>
      </c>
      <c r="G143">
        <f t="shared" si="17"/>
        <v>-2.1606057898595488E-3</v>
      </c>
      <c r="H143">
        <f t="shared" si="17"/>
        <v>4.7047754250106877E-4</v>
      </c>
      <c r="I143">
        <f t="shared" si="17"/>
        <v>2.7084559121424157E-3</v>
      </c>
      <c r="J143">
        <f t="shared" si="16"/>
        <v>4.0087792422127677E-4</v>
      </c>
      <c r="K143">
        <f t="shared" si="15"/>
        <v>2.1680468417084597E-3</v>
      </c>
      <c r="L143">
        <f t="shared" si="18"/>
        <v>-2.5614837140808255E-3</v>
      </c>
      <c r="M143">
        <f t="shared" si="19"/>
        <v>6.9599618279791997E-5</v>
      </c>
      <c r="N143">
        <f t="shared" si="20"/>
        <v>2.3075779879211389E-3</v>
      </c>
      <c r="O143">
        <f t="shared" si="21"/>
        <v>1.767168917487183E-3</v>
      </c>
    </row>
    <row r="144" spans="1:15" x14ac:dyDescent="0.25">
      <c r="A144" s="1">
        <v>40389</v>
      </c>
      <c r="B144">
        <f>VLOOKUP(A144,Petr4!$A$2:$I$555,5,FALSE)</f>
        <v>25.941960536</v>
      </c>
      <c r="C144">
        <f>VLOOKUP(Plan6!A144,Vale5!$A$2:$I$555,5,FALSE)</f>
        <v>39.399344573</v>
      </c>
      <c r="D144">
        <f>VLOOKUP(A144,GGBr4!$A$2:$I$555,5,FALSE)</f>
        <v>24.460120444000001</v>
      </c>
      <c r="E144">
        <f>VLOOKUP(A144,CDI!$A$2:$B$562,2,FALSE)</f>
        <v>2455.7645299999999</v>
      </c>
      <c r="F144">
        <f>VLOOKUP(A144,IBOV!$A$2:$I$555,5,FALSE)</f>
        <v>67515</v>
      </c>
      <c r="G144">
        <f t="shared" si="17"/>
        <v>3.9575514884697682E-3</v>
      </c>
      <c r="H144">
        <f t="shared" si="17"/>
        <v>3.5215437196254307E-3</v>
      </c>
      <c r="I144">
        <f t="shared" si="17"/>
        <v>-1.8721295625080181E-2</v>
      </c>
      <c r="J144">
        <f t="shared" si="16"/>
        <v>4.0087609553296488E-4</v>
      </c>
      <c r="K144">
        <f t="shared" si="15"/>
        <v>8.358914720369981E-3</v>
      </c>
      <c r="L144">
        <f t="shared" si="18"/>
        <v>3.5566753929368033E-3</v>
      </c>
      <c r="M144">
        <f t="shared" si="19"/>
        <v>3.1206676240924658E-3</v>
      </c>
      <c r="N144">
        <f t="shared" si="20"/>
        <v>-1.9122171720613146E-2</v>
      </c>
      <c r="O144">
        <f t="shared" si="21"/>
        <v>7.9580386248370161E-3</v>
      </c>
    </row>
    <row r="145" spans="1:15" x14ac:dyDescent="0.25">
      <c r="A145" s="1">
        <v>40392</v>
      </c>
      <c r="B145">
        <f>VLOOKUP(A145,Petr4!$A$2:$I$555,5,FALSE)</f>
        <v>26.683159408000002</v>
      </c>
      <c r="C145">
        <f>VLOOKUP(Plan6!A145,Vale5!$A$2:$I$555,5,FALSE)</f>
        <v>40.719735075000003</v>
      </c>
      <c r="D145">
        <f>VLOOKUP(A145,GGBr4!$A$2:$I$555,5,FALSE)</f>
        <v>25.037918564999998</v>
      </c>
      <c r="E145">
        <f>VLOOKUP(A145,CDI!$A$2:$B$562,2,FALSE)</f>
        <v>2456.7509500000001</v>
      </c>
      <c r="F145">
        <f>VLOOKUP(A145,IBOV!$A$2:$I$555,5,FALSE)</f>
        <v>68517</v>
      </c>
      <c r="G145">
        <f t="shared" si="17"/>
        <v>2.8170876949563883E-2</v>
      </c>
      <c r="H145">
        <f t="shared" si="17"/>
        <v>3.296368524192772E-2</v>
      </c>
      <c r="I145">
        <f t="shared" si="17"/>
        <v>2.3347364007997751E-2</v>
      </c>
      <c r="J145">
        <f t="shared" si="16"/>
        <v>4.0159466866729332E-4</v>
      </c>
      <c r="K145">
        <f t="shared" si="15"/>
        <v>1.4732094247289496E-2</v>
      </c>
      <c r="L145">
        <f t="shared" si="18"/>
        <v>2.776928228089659E-2</v>
      </c>
      <c r="M145">
        <f t="shared" si="19"/>
        <v>3.2562090573260427E-2</v>
      </c>
      <c r="N145">
        <f t="shared" si="20"/>
        <v>2.2945769339330457E-2</v>
      </c>
      <c r="O145">
        <f t="shared" si="21"/>
        <v>1.4330499578622202E-2</v>
      </c>
    </row>
    <row r="146" spans="1:15" x14ac:dyDescent="0.25">
      <c r="A146" s="1">
        <v>40393</v>
      </c>
      <c r="B146">
        <f>VLOOKUP(A146,Petr4!$A$2:$I$555,5,FALSE)</f>
        <v>27.283624318000001</v>
      </c>
      <c r="C146">
        <f>VLOOKUP(Plan6!A146,Vale5!$A$2:$I$555,5,FALSE)</f>
        <v>40.682801075</v>
      </c>
      <c r="D146">
        <f>VLOOKUP(A146,GGBr4!$A$2:$I$555,5,FALSE)</f>
        <v>25.519416999000001</v>
      </c>
      <c r="E146">
        <f>VLOOKUP(A146,CDI!$A$2:$B$562,2,FALSE)</f>
        <v>2457.7368799999999</v>
      </c>
      <c r="F146">
        <f>VLOOKUP(A146,IBOV!$A$2:$I$555,5,FALSE)</f>
        <v>67997</v>
      </c>
      <c r="G146">
        <f t="shared" si="17"/>
        <v>2.2254047755125406E-2</v>
      </c>
      <c r="H146">
        <f t="shared" si="17"/>
        <v>-9.0744107693119247E-4</v>
      </c>
      <c r="I146">
        <f t="shared" si="17"/>
        <v>1.904819497295529E-2</v>
      </c>
      <c r="J146">
        <f t="shared" si="16"/>
        <v>4.012340847436846E-4</v>
      </c>
      <c r="K146">
        <f t="shared" si="15"/>
        <v>-7.6183031044596561E-3</v>
      </c>
      <c r="L146">
        <f t="shared" si="18"/>
        <v>2.1852813670381721E-2</v>
      </c>
      <c r="M146">
        <f t="shared" si="19"/>
        <v>-1.3086751616748771E-3</v>
      </c>
      <c r="N146">
        <f t="shared" si="20"/>
        <v>1.8646960888211606E-2</v>
      </c>
      <c r="O146">
        <f t="shared" si="21"/>
        <v>-8.0195371892033407E-3</v>
      </c>
    </row>
    <row r="147" spans="1:15" x14ac:dyDescent="0.25">
      <c r="A147" s="1">
        <v>40394</v>
      </c>
      <c r="B147">
        <f>VLOOKUP(A147,Petr4!$A$2:$I$555,5,FALSE)</f>
        <v>27.527563186999998</v>
      </c>
      <c r="C147">
        <f>VLOOKUP(Plan6!A147,Vale5!$A$2:$I$555,5,FALSE)</f>
        <v>40.571999075000001</v>
      </c>
      <c r="D147">
        <f>VLOOKUP(A147,GGBr4!$A$2:$I$555,5,FALSE)</f>
        <v>25.846835934000001</v>
      </c>
      <c r="E147">
        <f>VLOOKUP(A147,CDI!$A$2:$B$562,2,FALSE)</f>
        <v>2458.7232100000001</v>
      </c>
      <c r="F147">
        <f>VLOOKUP(A147,IBOV!$A$2:$I$555,5,FALSE)</f>
        <v>68272</v>
      </c>
      <c r="G147">
        <f t="shared" si="17"/>
        <v>8.9011200343267483E-3</v>
      </c>
      <c r="H147">
        <f t="shared" si="17"/>
        <v>-2.7272744126980442E-3</v>
      </c>
      <c r="I147">
        <f t="shared" si="17"/>
        <v>1.274857910815097E-2</v>
      </c>
      <c r="J147">
        <f t="shared" si="16"/>
        <v>4.0123584659568223E-4</v>
      </c>
      <c r="K147">
        <f t="shared" si="15"/>
        <v>4.0361398898074441E-3</v>
      </c>
      <c r="L147">
        <f t="shared" si="18"/>
        <v>8.499884187731066E-3</v>
      </c>
      <c r="M147">
        <f t="shared" si="19"/>
        <v>-3.1285102592937264E-3</v>
      </c>
      <c r="N147">
        <f t="shared" si="20"/>
        <v>1.2347343261555288E-2</v>
      </c>
      <c r="O147">
        <f t="shared" si="21"/>
        <v>3.6349040432117619E-3</v>
      </c>
    </row>
    <row r="148" spans="1:15" x14ac:dyDescent="0.25">
      <c r="A148" s="1">
        <v>40395</v>
      </c>
      <c r="B148">
        <f>VLOOKUP(A148,Petr4!$A$2:$I$555,5,FALSE)</f>
        <v>27.612003564999998</v>
      </c>
      <c r="C148">
        <f>VLOOKUP(Plan6!A148,Vale5!$A$2:$I$555,5,FALSE)</f>
        <v>40.719735075000003</v>
      </c>
      <c r="D148">
        <f>VLOOKUP(A148,GGBr4!$A$2:$I$555,5,FALSE)</f>
        <v>25.94313562</v>
      </c>
      <c r="E148">
        <f>VLOOKUP(A148,CDI!$A$2:$B$562,2,FALSE)</f>
        <v>2459.7099400000002</v>
      </c>
      <c r="F148">
        <f>VLOOKUP(A148,IBOV!$A$2:$I$555,5,FALSE)</f>
        <v>68411</v>
      </c>
      <c r="G148">
        <f t="shared" si="17"/>
        <v>3.0627895351003076E-3</v>
      </c>
      <c r="H148">
        <f t="shared" si="17"/>
        <v>3.6347154896292366E-3</v>
      </c>
      <c r="I148">
        <f t="shared" si="17"/>
        <v>3.7188588483485496E-3</v>
      </c>
      <c r="J148">
        <f t="shared" si="16"/>
        <v>4.0123754177212589E-4</v>
      </c>
      <c r="K148">
        <f t="shared" si="15"/>
        <v>2.033903966369266E-3</v>
      </c>
      <c r="L148">
        <f t="shared" si="18"/>
        <v>2.6615519933281817E-3</v>
      </c>
      <c r="M148">
        <f t="shared" si="19"/>
        <v>3.2334779478571107E-3</v>
      </c>
      <c r="N148">
        <f t="shared" si="20"/>
        <v>3.3176213065764237E-3</v>
      </c>
      <c r="O148">
        <f t="shared" si="21"/>
        <v>1.6326664245971401E-3</v>
      </c>
    </row>
    <row r="149" spans="1:15" x14ac:dyDescent="0.25">
      <c r="A149" s="1">
        <v>40396</v>
      </c>
      <c r="B149">
        <f>VLOOKUP(A149,Petr4!$A$2:$I$555,5,FALSE)</f>
        <v>27.293006582</v>
      </c>
      <c r="C149">
        <f>VLOOKUP(Plan6!A149,Vale5!$A$2:$I$555,5,FALSE)</f>
        <v>40.701268075000002</v>
      </c>
      <c r="D149">
        <f>VLOOKUP(A149,GGBr4!$A$2:$I$555,5,FALSE)</f>
        <v>25.567566842000002</v>
      </c>
      <c r="E149">
        <f>VLOOKUP(A149,CDI!$A$2:$B$562,2,FALSE)</f>
        <v>2460.69706</v>
      </c>
      <c r="F149">
        <f>VLOOKUP(A149,IBOV!$A$2:$I$555,5,FALSE)</f>
        <v>68094</v>
      </c>
      <c r="G149">
        <f t="shared" si="17"/>
        <v>-1.1620089735270511E-2</v>
      </c>
      <c r="H149">
        <f t="shared" si="17"/>
        <v>-4.5361760730555645E-4</v>
      </c>
      <c r="I149">
        <f t="shared" si="17"/>
        <v>-1.4582423276151335E-2</v>
      </c>
      <c r="J149">
        <f t="shared" si="16"/>
        <v>4.0123510646239424E-4</v>
      </c>
      <c r="K149">
        <f t="shared" si="15"/>
        <v>-4.6445268649559779E-3</v>
      </c>
      <c r="L149">
        <f t="shared" si="18"/>
        <v>-1.2021324841732905E-2</v>
      </c>
      <c r="M149">
        <f t="shared" si="19"/>
        <v>-8.5485271376795069E-4</v>
      </c>
      <c r="N149">
        <f t="shared" si="20"/>
        <v>-1.4983658382613729E-2</v>
      </c>
      <c r="O149">
        <f t="shared" si="21"/>
        <v>-5.0457619714183721E-3</v>
      </c>
    </row>
    <row r="150" spans="1:15" x14ac:dyDescent="0.25">
      <c r="A150" s="1">
        <v>40399</v>
      </c>
      <c r="B150">
        <f>VLOOKUP(A150,Petr4!$A$2:$I$555,5,FALSE)</f>
        <v>27.049067711999999</v>
      </c>
      <c r="C150">
        <f>VLOOKUP(Plan6!A150,Vale5!$A$2:$I$555,5,FALSE)</f>
        <v>40.765902576000002</v>
      </c>
      <c r="D150">
        <f>VLOOKUP(A150,GGBr4!$A$2:$I$555,5,FALSE)</f>
        <v>25.567566842000002</v>
      </c>
      <c r="E150">
        <f>VLOOKUP(A150,CDI!$A$2:$B$562,2,FALSE)</f>
        <v>2461.6845800000001</v>
      </c>
      <c r="F150">
        <f>VLOOKUP(A150,IBOV!$A$2:$I$555,5,FALSE)</f>
        <v>67862</v>
      </c>
      <c r="G150">
        <f t="shared" si="17"/>
        <v>-8.9779608783788767E-3</v>
      </c>
      <c r="H150">
        <f t="shared" si="17"/>
        <v>1.5867622269185588E-3</v>
      </c>
      <c r="I150">
        <f t="shared" si="17"/>
        <v>0</v>
      </c>
      <c r="J150">
        <f t="shared" si="16"/>
        <v>4.0123667178715294E-4</v>
      </c>
      <c r="K150">
        <f t="shared" si="15"/>
        <v>-3.4128721820110286E-3</v>
      </c>
      <c r="L150">
        <f t="shared" si="18"/>
        <v>-9.3791975501660296E-3</v>
      </c>
      <c r="M150">
        <f t="shared" si="19"/>
        <v>1.1855255551314059E-3</v>
      </c>
      <c r="N150">
        <f t="shared" si="20"/>
        <v>-4.0123667178715294E-4</v>
      </c>
      <c r="O150">
        <f t="shared" si="21"/>
        <v>-3.8141088537981815E-3</v>
      </c>
    </row>
    <row r="151" spans="1:15" x14ac:dyDescent="0.25">
      <c r="A151" s="1">
        <v>40400</v>
      </c>
      <c r="B151">
        <f>VLOOKUP(A151,Petr4!$A$2:$I$555,5,FALSE)</f>
        <v>26.655012616</v>
      </c>
      <c r="C151">
        <f>VLOOKUP(Plan6!A151,Vale5!$A$2:$I$555,5,FALSE)</f>
        <v>40.258060075000003</v>
      </c>
      <c r="D151">
        <f>VLOOKUP(A151,GGBr4!$A$2:$I$555,5,FALSE)</f>
        <v>25.037918564999998</v>
      </c>
      <c r="E151">
        <f>VLOOKUP(A151,CDI!$A$2:$B$562,2,FALSE)</f>
        <v>2462.6724899999999</v>
      </c>
      <c r="F151">
        <f>VLOOKUP(A151,IBOV!$A$2:$I$555,5,FALSE)</f>
        <v>67223</v>
      </c>
      <c r="G151">
        <f t="shared" si="17"/>
        <v>-1.4675315756418783E-2</v>
      </c>
      <c r="H151">
        <f t="shared" si="17"/>
        <v>-1.253577669630257E-2</v>
      </c>
      <c r="I151">
        <f t="shared" si="17"/>
        <v>-2.0933209653303475E-2</v>
      </c>
      <c r="J151">
        <f t="shared" si="16"/>
        <v>4.0123411004078235E-4</v>
      </c>
      <c r="K151">
        <f t="shared" si="15"/>
        <v>-9.4607804894248915E-3</v>
      </c>
      <c r="L151">
        <f t="shared" si="18"/>
        <v>-1.5076549866459565E-2</v>
      </c>
      <c r="M151">
        <f t="shared" si="19"/>
        <v>-1.2937010806343352E-2</v>
      </c>
      <c r="N151">
        <f t="shared" si="20"/>
        <v>-2.1334443763344257E-2</v>
      </c>
      <c r="O151">
        <f t="shared" si="21"/>
        <v>-9.8620145994656738E-3</v>
      </c>
    </row>
    <row r="152" spans="1:15" x14ac:dyDescent="0.25">
      <c r="A152" s="1">
        <v>40401</v>
      </c>
      <c r="B152">
        <f>VLOOKUP(A152,Petr4!$A$2:$I$555,5,FALSE)</f>
        <v>25.801226573000001</v>
      </c>
      <c r="C152">
        <f>VLOOKUP(Plan6!A152,Vale5!$A$2:$I$555,5,FALSE)</f>
        <v>39.131573072999998</v>
      </c>
      <c r="D152">
        <f>VLOOKUP(A152,GGBr4!$A$2:$I$555,5,FALSE)</f>
        <v>23.940102135</v>
      </c>
      <c r="E152">
        <f>VLOOKUP(A152,CDI!$A$2:$B$562,2,FALSE)</f>
        <v>2463.6608000000001</v>
      </c>
      <c r="F152">
        <f>VLOOKUP(A152,IBOV!$A$2:$I$555,5,FALSE)</f>
        <v>65790</v>
      </c>
      <c r="G152">
        <f t="shared" si="17"/>
        <v>-3.2555191195030364E-2</v>
      </c>
      <c r="H152">
        <f t="shared" si="17"/>
        <v>-2.8380597512315475E-2</v>
      </c>
      <c r="I152">
        <f t="shared" si="17"/>
        <v>-4.4836451964461066E-2</v>
      </c>
      <c r="J152">
        <f t="shared" si="16"/>
        <v>4.0123554582294219E-4</v>
      </c>
      <c r="K152">
        <f t="shared" si="15"/>
        <v>-2.15475997777137E-2</v>
      </c>
      <c r="L152">
        <f t="shared" si="18"/>
        <v>-3.2956426740853306E-2</v>
      </c>
      <c r="M152">
        <f t="shared" si="19"/>
        <v>-2.8781833058138417E-2</v>
      </c>
      <c r="N152">
        <f t="shared" si="20"/>
        <v>-4.5237687510284008E-2</v>
      </c>
      <c r="O152">
        <f t="shared" si="21"/>
        <v>-2.1948835323536642E-2</v>
      </c>
    </row>
    <row r="153" spans="1:15" x14ac:dyDescent="0.25">
      <c r="A153" s="1">
        <v>40402</v>
      </c>
      <c r="B153">
        <f>VLOOKUP(A153,Petr4!$A$2:$I$555,5,FALSE)</f>
        <v>25.829373364999999</v>
      </c>
      <c r="C153">
        <f>VLOOKUP(Plan6!A153,Vale5!$A$2:$I$555,5,FALSE)</f>
        <v>39.445512073000003</v>
      </c>
      <c r="D153">
        <f>VLOOKUP(A153,GGBr4!$A$2:$I$555,5,FALSE)</f>
        <v>24.084551664999999</v>
      </c>
      <c r="E153">
        <f>VLOOKUP(A153,CDI!$A$2:$B$562,2,FALSE)</f>
        <v>2464.6495100000002</v>
      </c>
      <c r="F153">
        <f>VLOOKUP(A153,IBOV!$A$2:$I$555,5,FALSE)</f>
        <v>65966</v>
      </c>
      <c r="G153">
        <f t="shared" si="17"/>
        <v>1.0903144577891766E-3</v>
      </c>
      <c r="H153">
        <f t="shared" si="17"/>
        <v>7.9906417969395349E-3</v>
      </c>
      <c r="I153">
        <f t="shared" si="17"/>
        <v>6.0156587995301436E-3</v>
      </c>
      <c r="J153">
        <f t="shared" si="16"/>
        <v>4.0123691532123473E-4</v>
      </c>
      <c r="K153">
        <f t="shared" si="15"/>
        <v>2.6716066772376479E-3</v>
      </c>
      <c r="L153">
        <f t="shared" si="18"/>
        <v>6.8907754246794184E-4</v>
      </c>
      <c r="M153">
        <f t="shared" si="19"/>
        <v>7.5894048816183002E-3</v>
      </c>
      <c r="N153">
        <f t="shared" si="20"/>
        <v>5.6144218842089089E-3</v>
      </c>
      <c r="O153">
        <f t="shared" si="21"/>
        <v>2.2703697619164132E-3</v>
      </c>
    </row>
    <row r="154" spans="1:15" x14ac:dyDescent="0.25">
      <c r="A154" s="1">
        <v>40403</v>
      </c>
      <c r="B154">
        <f>VLOOKUP(A154,Petr4!$A$2:$I$555,5,FALSE)</f>
        <v>25.951342799999999</v>
      </c>
      <c r="C154">
        <f>VLOOKUP(Plan6!A154,Vale5!$A$2:$I$555,5,FALSE)</f>
        <v>39.602481572999999</v>
      </c>
      <c r="D154">
        <f>VLOOKUP(A154,GGBr4!$A$2:$I$555,5,FALSE)</f>
        <v>23.824542511000001</v>
      </c>
      <c r="E154">
        <f>VLOOKUP(A154,CDI!$A$2:$B$562,2,FALSE)</f>
        <v>2465.63861</v>
      </c>
      <c r="F154">
        <f>VLOOKUP(A154,IBOV!$A$2:$I$555,5,FALSE)</f>
        <v>66264</v>
      </c>
      <c r="G154">
        <f t="shared" si="17"/>
        <v>4.71100709343375E-3</v>
      </c>
      <c r="H154">
        <f t="shared" si="17"/>
        <v>3.9715038695140592E-3</v>
      </c>
      <c r="I154">
        <f t="shared" si="17"/>
        <v>-1.085437791174293E-2</v>
      </c>
      <c r="J154">
        <f t="shared" si="16"/>
        <v>4.0123416287052294E-4</v>
      </c>
      <c r="K154">
        <f t="shared" si="15"/>
        <v>4.5073055208177948E-3</v>
      </c>
      <c r="L154">
        <f t="shared" si="18"/>
        <v>4.3097729305632271E-3</v>
      </c>
      <c r="M154">
        <f t="shared" si="19"/>
        <v>3.5702697066435363E-3</v>
      </c>
      <c r="N154">
        <f t="shared" si="20"/>
        <v>-1.1255612074613452E-2</v>
      </c>
      <c r="O154">
        <f t="shared" si="21"/>
        <v>4.1060713579472718E-3</v>
      </c>
    </row>
    <row r="155" spans="1:15" x14ac:dyDescent="0.25">
      <c r="A155" s="1">
        <v>40406</v>
      </c>
      <c r="B155">
        <f>VLOOKUP(A155,Petr4!$A$2:$I$555,5,FALSE)</f>
        <v>25.904431478999999</v>
      </c>
      <c r="C155">
        <f>VLOOKUP(Plan6!A155,Vale5!$A$2:$I$555,5,FALSE)</f>
        <v>40.054923074000001</v>
      </c>
      <c r="D155">
        <f>VLOOKUP(A155,GGBr4!$A$2:$I$555,5,FALSE)</f>
        <v>23.853432417</v>
      </c>
      <c r="E155">
        <f>VLOOKUP(A155,CDI!$A$2:$B$562,2,FALSE)</f>
        <v>2466.6281100000001</v>
      </c>
      <c r="F155">
        <f>VLOOKUP(A155,IBOV!$A$2:$I$555,5,FALSE)</f>
        <v>66701</v>
      </c>
      <c r="G155">
        <f t="shared" si="17"/>
        <v>-1.8093002929577828E-3</v>
      </c>
      <c r="H155">
        <f t="shared" si="17"/>
        <v>1.1359806874084111E-2</v>
      </c>
      <c r="I155">
        <f t="shared" si="17"/>
        <v>1.2118765354180994E-3</v>
      </c>
      <c r="J155">
        <f t="shared" si="16"/>
        <v>4.0123540329339846E-4</v>
      </c>
      <c r="K155">
        <f t="shared" si="15"/>
        <v>6.5731820169769861E-3</v>
      </c>
      <c r="L155">
        <f t="shared" si="18"/>
        <v>-2.2105356962511813E-3</v>
      </c>
      <c r="M155">
        <f t="shared" si="19"/>
        <v>1.0958571470790712E-2</v>
      </c>
      <c r="N155">
        <f t="shared" si="20"/>
        <v>8.106411321247009E-4</v>
      </c>
      <c r="O155">
        <f t="shared" si="21"/>
        <v>6.1719466136835877E-3</v>
      </c>
    </row>
    <row r="156" spans="1:15" x14ac:dyDescent="0.25">
      <c r="A156" s="1">
        <v>40407</v>
      </c>
      <c r="B156">
        <f>VLOOKUP(A156,Petr4!$A$2:$I$555,5,FALSE)</f>
        <v>26.551807708999998</v>
      </c>
      <c r="C156">
        <f>VLOOKUP(Plan6!A156,Vale5!$A$2:$I$555,5,FALSE)</f>
        <v>40.599699575000002</v>
      </c>
      <c r="D156">
        <f>VLOOKUP(A156,GGBr4!$A$2:$I$555,5,FALSE)</f>
        <v>24.143973616</v>
      </c>
      <c r="E156">
        <f>VLOOKUP(A156,CDI!$A$2:$B$562,2,FALSE)</f>
        <v>2467.6180100000001</v>
      </c>
      <c r="F156">
        <f>VLOOKUP(A156,IBOV!$A$2:$I$555,5,FALSE)</f>
        <v>67583</v>
      </c>
      <c r="G156">
        <f t="shared" si="17"/>
        <v>2.4683778693201486E-2</v>
      </c>
      <c r="H156">
        <f t="shared" si="17"/>
        <v>1.350907779383137E-2</v>
      </c>
      <c r="I156">
        <f t="shared" si="17"/>
        <v>1.2106685413563856E-2</v>
      </c>
      <c r="J156">
        <f t="shared" si="16"/>
        <v>4.0123657766777399E-4</v>
      </c>
      <c r="K156">
        <f t="shared" si="15"/>
        <v>1.3136526819819139E-2</v>
      </c>
      <c r="L156">
        <f t="shared" si="18"/>
        <v>2.4282542115533712E-2</v>
      </c>
      <c r="M156">
        <f t="shared" si="19"/>
        <v>1.3107841216163596E-2</v>
      </c>
      <c r="N156">
        <f t="shared" si="20"/>
        <v>1.1705448835896082E-2</v>
      </c>
      <c r="O156">
        <f t="shared" si="21"/>
        <v>1.2735290242151365E-2</v>
      </c>
    </row>
    <row r="157" spans="1:15" x14ac:dyDescent="0.25">
      <c r="A157" s="1">
        <v>40408</v>
      </c>
      <c r="B157">
        <f>VLOOKUP(A157,Petr4!$A$2:$I$555,5,FALSE)</f>
        <v>25.970107328000001</v>
      </c>
      <c r="C157">
        <f>VLOOKUP(Plan6!A157,Vale5!$A$2:$I$555,5,FALSE)</f>
        <v>40.885938076000002</v>
      </c>
      <c r="D157">
        <f>VLOOKUP(A157,GGBr4!$A$2:$I$555,5,FALSE)</f>
        <v>23.892171244</v>
      </c>
      <c r="E157">
        <f>VLOOKUP(A157,CDI!$A$2:$B$562,2,FALSE)</f>
        <v>2468.6074199999998</v>
      </c>
      <c r="F157">
        <f>VLOOKUP(A157,IBOV!$A$2:$I$555,5,FALSE)</f>
        <v>67638</v>
      </c>
      <c r="G157">
        <f t="shared" si="17"/>
        <v>-2.2151673903423763E-2</v>
      </c>
      <c r="H157">
        <f t="shared" si="17"/>
        <v>7.0255246592427767E-3</v>
      </c>
      <c r="I157">
        <f t="shared" si="17"/>
        <v>-1.0483966983791948E-2</v>
      </c>
      <c r="J157">
        <f t="shared" si="16"/>
        <v>4.0087715898806664E-4</v>
      </c>
      <c r="K157">
        <f t="shared" si="15"/>
        <v>8.1348315769069757E-4</v>
      </c>
      <c r="L157">
        <f t="shared" si="18"/>
        <v>-2.255255106241183E-2</v>
      </c>
      <c r="M157">
        <f t="shared" si="19"/>
        <v>6.6246475002547101E-3</v>
      </c>
      <c r="N157">
        <f t="shared" si="20"/>
        <v>-1.0884844142780015E-2</v>
      </c>
      <c r="O157">
        <f t="shared" si="21"/>
        <v>4.1260599870263093E-4</v>
      </c>
    </row>
    <row r="158" spans="1:15" x14ac:dyDescent="0.25">
      <c r="A158" s="1">
        <v>40409</v>
      </c>
      <c r="B158">
        <f>VLOOKUP(A158,Petr4!$A$2:$I$555,5,FALSE)</f>
        <v>25.125703550000001</v>
      </c>
      <c r="C158">
        <f>VLOOKUP(Plan6!A158,Vale5!$A$2:$I$555,5,FALSE)</f>
        <v>40.535065074999999</v>
      </c>
      <c r="D158">
        <f>VLOOKUP(A158,GGBr4!$A$2:$I$555,5,FALSE)</f>
        <v>23.320773552999999</v>
      </c>
      <c r="E158">
        <f>VLOOKUP(A158,CDI!$A$2:$B$562,2,FALSE)</f>
        <v>2469.5972299999999</v>
      </c>
      <c r="F158">
        <f>VLOOKUP(A158,IBOV!$A$2:$I$555,5,FALSE)</f>
        <v>66887</v>
      </c>
      <c r="G158">
        <f t="shared" si="17"/>
        <v>-3.3054790457455407E-2</v>
      </c>
      <c r="H158">
        <f t="shared" si="17"/>
        <v>-8.618787767890268E-3</v>
      </c>
      <c r="I158">
        <f t="shared" si="17"/>
        <v>-2.4206310105876927E-2</v>
      </c>
      <c r="J158">
        <f t="shared" si="16"/>
        <v>4.0087849062864223E-4</v>
      </c>
      <c r="K158">
        <f t="shared" si="15"/>
        <v>-1.1165326919238439E-2</v>
      </c>
      <c r="L158">
        <f t="shared" si="18"/>
        <v>-3.345566894808405E-2</v>
      </c>
      <c r="M158">
        <f t="shared" si="19"/>
        <v>-9.0196662585189102E-3</v>
      </c>
      <c r="N158">
        <f t="shared" si="20"/>
        <v>-2.4607188596505569E-2</v>
      </c>
      <c r="O158">
        <f t="shared" si="21"/>
        <v>-1.1566205409867081E-2</v>
      </c>
    </row>
    <row r="159" spans="1:15" x14ac:dyDescent="0.25">
      <c r="A159" s="1">
        <v>40410</v>
      </c>
      <c r="B159">
        <f>VLOOKUP(A159,Petr4!$A$2:$I$555,5,FALSE)</f>
        <v>25.125703550000001</v>
      </c>
      <c r="C159">
        <f>VLOOKUP(Plan6!A159,Vale5!$A$2:$I$555,5,FALSE)</f>
        <v>40.027222574</v>
      </c>
      <c r="D159">
        <f>VLOOKUP(A159,GGBr4!$A$2:$I$555,5,FALSE)</f>
        <v>23.369197086</v>
      </c>
      <c r="E159">
        <f>VLOOKUP(A159,CDI!$A$2:$B$562,2,FALSE)</f>
        <v>2470.58743</v>
      </c>
      <c r="F159">
        <f>VLOOKUP(A159,IBOV!$A$2:$I$555,5,FALSE)</f>
        <v>66677</v>
      </c>
      <c r="G159">
        <f t="shared" si="17"/>
        <v>0</v>
      </c>
      <c r="H159">
        <f t="shared" si="17"/>
        <v>-1.2607616856083137E-2</v>
      </c>
      <c r="I159">
        <f t="shared" si="17"/>
        <v>2.0742591909712615E-3</v>
      </c>
      <c r="J159">
        <f t="shared" si="16"/>
        <v>4.0087570866731426E-4</v>
      </c>
      <c r="K159">
        <f t="shared" si="15"/>
        <v>-3.1445625025430246E-3</v>
      </c>
      <c r="L159">
        <f t="shared" si="18"/>
        <v>-4.0087570866731426E-4</v>
      </c>
      <c r="M159">
        <f t="shared" si="19"/>
        <v>-1.3008492564750451E-2</v>
      </c>
      <c r="N159">
        <f t="shared" si="20"/>
        <v>1.6733834823039473E-3</v>
      </c>
      <c r="O159">
        <f t="shared" si="21"/>
        <v>-3.5454382112103389E-3</v>
      </c>
    </row>
    <row r="160" spans="1:15" x14ac:dyDescent="0.25">
      <c r="A160" s="1">
        <v>40413</v>
      </c>
      <c r="B160">
        <f>VLOOKUP(A160,Petr4!$A$2:$I$555,5,FALSE)</f>
        <v>25.013116379</v>
      </c>
      <c r="C160">
        <f>VLOOKUP(Plan6!A160,Vale5!$A$2:$I$555,5,FALSE)</f>
        <v>39.057705071999997</v>
      </c>
      <c r="D160">
        <f>VLOOKUP(A160,GGBr4!$A$2:$I$555,5,FALSE)</f>
        <v>23.059286474</v>
      </c>
      <c r="E160">
        <f>VLOOKUP(A160,CDI!$A$2:$B$562,2,FALSE)</f>
        <v>2471.5780300000001</v>
      </c>
      <c r="F160">
        <f>VLOOKUP(A160,IBOV!$A$2:$I$555,5,FALSE)</f>
        <v>65981</v>
      </c>
      <c r="G160">
        <f t="shared" si="17"/>
        <v>-4.4910255324386306E-3</v>
      </c>
      <c r="H160">
        <f t="shared" si="17"/>
        <v>-2.4519617179634245E-2</v>
      </c>
      <c r="I160">
        <f t="shared" si="17"/>
        <v>-1.335021913824086E-2</v>
      </c>
      <c r="J160">
        <f t="shared" si="16"/>
        <v>4.0087691166235118E-4</v>
      </c>
      <c r="K160">
        <f t="shared" si="15"/>
        <v>-1.0493244075172825E-2</v>
      </c>
      <c r="L160">
        <f t="shared" si="18"/>
        <v>-4.8919024441009817E-3</v>
      </c>
      <c r="M160">
        <f t="shared" si="19"/>
        <v>-2.4920494091296597E-2</v>
      </c>
      <c r="N160">
        <f t="shared" si="20"/>
        <v>-1.3751096049903211E-2</v>
      </c>
      <c r="O160">
        <f t="shared" si="21"/>
        <v>-1.0894120986835176E-2</v>
      </c>
    </row>
    <row r="161" spans="1:15" x14ac:dyDescent="0.25">
      <c r="A161" s="1">
        <v>40414</v>
      </c>
      <c r="B161">
        <f>VLOOKUP(A161,Petr4!$A$2:$I$555,5,FALSE)</f>
        <v>24.525238640000001</v>
      </c>
      <c r="C161">
        <f>VLOOKUP(Plan6!A161,Vale5!$A$2:$I$555,5,FALSE)</f>
        <v>38.162055571000003</v>
      </c>
      <c r="D161">
        <f>VLOOKUP(A161,GGBr4!$A$2:$I$555,5,FALSE)</f>
        <v>22.759060568999999</v>
      </c>
      <c r="E161">
        <f>VLOOKUP(A161,CDI!$A$2:$B$562,2,FALSE)</f>
        <v>2472.5690300000001</v>
      </c>
      <c r="F161">
        <f>VLOOKUP(A161,IBOV!$A$2:$I$555,5,FALSE)</f>
        <v>65156</v>
      </c>
      <c r="G161">
        <f t="shared" si="17"/>
        <v>-1.9697606561613679E-2</v>
      </c>
      <c r="H161">
        <f t="shared" si="17"/>
        <v>-2.3198457511530268E-2</v>
      </c>
      <c r="I161">
        <f t="shared" si="17"/>
        <v>-1.3105239332253049E-2</v>
      </c>
      <c r="J161">
        <f t="shared" si="16"/>
        <v>4.008780488309327E-4</v>
      </c>
      <c r="K161">
        <f t="shared" si="15"/>
        <v>-1.2582427298136523E-2</v>
      </c>
      <c r="L161">
        <f t="shared" si="18"/>
        <v>-2.0098484610444611E-2</v>
      </c>
      <c r="M161">
        <f t="shared" si="19"/>
        <v>-2.3599335560361201E-2</v>
      </c>
      <c r="N161">
        <f t="shared" si="20"/>
        <v>-1.3506117381083982E-2</v>
      </c>
      <c r="O161">
        <f t="shared" si="21"/>
        <v>-1.2983305346967455E-2</v>
      </c>
    </row>
    <row r="162" spans="1:15" x14ac:dyDescent="0.25">
      <c r="A162" s="1">
        <v>40415</v>
      </c>
      <c r="B162">
        <f>VLOOKUP(A162,Petr4!$A$2:$I$555,5,FALSE)</f>
        <v>24.468945054999999</v>
      </c>
      <c r="C162">
        <f>VLOOKUP(Plan6!A162,Vale5!$A$2:$I$555,5,FALSE)</f>
        <v>37.792715569999999</v>
      </c>
      <c r="D162">
        <f>VLOOKUP(A162,GGBr4!$A$2:$I$555,5,FALSE)</f>
        <v>22.710637035000001</v>
      </c>
      <c r="E162">
        <f>VLOOKUP(A162,CDI!$A$2:$B$562,2,FALSE)</f>
        <v>2473.56131</v>
      </c>
      <c r="F162">
        <f>VLOOKUP(A162,IBOV!$A$2:$I$555,5,FALSE)</f>
        <v>64803</v>
      </c>
      <c r="G162">
        <f t="shared" si="17"/>
        <v>-2.2979711274615511E-3</v>
      </c>
      <c r="H162">
        <f t="shared" si="17"/>
        <v>-9.7253380276076662E-3</v>
      </c>
      <c r="I162">
        <f t="shared" si="17"/>
        <v>-2.1299262963294652E-3</v>
      </c>
      <c r="J162">
        <f t="shared" si="16"/>
        <v>4.0123488266630147E-4</v>
      </c>
      <c r="K162">
        <f t="shared" si="15"/>
        <v>-5.4324959124727457E-3</v>
      </c>
      <c r="L162">
        <f t="shared" si="18"/>
        <v>-2.6992060101278526E-3</v>
      </c>
      <c r="M162">
        <f t="shared" si="19"/>
        <v>-1.0126572910273968E-2</v>
      </c>
      <c r="N162">
        <f t="shared" si="20"/>
        <v>-2.5311611789957666E-3</v>
      </c>
      <c r="O162">
        <f t="shared" si="21"/>
        <v>-5.8337307951390471E-3</v>
      </c>
    </row>
    <row r="163" spans="1:15" x14ac:dyDescent="0.25">
      <c r="A163" s="1">
        <v>40416</v>
      </c>
      <c r="B163">
        <f>VLOOKUP(A163,Petr4!$A$2:$I$555,5,FALSE)</f>
        <v>24.112419015</v>
      </c>
      <c r="C163">
        <f>VLOOKUP(Plan6!A163,Vale5!$A$2:$I$555,5,FALSE)</f>
        <v>37.58034507</v>
      </c>
      <c r="D163">
        <f>VLOOKUP(A163,GGBr4!$A$2:$I$555,5,FALSE)</f>
        <v>22.245771117</v>
      </c>
      <c r="E163">
        <f>VLOOKUP(A163,CDI!$A$2:$B$562,2,FALSE)</f>
        <v>2474.5531000000001</v>
      </c>
      <c r="F163">
        <f>VLOOKUP(A163,IBOV!$A$2:$I$555,5,FALSE)</f>
        <v>63867</v>
      </c>
      <c r="G163">
        <f t="shared" si="17"/>
        <v>-1.4677745160935451E-2</v>
      </c>
      <c r="H163">
        <f t="shared" si="17"/>
        <v>-5.6351980452951089E-3</v>
      </c>
      <c r="I163">
        <f t="shared" si="17"/>
        <v>-2.0681478191856506E-2</v>
      </c>
      <c r="J163">
        <f t="shared" si="16"/>
        <v>4.0087594226889678E-4</v>
      </c>
      <c r="K163">
        <f t="shared" si="15"/>
        <v>-1.4549102521174362E-2</v>
      </c>
      <c r="L163">
        <f t="shared" si="18"/>
        <v>-1.5078621103204348E-2</v>
      </c>
      <c r="M163">
        <f t="shared" si="19"/>
        <v>-6.0360739875640057E-3</v>
      </c>
      <c r="N163">
        <f t="shared" si="20"/>
        <v>-2.1082354134125403E-2</v>
      </c>
      <c r="O163">
        <f t="shared" si="21"/>
        <v>-1.4949978463443259E-2</v>
      </c>
    </row>
    <row r="164" spans="1:15" x14ac:dyDescent="0.25">
      <c r="A164" s="1">
        <v>40417</v>
      </c>
      <c r="B164">
        <f>VLOOKUP(A164,Petr4!$A$2:$I$555,5,FALSE)</f>
        <v>24.919293737</v>
      </c>
      <c r="C164">
        <f>VLOOKUP(Plan6!A164,Vale5!$A$2:$I$555,5,FALSE)</f>
        <v>38.734532571999999</v>
      </c>
      <c r="D164">
        <f>VLOOKUP(A164,GGBr4!$A$2:$I$555,5,FALSE)</f>
        <v>23.146448834000001</v>
      </c>
      <c r="E164">
        <f>VLOOKUP(A164,CDI!$A$2:$B$562,2,FALSE)</f>
        <v>2475.5461799999998</v>
      </c>
      <c r="F164">
        <f>VLOOKUP(A164,IBOV!$A$2:$I$555,5,FALSE)</f>
        <v>65585</v>
      </c>
      <c r="G164">
        <f t="shared" si="17"/>
        <v>3.2915332710962808E-2</v>
      </c>
      <c r="H164">
        <f t="shared" si="17"/>
        <v>3.0250340460796554E-2</v>
      </c>
      <c r="I164">
        <f t="shared" si="17"/>
        <v>3.9689442275354203E-2</v>
      </c>
      <c r="J164">
        <f t="shared" si="16"/>
        <v>4.0123640240352643E-4</v>
      </c>
      <c r="K164">
        <f t="shared" si="15"/>
        <v>2.6544215205397848E-2</v>
      </c>
      <c r="L164">
        <f t="shared" si="18"/>
        <v>3.2514096308559282E-2</v>
      </c>
      <c r="M164">
        <f t="shared" si="19"/>
        <v>2.9849104058393028E-2</v>
      </c>
      <c r="N164">
        <f t="shared" si="20"/>
        <v>3.9288205872950677E-2</v>
      </c>
      <c r="O164">
        <f t="shared" si="21"/>
        <v>2.6142978802994321E-2</v>
      </c>
    </row>
    <row r="165" spans="1:15" x14ac:dyDescent="0.25">
      <c r="A165" s="1">
        <v>40420</v>
      </c>
      <c r="B165">
        <f>VLOOKUP(A165,Petr4!$A$2:$I$555,5,FALSE)</f>
        <v>23.877862409999999</v>
      </c>
      <c r="C165">
        <f>VLOOKUP(Plan6!A165,Vale5!$A$2:$I$555,5,FALSE)</f>
        <v>37.58034507</v>
      </c>
      <c r="D165">
        <f>VLOOKUP(A165,GGBr4!$A$2:$I$555,5,FALSE)</f>
        <v>22.662213502</v>
      </c>
      <c r="E165">
        <f>VLOOKUP(A165,CDI!$A$2:$B$562,2,FALSE)</f>
        <v>2476.5369900000001</v>
      </c>
      <c r="F165">
        <f>VLOOKUP(A165,IBOV!$A$2:$I$555,5,FALSE)</f>
        <v>64260</v>
      </c>
      <c r="G165">
        <f t="shared" si="17"/>
        <v>-4.2690581607049971E-2</v>
      </c>
      <c r="H165">
        <f t="shared" si="17"/>
        <v>-3.0250340460796554E-2</v>
      </c>
      <c r="I165">
        <f t="shared" si="17"/>
        <v>-2.1142436606673254E-2</v>
      </c>
      <c r="J165">
        <f t="shared" si="16"/>
        <v>4.0015887423816565E-4</v>
      </c>
      <c r="K165">
        <f t="shared" si="15"/>
        <v>-2.0409657579396168E-2</v>
      </c>
      <c r="L165">
        <f t="shared" si="18"/>
        <v>-4.3090740481288137E-2</v>
      </c>
      <c r="M165">
        <f t="shared" si="19"/>
        <v>-3.065049933503472E-2</v>
      </c>
      <c r="N165">
        <f t="shared" si="20"/>
        <v>-2.154259548091142E-2</v>
      </c>
      <c r="O165">
        <f t="shared" si="21"/>
        <v>-2.0809816453634333E-2</v>
      </c>
    </row>
    <row r="166" spans="1:15" x14ac:dyDescent="0.25">
      <c r="A166" s="1">
        <v>40421</v>
      </c>
      <c r="B166">
        <f>VLOOKUP(A166,Petr4!$A$2:$I$555,5,FALSE)</f>
        <v>24.450180527000001</v>
      </c>
      <c r="C166">
        <f>VLOOKUP(Plan6!A166,Vale5!$A$2:$I$555,5,FALSE)</f>
        <v>38.254390571000002</v>
      </c>
      <c r="D166">
        <f>VLOOKUP(A166,GGBr4!$A$2:$I$555,5,FALSE)</f>
        <v>22.623474676000001</v>
      </c>
      <c r="E166">
        <f>VLOOKUP(A166,CDI!$A$2:$B$562,2,FALSE)</f>
        <v>2477.5299799999998</v>
      </c>
      <c r="F166">
        <f>VLOOKUP(A166,IBOV!$A$2:$I$555,5,FALSE)</f>
        <v>65145</v>
      </c>
      <c r="G166">
        <f t="shared" si="17"/>
        <v>2.3685828712300516E-2</v>
      </c>
      <c r="H166">
        <f t="shared" si="17"/>
        <v>1.777716363408155E-2</v>
      </c>
      <c r="I166">
        <f t="shared" si="17"/>
        <v>-1.7108643815664237E-3</v>
      </c>
      <c r="J166">
        <f t="shared" si="16"/>
        <v>4.0087872017569026E-4</v>
      </c>
      <c r="K166">
        <f t="shared" si="15"/>
        <v>1.3678200967181198E-2</v>
      </c>
      <c r="L166">
        <f t="shared" si="18"/>
        <v>2.3284949992124826E-2</v>
      </c>
      <c r="M166">
        <f t="shared" si="19"/>
        <v>1.7376284913905859E-2</v>
      </c>
      <c r="N166">
        <f t="shared" si="20"/>
        <v>-2.111743101742114E-3</v>
      </c>
      <c r="O166">
        <f t="shared" si="21"/>
        <v>1.3277322247005507E-2</v>
      </c>
    </row>
    <row r="167" spans="1:15" x14ac:dyDescent="0.25">
      <c r="A167" s="1">
        <v>40422</v>
      </c>
      <c r="B167">
        <f>VLOOKUP(A167,Petr4!$A$2:$I$555,5,FALSE)</f>
        <v>25.360260154999999</v>
      </c>
      <c r="C167">
        <f>VLOOKUP(Plan6!A167,Vale5!$A$2:$I$555,5,FALSE)</f>
        <v>39.981055073999997</v>
      </c>
      <c r="D167">
        <f>VLOOKUP(A167,GGBr4!$A$2:$I$555,5,FALSE)</f>
        <v>23.485413565000002</v>
      </c>
      <c r="E167">
        <f>VLOOKUP(A167,CDI!$A$2:$B$562,2,FALSE)</f>
        <v>2478.5233600000001</v>
      </c>
      <c r="F167">
        <f>VLOOKUP(A167,IBOV!$A$2:$I$555,5,FALSE)</f>
        <v>67072</v>
      </c>
      <c r="G167">
        <f t="shared" si="17"/>
        <v>3.6545788583320249E-2</v>
      </c>
      <c r="H167">
        <f t="shared" si="17"/>
        <v>4.4147378914014102E-2</v>
      </c>
      <c r="I167">
        <f t="shared" si="17"/>
        <v>3.7391459396853843E-2</v>
      </c>
      <c r="J167">
        <f t="shared" si="16"/>
        <v>4.0087543258859881E-4</v>
      </c>
      <c r="K167">
        <f t="shared" si="15"/>
        <v>2.9151114603628514E-2</v>
      </c>
      <c r="L167">
        <f t="shared" si="18"/>
        <v>3.614491315073165E-2</v>
      </c>
      <c r="M167">
        <f t="shared" si="19"/>
        <v>4.3746503481425503E-2</v>
      </c>
      <c r="N167">
        <f t="shared" si="20"/>
        <v>3.6990583964265245E-2</v>
      </c>
      <c r="O167">
        <f t="shared" si="21"/>
        <v>2.8750239171039915E-2</v>
      </c>
    </row>
    <row r="168" spans="1:15" x14ac:dyDescent="0.25">
      <c r="A168" s="1">
        <v>40423</v>
      </c>
      <c r="B168">
        <f>VLOOKUP(A168,Petr4!$A$2:$I$555,5,FALSE)</f>
        <v>25.895049215</v>
      </c>
      <c r="C168">
        <f>VLOOKUP(Plan6!A168,Vale5!$A$2:$I$555,5,FALSE)</f>
        <v>39.565547573000003</v>
      </c>
      <c r="D168">
        <f>VLOOKUP(A168,GGBr4!$A$2:$I$555,5,FALSE)</f>
        <v>23.311088846000001</v>
      </c>
      <c r="E168">
        <f>VLOOKUP(A168,CDI!$A$2:$B$562,2,FALSE)</f>
        <v>2479.5171399999999</v>
      </c>
      <c r="F168">
        <f>VLOOKUP(A168,IBOV!$A$2:$I$555,5,FALSE)</f>
        <v>66808</v>
      </c>
      <c r="G168">
        <f t="shared" si="17"/>
        <v>2.0868412439676742E-2</v>
      </c>
      <c r="H168">
        <f t="shared" si="17"/>
        <v>-1.0446989970492648E-2</v>
      </c>
      <c r="I168">
        <f t="shared" si="17"/>
        <v>-7.4503655779860622E-3</v>
      </c>
      <c r="J168">
        <f t="shared" si="16"/>
        <v>4.0087611761485675E-4</v>
      </c>
      <c r="K168">
        <f t="shared" si="15"/>
        <v>-3.943835407595131E-3</v>
      </c>
      <c r="L168">
        <f t="shared" si="18"/>
        <v>2.0467536322061886E-2</v>
      </c>
      <c r="M168">
        <f t="shared" si="19"/>
        <v>-1.0847866088107505E-2</v>
      </c>
      <c r="N168">
        <f t="shared" si="20"/>
        <v>-7.851241695600919E-3</v>
      </c>
      <c r="O168">
        <f t="shared" si="21"/>
        <v>-4.3447115252099877E-3</v>
      </c>
    </row>
    <row r="169" spans="1:15" x14ac:dyDescent="0.25">
      <c r="A169" s="1">
        <v>40424</v>
      </c>
      <c r="B169">
        <f>VLOOKUP(A169,Petr4!$A$2:$I$555,5,FALSE)</f>
        <v>27.020920919999998</v>
      </c>
      <c r="C169">
        <f>VLOOKUP(Plan6!A169,Vale5!$A$2:$I$555,5,FALSE)</f>
        <v>39.445512073000003</v>
      </c>
      <c r="D169">
        <f>VLOOKUP(A169,GGBr4!$A$2:$I$555,5,FALSE)</f>
        <v>23.301404139999999</v>
      </c>
      <c r="E169">
        <f>VLOOKUP(A169,CDI!$A$2:$B$562,2,FALSE)</f>
        <v>2480.5104299999998</v>
      </c>
      <c r="F169">
        <f>VLOOKUP(A169,IBOV!$A$2:$I$555,5,FALSE)</f>
        <v>66678</v>
      </c>
      <c r="G169">
        <f t="shared" si="17"/>
        <v>4.2559614418796077E-2</v>
      </c>
      <c r="H169">
        <f t="shared" si="17"/>
        <v>-3.0384503862346257E-3</v>
      </c>
      <c r="I169">
        <f t="shared" si="17"/>
        <v>-4.1554122163223184E-4</v>
      </c>
      <c r="J169">
        <f t="shared" si="16"/>
        <v>4.0051794037854194E-4</v>
      </c>
      <c r="K169">
        <f t="shared" si="15"/>
        <v>-1.9477704193633372E-3</v>
      </c>
      <c r="L169">
        <f t="shared" si="18"/>
        <v>4.2159096478417535E-2</v>
      </c>
      <c r="M169">
        <f t="shared" si="19"/>
        <v>-3.4389683266131676E-3</v>
      </c>
      <c r="N169">
        <f t="shared" si="20"/>
        <v>-8.1605916201077378E-4</v>
      </c>
      <c r="O169">
        <f t="shared" si="21"/>
        <v>-2.3482883597418791E-3</v>
      </c>
    </row>
    <row r="170" spans="1:15" x14ac:dyDescent="0.25">
      <c r="A170" s="1">
        <v>40427</v>
      </c>
      <c r="B170">
        <f>VLOOKUP(A170,Petr4!$A$2:$I$555,5,FALSE)</f>
        <v>27.293006582</v>
      </c>
      <c r="C170">
        <f>VLOOKUP(Plan6!A170,Vale5!$A$2:$I$555,5,FALSE)</f>
        <v>39.251608572999999</v>
      </c>
      <c r="D170">
        <f>VLOOKUP(A170,GGBr4!$A$2:$I$555,5,FALSE)</f>
        <v>23.553206511999999</v>
      </c>
      <c r="E170">
        <f>VLOOKUP(A170,CDI!$A$2:$B$562,2,FALSE)</f>
        <v>2481.5032299999998</v>
      </c>
      <c r="F170">
        <f>VLOOKUP(A170,IBOV!$A$2:$I$555,5,FALSE)</f>
        <v>66747</v>
      </c>
      <c r="G170">
        <f t="shared" si="17"/>
        <v>1.0019085363683455E-2</v>
      </c>
      <c r="H170">
        <f t="shared" si="17"/>
        <v>-4.9278522720985762E-3</v>
      </c>
      <c r="I170">
        <f t="shared" si="17"/>
        <v>1.0748346540704556E-2</v>
      </c>
      <c r="J170">
        <f t="shared" si="16"/>
        <v>4.0016012904242615E-4</v>
      </c>
      <c r="K170">
        <f t="shared" si="15"/>
        <v>1.0342890185661702E-3</v>
      </c>
      <c r="L170">
        <f t="shared" si="18"/>
        <v>9.6189252346410292E-3</v>
      </c>
      <c r="M170">
        <f t="shared" si="19"/>
        <v>-5.3280124011410024E-3</v>
      </c>
      <c r="N170">
        <f t="shared" si="20"/>
        <v>1.034818641166213E-2</v>
      </c>
      <c r="O170">
        <f t="shared" si="21"/>
        <v>6.3412888952374402E-4</v>
      </c>
    </row>
    <row r="171" spans="1:15" x14ac:dyDescent="0.25">
      <c r="A171" s="1">
        <v>40429</v>
      </c>
      <c r="B171">
        <f>VLOOKUP(A171,Petr4!$A$2:$I$555,5,FALSE)</f>
        <v>26.110841291</v>
      </c>
      <c r="C171">
        <f>VLOOKUP(Plan6!A171,Vale5!$A$2:$I$555,5,FALSE)</f>
        <v>38.512928571000003</v>
      </c>
      <c r="D171">
        <f>VLOOKUP(A171,GGBr4!$A$2:$I$555,5,FALSE)</f>
        <v>24.056811256</v>
      </c>
      <c r="E171">
        <f>VLOOKUP(A171,CDI!$A$2:$B$562,2,FALSE)</f>
        <v>2482.4973199999999</v>
      </c>
      <c r="F171">
        <f>VLOOKUP(A171,IBOV!$A$2:$I$555,5,FALSE)</f>
        <v>66407</v>
      </c>
      <c r="G171">
        <f t="shared" si="17"/>
        <v>-4.4279896998103752E-2</v>
      </c>
      <c r="H171">
        <f t="shared" si="17"/>
        <v>-1.8998434178104429E-2</v>
      </c>
      <c r="I171">
        <f t="shared" si="17"/>
        <v>2.1156199946527732E-2</v>
      </c>
      <c r="J171">
        <f t="shared" si="16"/>
        <v>4.0051970312049434E-4</v>
      </c>
      <c r="K171">
        <f t="shared" si="15"/>
        <v>-5.1068798374700464E-3</v>
      </c>
      <c r="L171">
        <f t="shared" si="18"/>
        <v>-4.4680416701224246E-2</v>
      </c>
      <c r="M171">
        <f t="shared" si="19"/>
        <v>-1.9398953881224923E-2</v>
      </c>
      <c r="N171">
        <f t="shared" si="20"/>
        <v>2.0755680243407237E-2</v>
      </c>
      <c r="O171">
        <f t="shared" si="21"/>
        <v>-5.5073995405905407E-3</v>
      </c>
    </row>
    <row r="172" spans="1:15" x14ac:dyDescent="0.25">
      <c r="A172" s="1">
        <v>40430</v>
      </c>
      <c r="B172">
        <f>VLOOKUP(A172,Petr4!$A$2:$I$555,5,FALSE)</f>
        <v>25.895049215</v>
      </c>
      <c r="C172">
        <f>VLOOKUP(Plan6!A172,Vale5!$A$2:$I$555,5,FALSE)</f>
        <v>38.568329572000003</v>
      </c>
      <c r="D172">
        <f>VLOOKUP(A172,GGBr4!$A$2:$I$555,5,FALSE)</f>
        <v>23.940594777000001</v>
      </c>
      <c r="E172">
        <f>VLOOKUP(A172,CDI!$A$2:$B$562,2,FALSE)</f>
        <v>2483.49359</v>
      </c>
      <c r="F172">
        <f>VLOOKUP(A172,IBOV!$A$2:$I$555,5,FALSE)</f>
        <v>66624</v>
      </c>
      <c r="G172">
        <f t="shared" si="17"/>
        <v>-8.2988027843757806E-3</v>
      </c>
      <c r="H172">
        <f t="shared" si="17"/>
        <v>1.4374703235100483E-3</v>
      </c>
      <c r="I172">
        <f t="shared" si="17"/>
        <v>-4.8426244550041631E-3</v>
      </c>
      <c r="J172">
        <f t="shared" si="16"/>
        <v>4.0123714739781491E-4</v>
      </c>
      <c r="K172">
        <f t="shared" si="15"/>
        <v>3.2624003798424894E-3</v>
      </c>
      <c r="L172">
        <f t="shared" si="18"/>
        <v>-8.7000399317735955E-3</v>
      </c>
      <c r="M172">
        <f t="shared" si="19"/>
        <v>1.0362331761122334E-3</v>
      </c>
      <c r="N172">
        <f t="shared" si="20"/>
        <v>-5.243861602401978E-3</v>
      </c>
      <c r="O172">
        <f t="shared" si="21"/>
        <v>2.8611632324446745E-3</v>
      </c>
    </row>
    <row r="173" spans="1:15" x14ac:dyDescent="0.25">
      <c r="A173" s="1">
        <v>40431</v>
      </c>
      <c r="B173">
        <f>VLOOKUP(A173,Petr4!$A$2:$I$555,5,FALSE)</f>
        <v>25.819991100999999</v>
      </c>
      <c r="C173">
        <f>VLOOKUP(Plan6!A173,Vale5!$A$2:$I$555,5,FALSE)</f>
        <v>38.272857571000003</v>
      </c>
      <c r="D173">
        <f>VLOOKUP(A173,GGBr4!$A$2:$I$555,5,FALSE)</f>
        <v>23.901855950000002</v>
      </c>
      <c r="E173">
        <f>VLOOKUP(A173,CDI!$A$2:$B$562,2,FALSE)</f>
        <v>2484.4893699999998</v>
      </c>
      <c r="F173">
        <f>VLOOKUP(A173,IBOV!$A$2:$I$555,5,FALSE)</f>
        <v>66806</v>
      </c>
      <c r="G173">
        <f t="shared" si="17"/>
        <v>-2.90275967087128E-3</v>
      </c>
      <c r="H173">
        <f t="shared" si="17"/>
        <v>-7.6904969394959721E-3</v>
      </c>
      <c r="I173">
        <f t="shared" si="17"/>
        <v>-1.6194335732215848E-3</v>
      </c>
      <c r="J173">
        <f t="shared" si="16"/>
        <v>4.0087899711149788E-4</v>
      </c>
      <c r="K173">
        <f t="shared" si="15"/>
        <v>2.7280238757718678E-3</v>
      </c>
      <c r="L173">
        <f t="shared" si="18"/>
        <v>-3.3036386679827778E-3</v>
      </c>
      <c r="M173">
        <f t="shared" si="19"/>
        <v>-8.09137593660747E-3</v>
      </c>
      <c r="N173">
        <f t="shared" si="20"/>
        <v>-2.0203125703330826E-3</v>
      </c>
      <c r="O173">
        <f t="shared" si="21"/>
        <v>2.3271448786603699E-3</v>
      </c>
    </row>
    <row r="174" spans="1:15" x14ac:dyDescent="0.25">
      <c r="A174" s="1">
        <v>40434</v>
      </c>
      <c r="B174">
        <f>VLOOKUP(A174,Petr4!$A$2:$I$555,5,FALSE)</f>
        <v>26.551807708999998</v>
      </c>
      <c r="C174">
        <f>VLOOKUP(Plan6!A174,Vale5!$A$2:$I$555,5,FALSE)</f>
        <v>39.279309073</v>
      </c>
      <c r="D174">
        <f>VLOOKUP(A174,GGBr4!$A$2:$I$555,5,FALSE)</f>
        <v>24.114919495999999</v>
      </c>
      <c r="E174">
        <f>VLOOKUP(A174,CDI!$A$2:$B$562,2,FALSE)</f>
        <v>2485.4846499999999</v>
      </c>
      <c r="F174">
        <f>VLOOKUP(A174,IBOV!$A$2:$I$555,5,FALSE)</f>
        <v>68030</v>
      </c>
      <c r="G174">
        <f t="shared" si="17"/>
        <v>2.7948791574989418E-2</v>
      </c>
      <c r="H174">
        <f t="shared" si="17"/>
        <v>2.5956928194171169E-2</v>
      </c>
      <c r="I174">
        <f t="shared" si="17"/>
        <v>8.8746044440264349E-3</v>
      </c>
      <c r="J174">
        <f t="shared" si="16"/>
        <v>4.005171895462567E-4</v>
      </c>
      <c r="K174">
        <f t="shared" si="15"/>
        <v>1.8155887488694233E-2</v>
      </c>
      <c r="L174">
        <f t="shared" si="18"/>
        <v>2.7548274385443161E-2</v>
      </c>
      <c r="M174">
        <f t="shared" si="19"/>
        <v>2.5556411004624913E-2</v>
      </c>
      <c r="N174">
        <f t="shared" si="20"/>
        <v>8.4740872544801782E-3</v>
      </c>
      <c r="O174">
        <f t="shared" si="21"/>
        <v>1.7755370299147977E-2</v>
      </c>
    </row>
    <row r="175" spans="1:15" x14ac:dyDescent="0.25">
      <c r="A175" s="1">
        <v>40435</v>
      </c>
      <c r="B175">
        <f>VLOOKUP(A175,Petr4!$A$2:$I$555,5,FALSE)</f>
        <v>25.191379398999999</v>
      </c>
      <c r="C175">
        <f>VLOOKUP(Plan6!A175,Vale5!$A$2:$I$555,5,FALSE)</f>
        <v>39.020771072000002</v>
      </c>
      <c r="D175">
        <f>VLOOKUP(A175,GGBr4!$A$2:$I$555,5,FALSE)</f>
        <v>23.688792405000001</v>
      </c>
      <c r="E175">
        <f>VLOOKUP(A175,CDI!$A$2:$B$562,2,FALSE)</f>
        <v>2486.4803299999999</v>
      </c>
      <c r="F175">
        <f>VLOOKUP(A175,IBOV!$A$2:$I$555,5,FALSE)</f>
        <v>67691</v>
      </c>
      <c r="G175">
        <f t="shared" si="17"/>
        <v>-5.2595983687234504E-2</v>
      </c>
      <c r="H175">
        <f t="shared" si="17"/>
        <v>-6.6037975974939656E-3</v>
      </c>
      <c r="I175">
        <f t="shared" si="17"/>
        <v>-1.7828673190714905E-2</v>
      </c>
      <c r="J175">
        <f t="shared" si="16"/>
        <v>4.0051770972482359E-4</v>
      </c>
      <c r="K175">
        <f t="shared" si="15"/>
        <v>-4.995552714669671E-3</v>
      </c>
      <c r="L175">
        <f t="shared" si="18"/>
        <v>-5.2996501396959328E-2</v>
      </c>
      <c r="M175">
        <f t="shared" si="19"/>
        <v>-7.0043153072187891E-3</v>
      </c>
      <c r="N175">
        <f t="shared" si="20"/>
        <v>-1.8229190900439729E-2</v>
      </c>
      <c r="O175">
        <f t="shared" si="21"/>
        <v>-5.3960704243944946E-3</v>
      </c>
    </row>
    <row r="176" spans="1:15" x14ac:dyDescent="0.25">
      <c r="A176" s="1">
        <v>40436</v>
      </c>
      <c r="B176">
        <f>VLOOKUP(A176,Petr4!$A$2:$I$555,5,FALSE)</f>
        <v>24.816088830999998</v>
      </c>
      <c r="C176">
        <f>VLOOKUP(Plan6!A176,Vale5!$A$2:$I$555,5,FALSE)</f>
        <v>39.242375072999998</v>
      </c>
      <c r="D176">
        <f>VLOOKUP(A176,GGBr4!$A$2:$I$555,5,FALSE)</f>
        <v>23.921225364000001</v>
      </c>
      <c r="E176">
        <f>VLOOKUP(A176,CDI!$A$2:$B$562,2,FALSE)</f>
        <v>2487.4728399999999</v>
      </c>
      <c r="F176">
        <f>VLOOKUP(A176,IBOV!$A$2:$I$555,5,FALSE)</f>
        <v>68106</v>
      </c>
      <c r="G176">
        <f t="shared" si="17"/>
        <v>-1.5009662637358367E-2</v>
      </c>
      <c r="H176">
        <f t="shared" si="17"/>
        <v>5.6630637575230125E-3</v>
      </c>
      <c r="I176">
        <f t="shared" si="17"/>
        <v>9.764113374802541E-3</v>
      </c>
      <c r="J176">
        <f t="shared" si="16"/>
        <v>3.990829745479374E-4</v>
      </c>
      <c r="K176">
        <f t="shared" si="15"/>
        <v>6.112083358958742E-3</v>
      </c>
      <c r="L176">
        <f t="shared" si="18"/>
        <v>-1.5408745611906305E-2</v>
      </c>
      <c r="M176">
        <f t="shared" si="19"/>
        <v>5.2639807829750751E-3</v>
      </c>
      <c r="N176">
        <f t="shared" si="20"/>
        <v>9.3650304002546036E-3</v>
      </c>
      <c r="O176">
        <f t="shared" si="21"/>
        <v>5.7130003844108046E-3</v>
      </c>
    </row>
    <row r="177" spans="1:15" x14ac:dyDescent="0.25">
      <c r="A177" s="1">
        <v>40437</v>
      </c>
      <c r="B177">
        <f>VLOOKUP(A177,Petr4!$A$2:$I$555,5,FALSE)</f>
        <v>24.731648452999998</v>
      </c>
      <c r="C177">
        <f>VLOOKUP(Plan6!A177,Vale5!$A$2:$I$555,5,FALSE)</f>
        <v>39.020771072000002</v>
      </c>
      <c r="D177">
        <f>VLOOKUP(A177,GGBr4!$A$2:$I$555,5,FALSE)</f>
        <v>23.805008883999999</v>
      </c>
      <c r="E177">
        <f>VLOOKUP(A177,CDI!$A$2:$B$562,2,FALSE)</f>
        <v>2488.4675299999999</v>
      </c>
      <c r="F177">
        <f>VLOOKUP(A177,IBOV!$A$2:$I$555,5,FALSE)</f>
        <v>67662</v>
      </c>
      <c r="G177">
        <f t="shared" si="17"/>
        <v>-3.4084486750618481E-3</v>
      </c>
      <c r="H177">
        <f t="shared" si="17"/>
        <v>-5.6630637575230125E-3</v>
      </c>
      <c r="I177">
        <f t="shared" si="17"/>
        <v>-4.8701395169956641E-3</v>
      </c>
      <c r="J177">
        <f t="shared" si="16"/>
        <v>3.9979981241167195E-4</v>
      </c>
      <c r="K177">
        <f t="shared" si="15"/>
        <v>-6.5405925230521689E-3</v>
      </c>
      <c r="L177">
        <f t="shared" si="18"/>
        <v>-3.8082484874735201E-3</v>
      </c>
      <c r="M177">
        <f t="shared" si="19"/>
        <v>-6.0628635699346844E-3</v>
      </c>
      <c r="N177">
        <f t="shared" si="20"/>
        <v>-5.269939329407336E-3</v>
      </c>
      <c r="O177">
        <f t="shared" si="21"/>
        <v>-6.9403923354638408E-3</v>
      </c>
    </row>
    <row r="178" spans="1:15" x14ac:dyDescent="0.25">
      <c r="A178" s="1">
        <v>40438</v>
      </c>
      <c r="B178">
        <f>VLOOKUP(A178,Petr4!$A$2:$I$555,5,FALSE)</f>
        <v>24.806706566999999</v>
      </c>
      <c r="C178">
        <f>VLOOKUP(Plan6!A178,Vale5!$A$2:$I$555,5,FALSE)</f>
        <v>38.614497071999999</v>
      </c>
      <c r="D178">
        <f>VLOOKUP(A178,GGBr4!$A$2:$I$555,5,FALSE)</f>
        <v>23.388566499</v>
      </c>
      <c r="E178">
        <f>VLOOKUP(A178,CDI!$A$2:$B$562,2,FALSE)</f>
        <v>2489.46441</v>
      </c>
      <c r="F178">
        <f>VLOOKUP(A178,IBOV!$A$2:$I$555,5,FALSE)</f>
        <v>67089</v>
      </c>
      <c r="G178">
        <f t="shared" si="17"/>
        <v>3.0303053626363763E-3</v>
      </c>
      <c r="H178">
        <f t="shared" si="17"/>
        <v>-1.0466318168009803E-2</v>
      </c>
      <c r="I178">
        <f t="shared" si="17"/>
        <v>-1.7648724044838637E-2</v>
      </c>
      <c r="J178">
        <f t="shared" si="16"/>
        <v>4.0051974407973034E-4</v>
      </c>
      <c r="K178">
        <f t="shared" si="15"/>
        <v>-8.504626365516188E-3</v>
      </c>
      <c r="L178">
        <f t="shared" si="18"/>
        <v>2.6297856185566459E-3</v>
      </c>
      <c r="M178">
        <f t="shared" si="19"/>
        <v>-1.0866837912089533E-2</v>
      </c>
      <c r="N178">
        <f t="shared" si="20"/>
        <v>-1.8049243788918368E-2</v>
      </c>
      <c r="O178">
        <f t="shared" si="21"/>
        <v>-8.9051461095959183E-3</v>
      </c>
    </row>
    <row r="179" spans="1:15" x14ac:dyDescent="0.25">
      <c r="A179" s="1">
        <v>40441</v>
      </c>
      <c r="B179">
        <f>VLOOKUP(A179,Petr4!$A$2:$I$555,5,FALSE)</f>
        <v>25.425936004</v>
      </c>
      <c r="C179">
        <f>VLOOKUP(Plan6!A179,Vale5!$A$2:$I$555,5,FALSE)</f>
        <v>39.334710072999997</v>
      </c>
      <c r="D179">
        <f>VLOOKUP(A179,GGBr4!$A$2:$I$555,5,FALSE)</f>
        <v>23.485413565000002</v>
      </c>
      <c r="E179">
        <f>VLOOKUP(A179,CDI!$A$2:$B$562,2,FALSE)</f>
        <v>2490.4616900000001</v>
      </c>
      <c r="F179">
        <f>VLOOKUP(A179,IBOV!$A$2:$I$555,5,FALSE)</f>
        <v>68190</v>
      </c>
      <c r="G179">
        <f t="shared" si="17"/>
        <v>2.4655712872508673E-2</v>
      </c>
      <c r="H179">
        <f t="shared" si="17"/>
        <v>1.8479559266119772E-2</v>
      </c>
      <c r="I179">
        <f t="shared" si="17"/>
        <v>4.1322372743319846E-3</v>
      </c>
      <c r="J179">
        <f t="shared" si="16"/>
        <v>4.0052000503809637E-4</v>
      </c>
      <c r="K179">
        <f t="shared" si="15"/>
        <v>1.6277830419872075E-2</v>
      </c>
      <c r="L179">
        <f t="shared" si="18"/>
        <v>2.4255192867470576E-2</v>
      </c>
      <c r="M179">
        <f t="shared" si="19"/>
        <v>1.8079039261081675E-2</v>
      </c>
      <c r="N179">
        <f t="shared" si="20"/>
        <v>3.7317172692938883E-3</v>
      </c>
      <c r="O179">
        <f t="shared" si="21"/>
        <v>1.5877310414833978E-2</v>
      </c>
    </row>
    <row r="180" spans="1:15" x14ac:dyDescent="0.25">
      <c r="A180" s="1">
        <v>40442</v>
      </c>
      <c r="B180">
        <f>VLOOKUP(A180,Petr4!$A$2:$I$555,5,FALSE)</f>
        <v>24.722266188999999</v>
      </c>
      <c r="C180">
        <f>VLOOKUP(Plan6!A180,Vale5!$A$2:$I$555,5,FALSE)</f>
        <v>39.408578073000001</v>
      </c>
      <c r="D180">
        <f>VLOOKUP(A180,GGBr4!$A$2:$I$555,5,FALSE)</f>
        <v>23.427305325999999</v>
      </c>
      <c r="E180">
        <f>VLOOKUP(A180,CDI!$A$2:$B$562,2,FALSE)</f>
        <v>2491.45937</v>
      </c>
      <c r="F180">
        <f>VLOOKUP(A180,IBOV!$A$2:$I$555,5,FALSE)</f>
        <v>67719</v>
      </c>
      <c r="G180">
        <f t="shared" si="17"/>
        <v>-2.8065452873656138E-2</v>
      </c>
      <c r="H180">
        <f t="shared" si="17"/>
        <v>1.8761731547494165E-3</v>
      </c>
      <c r="I180">
        <f t="shared" si="17"/>
        <v>-2.4772927296083935E-3</v>
      </c>
      <c r="J180">
        <f t="shared" si="16"/>
        <v>4.0052020147296474E-4</v>
      </c>
      <c r="K180">
        <f t="shared" si="15"/>
        <v>-6.9311360630113228E-3</v>
      </c>
      <c r="L180">
        <f t="shared" si="18"/>
        <v>-2.8465973075129103E-2</v>
      </c>
      <c r="M180">
        <f t="shared" si="19"/>
        <v>1.4756529532764517E-3</v>
      </c>
      <c r="N180">
        <f t="shared" si="20"/>
        <v>-2.8778129310813583E-3</v>
      </c>
      <c r="O180">
        <f t="shared" si="21"/>
        <v>-7.3316562644842875E-3</v>
      </c>
    </row>
    <row r="181" spans="1:15" x14ac:dyDescent="0.25">
      <c r="A181" s="1">
        <v>40443</v>
      </c>
      <c r="B181">
        <f>VLOOKUP(A181,Petr4!$A$2:$I$555,5,FALSE)</f>
        <v>24.375122413</v>
      </c>
      <c r="C181">
        <f>VLOOKUP(Plan6!A181,Vale5!$A$2:$I$555,5,FALSE)</f>
        <v>40.027222574</v>
      </c>
      <c r="D181">
        <f>VLOOKUP(A181,GGBr4!$A$2:$I$555,5,FALSE)</f>
        <v>23.340142965999998</v>
      </c>
      <c r="E181">
        <f>VLOOKUP(A181,CDI!$A$2:$B$562,2,FALSE)</f>
        <v>2492.4574499999999</v>
      </c>
      <c r="F181">
        <f>VLOOKUP(A181,IBOV!$A$2:$I$555,5,FALSE)</f>
        <v>68325</v>
      </c>
      <c r="G181">
        <f t="shared" si="17"/>
        <v>-1.4141263756859423E-2</v>
      </c>
      <c r="H181">
        <f t="shared" si="17"/>
        <v>1.5576276789351251E-2</v>
      </c>
      <c r="I181">
        <f t="shared" si="17"/>
        <v>-3.7274841413736937E-3</v>
      </c>
      <c r="J181">
        <f t="shared" si="16"/>
        <v>4.005203334607188E-4</v>
      </c>
      <c r="K181">
        <f t="shared" si="15"/>
        <v>8.9089413445808674E-3</v>
      </c>
      <c r="L181">
        <f t="shared" si="18"/>
        <v>-1.4541784090320142E-2</v>
      </c>
      <c r="M181">
        <f t="shared" si="19"/>
        <v>1.5175756455890532E-2</v>
      </c>
      <c r="N181">
        <f t="shared" si="20"/>
        <v>-4.1280044748344125E-3</v>
      </c>
      <c r="O181">
        <f t="shared" si="21"/>
        <v>8.5084210111201486E-3</v>
      </c>
    </row>
    <row r="182" spans="1:15" x14ac:dyDescent="0.25">
      <c r="A182" s="1">
        <v>40444</v>
      </c>
      <c r="B182">
        <f>VLOOKUP(A182,Petr4!$A$2:$I$555,5,FALSE)</f>
        <v>25.144468077999999</v>
      </c>
      <c r="C182">
        <f>VLOOKUP(Plan6!A182,Vale5!$A$2:$I$555,5,FALSE)</f>
        <v>40.101090573999997</v>
      </c>
      <c r="D182">
        <f>VLOOKUP(A182,GGBr4!$A$2:$I$555,5,FALSE)</f>
        <v>22.962439408000002</v>
      </c>
      <c r="E182">
        <f>VLOOKUP(A182,CDI!$A$2:$B$562,2,FALSE)</f>
        <v>2493.4568199999999</v>
      </c>
      <c r="F182">
        <f>VLOOKUP(A182,IBOV!$A$2:$I$555,5,FALSE)</f>
        <v>68794</v>
      </c>
      <c r="G182">
        <f t="shared" si="17"/>
        <v>3.1074876271357077E-2</v>
      </c>
      <c r="H182">
        <f t="shared" si="17"/>
        <v>1.8437433167743933E-3</v>
      </c>
      <c r="I182">
        <f t="shared" si="17"/>
        <v>-1.6314940403140188E-2</v>
      </c>
      <c r="J182">
        <f t="shared" si="16"/>
        <v>4.0087733533500369E-4</v>
      </c>
      <c r="K182">
        <f t="shared" si="15"/>
        <v>6.8408000198889596E-3</v>
      </c>
      <c r="L182">
        <f t="shared" si="18"/>
        <v>3.0673998936022073E-2</v>
      </c>
      <c r="M182">
        <f t="shared" si="19"/>
        <v>1.4428659814393896E-3</v>
      </c>
      <c r="N182">
        <f t="shared" si="20"/>
        <v>-1.6715817738475192E-2</v>
      </c>
      <c r="O182">
        <f t="shared" si="21"/>
        <v>6.4399226845539559E-3</v>
      </c>
    </row>
    <row r="183" spans="1:15" x14ac:dyDescent="0.25">
      <c r="A183" s="1">
        <v>40445</v>
      </c>
      <c r="B183">
        <f>VLOOKUP(A183,Petr4!$A$2:$I$555,5,FALSE)</f>
        <v>24.675354867999999</v>
      </c>
      <c r="C183">
        <f>VLOOKUP(Plan6!A183,Vale5!$A$2:$I$555,5,FALSE)</f>
        <v>41.236811076000002</v>
      </c>
      <c r="D183">
        <f>VLOOKUP(A183,GGBr4!$A$2:$I$555,5,FALSE)</f>
        <v>21.897121679000001</v>
      </c>
      <c r="E183">
        <f>VLOOKUP(A183,CDI!$A$2:$B$562,2,FALSE)</f>
        <v>2494.4565899999998</v>
      </c>
      <c r="F183">
        <f>VLOOKUP(A183,IBOV!$A$2:$I$555,5,FALSE)</f>
        <v>68196</v>
      </c>
      <c r="G183">
        <f t="shared" si="17"/>
        <v>-1.8832948316457987E-2</v>
      </c>
      <c r="H183">
        <f t="shared" si="17"/>
        <v>2.7927799862958569E-2</v>
      </c>
      <c r="I183">
        <f t="shared" si="17"/>
        <v>-4.7504613798587947E-2</v>
      </c>
      <c r="J183">
        <f t="shared" si="16"/>
        <v>4.0087705267044527E-4</v>
      </c>
      <c r="K183">
        <f t="shared" si="15"/>
        <v>-8.7306197310361711E-3</v>
      </c>
      <c r="L183">
        <f t="shared" si="18"/>
        <v>-1.9233825369128432E-2</v>
      </c>
      <c r="M183">
        <f t="shared" si="19"/>
        <v>2.7526922810288124E-2</v>
      </c>
      <c r="N183">
        <f t="shared" si="20"/>
        <v>-4.7905490851258392E-2</v>
      </c>
      <c r="O183">
        <f t="shared" si="21"/>
        <v>-9.1314967837066163E-3</v>
      </c>
    </row>
    <row r="184" spans="1:15" x14ac:dyDescent="0.25">
      <c r="A184" s="1">
        <v>40448</v>
      </c>
      <c r="B184">
        <f>VLOOKUP(A184,Petr4!$A$2:$I$555,5,FALSE)</f>
        <v>24.863000152000001</v>
      </c>
      <c r="C184">
        <f>VLOOKUP(Plan6!A184,Vale5!$A$2:$I$555,5,FALSE)</f>
        <v>42.104760077999998</v>
      </c>
      <c r="D184">
        <f>VLOOKUP(A184,GGBr4!$A$2:$I$555,5,FALSE)</f>
        <v>22.177978170999999</v>
      </c>
      <c r="E184">
        <f>VLOOKUP(A184,CDI!$A$2:$B$562,2,FALSE)</f>
        <v>2495.45676</v>
      </c>
      <c r="F184">
        <f>VLOOKUP(A184,IBOV!$A$2:$I$555,5,FALSE)</f>
        <v>68815</v>
      </c>
      <c r="G184">
        <f t="shared" si="17"/>
        <v>7.5757938017289028E-3</v>
      </c>
      <c r="H184">
        <f t="shared" si="17"/>
        <v>2.082947011783709E-2</v>
      </c>
      <c r="I184">
        <f t="shared" si="17"/>
        <v>1.2744624264751536E-2</v>
      </c>
      <c r="J184">
        <f t="shared" si="16"/>
        <v>4.0087670596289371E-4</v>
      </c>
      <c r="K184">
        <f t="shared" si="15"/>
        <v>9.0358323285109066E-3</v>
      </c>
      <c r="L184">
        <f t="shared" si="18"/>
        <v>7.1749170957660091E-3</v>
      </c>
      <c r="M184">
        <f t="shared" si="19"/>
        <v>2.0428593411874196E-2</v>
      </c>
      <c r="N184">
        <f t="shared" si="20"/>
        <v>1.2343747558788642E-2</v>
      </c>
      <c r="O184">
        <f t="shared" si="21"/>
        <v>8.6349556225480129E-3</v>
      </c>
    </row>
    <row r="185" spans="1:15" x14ac:dyDescent="0.25">
      <c r="A185" s="1">
        <v>40449</v>
      </c>
      <c r="B185">
        <f>VLOOKUP(A185,Petr4!$A$2:$I$555,5,FALSE)</f>
        <v>25.050645436</v>
      </c>
      <c r="C185">
        <f>VLOOKUP(Plan6!A185,Vale5!$A$2:$I$555,5,FALSE)</f>
        <v>42.381765078999997</v>
      </c>
      <c r="D185">
        <f>VLOOKUP(A185,GGBr4!$A$2:$I$555,5,FALSE)</f>
        <v>22.642844089</v>
      </c>
      <c r="E185">
        <f>VLOOKUP(A185,CDI!$A$2:$B$562,2,FALSE)</f>
        <v>2496.4564399999999</v>
      </c>
      <c r="F185">
        <f>VLOOKUP(A185,IBOV!$A$2:$I$555,5,FALSE)</f>
        <v>69227</v>
      </c>
      <c r="G185">
        <f t="shared" si="17"/>
        <v>7.5188324073991453E-3</v>
      </c>
      <c r="H185">
        <f t="shared" si="17"/>
        <v>6.557400557646087E-3</v>
      </c>
      <c r="I185">
        <f t="shared" si="17"/>
        <v>2.0744045483959805E-2</v>
      </c>
      <c r="J185">
        <f t="shared" si="16"/>
        <v>4.005197900331936E-4</v>
      </c>
      <c r="K185">
        <f t="shared" si="15"/>
        <v>5.9692155046828788E-3</v>
      </c>
      <c r="L185">
        <f t="shared" si="18"/>
        <v>7.1183126173659517E-3</v>
      </c>
      <c r="M185">
        <f t="shared" si="19"/>
        <v>6.1568807676128934E-3</v>
      </c>
      <c r="N185">
        <f t="shared" si="20"/>
        <v>2.0343525693926612E-2</v>
      </c>
      <c r="O185">
        <f t="shared" si="21"/>
        <v>5.5686957146496852E-3</v>
      </c>
    </row>
    <row r="186" spans="1:15" x14ac:dyDescent="0.25">
      <c r="A186" s="1">
        <v>40450</v>
      </c>
      <c r="B186">
        <f>VLOOKUP(A186,Petr4!$A$2:$I$555,5,FALSE)</f>
        <v>25.801226573000001</v>
      </c>
      <c r="C186">
        <f>VLOOKUP(Plan6!A186,Vale5!$A$2:$I$555,5,FALSE)</f>
        <v>42.566435079000001</v>
      </c>
      <c r="D186">
        <f>VLOOKUP(A186,GGBr4!$A$2:$I$555,5,FALSE)</f>
        <v>22.119869931</v>
      </c>
      <c r="E186">
        <f>VLOOKUP(A186,CDI!$A$2:$B$562,2,FALSE)</f>
        <v>2497.4547299999999</v>
      </c>
      <c r="F186">
        <f>VLOOKUP(A186,IBOV!$A$2:$I$555,5,FALSE)</f>
        <v>69228</v>
      </c>
      <c r="G186">
        <f t="shared" si="17"/>
        <v>2.9522439279531465E-2</v>
      </c>
      <c r="H186">
        <f t="shared" si="17"/>
        <v>4.3478329280164374E-3</v>
      </c>
      <c r="I186">
        <f t="shared" si="17"/>
        <v>-2.3367571267675746E-2</v>
      </c>
      <c r="J186">
        <f t="shared" si="16"/>
        <v>3.9980287166319073E-4</v>
      </c>
      <c r="K186">
        <f t="shared" si="15"/>
        <v>1.4445126574003098E-5</v>
      </c>
      <c r="L186">
        <f t="shared" si="18"/>
        <v>2.9122636407868274E-2</v>
      </c>
      <c r="M186">
        <f t="shared" si="19"/>
        <v>3.9480300563532467E-3</v>
      </c>
      <c r="N186">
        <f t="shared" si="20"/>
        <v>-2.3767374139338937E-2</v>
      </c>
      <c r="O186">
        <f t="shared" si="21"/>
        <v>-3.8535774508918763E-4</v>
      </c>
    </row>
    <row r="187" spans="1:15" x14ac:dyDescent="0.25">
      <c r="A187" s="1">
        <v>40451</v>
      </c>
      <c r="B187">
        <f>VLOOKUP(A187,Petr4!$A$2:$I$555,5,FALSE)</f>
        <v>25.604199024</v>
      </c>
      <c r="C187">
        <f>VLOOKUP(Plan6!A187,Vale5!$A$2:$I$555,5,FALSE)</f>
        <v>42.751105078999998</v>
      </c>
      <c r="D187">
        <f>VLOOKUP(A187,GGBr4!$A$2:$I$555,5,FALSE)</f>
        <v>21.984284038999999</v>
      </c>
      <c r="E187">
        <f>VLOOKUP(A187,CDI!$A$2:$B$562,2,FALSE)</f>
        <v>2498.4543100000001</v>
      </c>
      <c r="F187">
        <f>VLOOKUP(A187,IBOV!$A$2:$I$555,5,FALSE)</f>
        <v>69429</v>
      </c>
      <c r="G187">
        <f t="shared" si="17"/>
        <v>-7.665669976663736E-3</v>
      </c>
      <c r="H187">
        <f t="shared" si="17"/>
        <v>4.329011081568801E-3</v>
      </c>
      <c r="I187">
        <f t="shared" si="17"/>
        <v>-6.1484602664769739E-3</v>
      </c>
      <c r="J187">
        <f t="shared" si="16"/>
        <v>4.0015941256488219E-4</v>
      </c>
      <c r="K187">
        <f t="shared" si="15"/>
        <v>2.8992426028828788E-3</v>
      </c>
      <c r="L187">
        <f t="shared" si="18"/>
        <v>-8.0658293892286181E-3</v>
      </c>
      <c r="M187">
        <f t="shared" si="19"/>
        <v>3.9288516690039188E-3</v>
      </c>
      <c r="N187">
        <f t="shared" si="20"/>
        <v>-6.548619679041856E-3</v>
      </c>
      <c r="O187">
        <f t="shared" si="21"/>
        <v>2.4990831903179966E-3</v>
      </c>
    </row>
    <row r="188" spans="1:15" x14ac:dyDescent="0.25">
      <c r="A188" s="1">
        <v>40452</v>
      </c>
      <c r="B188">
        <f>VLOOKUP(A188,Petr4!$A$2:$I$555,5,FALSE)</f>
        <v>25.801226573000001</v>
      </c>
      <c r="C188">
        <f>VLOOKUP(Plan6!A188,Vale5!$A$2:$I$555,5,FALSE)</f>
        <v>43.166612579999999</v>
      </c>
      <c r="D188">
        <f>VLOOKUP(A188,GGBr4!$A$2:$I$555,5,FALSE)</f>
        <v>22.061761692000001</v>
      </c>
      <c r="E188">
        <f>VLOOKUP(A188,CDI!$A$2:$B$562,2,FALSE)</f>
        <v>2499.4569799999999</v>
      </c>
      <c r="F188">
        <f>VLOOKUP(A188,IBOV!$A$2:$I$555,5,FALSE)</f>
        <v>70229</v>
      </c>
      <c r="G188">
        <f t="shared" si="17"/>
        <v>7.665669976663736E-3</v>
      </c>
      <c r="H188">
        <f t="shared" si="17"/>
        <v>9.6722946478862148E-3</v>
      </c>
      <c r="I188">
        <f t="shared" si="17"/>
        <v>3.5180335316393752E-3</v>
      </c>
      <c r="J188">
        <f t="shared" si="16"/>
        <v>4.0123561835070376E-4</v>
      </c>
      <c r="K188">
        <f t="shared" si="15"/>
        <v>1.1456683474687424E-2</v>
      </c>
      <c r="L188">
        <f t="shared" si="18"/>
        <v>7.2644343583130322E-3</v>
      </c>
      <c r="M188">
        <f t="shared" si="19"/>
        <v>9.2710590295355111E-3</v>
      </c>
      <c r="N188">
        <f t="shared" si="20"/>
        <v>3.1167979132886714E-3</v>
      </c>
      <c r="O188">
        <f t="shared" si="21"/>
        <v>1.105544785633672E-2</v>
      </c>
    </row>
    <row r="189" spans="1:15" x14ac:dyDescent="0.25">
      <c r="A189" s="1">
        <v>40455</v>
      </c>
      <c r="B189">
        <f>VLOOKUP(A189,Petr4!$A$2:$I$555,5,FALSE)</f>
        <v>25.688639402</v>
      </c>
      <c r="C189">
        <f>VLOOKUP(Plan6!A189,Vale5!$A$2:$I$555,5,FALSE)</f>
        <v>43.175846079999999</v>
      </c>
      <c r="D189">
        <f>VLOOKUP(A189,GGBr4!$A$2:$I$555,5,FALSE)</f>
        <v>21.887436972</v>
      </c>
      <c r="E189">
        <f>VLOOKUP(A189,CDI!$A$2:$B$562,2,FALSE)</f>
        <v>2500.4600500000001</v>
      </c>
      <c r="F189">
        <f>VLOOKUP(A189,IBOV!$A$2:$I$555,5,FALSE)</f>
        <v>70384</v>
      </c>
      <c r="G189">
        <f t="shared" si="17"/>
        <v>-4.3731848316728161E-3</v>
      </c>
      <c r="H189">
        <f t="shared" si="17"/>
        <v>2.1388086877527357E-4</v>
      </c>
      <c r="I189">
        <f t="shared" si="17"/>
        <v>-7.9330517749718332E-3</v>
      </c>
      <c r="J189">
        <f t="shared" si="16"/>
        <v>4.0123466347097292E-4</v>
      </c>
      <c r="K189">
        <f t="shared" si="15"/>
        <v>2.2046334660412725E-3</v>
      </c>
      <c r="L189">
        <f t="shared" si="18"/>
        <v>-4.774419495143789E-3</v>
      </c>
      <c r="M189">
        <f t="shared" si="19"/>
        <v>-1.8735379469569935E-4</v>
      </c>
      <c r="N189">
        <f t="shared" si="20"/>
        <v>-8.3342864384428061E-3</v>
      </c>
      <c r="O189">
        <f t="shared" si="21"/>
        <v>1.8033988025702996E-3</v>
      </c>
    </row>
    <row r="190" spans="1:15" x14ac:dyDescent="0.25">
      <c r="A190" s="1">
        <v>40456</v>
      </c>
      <c r="B190">
        <f>VLOOKUP(A190,Petr4!$A$2:$I$555,5,FALSE)</f>
        <v>25.313348833999999</v>
      </c>
      <c r="C190">
        <f>VLOOKUP(Plan6!A190,Vale5!$A$2:$I$555,5,FALSE)</f>
        <v>43.711389081</v>
      </c>
      <c r="D190">
        <f>VLOOKUP(A190,GGBr4!$A$2:$I$555,5,FALSE)</f>
        <v>21.829328733000001</v>
      </c>
      <c r="E190">
        <f>VLOOKUP(A190,CDI!$A$2:$B$562,2,FALSE)</f>
        <v>2501.46353</v>
      </c>
      <c r="F190">
        <f>VLOOKUP(A190,IBOV!$A$2:$I$555,5,FALSE)</f>
        <v>71283</v>
      </c>
      <c r="G190">
        <f t="shared" si="17"/>
        <v>-1.4716969067765096E-2</v>
      </c>
      <c r="H190">
        <f t="shared" si="17"/>
        <v>1.2327467482146304E-2</v>
      </c>
      <c r="I190">
        <f t="shared" si="17"/>
        <v>-2.6583976323131253E-3</v>
      </c>
      <c r="J190">
        <f t="shared" si="16"/>
        <v>4.0123764284327734E-4</v>
      </c>
      <c r="K190">
        <f t="shared" si="15"/>
        <v>1.2691905212621535E-2</v>
      </c>
      <c r="L190">
        <f t="shared" si="18"/>
        <v>-1.5118206710608373E-2</v>
      </c>
      <c r="M190">
        <f t="shared" si="19"/>
        <v>1.1926229839303026E-2</v>
      </c>
      <c r="N190">
        <f t="shared" si="20"/>
        <v>-3.0596352751564027E-3</v>
      </c>
      <c r="O190">
        <f t="shared" si="21"/>
        <v>1.2290667569778257E-2</v>
      </c>
    </row>
    <row r="191" spans="1:15" x14ac:dyDescent="0.25">
      <c r="A191" s="1">
        <v>40457</v>
      </c>
      <c r="B191">
        <f>VLOOKUP(A191,Petr4!$A$2:$I$555,5,FALSE)</f>
        <v>24.262535241999998</v>
      </c>
      <c r="C191">
        <f>VLOOKUP(Plan6!A191,Vale5!$A$2:$I$555,5,FALSE)</f>
        <v>43.803724080999999</v>
      </c>
      <c r="D191">
        <f>VLOOKUP(A191,GGBr4!$A$2:$I$555,5,FALSE)</f>
        <v>21.403201640999999</v>
      </c>
      <c r="E191">
        <f>VLOOKUP(A191,CDI!$A$2:$B$562,2,FALSE)</f>
        <v>2502.4674100000002</v>
      </c>
      <c r="F191">
        <f>VLOOKUP(A191,IBOV!$A$2:$I$555,5,FALSE)</f>
        <v>70541</v>
      </c>
      <c r="G191">
        <f t="shared" si="17"/>
        <v>-4.2398477463518436E-2</v>
      </c>
      <c r="H191">
        <f t="shared" si="17"/>
        <v>2.1101505997260794E-3</v>
      </c>
      <c r="I191">
        <f t="shared" si="17"/>
        <v>-1.9713900111056226E-2</v>
      </c>
      <c r="J191">
        <f t="shared" si="16"/>
        <v>4.0123655802037916E-4</v>
      </c>
      <c r="K191">
        <f t="shared" si="16"/>
        <v>-1.046376875772026E-2</v>
      </c>
      <c r="L191">
        <f t="shared" si="18"/>
        <v>-4.2799714021538815E-2</v>
      </c>
      <c r="M191">
        <f t="shared" si="19"/>
        <v>1.7089140417057003E-3</v>
      </c>
      <c r="N191">
        <f t="shared" si="20"/>
        <v>-2.0115136669076605E-2</v>
      </c>
      <c r="O191">
        <f t="shared" si="21"/>
        <v>-1.0865005315740639E-2</v>
      </c>
    </row>
    <row r="192" spans="1:15" x14ac:dyDescent="0.25">
      <c r="A192" s="1">
        <v>40458</v>
      </c>
      <c r="B192">
        <f>VLOOKUP(A192,Petr4!$A$2:$I$555,5,FALSE)</f>
        <v>23.737128447</v>
      </c>
      <c r="C192">
        <f>VLOOKUP(Plan6!A192,Vale5!$A$2:$I$555,5,FALSE)</f>
        <v>43.849891581000001</v>
      </c>
      <c r="D192">
        <f>VLOOKUP(A192,GGBr4!$A$2:$I$555,5,FALSE)</f>
        <v>21.102975736000001</v>
      </c>
      <c r="E192">
        <f>VLOOKUP(A192,CDI!$A$2:$B$562,2,FALSE)</f>
        <v>2503.4716899999999</v>
      </c>
      <c r="F192">
        <f>VLOOKUP(A192,IBOV!$A$2:$I$555,5,FALSE)</f>
        <v>69918</v>
      </c>
      <c r="G192">
        <f t="shared" si="17"/>
        <v>-2.1892977582835371E-2</v>
      </c>
      <c r="H192">
        <f t="shared" si="17"/>
        <v>1.0534078696138316E-3</v>
      </c>
      <c r="I192">
        <f t="shared" si="17"/>
        <v>-1.4126459549574921E-2</v>
      </c>
      <c r="J192">
        <f t="shared" si="16"/>
        <v>4.0123540994496665E-4</v>
      </c>
      <c r="K192">
        <f t="shared" si="16"/>
        <v>-8.870974242084273E-3</v>
      </c>
      <c r="L192">
        <f t="shared" si="18"/>
        <v>-2.2294212992780338E-2</v>
      </c>
      <c r="M192">
        <f t="shared" si="19"/>
        <v>6.5217245966886495E-4</v>
      </c>
      <c r="N192">
        <f t="shared" si="20"/>
        <v>-1.4527694959519888E-2</v>
      </c>
      <c r="O192">
        <f t="shared" si="21"/>
        <v>-9.2722096520292396E-3</v>
      </c>
    </row>
    <row r="193" spans="1:15" x14ac:dyDescent="0.25">
      <c r="A193" s="1">
        <v>40459</v>
      </c>
      <c r="B193">
        <f>VLOOKUP(A193,Petr4!$A$2:$I$555,5,FALSE)</f>
        <v>24.393886941000002</v>
      </c>
      <c r="C193">
        <f>VLOOKUP(Plan6!A193,Vale5!$A$2:$I$555,5,FALSE)</f>
        <v>43.674455080999998</v>
      </c>
      <c r="D193">
        <f>VLOOKUP(A193,GGBr4!$A$2:$I$555,5,FALSE)</f>
        <v>21.393516934000001</v>
      </c>
      <c r="E193">
        <f>VLOOKUP(A193,CDI!$A$2:$B$562,2,FALSE)</f>
        <v>2504.4763699999999</v>
      </c>
      <c r="F193">
        <f>VLOOKUP(A193,IBOV!$A$2:$I$555,5,FALSE)</f>
        <v>70808</v>
      </c>
      <c r="G193">
        <f t="shared" si="17"/>
        <v>2.7292142264188968E-2</v>
      </c>
      <c r="H193">
        <f t="shared" si="17"/>
        <v>-4.0088670557234529E-3</v>
      </c>
      <c r="I193">
        <f t="shared" si="17"/>
        <v>1.3673868440359449E-2</v>
      </c>
      <c r="J193">
        <f t="shared" si="16"/>
        <v>4.0123419869431132E-4</v>
      </c>
      <c r="K193">
        <f t="shared" si="16"/>
        <v>1.2648861847395665E-2</v>
      </c>
      <c r="L193">
        <f t="shared" si="18"/>
        <v>2.6890908065494656E-2</v>
      </c>
      <c r="M193">
        <f t="shared" si="19"/>
        <v>-4.4101012544177642E-3</v>
      </c>
      <c r="N193">
        <f t="shared" si="20"/>
        <v>1.3272634241665138E-2</v>
      </c>
      <c r="O193">
        <f t="shared" si="21"/>
        <v>1.2247627648701354E-2</v>
      </c>
    </row>
    <row r="194" spans="1:15" x14ac:dyDescent="0.25">
      <c r="A194" s="1">
        <v>40462</v>
      </c>
      <c r="B194">
        <f>VLOOKUP(A194,Petr4!$A$2:$I$555,5,FALSE)</f>
        <v>24.253152977999999</v>
      </c>
      <c r="C194">
        <f>VLOOKUP(Plan6!A194,Vale5!$A$2:$I$555,5,FALSE)</f>
        <v>43.766790081000003</v>
      </c>
      <c r="D194">
        <f>VLOOKUP(A194,GGBr4!$A$2:$I$555,5,FALSE)</f>
        <v>21.461309880999998</v>
      </c>
      <c r="E194">
        <f>VLOOKUP(A194,CDI!$A$2:$B$562,2,FALSE)</f>
        <v>2505.48146</v>
      </c>
      <c r="F194">
        <f>VLOOKUP(A194,IBOV!$A$2:$I$555,5,FALSE)</f>
        <v>70946</v>
      </c>
      <c r="G194">
        <f t="shared" si="17"/>
        <v>-5.7859370620487738E-3</v>
      </c>
      <c r="H194">
        <f t="shared" si="17"/>
        <v>2.1119331992309753E-3</v>
      </c>
      <c r="I194">
        <f t="shared" si="17"/>
        <v>3.1638444762718265E-3</v>
      </c>
      <c r="J194">
        <f t="shared" si="16"/>
        <v>4.0123691559479369E-4</v>
      </c>
      <c r="K194">
        <f t="shared" si="16"/>
        <v>1.9470356193949101E-3</v>
      </c>
      <c r="L194">
        <f t="shared" si="18"/>
        <v>-6.1871739776435675E-3</v>
      </c>
      <c r="M194">
        <f t="shared" si="19"/>
        <v>1.7106962836361816E-3</v>
      </c>
      <c r="N194">
        <f t="shared" si="20"/>
        <v>2.7626075606770328E-3</v>
      </c>
      <c r="O194">
        <f t="shared" si="21"/>
        <v>1.5457987038001164E-3</v>
      </c>
    </row>
    <row r="195" spans="1:15" x14ac:dyDescent="0.25">
      <c r="A195" s="1">
        <v>40464</v>
      </c>
      <c r="B195">
        <f>VLOOKUP(A195,Petr4!$A$2:$I$555,5,FALSE)</f>
        <v>24.121801279</v>
      </c>
      <c r="C195">
        <f>VLOOKUP(Plan6!A195,Vale5!$A$2:$I$555,5,FALSE)</f>
        <v>43.988394081999999</v>
      </c>
      <c r="D195">
        <f>VLOOKUP(A195,GGBr4!$A$2:$I$555,5,FALSE)</f>
        <v>21.190138094999998</v>
      </c>
      <c r="E195">
        <f>VLOOKUP(A195,CDI!$A$2:$B$562,2,FALSE)</f>
        <v>2506.48695</v>
      </c>
      <c r="F195">
        <f>VLOOKUP(A195,IBOV!$A$2:$I$555,5,FALSE)</f>
        <v>71674</v>
      </c>
      <c r="G195">
        <f t="shared" si="17"/>
        <v>-5.4305796802163186E-3</v>
      </c>
      <c r="H195">
        <f t="shared" si="17"/>
        <v>5.0505157994784611E-3</v>
      </c>
      <c r="I195">
        <f t="shared" si="17"/>
        <v>-1.2715884348898587E-2</v>
      </c>
      <c r="J195">
        <f t="shared" si="17"/>
        <v>4.0123557502180773E-4</v>
      </c>
      <c r="K195">
        <f t="shared" si="17"/>
        <v>1.0209035520071907E-2</v>
      </c>
      <c r="L195">
        <f t="shared" si="18"/>
        <v>-5.8318152552381264E-3</v>
      </c>
      <c r="M195">
        <f t="shared" si="19"/>
        <v>4.6492802244566533E-3</v>
      </c>
      <c r="N195">
        <f t="shared" si="20"/>
        <v>-1.3117119923920395E-2</v>
      </c>
      <c r="O195">
        <f t="shared" si="21"/>
        <v>9.8077999450500997E-3</v>
      </c>
    </row>
    <row r="196" spans="1:15" x14ac:dyDescent="0.25">
      <c r="A196" s="1">
        <v>40465</v>
      </c>
      <c r="B196">
        <f>VLOOKUP(A196,Petr4!$A$2:$I$555,5,FALSE)</f>
        <v>24.806706566999999</v>
      </c>
      <c r="C196">
        <f>VLOOKUP(Plan6!A196,Vale5!$A$2:$I$555,5,FALSE)</f>
        <v>44.413135081999997</v>
      </c>
      <c r="D196">
        <f>VLOOKUP(A196,GGBr4!$A$2:$I$555,5,FALSE)</f>
        <v>20.996443963000001</v>
      </c>
      <c r="E196">
        <f>VLOOKUP(A196,CDI!$A$2:$B$562,2,FALSE)</f>
        <v>2507.4919500000001</v>
      </c>
      <c r="F196">
        <f>VLOOKUP(A196,IBOV!$A$2:$I$555,5,FALSE)</f>
        <v>71692</v>
      </c>
      <c r="G196">
        <f t="shared" ref="G196:J259" si="22">LN(B196)-LN(B195)</f>
        <v>2.7997993738316129E-2</v>
      </c>
      <c r="H196">
        <f t="shared" si="22"/>
        <v>9.6094326067883706E-3</v>
      </c>
      <c r="I196">
        <f t="shared" si="22"/>
        <v>-9.1828009587389126E-3</v>
      </c>
      <c r="J196">
        <f t="shared" si="22"/>
        <v>4.0087923523568492E-4</v>
      </c>
      <c r="K196">
        <f t="shared" ref="K196:K259" si="23">LN(F196)-LN(F195)</f>
        <v>2.5110556330787404E-4</v>
      </c>
      <c r="L196">
        <f t="shared" ref="L196:L259" si="24">G196-$J196</f>
        <v>2.7597114503080444E-2</v>
      </c>
      <c r="M196">
        <f t="shared" ref="M196:M259" si="25">H196-$J196</f>
        <v>9.2085533715526857E-3</v>
      </c>
      <c r="N196">
        <f t="shared" ref="N196:N259" si="26">I196-$J196</f>
        <v>-9.5836801939745975E-3</v>
      </c>
      <c r="O196">
        <f t="shared" ref="O196:O259" si="27">K196-J196</f>
        <v>-1.4977367192781088E-4</v>
      </c>
    </row>
    <row r="197" spans="1:15" x14ac:dyDescent="0.25">
      <c r="A197" s="1">
        <v>40466</v>
      </c>
      <c r="B197">
        <f>VLOOKUP(A197,Petr4!$A$2:$I$555,5,FALSE)</f>
        <v>24.665972603</v>
      </c>
      <c r="C197">
        <f>VLOOKUP(Plan6!A197,Vale5!$A$2:$I$555,5,FALSE)</f>
        <v>44.632799923999997</v>
      </c>
      <c r="D197">
        <f>VLOOKUP(A197,GGBr4!$A$2:$I$555,5,FALSE)</f>
        <v>21.064236909000002</v>
      </c>
      <c r="E197">
        <f>VLOOKUP(A197,CDI!$A$2:$B$562,2,FALSE)</f>
        <v>2508.4982500000001</v>
      </c>
      <c r="F197">
        <f>VLOOKUP(A197,IBOV!$A$2:$I$555,5,FALSE)</f>
        <v>71830</v>
      </c>
      <c r="G197">
        <f t="shared" si="22"/>
        <v>-5.6893762771310641E-3</v>
      </c>
      <c r="H197">
        <f t="shared" si="22"/>
        <v>4.9337521712478072E-3</v>
      </c>
      <c r="I197">
        <f t="shared" si="22"/>
        <v>3.2235809454448372E-3</v>
      </c>
      <c r="J197">
        <f t="shared" si="22"/>
        <v>4.012368339552097E-4</v>
      </c>
      <c r="K197">
        <f t="shared" si="23"/>
        <v>1.9230507173588762E-3</v>
      </c>
      <c r="L197">
        <f t="shared" si="24"/>
        <v>-6.0906131110862738E-3</v>
      </c>
      <c r="M197">
        <f t="shared" si="25"/>
        <v>4.5325153372925975E-3</v>
      </c>
      <c r="N197">
        <f t="shared" si="26"/>
        <v>2.8223441114896275E-3</v>
      </c>
      <c r="O197">
        <f t="shared" si="27"/>
        <v>1.5218138834036665E-3</v>
      </c>
    </row>
    <row r="198" spans="1:15" x14ac:dyDescent="0.25">
      <c r="A198" s="1">
        <v>40469</v>
      </c>
      <c r="B198">
        <f>VLOOKUP(A198,Petr4!$A$2:$I$555,5,FALSE)</f>
        <v>24.769177509999999</v>
      </c>
      <c r="C198">
        <f>VLOOKUP(Plan6!A198,Vale5!$A$2:$I$555,5,FALSE)</f>
        <v>45.865853416999997</v>
      </c>
      <c r="D198">
        <f>VLOOKUP(A198,GGBr4!$A$2:$I$555,5,FALSE)</f>
        <v>20.957705136000001</v>
      </c>
      <c r="E198">
        <f>VLOOKUP(A198,CDI!$A$2:$B$562,2,FALSE)</f>
        <v>2509.50495</v>
      </c>
      <c r="F198">
        <f>VLOOKUP(A198,IBOV!$A$2:$I$555,5,FALSE)</f>
        <v>71735</v>
      </c>
      <c r="G198">
        <f t="shared" si="22"/>
        <v>4.1753714391976615E-3</v>
      </c>
      <c r="H198">
        <f t="shared" si="22"/>
        <v>2.7251892900922225E-2</v>
      </c>
      <c r="I198">
        <f t="shared" si="22"/>
        <v>-5.0703035624670711E-3</v>
      </c>
      <c r="J198">
        <f t="shared" si="22"/>
        <v>4.0123530152591513E-4</v>
      </c>
      <c r="K198">
        <f t="shared" si="23"/>
        <v>-1.3234425363570779E-3</v>
      </c>
      <c r="L198">
        <f t="shared" si="24"/>
        <v>3.7741361376717464E-3</v>
      </c>
      <c r="M198">
        <f t="shared" si="25"/>
        <v>2.685065759939631E-2</v>
      </c>
      <c r="N198">
        <f t="shared" si="26"/>
        <v>-5.4715388639929863E-3</v>
      </c>
      <c r="O198">
        <f t="shared" si="27"/>
        <v>-1.724677837882993E-3</v>
      </c>
    </row>
    <row r="199" spans="1:15" x14ac:dyDescent="0.25">
      <c r="A199" s="1">
        <v>40470</v>
      </c>
      <c r="B199">
        <f>VLOOKUP(A199,Petr4!$A$2:$I$555,5,FALSE)</f>
        <v>23.718363918000001</v>
      </c>
      <c r="C199">
        <f>VLOOKUP(Plan6!A199,Vale5!$A$2:$I$555,5,FALSE)</f>
        <v>44.913039353999999</v>
      </c>
      <c r="D199">
        <f>VLOOKUP(A199,GGBr4!$A$2:$I$555,5,FALSE)</f>
        <v>20.192613312999999</v>
      </c>
      <c r="E199">
        <f>VLOOKUP(A199,CDI!$A$2:$B$562,2,FALSE)</f>
        <v>2510.51206</v>
      </c>
      <c r="F199">
        <f>VLOOKUP(A199,IBOV!$A$2:$I$555,5,FALSE)</f>
        <v>69863</v>
      </c>
      <c r="G199">
        <f t="shared" si="22"/>
        <v>-4.3350440901721576E-2</v>
      </c>
      <c r="H199">
        <f t="shared" si="22"/>
        <v>-2.0992744577132516E-2</v>
      </c>
      <c r="I199">
        <f t="shared" si="22"/>
        <v>-3.7189505715803151E-2</v>
      </c>
      <c r="J199">
        <f t="shared" si="22"/>
        <v>4.0123768963606921E-4</v>
      </c>
      <c r="K199">
        <f t="shared" si="23"/>
        <v>-2.644259206477706E-2</v>
      </c>
      <c r="L199">
        <f t="shared" si="24"/>
        <v>-4.3751678591357646E-2</v>
      </c>
      <c r="M199">
        <f t="shared" si="25"/>
        <v>-2.1393982266768585E-2</v>
      </c>
      <c r="N199">
        <f t="shared" si="26"/>
        <v>-3.759074340543922E-2</v>
      </c>
      <c r="O199">
        <f t="shared" si="27"/>
        <v>-2.6843829754413129E-2</v>
      </c>
    </row>
    <row r="200" spans="1:15" x14ac:dyDescent="0.25">
      <c r="A200" s="1">
        <v>40471</v>
      </c>
      <c r="B200">
        <f>VLOOKUP(A200,Petr4!$A$2:$I$555,5,FALSE)</f>
        <v>23.446278255999999</v>
      </c>
      <c r="C200">
        <f>VLOOKUP(Plan6!A200,Vale5!$A$2:$I$555,5,FALSE)</f>
        <v>46.052679703999999</v>
      </c>
      <c r="D200">
        <f>VLOOKUP(A200,GGBr4!$A$2:$I$555,5,FALSE)</f>
        <v>20.134505073</v>
      </c>
      <c r="E200">
        <f>VLOOKUP(A200,CDI!$A$2:$B$562,2,FALSE)</f>
        <v>2511.5195699999999</v>
      </c>
      <c r="F200">
        <f>VLOOKUP(A200,IBOV!$A$2:$I$555,5,FALSE)</f>
        <v>70404</v>
      </c>
      <c r="G200">
        <f t="shared" si="22"/>
        <v>-1.1537824430344568E-2</v>
      </c>
      <c r="H200">
        <f t="shared" si="22"/>
        <v>2.5057790828972859E-2</v>
      </c>
      <c r="I200">
        <f t="shared" si="22"/>
        <v>-2.8818463873232503E-3</v>
      </c>
      <c r="J200">
        <f t="shared" si="22"/>
        <v>4.0123602866071195E-4</v>
      </c>
      <c r="K200">
        <f t="shared" si="23"/>
        <v>7.7138982461484318E-3</v>
      </c>
      <c r="L200">
        <f t="shared" si="24"/>
        <v>-1.193906045900528E-2</v>
      </c>
      <c r="M200">
        <f t="shared" si="25"/>
        <v>2.4656554800312147E-2</v>
      </c>
      <c r="N200">
        <f t="shared" si="26"/>
        <v>-3.2830824159839622E-3</v>
      </c>
      <c r="O200">
        <f t="shared" si="27"/>
        <v>7.3126622174877198E-3</v>
      </c>
    </row>
    <row r="201" spans="1:15" x14ac:dyDescent="0.25">
      <c r="A201" s="1">
        <v>40472</v>
      </c>
      <c r="B201">
        <f>VLOOKUP(A201,Petr4!$A$2:$I$555,5,FALSE)</f>
        <v>22.667550327000001</v>
      </c>
      <c r="C201">
        <f>VLOOKUP(Plan6!A201,Vale5!$A$2:$I$555,5,FALSE)</f>
        <v>45.146572212999999</v>
      </c>
      <c r="D201">
        <f>VLOOKUP(A201,GGBr4!$A$2:$I$555,5,FALSE)</f>
        <v>19.853648581000002</v>
      </c>
      <c r="E201">
        <f>VLOOKUP(A201,CDI!$A$2:$B$562,2,FALSE)</f>
        <v>2512.5274800000002</v>
      </c>
      <c r="F201">
        <f>VLOOKUP(A201,IBOV!$A$2:$I$555,5,FALSE)</f>
        <v>69652</v>
      </c>
      <c r="G201">
        <f t="shared" si="22"/>
        <v>-3.3777371768295428E-2</v>
      </c>
      <c r="H201">
        <f t="shared" si="22"/>
        <v>-1.9871595188695412E-2</v>
      </c>
      <c r="I201">
        <f t="shared" si="22"/>
        <v>-1.4047215719526385E-2</v>
      </c>
      <c r="J201">
        <f t="shared" si="22"/>
        <v>4.0123430513006042E-4</v>
      </c>
      <c r="K201">
        <f t="shared" si="23"/>
        <v>-1.0738664914587304E-2</v>
      </c>
      <c r="L201">
        <f t="shared" si="24"/>
        <v>-3.4178606073425488E-2</v>
      </c>
      <c r="M201">
        <f t="shared" si="25"/>
        <v>-2.0272829493825473E-2</v>
      </c>
      <c r="N201">
        <f t="shared" si="26"/>
        <v>-1.4448450024656445E-2</v>
      </c>
      <c r="O201">
        <f t="shared" si="27"/>
        <v>-1.1139899219717364E-2</v>
      </c>
    </row>
    <row r="202" spans="1:15" x14ac:dyDescent="0.25">
      <c r="A202" s="1">
        <v>40473</v>
      </c>
      <c r="B202">
        <f>VLOOKUP(A202,Petr4!$A$2:$I$555,5,FALSE)</f>
        <v>22.714461648</v>
      </c>
      <c r="C202">
        <f>VLOOKUP(Plan6!A202,Vale5!$A$2:$I$555,5,FALSE)</f>
        <v>45.062500383</v>
      </c>
      <c r="D202">
        <f>VLOOKUP(A202,GGBr4!$A$2:$I$555,5,FALSE)</f>
        <v>19.960180353999998</v>
      </c>
      <c r="E202">
        <f>VLOOKUP(A202,CDI!$A$2:$B$562,2,FALSE)</f>
        <v>2513.5358000000001</v>
      </c>
      <c r="F202">
        <f>VLOOKUP(A202,IBOV!$A$2:$I$555,5,FALSE)</f>
        <v>69529</v>
      </c>
      <c r="G202">
        <f t="shared" si="22"/>
        <v>2.0673978815488603E-3</v>
      </c>
      <c r="H202">
        <f t="shared" si="22"/>
        <v>-1.8639334586012524E-3</v>
      </c>
      <c r="I202">
        <f t="shared" si="22"/>
        <v>5.351508764334767E-3</v>
      </c>
      <c r="J202">
        <f t="shared" si="22"/>
        <v>4.0123649757450863E-4</v>
      </c>
      <c r="K202">
        <f t="shared" si="23"/>
        <v>-1.7674830906653227E-3</v>
      </c>
      <c r="L202">
        <f t="shared" si="24"/>
        <v>1.6661613839743517E-3</v>
      </c>
      <c r="M202">
        <f t="shared" si="25"/>
        <v>-2.265169956175761E-3</v>
      </c>
      <c r="N202">
        <f t="shared" si="26"/>
        <v>4.9502722667602583E-3</v>
      </c>
      <c r="O202">
        <f t="shared" si="27"/>
        <v>-2.1687195882398314E-3</v>
      </c>
    </row>
    <row r="203" spans="1:15" x14ac:dyDescent="0.25">
      <c r="A203" s="1">
        <v>40476</v>
      </c>
      <c r="B203">
        <f>VLOOKUP(A203,Petr4!$A$2:$I$555,5,FALSE)</f>
        <v>23.05222316</v>
      </c>
      <c r="C203">
        <f>VLOOKUP(Plan6!A203,Vale5!$A$2:$I$555,5,FALSE)</f>
        <v>45.305374555999997</v>
      </c>
      <c r="D203">
        <f>VLOOKUP(A203,GGBr4!$A$2:$I$555,5,FALSE)</f>
        <v>20.047342713999999</v>
      </c>
      <c r="E203">
        <f>VLOOKUP(A203,CDI!$A$2:$B$562,2,FALSE)</f>
        <v>2514.5445199999999</v>
      </c>
      <c r="F203">
        <f>VLOOKUP(A203,IBOV!$A$2:$I$555,5,FALSE)</f>
        <v>69580</v>
      </c>
      <c r="G203">
        <f t="shared" si="22"/>
        <v>1.4760415605052479E-2</v>
      </c>
      <c r="H203">
        <f t="shared" si="22"/>
        <v>5.3752455272251254E-3</v>
      </c>
      <c r="I203">
        <f t="shared" si="22"/>
        <v>4.357305387688637E-3</v>
      </c>
      <c r="J203">
        <f t="shared" si="22"/>
        <v>4.0123464596231173E-4</v>
      </c>
      <c r="K203">
        <f t="shared" si="23"/>
        <v>7.3323799732527561E-4</v>
      </c>
      <c r="L203">
        <f t="shared" si="24"/>
        <v>1.4359180959090168E-2</v>
      </c>
      <c r="M203">
        <f t="shared" si="25"/>
        <v>4.9740108812628137E-3</v>
      </c>
      <c r="N203">
        <f t="shared" si="26"/>
        <v>3.9560707417263252E-3</v>
      </c>
      <c r="O203">
        <f t="shared" si="27"/>
        <v>3.3200335136296388E-4</v>
      </c>
    </row>
    <row r="204" spans="1:15" x14ac:dyDescent="0.25">
      <c r="A204" s="1">
        <v>40477</v>
      </c>
      <c r="B204">
        <f>VLOOKUP(A204,Petr4!$A$2:$I$555,5,FALSE)</f>
        <v>24.253152977999999</v>
      </c>
      <c r="C204">
        <f>VLOOKUP(Plan6!A204,Vale5!$A$2:$I$555,5,FALSE)</f>
        <v>45.959266560000003</v>
      </c>
      <c r="D204">
        <f>VLOOKUP(A204,GGBr4!$A$2:$I$555,5,FALSE)</f>
        <v>20.027973299999999</v>
      </c>
      <c r="E204">
        <f>VLOOKUP(A204,CDI!$A$2:$B$562,2,FALSE)</f>
        <v>2515.5536499999998</v>
      </c>
      <c r="F204">
        <f>VLOOKUP(A204,IBOV!$A$2:$I$555,5,FALSE)</f>
        <v>70740</v>
      </c>
      <c r="G204">
        <f t="shared" si="22"/>
        <v>5.0784414393593824E-2</v>
      </c>
      <c r="H204">
        <f t="shared" si="22"/>
        <v>1.4329825556978815E-2</v>
      </c>
      <c r="I204">
        <f t="shared" si="22"/>
        <v>-9.6665066853063308E-4</v>
      </c>
      <c r="J204">
        <f t="shared" si="22"/>
        <v>4.0123670728942074E-4</v>
      </c>
      <c r="K204">
        <f t="shared" si="23"/>
        <v>1.6534014053538826E-2</v>
      </c>
      <c r="L204">
        <f t="shared" si="24"/>
        <v>5.0383177686304403E-2</v>
      </c>
      <c r="M204">
        <f t="shared" si="25"/>
        <v>1.3928588849689394E-2</v>
      </c>
      <c r="N204">
        <f t="shared" si="26"/>
        <v>-1.3678873758200538E-3</v>
      </c>
      <c r="O204">
        <f t="shared" si="27"/>
        <v>1.6132777346249405E-2</v>
      </c>
    </row>
    <row r="205" spans="1:15" x14ac:dyDescent="0.25">
      <c r="A205" s="1">
        <v>40478</v>
      </c>
      <c r="B205">
        <f>VLOOKUP(A205,Petr4!$A$2:$I$555,5,FALSE)</f>
        <v>24.572149961000001</v>
      </c>
      <c r="C205">
        <f>VLOOKUP(Plan6!A205,Vale5!$A$2:$I$555,5,FALSE)</f>
        <v>45.510883472000003</v>
      </c>
      <c r="D205">
        <f>VLOOKUP(A205,GGBr4!$A$2:$I$555,5,FALSE)</f>
        <v>20.318514498999999</v>
      </c>
      <c r="E205">
        <f>VLOOKUP(A205,CDI!$A$2:$B$562,2,FALSE)</f>
        <v>2516.5631800000001</v>
      </c>
      <c r="F205">
        <f>VLOOKUP(A205,IBOV!$A$2:$I$555,5,FALSE)</f>
        <v>70568</v>
      </c>
      <c r="G205">
        <f t="shared" si="22"/>
        <v>1.3067057562081263E-2</v>
      </c>
      <c r="H205">
        <f t="shared" si="22"/>
        <v>-9.8040000880463829E-3</v>
      </c>
      <c r="I205">
        <f t="shared" si="22"/>
        <v>1.4402553340583601E-2</v>
      </c>
      <c r="J205">
        <f t="shared" si="22"/>
        <v>4.0123472790831727E-4</v>
      </c>
      <c r="K205">
        <f t="shared" si="23"/>
        <v>-2.4343998208689044E-3</v>
      </c>
      <c r="L205">
        <f t="shared" si="24"/>
        <v>1.2665822834172946E-2</v>
      </c>
      <c r="M205">
        <f t="shared" si="25"/>
        <v>-1.02052348159547E-2</v>
      </c>
      <c r="N205">
        <f t="shared" si="26"/>
        <v>1.4001318612675284E-2</v>
      </c>
      <c r="O205">
        <f t="shared" si="27"/>
        <v>-2.8356345487772217E-3</v>
      </c>
    </row>
    <row r="206" spans="1:15" x14ac:dyDescent="0.25">
      <c r="A206" s="1">
        <v>40479</v>
      </c>
      <c r="B206">
        <f>VLOOKUP(A206,Petr4!$A$2:$I$555,5,FALSE)</f>
        <v>24.637825810999999</v>
      </c>
      <c r="C206">
        <f>VLOOKUP(Plan6!A206,Vale5!$A$2:$I$555,5,FALSE)</f>
        <v>44.744895696</v>
      </c>
      <c r="D206">
        <f>VLOOKUP(A206,GGBr4!$A$2:$I$555,5,FALSE)</f>
        <v>21.064236909000002</v>
      </c>
      <c r="E206">
        <f>VLOOKUP(A206,CDI!$A$2:$B$562,2,FALSE)</f>
        <v>2517.57312</v>
      </c>
      <c r="F206">
        <f>VLOOKUP(A206,IBOV!$A$2:$I$555,5,FALSE)</f>
        <v>70320</v>
      </c>
      <c r="G206">
        <f t="shared" si="22"/>
        <v>2.6692103770824538E-3</v>
      </c>
      <c r="H206">
        <f t="shared" si="22"/>
        <v>-1.6974118984625086E-2</v>
      </c>
      <c r="I206">
        <f t="shared" si="22"/>
        <v>3.6044154561043484E-2</v>
      </c>
      <c r="J206">
        <f t="shared" si="22"/>
        <v>4.0123665843161405E-4</v>
      </c>
      <c r="K206">
        <f t="shared" si="23"/>
        <v>-3.5205305795447117E-3</v>
      </c>
      <c r="L206">
        <f t="shared" si="24"/>
        <v>2.2679737186508397E-3</v>
      </c>
      <c r="M206">
        <f t="shared" si="25"/>
        <v>-1.73753556430567E-2</v>
      </c>
      <c r="N206">
        <f t="shared" si="26"/>
        <v>3.564291790261187E-2</v>
      </c>
      <c r="O206">
        <f t="shared" si="27"/>
        <v>-3.9217672379763258E-3</v>
      </c>
    </row>
    <row r="207" spans="1:15" x14ac:dyDescent="0.25">
      <c r="A207" s="1">
        <v>40480</v>
      </c>
      <c r="B207">
        <f>VLOOKUP(A207,Petr4!$A$2:$I$555,5,FALSE)</f>
        <v>24.253152977999999</v>
      </c>
      <c r="C207">
        <f>VLOOKUP(Plan6!A207,Vale5!$A$2:$I$555,5,FALSE)</f>
        <v>44.604775981000003</v>
      </c>
      <c r="D207">
        <f>VLOOKUP(A207,GGBr4!$A$2:$I$555,5,FALSE)</f>
        <v>21.306354575</v>
      </c>
      <c r="E207">
        <f>VLOOKUP(A207,CDI!$A$2:$B$562,2,FALSE)</f>
        <v>2518.5834599999998</v>
      </c>
      <c r="F207">
        <f>VLOOKUP(A207,IBOV!$A$2:$I$555,5,FALSE)</f>
        <v>70673</v>
      </c>
      <c r="G207">
        <f t="shared" si="22"/>
        <v>-1.5736267939163717E-2</v>
      </c>
      <c r="H207">
        <f t="shared" si="22"/>
        <v>-3.1364374873690259E-3</v>
      </c>
      <c r="I207">
        <f t="shared" si="22"/>
        <v>1.1428695841425363E-2</v>
      </c>
      <c r="J207">
        <f t="shared" si="22"/>
        <v>4.0123455158891375E-4</v>
      </c>
      <c r="K207">
        <f t="shared" si="23"/>
        <v>5.0073512526207509E-3</v>
      </c>
      <c r="L207">
        <f t="shared" si="24"/>
        <v>-1.6137502490752631E-2</v>
      </c>
      <c r="M207">
        <f t="shared" si="25"/>
        <v>-3.5376720389579397E-3</v>
      </c>
      <c r="N207">
        <f t="shared" si="26"/>
        <v>1.1027461289836449E-2</v>
      </c>
      <c r="O207">
        <f t="shared" si="27"/>
        <v>4.6061167010318371E-3</v>
      </c>
    </row>
    <row r="208" spans="1:15" x14ac:dyDescent="0.25">
      <c r="A208" s="1">
        <v>40483</v>
      </c>
      <c r="B208">
        <f>VLOOKUP(A208,Petr4!$A$2:$I$555,5,FALSE)</f>
        <v>24.853617887999999</v>
      </c>
      <c r="C208">
        <f>VLOOKUP(Plan6!A208,Vale5!$A$2:$I$555,5,FALSE)</f>
        <v>45.155913527000003</v>
      </c>
      <c r="D208">
        <f>VLOOKUP(A208,GGBr4!$A$2:$I$555,5,FALSE)</f>
        <v>21.548472239999999</v>
      </c>
      <c r="E208">
        <f>VLOOKUP(A208,CDI!$A$2:$B$562,2,FALSE)</f>
        <v>2519.5942100000002</v>
      </c>
      <c r="F208">
        <f>VLOOKUP(A208,IBOV!$A$2:$I$555,5,FALSE)</f>
        <v>71560</v>
      </c>
      <c r="G208">
        <f t="shared" si="22"/>
        <v>2.4456702356903559E-2</v>
      </c>
      <c r="H208">
        <f t="shared" si="22"/>
        <v>1.2280308345216984E-2</v>
      </c>
      <c r="I208">
        <f t="shared" si="22"/>
        <v>1.129955522492887E-2</v>
      </c>
      <c r="J208">
        <f t="shared" si="22"/>
        <v>4.0123635161926074E-4</v>
      </c>
      <c r="K208">
        <f t="shared" si="23"/>
        <v>1.2472654010975859E-2</v>
      </c>
      <c r="L208">
        <f t="shared" si="24"/>
        <v>2.4055466005284298E-2</v>
      </c>
      <c r="M208">
        <f t="shared" si="25"/>
        <v>1.1879071993597723E-2</v>
      </c>
      <c r="N208">
        <f t="shared" si="26"/>
        <v>1.0898318873309609E-2</v>
      </c>
      <c r="O208">
        <f t="shared" si="27"/>
        <v>1.2071417659356598E-2</v>
      </c>
    </row>
    <row r="209" spans="1:15" x14ac:dyDescent="0.25">
      <c r="A209" s="1">
        <v>40485</v>
      </c>
      <c r="B209">
        <f>VLOOKUP(A209,Petr4!$A$2:$I$555,5,FALSE)</f>
        <v>25.466705235999999</v>
      </c>
      <c r="C209">
        <f>VLOOKUP(Plan6!A209,Vale5!$A$2:$I$555,5,FALSE)</f>
        <v>45.062500383</v>
      </c>
      <c r="D209">
        <f>VLOOKUP(A209,GGBr4!$A$2:$I$555,5,FALSE)</f>
        <v>21.674373426999999</v>
      </c>
      <c r="E209">
        <f>VLOOKUP(A209,CDI!$A$2:$B$562,2,FALSE)</f>
        <v>2520.6053700000002</v>
      </c>
      <c r="F209">
        <f>VLOOKUP(A209,IBOV!$A$2:$I$555,5,FALSE)</f>
        <v>71904</v>
      </c>
      <c r="G209">
        <f t="shared" si="22"/>
        <v>2.4368591005930362E-2</v>
      </c>
      <c r="H209">
        <f t="shared" si="22"/>
        <v>-2.0708228693804287E-3</v>
      </c>
      <c r="I209">
        <f t="shared" si="22"/>
        <v>5.8256943120689186E-3</v>
      </c>
      <c r="J209">
        <f t="shared" si="22"/>
        <v>4.012380849278685E-4</v>
      </c>
      <c r="K209">
        <f t="shared" si="23"/>
        <v>4.7956373624007398E-3</v>
      </c>
      <c r="L209">
        <f t="shared" si="24"/>
        <v>2.3967352921002494E-2</v>
      </c>
      <c r="M209">
        <f t="shared" si="25"/>
        <v>-2.4720609543082972E-3</v>
      </c>
      <c r="N209">
        <f t="shared" si="26"/>
        <v>5.4244562271410501E-3</v>
      </c>
      <c r="O209">
        <f t="shared" si="27"/>
        <v>4.3943992774728713E-3</v>
      </c>
    </row>
    <row r="210" spans="1:15" x14ac:dyDescent="0.25">
      <c r="A210" s="1">
        <v>40486</v>
      </c>
      <c r="B210">
        <f>VLOOKUP(A210,Petr4!$A$2:$I$555,5,FALSE)</f>
        <v>25.938310888</v>
      </c>
      <c r="C210">
        <f>VLOOKUP(Plan6!A210,Vale5!$A$2:$I$555,5,FALSE)</f>
        <v>46.099386275000001</v>
      </c>
      <c r="D210">
        <f>VLOOKUP(A210,GGBr4!$A$2:$I$555,5,FALSE)</f>
        <v>22.100500518</v>
      </c>
      <c r="E210">
        <f>VLOOKUP(A210,CDI!$A$2:$B$562,2,FALSE)</f>
        <v>2521.6169300000001</v>
      </c>
      <c r="F210">
        <f>VLOOKUP(A210,IBOV!$A$2:$I$555,5,FALSE)</f>
        <v>72995</v>
      </c>
      <c r="G210">
        <f t="shared" si="22"/>
        <v>1.8349138648205976E-2</v>
      </c>
      <c r="H210">
        <f t="shared" si="22"/>
        <v>2.2749213462786688E-2</v>
      </c>
      <c r="I210">
        <f t="shared" si="22"/>
        <v>1.9469641527304127E-2</v>
      </c>
      <c r="J210">
        <f t="shared" si="22"/>
        <v>4.0123578588335818E-4</v>
      </c>
      <c r="K210">
        <f t="shared" si="23"/>
        <v>1.5059049649023493E-2</v>
      </c>
      <c r="L210">
        <f t="shared" si="24"/>
        <v>1.7947902862322618E-2</v>
      </c>
      <c r="M210">
        <f t="shared" si="25"/>
        <v>2.234797767690333E-2</v>
      </c>
      <c r="N210">
        <f t="shared" si="26"/>
        <v>1.9068405741420769E-2</v>
      </c>
      <c r="O210">
        <f t="shared" si="27"/>
        <v>1.4657813863140134E-2</v>
      </c>
    </row>
    <row r="211" spans="1:15" x14ac:dyDescent="0.25">
      <c r="A211" s="1">
        <v>40487</v>
      </c>
      <c r="B211">
        <f>VLOOKUP(A211,Petr4!$A$2:$I$555,5,FALSE)</f>
        <v>25.702508062</v>
      </c>
      <c r="C211">
        <f>VLOOKUP(Plan6!A211,Vale5!$A$2:$I$555,5,FALSE)</f>
        <v>46.071362332</v>
      </c>
      <c r="D211">
        <f>VLOOKUP(A211,GGBr4!$A$2:$I$555,5,FALSE)</f>
        <v>21.306354575</v>
      </c>
      <c r="E211">
        <f>VLOOKUP(A211,CDI!$A$2:$B$562,2,FALSE)</f>
        <v>2522.6289000000002</v>
      </c>
      <c r="F211">
        <f>VLOOKUP(A211,IBOV!$A$2:$I$555,5,FALSE)</f>
        <v>72606</v>
      </c>
      <c r="G211">
        <f t="shared" si="22"/>
        <v>-9.1324835533690418E-3</v>
      </c>
      <c r="H211">
        <f t="shared" si="22"/>
        <v>-6.0808758281938324E-4</v>
      </c>
      <c r="I211">
        <f t="shared" si="22"/>
        <v>-3.6594891064301915E-2</v>
      </c>
      <c r="J211">
        <f t="shared" si="22"/>
        <v>4.0123738916886253E-4</v>
      </c>
      <c r="K211">
        <f t="shared" si="23"/>
        <v>-5.3433826079718472E-3</v>
      </c>
      <c r="L211">
        <f t="shared" si="24"/>
        <v>-9.5337209425379044E-3</v>
      </c>
      <c r="M211">
        <f t="shared" si="25"/>
        <v>-1.0093249719882458E-3</v>
      </c>
      <c r="N211">
        <f t="shared" si="26"/>
        <v>-3.6996128453470778E-2</v>
      </c>
      <c r="O211">
        <f t="shared" si="27"/>
        <v>-5.7446199971407097E-3</v>
      </c>
    </row>
    <row r="212" spans="1:15" x14ac:dyDescent="0.25">
      <c r="A212" s="1">
        <v>40490</v>
      </c>
      <c r="B212">
        <f>VLOOKUP(A212,Petr4!$A$2:$I$555,5,FALSE)</f>
        <v>25.966607228000001</v>
      </c>
      <c r="C212">
        <f>VLOOKUP(Plan6!A212,Vale5!$A$2:$I$555,5,FALSE)</f>
        <v>46.482380163000002</v>
      </c>
      <c r="D212">
        <f>VLOOKUP(A212,GGBr4!$A$2:$I$555,5,FALSE)</f>
        <v>21.984284038999999</v>
      </c>
      <c r="E212">
        <f>VLOOKUP(A212,CDI!$A$2:$B$562,2,FALSE)</f>
        <v>2523.6412700000001</v>
      </c>
      <c r="F212">
        <f>VLOOKUP(A212,IBOV!$A$2:$I$555,5,FALSE)</f>
        <v>72657</v>
      </c>
      <c r="G212">
        <f t="shared" si="22"/>
        <v>1.0222798068072692E-2</v>
      </c>
      <c r="H212">
        <f t="shared" si="22"/>
        <v>8.8817701342742694E-3</v>
      </c>
      <c r="I212">
        <f t="shared" si="22"/>
        <v>3.1322471140412755E-2</v>
      </c>
      <c r="J212">
        <f t="shared" si="22"/>
        <v>4.0123496343902332E-4</v>
      </c>
      <c r="K212">
        <f t="shared" si="23"/>
        <v>7.0217470512723423E-4</v>
      </c>
      <c r="L212">
        <f t="shared" si="24"/>
        <v>9.8215631046336682E-3</v>
      </c>
      <c r="M212">
        <f t="shared" si="25"/>
        <v>8.4805351708352461E-3</v>
      </c>
      <c r="N212">
        <f t="shared" si="26"/>
        <v>3.0921236176973732E-2</v>
      </c>
      <c r="O212">
        <f t="shared" si="27"/>
        <v>3.0093974168821092E-4</v>
      </c>
    </row>
    <row r="213" spans="1:15" x14ac:dyDescent="0.25">
      <c r="A213" s="1">
        <v>40491</v>
      </c>
      <c r="B213">
        <f>VLOOKUP(A213,Petr4!$A$2:$I$555,5,FALSE)</f>
        <v>25.579890592000002</v>
      </c>
      <c r="C213">
        <f>VLOOKUP(Plan6!A213,Vale5!$A$2:$I$555,5,FALSE)</f>
        <v>46.416990963000003</v>
      </c>
      <c r="D213">
        <f>VLOOKUP(A213,GGBr4!$A$2:$I$555,5,FALSE)</f>
        <v>21.848698146</v>
      </c>
      <c r="E213">
        <f>VLOOKUP(A213,CDI!$A$2:$B$562,2,FALSE)</f>
        <v>2524.6540500000001</v>
      </c>
      <c r="F213">
        <f>VLOOKUP(A213,IBOV!$A$2:$I$555,5,FALSE)</f>
        <v>71679</v>
      </c>
      <c r="G213">
        <f t="shared" si="22"/>
        <v>-1.5004856118673526E-2</v>
      </c>
      <c r="H213">
        <f t="shared" si="22"/>
        <v>-1.4077428082908128E-3</v>
      </c>
      <c r="I213">
        <f t="shared" si="22"/>
        <v>-6.1864978688701555E-3</v>
      </c>
      <c r="J213">
        <f t="shared" si="22"/>
        <v>4.0123643701051037E-4</v>
      </c>
      <c r="K213">
        <f t="shared" si="23"/>
        <v>-1.3551920072595536E-2</v>
      </c>
      <c r="L213">
        <f t="shared" si="24"/>
        <v>-1.5406092555684037E-2</v>
      </c>
      <c r="M213">
        <f t="shared" si="25"/>
        <v>-1.8089792453013231E-3</v>
      </c>
      <c r="N213">
        <f t="shared" si="26"/>
        <v>-6.5877343058806659E-3</v>
      </c>
      <c r="O213">
        <f t="shared" si="27"/>
        <v>-1.3953156509606046E-2</v>
      </c>
    </row>
    <row r="214" spans="1:15" x14ac:dyDescent="0.25">
      <c r="A214" s="1">
        <v>40492</v>
      </c>
      <c r="B214">
        <f>VLOOKUP(A214,Petr4!$A$2:$I$555,5,FALSE)</f>
        <v>25.589322706000001</v>
      </c>
      <c r="C214">
        <f>VLOOKUP(Plan6!A214,Vale5!$A$2:$I$555,5,FALSE)</f>
        <v>46.566451991999998</v>
      </c>
      <c r="D214">
        <f>VLOOKUP(A214,GGBr4!$A$2:$I$555,5,FALSE)</f>
        <v>22.361987596999999</v>
      </c>
      <c r="E214">
        <f>VLOOKUP(A214,CDI!$A$2:$B$562,2,FALSE)</f>
        <v>2525.66633</v>
      </c>
      <c r="F214">
        <f>VLOOKUP(A214,IBOV!$A$2:$I$555,5,FALSE)</f>
        <v>71638</v>
      </c>
      <c r="G214">
        <f t="shared" si="22"/>
        <v>3.6866363576448791E-4</v>
      </c>
      <c r="H214">
        <f t="shared" si="22"/>
        <v>3.2147907836477252E-3</v>
      </c>
      <c r="I214">
        <f t="shared" si="22"/>
        <v>2.3221196730955906E-2</v>
      </c>
      <c r="J214">
        <f t="shared" si="22"/>
        <v>4.0087754335971226E-4</v>
      </c>
      <c r="K214">
        <f t="shared" si="23"/>
        <v>-5.7215823828826728E-4</v>
      </c>
      <c r="L214">
        <f t="shared" si="24"/>
        <v>-3.2213907595224356E-5</v>
      </c>
      <c r="M214">
        <f t="shared" si="25"/>
        <v>2.8139132402880129E-3</v>
      </c>
      <c r="N214">
        <f t="shared" si="26"/>
        <v>2.2820319187596194E-2</v>
      </c>
      <c r="O214">
        <f t="shared" si="27"/>
        <v>-9.7303578164797955E-4</v>
      </c>
    </row>
    <row r="215" spans="1:15" x14ac:dyDescent="0.25">
      <c r="A215" s="1">
        <v>40493</v>
      </c>
      <c r="B215">
        <f>VLOOKUP(A215,Petr4!$A$2:$I$555,5,FALSE)</f>
        <v>25.202606070000002</v>
      </c>
      <c r="C215">
        <f>VLOOKUP(Plan6!A215,Vale5!$A$2:$I$555,5,FALSE)</f>
        <v>46.697230392999998</v>
      </c>
      <c r="D215">
        <f>VLOOKUP(A215,GGBr4!$A$2:$I$555,5,FALSE)</f>
        <v>21.887436972</v>
      </c>
      <c r="E215">
        <f>VLOOKUP(A215,CDI!$A$2:$B$562,2,FALSE)</f>
        <v>2526.67902</v>
      </c>
      <c r="F215">
        <f>VLOOKUP(A215,IBOV!$A$2:$I$555,5,FALSE)</f>
        <v>71195</v>
      </c>
      <c r="G215">
        <f t="shared" si="22"/>
        <v>-1.5227778039280437E-2</v>
      </c>
      <c r="H215">
        <f t="shared" si="22"/>
        <v>2.8044890223442032E-3</v>
      </c>
      <c r="I215">
        <f t="shared" si="22"/>
        <v>-2.1449717105418209E-2</v>
      </c>
      <c r="J215">
        <f t="shared" si="22"/>
        <v>4.0087917329767464E-4</v>
      </c>
      <c r="K215">
        <f t="shared" si="23"/>
        <v>-6.2030682052558461E-3</v>
      </c>
      <c r="L215">
        <f t="shared" si="24"/>
        <v>-1.5628657212578112E-2</v>
      </c>
      <c r="M215">
        <f t="shared" si="25"/>
        <v>2.4036098490465285E-3</v>
      </c>
      <c r="N215">
        <f t="shared" si="26"/>
        <v>-2.1850596278715884E-2</v>
      </c>
      <c r="O215">
        <f t="shared" si="27"/>
        <v>-6.6039473785535208E-3</v>
      </c>
    </row>
    <row r="216" spans="1:15" x14ac:dyDescent="0.25">
      <c r="A216" s="1">
        <v>40494</v>
      </c>
      <c r="B216">
        <f>VLOOKUP(A216,Petr4!$A$2:$I$555,5,FALSE)</f>
        <v>24.382012235000001</v>
      </c>
      <c r="C216">
        <f>VLOOKUP(Plan6!A216,Vale5!$A$2:$I$555,5,FALSE)</f>
        <v>45.875194731000001</v>
      </c>
      <c r="D216">
        <f>VLOOKUP(A216,GGBr4!$A$2:$I$555,5,FALSE)</f>
        <v>21.655004012999999</v>
      </c>
      <c r="E216">
        <f>VLOOKUP(A216,CDI!$A$2:$B$562,2,FALSE)</f>
        <v>2527.6930200000002</v>
      </c>
      <c r="F216">
        <f>VLOOKUP(A216,IBOV!$A$2:$I$555,5,FALSE)</f>
        <v>70367</v>
      </c>
      <c r="G216">
        <f t="shared" si="22"/>
        <v>-3.3101747699117556E-2</v>
      </c>
      <c r="H216">
        <f t="shared" si="22"/>
        <v>-1.7760305373253349E-2</v>
      </c>
      <c r="I216">
        <f t="shared" si="22"/>
        <v>-1.067625799158689E-2</v>
      </c>
      <c r="J216">
        <f t="shared" si="22"/>
        <v>4.0123679285120062E-4</v>
      </c>
      <c r="K216">
        <f t="shared" si="23"/>
        <v>-1.169818796658717E-2</v>
      </c>
      <c r="L216">
        <f t="shared" si="24"/>
        <v>-3.3502984491968757E-2</v>
      </c>
      <c r="M216">
        <f t="shared" si="25"/>
        <v>-1.816154216610455E-2</v>
      </c>
      <c r="N216">
        <f t="shared" si="26"/>
        <v>-1.1077494784438091E-2</v>
      </c>
      <c r="O216">
        <f t="shared" si="27"/>
        <v>-1.2099424759438371E-2</v>
      </c>
    </row>
    <row r="217" spans="1:15" x14ac:dyDescent="0.25">
      <c r="A217" s="1">
        <v>40498</v>
      </c>
      <c r="B217">
        <f>VLOOKUP(A217,Petr4!$A$2:$I$555,5,FALSE)</f>
        <v>23.957567147999999</v>
      </c>
      <c r="C217">
        <f>VLOOKUP(Plan6!A217,Vale5!$A$2:$I$555,5,FALSE)</f>
        <v>45.071841698</v>
      </c>
      <c r="D217">
        <f>VLOOKUP(A217,GGBr4!$A$2:$I$555,5,FALSE)</f>
        <v>20.686533351000001</v>
      </c>
      <c r="E217">
        <f>VLOOKUP(A217,CDI!$A$2:$B$562,2,FALSE)</f>
        <v>2528.7074299999999</v>
      </c>
      <c r="F217">
        <f>VLOOKUP(A217,IBOV!$A$2:$I$555,5,FALSE)</f>
        <v>69192</v>
      </c>
      <c r="G217">
        <f t="shared" si="22"/>
        <v>-1.7561426918967449E-2</v>
      </c>
      <c r="H217">
        <f t="shared" si="22"/>
        <v>-1.7666852258012788E-2</v>
      </c>
      <c r="I217">
        <f t="shared" si="22"/>
        <v>-4.5753634171814994E-2</v>
      </c>
      <c r="J217">
        <f t="shared" si="22"/>
        <v>4.0123800464009207E-4</v>
      </c>
      <c r="K217">
        <f t="shared" si="23"/>
        <v>-1.6839154262161316E-2</v>
      </c>
      <c r="L217">
        <f t="shared" si="24"/>
        <v>-1.7962664923607541E-2</v>
      </c>
      <c r="M217">
        <f t="shared" si="25"/>
        <v>-1.8068090262652881E-2</v>
      </c>
      <c r="N217">
        <f t="shared" si="26"/>
        <v>-4.6154872176455086E-2</v>
      </c>
      <c r="O217">
        <f t="shared" si="27"/>
        <v>-1.7240392266801408E-2</v>
      </c>
    </row>
    <row r="218" spans="1:15" x14ac:dyDescent="0.25">
      <c r="A218" s="1">
        <v>40499</v>
      </c>
      <c r="B218">
        <f>VLOOKUP(A218,Petr4!$A$2:$I$555,5,FALSE)</f>
        <v>24.004727713000001</v>
      </c>
      <c r="C218">
        <f>VLOOKUP(Plan6!A218,Vale5!$A$2:$I$555,5,FALSE)</f>
        <v>45.127889584000002</v>
      </c>
      <c r="D218">
        <f>VLOOKUP(A218,GGBr4!$A$2:$I$555,5,FALSE)</f>
        <v>20.891061223000001</v>
      </c>
      <c r="E218">
        <f>VLOOKUP(A218,CDI!$A$2:$B$562,2,FALSE)</f>
        <v>2529.7222400000001</v>
      </c>
      <c r="F218">
        <f>VLOOKUP(A218,IBOV!$A$2:$I$555,5,FALSE)</f>
        <v>69708</v>
      </c>
      <c r="G218">
        <f t="shared" si="22"/>
        <v>1.966568961544457E-3</v>
      </c>
      <c r="H218">
        <f t="shared" si="22"/>
        <v>1.2427507802277304E-3</v>
      </c>
      <c r="I218">
        <f t="shared" si="22"/>
        <v>9.8384489948113441E-3</v>
      </c>
      <c r="J218">
        <f t="shared" si="22"/>
        <v>4.0123519741008806E-4</v>
      </c>
      <c r="K218">
        <f t="shared" si="23"/>
        <v>7.4298397941863215E-3</v>
      </c>
      <c r="L218">
        <f t="shared" si="24"/>
        <v>1.565333764134369E-3</v>
      </c>
      <c r="M218">
        <f t="shared" si="25"/>
        <v>8.4151558281764238E-4</v>
      </c>
      <c r="N218">
        <f t="shared" si="26"/>
        <v>9.437213797401256E-3</v>
      </c>
      <c r="O218">
        <f t="shared" si="27"/>
        <v>7.0286045967762334E-3</v>
      </c>
    </row>
    <row r="219" spans="1:15" x14ac:dyDescent="0.25">
      <c r="A219" s="1">
        <v>40500</v>
      </c>
      <c r="B219">
        <f>VLOOKUP(A219,Petr4!$A$2:$I$555,5,FALSE)</f>
        <v>24.4291728</v>
      </c>
      <c r="C219">
        <f>VLOOKUP(Plan6!A219,Vale5!$A$2:$I$555,5,FALSE)</f>
        <v>46.192799419000004</v>
      </c>
      <c r="D219">
        <f>VLOOKUP(A219,GGBr4!$A$2:$I$555,5,FALSE)</f>
        <v>21.280638121999999</v>
      </c>
      <c r="E219">
        <f>VLOOKUP(A219,CDI!$A$2:$B$562,2,FALSE)</f>
        <v>2530.7374599999998</v>
      </c>
      <c r="F219">
        <f>VLOOKUP(A219,IBOV!$A$2:$I$555,5,FALSE)</f>
        <v>70781</v>
      </c>
      <c r="G219">
        <f t="shared" si="22"/>
        <v>1.7527225698183546E-2</v>
      </c>
      <c r="H219">
        <f t="shared" si="22"/>
        <v>2.3323479503790434E-2</v>
      </c>
      <c r="I219">
        <f t="shared" si="22"/>
        <v>1.8476276155195759E-2</v>
      </c>
      <c r="J219">
        <f t="shared" si="22"/>
        <v>4.0123628041932591E-4</v>
      </c>
      <c r="K219">
        <f t="shared" si="23"/>
        <v>1.5275514303944249E-2</v>
      </c>
      <c r="L219">
        <f t="shared" si="24"/>
        <v>1.712598941776422E-2</v>
      </c>
      <c r="M219">
        <f t="shared" si="25"/>
        <v>2.2922243223371108E-2</v>
      </c>
      <c r="N219">
        <f t="shared" si="26"/>
        <v>1.8075039874776433E-2</v>
      </c>
      <c r="O219">
        <f t="shared" si="27"/>
        <v>1.4874278023524923E-2</v>
      </c>
    </row>
    <row r="220" spans="1:15" x14ac:dyDescent="0.25">
      <c r="A220" s="1">
        <v>40501</v>
      </c>
      <c r="B220">
        <f>VLOOKUP(A220,Petr4!$A$2:$I$555,5,FALSE)</f>
        <v>24.240530539000002</v>
      </c>
      <c r="C220">
        <f>VLOOKUP(Plan6!A220,Vale5!$A$2:$I$555,5,FALSE)</f>
        <v>46.295553876</v>
      </c>
      <c r="D220">
        <f>VLOOKUP(A220,GGBr4!$A$2:$I$555,5,FALSE)</f>
        <v>21.037152559999999</v>
      </c>
      <c r="E220">
        <f>VLOOKUP(A220,CDI!$A$2:$B$562,2,FALSE)</f>
        <v>2531.7530900000002</v>
      </c>
      <c r="F220">
        <f>VLOOKUP(A220,IBOV!$A$2:$I$555,5,FALSE)</f>
        <v>70897</v>
      </c>
      <c r="G220">
        <f t="shared" si="22"/>
        <v>-7.7519768041582893E-3</v>
      </c>
      <c r="H220">
        <f t="shared" si="22"/>
        <v>2.2219986758660326E-3</v>
      </c>
      <c r="I220">
        <f t="shared" si="22"/>
        <v>-1.1507606849739727E-2</v>
      </c>
      <c r="J220">
        <f t="shared" si="22"/>
        <v>4.0123729756924575E-4</v>
      </c>
      <c r="K220">
        <f t="shared" si="23"/>
        <v>1.6375164234503359E-3</v>
      </c>
      <c r="L220">
        <f t="shared" si="24"/>
        <v>-8.153214101727535E-3</v>
      </c>
      <c r="M220">
        <f t="shared" si="25"/>
        <v>1.8207613782967869E-3</v>
      </c>
      <c r="N220">
        <f t="shared" si="26"/>
        <v>-1.1908844147308972E-2</v>
      </c>
      <c r="O220">
        <f t="shared" si="27"/>
        <v>1.2362791258810901E-3</v>
      </c>
    </row>
    <row r="221" spans="1:15" x14ac:dyDescent="0.25">
      <c r="A221" s="1">
        <v>40504</v>
      </c>
      <c r="B221">
        <f>VLOOKUP(A221,Petr4!$A$2:$I$555,5,FALSE)</f>
        <v>23.636875304</v>
      </c>
      <c r="C221">
        <f>VLOOKUP(Plan6!A221,Vale5!$A$2:$I$555,5,FALSE)</f>
        <v>46.052679703999999</v>
      </c>
      <c r="D221">
        <f>VLOOKUP(A221,GGBr4!$A$2:$I$555,5,FALSE)</f>
        <v>20.540442014</v>
      </c>
      <c r="E221">
        <f>VLOOKUP(A221,CDI!$A$2:$B$562,2,FALSE)</f>
        <v>2532.7691199999999</v>
      </c>
      <c r="F221">
        <f>VLOOKUP(A221,IBOV!$A$2:$I$555,5,FALSE)</f>
        <v>69632</v>
      </c>
      <c r="G221">
        <f t="shared" si="22"/>
        <v>-2.5218042424263842E-2</v>
      </c>
      <c r="H221">
        <f t="shared" si="22"/>
        <v>-5.2599756932640851E-3</v>
      </c>
      <c r="I221">
        <f t="shared" si="22"/>
        <v>-2.3894320172388905E-2</v>
      </c>
      <c r="J221">
        <f t="shared" si="22"/>
        <v>4.0123430069094468E-4</v>
      </c>
      <c r="K221">
        <f t="shared" si="23"/>
        <v>-1.8003887732367829E-2</v>
      </c>
      <c r="L221">
        <f t="shared" si="24"/>
        <v>-2.5619276724954787E-2</v>
      </c>
      <c r="M221">
        <f t="shared" si="25"/>
        <v>-5.6612099939550298E-3</v>
      </c>
      <c r="N221">
        <f t="shared" si="26"/>
        <v>-2.429555447307985E-2</v>
      </c>
      <c r="O221">
        <f t="shared" si="27"/>
        <v>-1.8405122033058774E-2</v>
      </c>
    </row>
    <row r="222" spans="1:15" x14ac:dyDescent="0.25">
      <c r="A222" s="1">
        <v>40505</v>
      </c>
      <c r="B222">
        <f>VLOOKUP(A222,Petr4!$A$2:$I$555,5,FALSE)</f>
        <v>23.250158669000001</v>
      </c>
      <c r="C222">
        <f>VLOOKUP(Plan6!A222,Vale5!$A$2:$I$555,5,FALSE)</f>
        <v>45.025135126000002</v>
      </c>
      <c r="D222">
        <f>VLOOKUP(A222,GGBr4!$A$2:$I$555,5,FALSE)</f>
        <v>19.965816087</v>
      </c>
      <c r="E222">
        <f>VLOOKUP(A222,CDI!$A$2:$B$562,2,FALSE)</f>
        <v>2533.7855599999998</v>
      </c>
      <c r="F222">
        <f>VLOOKUP(A222,IBOV!$A$2:$I$555,5,FALSE)</f>
        <v>67952</v>
      </c>
      <c r="G222">
        <f t="shared" si="22"/>
        <v>-1.6496048976580191E-2</v>
      </c>
      <c r="H222">
        <f t="shared" si="22"/>
        <v>-2.2565060001550563E-2</v>
      </c>
      <c r="I222">
        <f t="shared" si="22"/>
        <v>-2.8374108375222473E-2</v>
      </c>
      <c r="J222">
        <f t="shared" si="22"/>
        <v>4.0123518952572823E-4</v>
      </c>
      <c r="K222">
        <f t="shared" si="23"/>
        <v>-2.442265822250711E-2</v>
      </c>
      <c r="L222">
        <f t="shared" si="24"/>
        <v>-1.6897284166105919E-2</v>
      </c>
      <c r="M222">
        <f t="shared" si="25"/>
        <v>-2.2966295191076291E-2</v>
      </c>
      <c r="N222">
        <f t="shared" si="26"/>
        <v>-2.8775343564748201E-2</v>
      </c>
      <c r="O222">
        <f t="shared" si="27"/>
        <v>-2.4823893412032838E-2</v>
      </c>
    </row>
    <row r="223" spans="1:15" x14ac:dyDescent="0.25">
      <c r="A223" s="1">
        <v>40506</v>
      </c>
      <c r="B223">
        <f>VLOOKUP(A223,Petr4!$A$2:$I$555,5,FALSE)</f>
        <v>23.806653339</v>
      </c>
      <c r="C223">
        <f>VLOOKUP(Plan6!A223,Vale5!$A$2:$I$555,5,FALSE)</f>
        <v>46.239505989999998</v>
      </c>
      <c r="D223">
        <f>VLOOKUP(A223,GGBr4!$A$2:$I$555,5,FALSE)</f>
        <v>20.550181435999999</v>
      </c>
      <c r="E223">
        <f>VLOOKUP(A223,CDI!$A$2:$B$562,2,FALSE)</f>
        <v>2534.8024099999998</v>
      </c>
      <c r="F223">
        <f>VLOOKUP(A223,IBOV!$A$2:$I$555,5,FALSE)</f>
        <v>69629</v>
      </c>
      <c r="G223">
        <f t="shared" si="22"/>
        <v>2.3653137185659645E-2</v>
      </c>
      <c r="H223">
        <f t="shared" si="22"/>
        <v>2.6613648509564936E-2</v>
      </c>
      <c r="I223">
        <f t="shared" si="22"/>
        <v>2.8848154343117827E-2</v>
      </c>
      <c r="J223">
        <f t="shared" si="22"/>
        <v>4.0123601273567289E-4</v>
      </c>
      <c r="K223">
        <f t="shared" si="23"/>
        <v>2.4379573654673692E-2</v>
      </c>
      <c r="L223">
        <f t="shared" si="24"/>
        <v>2.3251901172923972E-2</v>
      </c>
      <c r="M223">
        <f t="shared" si="25"/>
        <v>2.6212412496829263E-2</v>
      </c>
      <c r="N223">
        <f t="shared" si="26"/>
        <v>2.8446918330382154E-2</v>
      </c>
      <c r="O223">
        <f t="shared" si="27"/>
        <v>2.3978337641938019E-2</v>
      </c>
    </row>
    <row r="224" spans="1:15" x14ac:dyDescent="0.25">
      <c r="A224" s="1">
        <v>40507</v>
      </c>
      <c r="B224">
        <f>VLOOKUP(A224,Petr4!$A$2:$I$555,5,FALSE)</f>
        <v>23.438800929999999</v>
      </c>
      <c r="C224">
        <f>VLOOKUP(Plan6!A224,Vale5!$A$2:$I$555,5,FALSE)</f>
        <v>46.005973132000001</v>
      </c>
      <c r="D224">
        <f>VLOOKUP(A224,GGBr4!$A$2:$I$555,5,FALSE)</f>
        <v>20.033992045000002</v>
      </c>
      <c r="E224">
        <f>VLOOKUP(A224,CDI!$A$2:$B$562,2,FALSE)</f>
        <v>2535.8196699999999</v>
      </c>
      <c r="F224">
        <f>VLOOKUP(A224,IBOV!$A$2:$I$555,5,FALSE)</f>
        <v>69361</v>
      </c>
      <c r="G224">
        <f t="shared" si="22"/>
        <v>-1.5572285131980834E-2</v>
      </c>
      <c r="H224">
        <f t="shared" si="22"/>
        <v>-5.0633019449097816E-3</v>
      </c>
      <c r="I224">
        <f t="shared" si="22"/>
        <v>-2.5439336791180267E-2</v>
      </c>
      <c r="J224">
        <f t="shared" si="22"/>
        <v>4.0123677039982653E-4</v>
      </c>
      <c r="K224">
        <f t="shared" si="23"/>
        <v>-3.8563973255154593E-3</v>
      </c>
      <c r="L224">
        <f t="shared" si="24"/>
        <v>-1.5973521902380661E-2</v>
      </c>
      <c r="M224">
        <f t="shared" si="25"/>
        <v>-5.4645387153096081E-3</v>
      </c>
      <c r="N224">
        <f t="shared" si="26"/>
        <v>-2.5840573561580094E-2</v>
      </c>
      <c r="O224">
        <f t="shared" si="27"/>
        <v>-4.2576340959152859E-3</v>
      </c>
    </row>
    <row r="225" spans="1:15" x14ac:dyDescent="0.25">
      <c r="A225" s="1">
        <v>40508</v>
      </c>
      <c r="B225">
        <f>VLOOKUP(A225,Petr4!$A$2:$I$555,5,FALSE)</f>
        <v>23.202998103999999</v>
      </c>
      <c r="C225">
        <f>VLOOKUP(Plan6!A225,Vale5!$A$2:$I$555,5,FALSE)</f>
        <v>45.324057185000001</v>
      </c>
      <c r="D225">
        <f>VLOOKUP(A225,GGBr4!$A$2:$I$555,5,FALSE)</f>
        <v>19.547020920000001</v>
      </c>
      <c r="E225">
        <f>VLOOKUP(A225,CDI!$A$2:$B$562,2,FALSE)</f>
        <v>2536.83734</v>
      </c>
      <c r="F225">
        <f>VLOOKUP(A225,IBOV!$A$2:$I$555,5,FALSE)</f>
        <v>68226</v>
      </c>
      <c r="G225">
        <f t="shared" si="22"/>
        <v>-1.0111309593220597E-2</v>
      </c>
      <c r="H225">
        <f t="shared" si="22"/>
        <v>-1.4933283543767217E-2</v>
      </c>
      <c r="I225">
        <f t="shared" si="22"/>
        <v>-2.4607540903251124E-2</v>
      </c>
      <c r="J225">
        <f t="shared" si="22"/>
        <v>4.0123746259457249E-4</v>
      </c>
      <c r="K225">
        <f t="shared" si="23"/>
        <v>-1.6499026029434205E-2</v>
      </c>
      <c r="L225">
        <f t="shared" si="24"/>
        <v>-1.0512547055815169E-2</v>
      </c>
      <c r="M225">
        <f t="shared" si="25"/>
        <v>-1.533452100636179E-2</v>
      </c>
      <c r="N225">
        <f t="shared" si="26"/>
        <v>-2.5008778365845696E-2</v>
      </c>
      <c r="O225">
        <f t="shared" si="27"/>
        <v>-1.6900263492028778E-2</v>
      </c>
    </row>
    <row r="226" spans="1:15" x14ac:dyDescent="0.25">
      <c r="A226" s="1">
        <v>40511</v>
      </c>
      <c r="B226">
        <f>VLOOKUP(A226,Petr4!$A$2:$I$555,5,FALSE)</f>
        <v>23.297319234</v>
      </c>
      <c r="C226">
        <f>VLOOKUP(Plan6!A226,Vale5!$A$2:$I$555,5,FALSE)</f>
        <v>45.305374555999997</v>
      </c>
      <c r="D226">
        <f>VLOOKUP(A226,GGBr4!$A$2:$I$555,5,FALSE)</f>
        <v>19.089268063999999</v>
      </c>
      <c r="E226">
        <f>VLOOKUP(A226,CDI!$A$2:$B$562,2,FALSE)</f>
        <v>2537.8554100000001</v>
      </c>
      <c r="F226">
        <f>VLOOKUP(A226,IBOV!$A$2:$I$555,5,FALSE)</f>
        <v>67908</v>
      </c>
      <c r="G226">
        <f t="shared" si="22"/>
        <v>4.0568006739780671E-3</v>
      </c>
      <c r="H226">
        <f t="shared" si="22"/>
        <v>-4.1228613940891279E-4</v>
      </c>
      <c r="I226">
        <f t="shared" si="22"/>
        <v>-2.3696596539200865E-2</v>
      </c>
      <c r="J226">
        <f t="shared" si="22"/>
        <v>4.0123414906556576E-4</v>
      </c>
      <c r="K226">
        <f t="shared" si="23"/>
        <v>-4.6718759222521555E-3</v>
      </c>
      <c r="L226">
        <f t="shared" si="24"/>
        <v>3.6555665249125013E-3</v>
      </c>
      <c r="M226">
        <f t="shared" si="25"/>
        <v>-8.1352028847447855E-4</v>
      </c>
      <c r="N226">
        <f t="shared" si="26"/>
        <v>-2.4097830688266431E-2</v>
      </c>
      <c r="O226">
        <f t="shared" si="27"/>
        <v>-5.0731100713177213E-3</v>
      </c>
    </row>
    <row r="227" spans="1:15" x14ac:dyDescent="0.25">
      <c r="A227" s="1">
        <v>40512</v>
      </c>
      <c r="B227">
        <f>VLOOKUP(A227,Petr4!$A$2:$I$555,5,FALSE)</f>
        <v>23.193565991</v>
      </c>
      <c r="C227">
        <f>VLOOKUP(Plan6!A227,Vale5!$A$2:$I$555,5,FALSE)</f>
        <v>44.838308839</v>
      </c>
      <c r="D227">
        <f>VLOOKUP(A227,GGBr4!$A$2:$I$555,5,FALSE)</f>
        <v>18.991873839</v>
      </c>
      <c r="E227">
        <f>VLOOKUP(A227,CDI!$A$2:$B$562,2,FALSE)</f>
        <v>2538.8738899999998</v>
      </c>
      <c r="F227">
        <f>VLOOKUP(A227,IBOV!$A$2:$I$555,5,FALSE)</f>
        <v>67705</v>
      </c>
      <c r="G227">
        <f t="shared" si="22"/>
        <v>-4.4633873820210113E-3</v>
      </c>
      <c r="H227">
        <f t="shared" si="22"/>
        <v>-1.0362787033936893E-2</v>
      </c>
      <c r="I227">
        <f t="shared" si="22"/>
        <v>-5.1151006764418305E-3</v>
      </c>
      <c r="J227">
        <f t="shared" si="22"/>
        <v>4.0123471372144337E-4</v>
      </c>
      <c r="K227">
        <f t="shared" si="23"/>
        <v>-2.9938155135997846E-3</v>
      </c>
      <c r="L227">
        <f t="shared" si="24"/>
        <v>-4.8646220957424546E-3</v>
      </c>
      <c r="M227">
        <f t="shared" si="25"/>
        <v>-1.0764021747658337E-2</v>
      </c>
      <c r="N227">
        <f t="shared" si="26"/>
        <v>-5.5163353901632739E-3</v>
      </c>
      <c r="O227">
        <f t="shared" si="27"/>
        <v>-3.395050227321228E-3</v>
      </c>
    </row>
    <row r="228" spans="1:15" x14ac:dyDescent="0.25">
      <c r="A228" s="1">
        <v>40513</v>
      </c>
      <c r="B228">
        <f>VLOOKUP(A228,Petr4!$A$2:$I$555,5,FALSE)</f>
        <v>23.825517564999998</v>
      </c>
      <c r="C228">
        <f>VLOOKUP(Plan6!A228,Vale5!$A$2:$I$555,5,FALSE)</f>
        <v>45.987290502999997</v>
      </c>
      <c r="D228">
        <f>VLOOKUP(A228,GGBr4!$A$2:$I$555,5,FALSE)</f>
        <v>19.965816087</v>
      </c>
      <c r="E228">
        <f>VLOOKUP(A228,CDI!$A$2:$B$562,2,FALSE)</f>
        <v>2539.8927800000001</v>
      </c>
      <c r="F228">
        <f>VLOOKUP(A228,IBOV!$A$2:$I$555,5,FALSE)</f>
        <v>69345</v>
      </c>
      <c r="G228">
        <f t="shared" si="22"/>
        <v>2.6882260678353198E-2</v>
      </c>
      <c r="H228">
        <f t="shared" si="22"/>
        <v>2.5302182862231959E-2</v>
      </c>
      <c r="I228">
        <f t="shared" si="22"/>
        <v>5.001042056695626E-2</v>
      </c>
      <c r="J228">
        <f t="shared" si="22"/>
        <v>4.0123521314328059E-4</v>
      </c>
      <c r="K228">
        <f t="shared" si="23"/>
        <v>2.393401367351089E-2</v>
      </c>
      <c r="L228">
        <f t="shared" si="24"/>
        <v>2.6481025465209918E-2</v>
      </c>
      <c r="M228">
        <f t="shared" si="25"/>
        <v>2.4900947649088678E-2</v>
      </c>
      <c r="N228">
        <f t="shared" si="26"/>
        <v>4.9609185353812979E-2</v>
      </c>
      <c r="O228">
        <f t="shared" si="27"/>
        <v>2.3532778460367609E-2</v>
      </c>
    </row>
    <row r="229" spans="1:15" x14ac:dyDescent="0.25">
      <c r="A229" s="1">
        <v>40514</v>
      </c>
      <c r="B229">
        <f>VLOOKUP(A229,Petr4!$A$2:$I$555,5,FALSE)</f>
        <v>23.957567147999999</v>
      </c>
      <c r="C229">
        <f>VLOOKUP(Plan6!A229,Vale5!$A$2:$I$555,5,FALSE)</f>
        <v>46.239505989999998</v>
      </c>
      <c r="D229">
        <f>VLOOKUP(A229,GGBr4!$A$2:$I$555,5,FALSE)</f>
        <v>20.686533351000001</v>
      </c>
      <c r="E229">
        <f>VLOOKUP(A229,CDI!$A$2:$B$562,2,FALSE)</f>
        <v>2540.9120800000001</v>
      </c>
      <c r="F229">
        <f>VLOOKUP(A229,IBOV!$A$2:$I$555,5,FALSE)</f>
        <v>69527</v>
      </c>
      <c r="G229">
        <f t="shared" si="22"/>
        <v>5.5270571145058511E-3</v>
      </c>
      <c r="H229">
        <f t="shared" si="22"/>
        <v>5.4694757997908461E-3</v>
      </c>
      <c r="I229">
        <f t="shared" si="22"/>
        <v>3.5461310247344002E-2</v>
      </c>
      <c r="J229">
        <f t="shared" si="22"/>
        <v>4.0123564740657258E-4</v>
      </c>
      <c r="K229">
        <f t="shared" si="23"/>
        <v>2.6211202286869906E-3</v>
      </c>
      <c r="L229">
        <f t="shared" si="24"/>
        <v>5.1258214670992785E-3</v>
      </c>
      <c r="M229">
        <f t="shared" si="25"/>
        <v>5.0682401523842735E-3</v>
      </c>
      <c r="N229">
        <f t="shared" si="26"/>
        <v>3.506007459993743E-2</v>
      </c>
      <c r="O229">
        <f t="shared" si="27"/>
        <v>2.219884581280418E-3</v>
      </c>
    </row>
    <row r="230" spans="1:15" x14ac:dyDescent="0.25">
      <c r="A230" s="1">
        <v>40515</v>
      </c>
      <c r="B230">
        <f>VLOOKUP(A230,Petr4!$A$2:$I$555,5,FALSE)</f>
        <v>24.240530539000002</v>
      </c>
      <c r="C230">
        <f>VLOOKUP(Plan6!A230,Vale5!$A$2:$I$555,5,FALSE)</f>
        <v>46.659865136000001</v>
      </c>
      <c r="D230">
        <f>VLOOKUP(A230,GGBr4!$A$2:$I$555,5,FALSE)</f>
        <v>20.540442014</v>
      </c>
      <c r="E230">
        <f>VLOOKUP(A230,CDI!$A$2:$B$562,2,FALSE)</f>
        <v>2541.9317900000001</v>
      </c>
      <c r="F230">
        <f>VLOOKUP(A230,IBOV!$A$2:$I$555,5,FALSE)</f>
        <v>69766</v>
      </c>
      <c r="G230">
        <f t="shared" si="22"/>
        <v>1.1741817855569714E-2</v>
      </c>
      <c r="H230">
        <f t="shared" si="22"/>
        <v>9.0498355335562053E-3</v>
      </c>
      <c r="I230">
        <f t="shared" si="22"/>
        <v>-7.0872018721215291E-3</v>
      </c>
      <c r="J230">
        <f t="shared" si="22"/>
        <v>4.0123601659214359E-4</v>
      </c>
      <c r="K230">
        <f t="shared" si="23"/>
        <v>3.4316187394729525E-3</v>
      </c>
      <c r="L230">
        <f t="shared" si="24"/>
        <v>1.134058183897757E-2</v>
      </c>
      <c r="M230">
        <f t="shared" si="25"/>
        <v>8.6485995169640617E-3</v>
      </c>
      <c r="N230">
        <f t="shared" si="26"/>
        <v>-7.4884378887136727E-3</v>
      </c>
      <c r="O230">
        <f t="shared" si="27"/>
        <v>3.0303827228808089E-3</v>
      </c>
    </row>
    <row r="231" spans="1:15" x14ac:dyDescent="0.25">
      <c r="A231" s="1">
        <v>40518</v>
      </c>
      <c r="B231">
        <f>VLOOKUP(A231,Petr4!$A$2:$I$555,5,FALSE)</f>
        <v>24.391444348</v>
      </c>
      <c r="C231">
        <f>VLOOKUP(Plan6!A231,Vale5!$A$2:$I$555,5,FALSE)</f>
        <v>46.921421936999998</v>
      </c>
      <c r="D231">
        <f>VLOOKUP(A231,GGBr4!$A$2:$I$555,5,FALSE)</f>
        <v>20.764448731000002</v>
      </c>
      <c r="E231">
        <f>VLOOKUP(A231,CDI!$A$2:$B$562,2,FALSE)</f>
        <v>2542.9519100000002</v>
      </c>
      <c r="F231">
        <f>VLOOKUP(A231,IBOV!$A$2:$I$555,5,FALSE)</f>
        <v>69551</v>
      </c>
      <c r="G231">
        <f t="shared" si="22"/>
        <v>6.2063814506090331E-3</v>
      </c>
      <c r="H231">
        <f t="shared" si="22"/>
        <v>5.5899526553888634E-3</v>
      </c>
      <c r="I231">
        <f t="shared" si="22"/>
        <v>1.084660480310129E-2</v>
      </c>
      <c r="J231">
        <f t="shared" si="22"/>
        <v>4.012363207781533E-4</v>
      </c>
      <c r="K231">
        <f t="shared" si="23"/>
        <v>-3.086488665152487E-3</v>
      </c>
      <c r="L231">
        <f t="shared" si="24"/>
        <v>5.8051451298308798E-3</v>
      </c>
      <c r="M231">
        <f t="shared" si="25"/>
        <v>5.1887163346107101E-3</v>
      </c>
      <c r="N231">
        <f t="shared" si="26"/>
        <v>1.0445368482323136E-2</v>
      </c>
      <c r="O231">
        <f t="shared" si="27"/>
        <v>-3.4877249859306403E-3</v>
      </c>
    </row>
    <row r="232" spans="1:15" x14ac:dyDescent="0.25">
      <c r="A232" s="1">
        <v>40519</v>
      </c>
      <c r="B232">
        <f>VLOOKUP(A232,Petr4!$A$2:$I$555,5,FALSE)</f>
        <v>23.910406583</v>
      </c>
      <c r="C232">
        <f>VLOOKUP(Plan6!A232,Vale5!$A$2:$I$555,5,FALSE)</f>
        <v>46.893397993999997</v>
      </c>
      <c r="D232">
        <f>VLOOKUP(A232,GGBr4!$A$2:$I$555,5,FALSE)</f>
        <v>21.19298332</v>
      </c>
      <c r="E232">
        <f>VLOOKUP(A232,CDI!$A$2:$B$562,2,FALSE)</f>
        <v>2543.97244</v>
      </c>
      <c r="F232">
        <f>VLOOKUP(A232,IBOV!$A$2:$I$555,5,FALSE)</f>
        <v>69337</v>
      </c>
      <c r="G232">
        <f t="shared" si="22"/>
        <v>-1.9918643282939463E-2</v>
      </c>
      <c r="H232">
        <f t="shared" si="22"/>
        <v>-5.9743106375220734E-4</v>
      </c>
      <c r="I232">
        <f t="shared" si="22"/>
        <v>2.0427822680891161E-2</v>
      </c>
      <c r="J232">
        <f t="shared" si="22"/>
        <v>4.0123656004098507E-4</v>
      </c>
      <c r="K232">
        <f t="shared" si="23"/>
        <v>-3.0816221610550087E-3</v>
      </c>
      <c r="L232">
        <f t="shared" si="24"/>
        <v>-2.0319879842980448E-2</v>
      </c>
      <c r="M232">
        <f t="shared" si="25"/>
        <v>-9.986676237931924E-4</v>
      </c>
      <c r="N232">
        <f t="shared" si="26"/>
        <v>2.0026586120850176E-2</v>
      </c>
      <c r="O232">
        <f t="shared" si="27"/>
        <v>-3.4828587210959938E-3</v>
      </c>
    </row>
    <row r="233" spans="1:15" x14ac:dyDescent="0.25">
      <c r="A233" s="1">
        <v>40520</v>
      </c>
      <c r="B233">
        <f>VLOOKUP(A233,Petr4!$A$2:$I$555,5,FALSE)</f>
        <v>23.580282625999999</v>
      </c>
      <c r="C233">
        <f>VLOOKUP(Plan6!A233,Vale5!$A$2:$I$555,5,FALSE)</f>
        <v>46.005973132000001</v>
      </c>
      <c r="D233">
        <f>VLOOKUP(A233,GGBr4!$A$2:$I$555,5,FALSE)</f>
        <v>20.861842956</v>
      </c>
      <c r="E233">
        <f>VLOOKUP(A233,CDI!$A$2:$B$562,2,FALSE)</f>
        <v>2544.9933799999999</v>
      </c>
      <c r="F233">
        <f>VLOOKUP(A233,IBOV!$A$2:$I$555,5,FALSE)</f>
        <v>68174</v>
      </c>
      <c r="G233">
        <f t="shared" si="22"/>
        <v>-1.3902905178861502E-2</v>
      </c>
      <c r="H233">
        <f t="shared" si="22"/>
        <v>-1.9105659070102643E-2</v>
      </c>
      <c r="I233">
        <f t="shared" si="22"/>
        <v>-1.5748356950163522E-2</v>
      </c>
      <c r="J233">
        <f t="shared" si="22"/>
        <v>4.0123673445968677E-4</v>
      </c>
      <c r="K233">
        <f t="shared" si="23"/>
        <v>-1.6915413759656772E-2</v>
      </c>
      <c r="L233">
        <f t="shared" si="24"/>
        <v>-1.4304141913321189E-2</v>
      </c>
      <c r="M233">
        <f t="shared" si="25"/>
        <v>-1.950689580456233E-2</v>
      </c>
      <c r="N233">
        <f t="shared" si="26"/>
        <v>-1.6149593684623209E-2</v>
      </c>
      <c r="O233">
        <f t="shared" si="27"/>
        <v>-1.7316650494116459E-2</v>
      </c>
    </row>
    <row r="234" spans="1:15" x14ac:dyDescent="0.25">
      <c r="A234" s="1">
        <v>40521</v>
      </c>
      <c r="B234">
        <f>VLOOKUP(A234,Petr4!$A$2:$I$555,5,FALSE)</f>
        <v>23.957567147999999</v>
      </c>
      <c r="C234">
        <f>VLOOKUP(Plan6!A234,Vale5!$A$2:$I$555,5,FALSE)</f>
        <v>46.202140733</v>
      </c>
      <c r="D234">
        <f>VLOOKUP(A234,GGBr4!$A$2:$I$555,5,FALSE)</f>
        <v>21.319595811999999</v>
      </c>
      <c r="E234">
        <f>VLOOKUP(A234,CDI!$A$2:$B$562,2,FALSE)</f>
        <v>2546.0147299999999</v>
      </c>
      <c r="F234">
        <f>VLOOKUP(A234,IBOV!$A$2:$I$555,5,FALSE)</f>
        <v>67879</v>
      </c>
      <c r="G234">
        <f t="shared" si="22"/>
        <v>1.5873349155622218E-2</v>
      </c>
      <c r="H234">
        <f t="shared" si="22"/>
        <v>4.2548944714497772E-3</v>
      </c>
      <c r="I234">
        <f t="shared" si="22"/>
        <v>2.1704846484949858E-2</v>
      </c>
      <c r="J234">
        <f t="shared" si="22"/>
        <v>4.0123684411152993E-4</v>
      </c>
      <c r="K234">
        <f t="shared" si="23"/>
        <v>-4.3365521128713169E-3</v>
      </c>
      <c r="L234">
        <f t="shared" si="24"/>
        <v>1.5472112311510688E-2</v>
      </c>
      <c r="M234">
        <f t="shared" si="25"/>
        <v>3.8536576273382472E-3</v>
      </c>
      <c r="N234">
        <f t="shared" si="26"/>
        <v>2.1303609640838328E-2</v>
      </c>
      <c r="O234">
        <f t="shared" si="27"/>
        <v>-4.7377889569828469E-3</v>
      </c>
    </row>
    <row r="235" spans="1:15" x14ac:dyDescent="0.25">
      <c r="A235" s="1">
        <v>40522</v>
      </c>
      <c r="B235">
        <f>VLOOKUP(A235,Petr4!$A$2:$I$555,5,FALSE)</f>
        <v>24.240530539000002</v>
      </c>
      <c r="C235">
        <f>VLOOKUP(Plan6!A235,Vale5!$A$2:$I$555,5,FALSE)</f>
        <v>46.706571707999998</v>
      </c>
      <c r="D235">
        <f>VLOOKUP(A235,GGBr4!$A$2:$I$555,5,FALSE)</f>
        <v>22.215622679999999</v>
      </c>
      <c r="E235">
        <f>VLOOKUP(A235,CDI!$A$2:$B$562,2,FALSE)</f>
        <v>2547.0374000000002</v>
      </c>
      <c r="F235">
        <f>VLOOKUP(A235,IBOV!$A$2:$I$555,5,FALSE)</f>
        <v>68341</v>
      </c>
      <c r="G235">
        <f t="shared" si="22"/>
        <v>1.1741817855569714E-2</v>
      </c>
      <c r="H235">
        <f t="shared" si="22"/>
        <v>1.0858743346858102E-2</v>
      </c>
      <c r="I235">
        <f t="shared" si="22"/>
        <v>4.1169124748117625E-2</v>
      </c>
      <c r="J235">
        <f t="shared" si="22"/>
        <v>4.0159416697171935E-4</v>
      </c>
      <c r="K235">
        <f t="shared" si="23"/>
        <v>6.7831709211247926E-3</v>
      </c>
      <c r="L235">
        <f t="shared" si="24"/>
        <v>1.1340223688597995E-2</v>
      </c>
      <c r="M235">
        <f t="shared" si="25"/>
        <v>1.0457149179886382E-2</v>
      </c>
      <c r="N235">
        <f t="shared" si="26"/>
        <v>4.0767530581145905E-2</v>
      </c>
      <c r="O235">
        <f t="shared" si="27"/>
        <v>6.3815767541530732E-3</v>
      </c>
    </row>
    <row r="236" spans="1:15" x14ac:dyDescent="0.25">
      <c r="A236" s="1">
        <v>40525</v>
      </c>
      <c r="B236">
        <f>VLOOKUP(A236,Petr4!$A$2:$I$555,5,FALSE)</f>
        <v>24.438604912999999</v>
      </c>
      <c r="C236">
        <f>VLOOKUP(Plan6!A236,Vale5!$A$2:$I$555,5,FALSE)</f>
        <v>47.565972627000001</v>
      </c>
      <c r="D236">
        <f>VLOOKUP(A236,GGBr4!$A$2:$I$555,5,FALSE)</f>
        <v>22.887642832000001</v>
      </c>
      <c r="E236">
        <f>VLOOKUP(A236,CDI!$A$2:$B$562,2,FALSE)</f>
        <v>2548.0595699999999</v>
      </c>
      <c r="F236">
        <f>VLOOKUP(A236,IBOV!$A$2:$I$555,5,FALSE)</f>
        <v>69126</v>
      </c>
      <c r="G236">
        <f t="shared" si="22"/>
        <v>8.1380026706310282E-3</v>
      </c>
      <c r="H236">
        <f t="shared" si="22"/>
        <v>1.8232768252078202E-2</v>
      </c>
      <c r="I236">
        <f t="shared" si="22"/>
        <v>2.9801384888141769E-2</v>
      </c>
      <c r="J236">
        <f t="shared" si="22"/>
        <v>4.0123672610459238E-4</v>
      </c>
      <c r="K236">
        <f t="shared" si="23"/>
        <v>1.1421046985123695E-2</v>
      </c>
      <c r="L236">
        <f t="shared" si="24"/>
        <v>7.7367659445264358E-3</v>
      </c>
      <c r="M236">
        <f t="shared" si="25"/>
        <v>1.783153152597361E-2</v>
      </c>
      <c r="N236">
        <f t="shared" si="26"/>
        <v>2.9400148162037176E-2</v>
      </c>
      <c r="O236">
        <f t="shared" si="27"/>
        <v>1.1019810259019103E-2</v>
      </c>
    </row>
    <row r="237" spans="1:15" x14ac:dyDescent="0.25">
      <c r="A237" s="1">
        <v>40526</v>
      </c>
      <c r="B237">
        <f>VLOOKUP(A237,Petr4!$A$2:$I$555,5,FALSE)</f>
        <v>24.363148009</v>
      </c>
      <c r="C237">
        <f>VLOOKUP(Plan6!A237,Vale5!$A$2:$I$555,5,FALSE)</f>
        <v>47.388487654000002</v>
      </c>
      <c r="D237">
        <f>VLOOKUP(A237,GGBr4!$A$2:$I$555,5,FALSE)</f>
        <v>22.351974595000002</v>
      </c>
      <c r="E237">
        <f>VLOOKUP(A237,CDI!$A$2:$B$562,2,FALSE)</f>
        <v>2549.0821500000002</v>
      </c>
      <c r="F237">
        <f>VLOOKUP(A237,IBOV!$A$2:$I$555,5,FALSE)</f>
        <v>68742</v>
      </c>
      <c r="G237">
        <f t="shared" si="22"/>
        <v>-3.0923874497941206E-3</v>
      </c>
      <c r="H237">
        <f t="shared" si="22"/>
        <v>-3.7383221213942441E-3</v>
      </c>
      <c r="I237">
        <f t="shared" si="22"/>
        <v>-2.3682484666214254E-2</v>
      </c>
      <c r="J237">
        <f t="shared" si="22"/>
        <v>4.0123664198166153E-4</v>
      </c>
      <c r="K237">
        <f t="shared" si="23"/>
        <v>-5.5705601444273611E-3</v>
      </c>
      <c r="L237">
        <f t="shared" si="24"/>
        <v>-3.4936240917757821E-3</v>
      </c>
      <c r="M237">
        <f t="shared" si="25"/>
        <v>-4.1395587633759057E-3</v>
      </c>
      <c r="N237">
        <f t="shared" si="26"/>
        <v>-2.4083721308195916E-2</v>
      </c>
      <c r="O237">
        <f t="shared" si="27"/>
        <v>-5.9717967864090227E-3</v>
      </c>
    </row>
    <row r="238" spans="1:15" x14ac:dyDescent="0.25">
      <c r="A238" s="1">
        <v>40527</v>
      </c>
      <c r="B238">
        <f>VLOOKUP(A238,Petr4!$A$2:$I$555,5,FALSE)</f>
        <v>23.929270808999998</v>
      </c>
      <c r="C238">
        <f>VLOOKUP(Plan6!A238,Vale5!$A$2:$I$555,5,FALSE)</f>
        <v>47.024176394999998</v>
      </c>
      <c r="D238">
        <f>VLOOKUP(A238,GGBr4!$A$2:$I$555,5,FALSE)</f>
        <v>22.040313076</v>
      </c>
      <c r="E238">
        <f>VLOOKUP(A238,CDI!$A$2:$B$562,2,FALSE)</f>
        <v>2550.1051400000001</v>
      </c>
      <c r="F238">
        <f>VLOOKUP(A238,IBOV!$A$2:$I$555,5,FALSE)</f>
        <v>67870</v>
      </c>
      <c r="G238">
        <f t="shared" si="22"/>
        <v>-1.7969233483388969E-2</v>
      </c>
      <c r="H238">
        <f t="shared" si="22"/>
        <v>-7.717461864725994E-3</v>
      </c>
      <c r="I238">
        <f t="shared" si="22"/>
        <v>-1.4041476842623357E-2</v>
      </c>
      <c r="J238">
        <f t="shared" si="22"/>
        <v>4.0123649340362277E-4</v>
      </c>
      <c r="K238">
        <f t="shared" si="23"/>
        <v>-1.2766255423876771E-2</v>
      </c>
      <c r="L238">
        <f t="shared" si="24"/>
        <v>-1.8370469976792592E-2</v>
      </c>
      <c r="M238">
        <f t="shared" si="25"/>
        <v>-8.1186983581296168E-3</v>
      </c>
      <c r="N238">
        <f t="shared" si="26"/>
        <v>-1.444271333602698E-2</v>
      </c>
      <c r="O238">
        <f t="shared" si="27"/>
        <v>-1.3167491917280394E-2</v>
      </c>
    </row>
    <row r="239" spans="1:15" x14ac:dyDescent="0.25">
      <c r="A239" s="1">
        <v>40528</v>
      </c>
      <c r="B239">
        <f>VLOOKUP(A239,Petr4!$A$2:$I$555,5,FALSE)</f>
        <v>23.910406583</v>
      </c>
      <c r="C239">
        <f>VLOOKUP(Plan6!A239,Vale5!$A$2:$I$555,5,FALSE)</f>
        <v>46.613158564000003</v>
      </c>
      <c r="D239">
        <f>VLOOKUP(A239,GGBr4!$A$2:$I$555,5,FALSE)</f>
        <v>21.602039064</v>
      </c>
      <c r="E239">
        <f>VLOOKUP(A239,CDI!$A$2:$B$562,2,FALSE)</f>
        <v>2551.1285400000002</v>
      </c>
      <c r="F239">
        <f>VLOOKUP(A239,IBOV!$A$2:$I$555,5,FALSE)</f>
        <v>67306</v>
      </c>
      <c r="G239">
        <f t="shared" si="22"/>
        <v>-7.8864356977836891E-4</v>
      </c>
      <c r="H239">
        <f t="shared" si="22"/>
        <v>-8.7789869491596839E-3</v>
      </c>
      <c r="I239">
        <f t="shared" si="22"/>
        <v>-2.0085477738280844E-2</v>
      </c>
      <c r="J239">
        <f t="shared" si="22"/>
        <v>4.0123628044774762E-4</v>
      </c>
      <c r="K239">
        <f t="shared" si="23"/>
        <v>-8.3447249928187972E-3</v>
      </c>
      <c r="L239">
        <f t="shared" si="24"/>
        <v>-1.1898798502261165E-3</v>
      </c>
      <c r="M239">
        <f t="shared" si="25"/>
        <v>-9.1802232296074315E-3</v>
      </c>
      <c r="N239">
        <f t="shared" si="26"/>
        <v>-2.0486714018728591E-2</v>
      </c>
      <c r="O239">
        <f t="shared" si="27"/>
        <v>-8.7459612732665448E-3</v>
      </c>
    </row>
    <row r="240" spans="1:15" x14ac:dyDescent="0.25">
      <c r="A240" s="1">
        <v>40529</v>
      </c>
      <c r="B240">
        <f>VLOOKUP(A240,Petr4!$A$2:$I$555,5,FALSE)</f>
        <v>24.466901253</v>
      </c>
      <c r="C240">
        <f>VLOOKUP(Plan6!A240,Vale5!$A$2:$I$555,5,FALSE)</f>
        <v>46.575793306999998</v>
      </c>
      <c r="D240">
        <f>VLOOKUP(A240,GGBr4!$A$2:$I$555,5,FALSE)</f>
        <v>22.303277482999999</v>
      </c>
      <c r="E240">
        <f>VLOOKUP(A240,CDI!$A$2:$B$562,2,FALSE)</f>
        <v>2552.1523499999998</v>
      </c>
      <c r="F240">
        <f>VLOOKUP(A240,IBOV!$A$2:$I$555,5,FALSE)</f>
        <v>67981</v>
      </c>
      <c r="G240">
        <f t="shared" si="22"/>
        <v>2.3007448851960266E-2</v>
      </c>
      <c r="H240">
        <f t="shared" si="22"/>
        <v>-8.0192465420481085E-4</v>
      </c>
      <c r="I240">
        <f t="shared" si="22"/>
        <v>3.194592865281054E-2</v>
      </c>
      <c r="J240">
        <f t="shared" si="22"/>
        <v>4.0123600319219577E-4</v>
      </c>
      <c r="K240">
        <f t="shared" si="23"/>
        <v>9.978868645811545E-3</v>
      </c>
      <c r="L240">
        <f t="shared" si="24"/>
        <v>2.260621284876807E-2</v>
      </c>
      <c r="M240">
        <f t="shared" si="25"/>
        <v>-1.2031606573970066E-3</v>
      </c>
      <c r="N240">
        <f t="shared" si="26"/>
        <v>3.1544692649618344E-2</v>
      </c>
      <c r="O240">
        <f t="shared" si="27"/>
        <v>9.5776326426193492E-3</v>
      </c>
    </row>
    <row r="241" spans="1:15" x14ac:dyDescent="0.25">
      <c r="A241" s="1">
        <v>40532</v>
      </c>
      <c r="B241">
        <f>VLOOKUP(A241,Petr4!$A$2:$I$555,5,FALSE)</f>
        <v>24.11791307</v>
      </c>
      <c r="C241">
        <f>VLOOKUP(Plan6!A241,Vale5!$A$2:$I$555,5,FALSE)</f>
        <v>46.519745421000003</v>
      </c>
      <c r="D241">
        <f>VLOOKUP(A241,GGBr4!$A$2:$I$555,5,FALSE)</f>
        <v>21.709172711000001</v>
      </c>
      <c r="E241">
        <f>VLOOKUP(A241,CDI!$A$2:$B$562,2,FALSE)</f>
        <v>2553.1765700000001</v>
      </c>
      <c r="F241">
        <f>VLOOKUP(A241,IBOV!$A$2:$I$555,5,FALSE)</f>
        <v>67263</v>
      </c>
      <c r="G241">
        <f t="shared" si="22"/>
        <v>-1.436638959065295E-2</v>
      </c>
      <c r="H241">
        <f t="shared" si="22"/>
        <v>-1.2040940637438879E-3</v>
      </c>
      <c r="I241">
        <f t="shared" si="22"/>
        <v>-2.6998763190919206E-2</v>
      </c>
      <c r="J241">
        <f t="shared" si="22"/>
        <v>4.0123566171335057E-4</v>
      </c>
      <c r="K241">
        <f t="shared" si="23"/>
        <v>-1.0617946018216529E-2</v>
      </c>
      <c r="L241">
        <f t="shared" si="24"/>
        <v>-1.4767625252366301E-2</v>
      </c>
      <c r="M241">
        <f t="shared" si="25"/>
        <v>-1.6053297254572385E-3</v>
      </c>
      <c r="N241">
        <f t="shared" si="26"/>
        <v>-2.7399998852632557E-2</v>
      </c>
      <c r="O241">
        <f t="shared" si="27"/>
        <v>-1.1019181679929879E-2</v>
      </c>
    </row>
    <row r="242" spans="1:15" x14ac:dyDescent="0.25">
      <c r="A242" s="1">
        <v>40533</v>
      </c>
      <c r="B242">
        <f>VLOOKUP(A242,Petr4!$A$2:$I$555,5,FALSE)</f>
        <v>24.306555330999998</v>
      </c>
      <c r="C242">
        <f>VLOOKUP(Plan6!A242,Vale5!$A$2:$I$555,5,FALSE)</f>
        <v>47.033517709000002</v>
      </c>
      <c r="D242">
        <f>VLOOKUP(A242,GGBr4!$A$2:$I$555,5,FALSE)</f>
        <v>22.692854382</v>
      </c>
      <c r="E242">
        <f>VLOOKUP(A242,CDI!$A$2:$B$562,2,FALSE)</f>
        <v>2554.2012</v>
      </c>
      <c r="F242">
        <f>VLOOKUP(A242,IBOV!$A$2:$I$555,5,FALSE)</f>
        <v>68214</v>
      </c>
      <c r="G242">
        <f t="shared" si="22"/>
        <v>7.7912353608082796E-3</v>
      </c>
      <c r="H242">
        <f t="shared" si="22"/>
        <v>1.0983635117249424E-2</v>
      </c>
      <c r="I242">
        <f t="shared" si="22"/>
        <v>4.4315213190642133E-2</v>
      </c>
      <c r="J242">
        <f t="shared" si="22"/>
        <v>4.012352560902599E-4</v>
      </c>
      <c r="K242">
        <f t="shared" si="23"/>
        <v>1.4039514024581479E-2</v>
      </c>
      <c r="L242">
        <f t="shared" si="24"/>
        <v>7.3900001047180197E-3</v>
      </c>
      <c r="M242">
        <f t="shared" si="25"/>
        <v>1.0582399861159164E-2</v>
      </c>
      <c r="N242">
        <f t="shared" si="26"/>
        <v>4.3913977934551873E-2</v>
      </c>
      <c r="O242">
        <f t="shared" si="27"/>
        <v>1.3638278768491219E-2</v>
      </c>
    </row>
    <row r="243" spans="1:15" x14ac:dyDescent="0.25">
      <c r="A243" s="1">
        <v>40534</v>
      </c>
      <c r="B243">
        <f>VLOOKUP(A243,Petr4!$A$2:$I$555,5,FALSE)</f>
        <v>24.449143649</v>
      </c>
      <c r="C243">
        <f>VLOOKUP(Plan6!A243,Vale5!$A$2:$I$555,5,FALSE)</f>
        <v>46.940104566000002</v>
      </c>
      <c r="D243">
        <f>VLOOKUP(A243,GGBr4!$A$2:$I$555,5,FALSE)</f>
        <v>22.692854382</v>
      </c>
      <c r="E243">
        <f>VLOOKUP(A243,CDI!$A$2:$B$562,2,FALSE)</f>
        <v>2555.22624</v>
      </c>
      <c r="F243">
        <f>VLOOKUP(A243,IBOV!$A$2:$I$555,5,FALSE)</f>
        <v>68470</v>
      </c>
      <c r="G243">
        <f t="shared" si="22"/>
        <v>5.849110052902784E-3</v>
      </c>
      <c r="H243">
        <f t="shared" si="22"/>
        <v>-1.9880722165641629E-3</v>
      </c>
      <c r="I243">
        <f t="shared" si="22"/>
        <v>0</v>
      </c>
      <c r="J243">
        <f t="shared" si="22"/>
        <v>4.0123478639753074E-4</v>
      </c>
      <c r="K243">
        <f t="shared" si="23"/>
        <v>3.7458707579460793E-3</v>
      </c>
      <c r="L243">
        <f t="shared" si="24"/>
        <v>5.4478752665052532E-3</v>
      </c>
      <c r="M243">
        <f t="shared" si="25"/>
        <v>-2.3893070029616936E-3</v>
      </c>
      <c r="N243">
        <f t="shared" si="26"/>
        <v>-4.0123478639753074E-4</v>
      </c>
      <c r="O243">
        <f t="shared" si="27"/>
        <v>3.3446359715485485E-3</v>
      </c>
    </row>
    <row r="244" spans="1:15" x14ac:dyDescent="0.25">
      <c r="A244" s="1">
        <v>40535</v>
      </c>
      <c r="B244">
        <f>VLOOKUP(A244,Petr4!$A$2:$I$555,5,FALSE)</f>
        <v>24.477661312999999</v>
      </c>
      <c r="C244">
        <f>VLOOKUP(Plan6!A244,Vale5!$A$2:$I$555,5,FALSE)</f>
        <v>46.753278279</v>
      </c>
      <c r="D244">
        <f>VLOOKUP(A244,GGBr4!$A$2:$I$555,5,FALSE)</f>
        <v>22.478587087000001</v>
      </c>
      <c r="E244">
        <f>VLOOKUP(A244,CDI!$A$2:$B$562,2,FALSE)</f>
        <v>2556.2516900000001</v>
      </c>
      <c r="F244">
        <f>VLOOKUP(A244,IBOV!$A$2:$I$555,5,FALSE)</f>
        <v>68485</v>
      </c>
      <c r="G244">
        <f t="shared" si="22"/>
        <v>1.1657277540026989E-3</v>
      </c>
      <c r="H244">
        <f t="shared" si="22"/>
        <v>-3.9880411815946815E-3</v>
      </c>
      <c r="I244">
        <f t="shared" si="22"/>
        <v>-9.4869189498179018E-3</v>
      </c>
      <c r="J244">
        <f t="shared" si="22"/>
        <v>4.0123425271509916E-4</v>
      </c>
      <c r="K244">
        <f t="shared" si="23"/>
        <v>2.1905005381306353E-4</v>
      </c>
      <c r="L244">
        <f t="shared" si="24"/>
        <v>7.6449350128759974E-4</v>
      </c>
      <c r="M244">
        <f t="shared" si="25"/>
        <v>-4.3892754343097806E-3</v>
      </c>
      <c r="N244">
        <f t="shared" si="26"/>
        <v>-9.888153202533001E-3</v>
      </c>
      <c r="O244">
        <f t="shared" si="27"/>
        <v>-1.8218419890203563E-4</v>
      </c>
    </row>
    <row r="245" spans="1:15" x14ac:dyDescent="0.25">
      <c r="A245" s="1">
        <v>40539</v>
      </c>
      <c r="B245">
        <f>VLOOKUP(A245,Petr4!$A$2:$I$555,5,FALSE)</f>
        <v>24.762837949000001</v>
      </c>
      <c r="C245">
        <f>VLOOKUP(Plan6!A245,Vale5!$A$2:$I$555,5,FALSE)</f>
        <v>45.865853416999997</v>
      </c>
      <c r="D245">
        <f>VLOOKUP(A245,GGBr4!$A$2:$I$555,5,FALSE)</f>
        <v>22.001355386</v>
      </c>
      <c r="E245">
        <f>VLOOKUP(A245,CDI!$A$2:$B$562,2,FALSE)</f>
        <v>2558.30384</v>
      </c>
      <c r="F245">
        <f>VLOOKUP(A245,IBOV!$A$2:$I$555,5,FALSE)</f>
        <v>67803</v>
      </c>
      <c r="G245">
        <f t="shared" si="22"/>
        <v>1.1583141063126856E-2</v>
      </c>
      <c r="H245">
        <f t="shared" si="22"/>
        <v>-1.9163470951192974E-2</v>
      </c>
      <c r="I245">
        <f t="shared" si="22"/>
        <v>-2.1459111133303121E-2</v>
      </c>
      <c r="J245">
        <f t="shared" si="22"/>
        <v>8.0247446648673559E-4</v>
      </c>
      <c r="K245">
        <f t="shared" si="23"/>
        <v>-1.0008301431728484E-2</v>
      </c>
      <c r="L245">
        <f t="shared" si="24"/>
        <v>1.0780666596640121E-2</v>
      </c>
      <c r="M245">
        <f t="shared" si="25"/>
        <v>-1.9965945417679709E-2</v>
      </c>
      <c r="N245">
        <f t="shared" si="26"/>
        <v>-2.2261585599789857E-2</v>
      </c>
      <c r="O245">
        <f t="shared" si="27"/>
        <v>-1.0810775898215219E-2</v>
      </c>
    </row>
    <row r="246" spans="1:15" x14ac:dyDescent="0.25">
      <c r="A246" s="1">
        <v>40540</v>
      </c>
      <c r="B246">
        <f>VLOOKUP(A246,Petr4!$A$2:$I$555,5,FALSE)</f>
        <v>25.342697111</v>
      </c>
      <c r="C246">
        <f>VLOOKUP(Plan6!A246,Vale5!$A$2:$I$555,5,FALSE)</f>
        <v>45.118548269999998</v>
      </c>
      <c r="D246">
        <f>VLOOKUP(A246,GGBr4!$A$2:$I$555,5,FALSE)</f>
        <v>21.494905416999998</v>
      </c>
      <c r="E246">
        <f>VLOOKUP(A246,CDI!$A$2:$B$562,2,FALSE)</f>
        <v>2559.3305300000002</v>
      </c>
      <c r="F246">
        <f>VLOOKUP(A246,IBOV!$A$2:$I$555,5,FALSE)</f>
        <v>68040</v>
      </c>
      <c r="G246">
        <f t="shared" si="22"/>
        <v>2.3146546583314276E-2</v>
      </c>
      <c r="H246">
        <f t="shared" si="22"/>
        <v>-1.6427474134770748E-2</v>
      </c>
      <c r="I246">
        <f t="shared" si="22"/>
        <v>-2.3288110209186641E-2</v>
      </c>
      <c r="J246">
        <f t="shared" si="22"/>
        <v>4.0123617263176925E-4</v>
      </c>
      <c r="K246">
        <f t="shared" si="23"/>
        <v>3.4893257726054117E-3</v>
      </c>
      <c r="L246">
        <f t="shared" si="24"/>
        <v>2.2745310410682507E-2</v>
      </c>
      <c r="M246">
        <f t="shared" si="25"/>
        <v>-1.6828710307402517E-2</v>
      </c>
      <c r="N246">
        <f t="shared" si="26"/>
        <v>-2.368934638181841E-2</v>
      </c>
      <c r="O246">
        <f t="shared" si="27"/>
        <v>3.0880895999736424E-3</v>
      </c>
    </row>
    <row r="247" spans="1:15" x14ac:dyDescent="0.25">
      <c r="A247" s="1">
        <v>40541</v>
      </c>
      <c r="B247">
        <f>VLOOKUP(A247,Petr4!$A$2:$I$555,5,FALSE)</f>
        <v>25.637379634999999</v>
      </c>
      <c r="C247">
        <f>VLOOKUP(Plan6!A247,Vale5!$A$2:$I$555,5,FALSE)</f>
        <v>45.314715870999997</v>
      </c>
      <c r="D247">
        <f>VLOOKUP(A247,GGBr4!$A$2:$I$555,5,FALSE)</f>
        <v>21.923440006</v>
      </c>
      <c r="E247">
        <f>VLOOKUP(A247,CDI!$A$2:$B$562,2,FALSE)</f>
        <v>2560.35763</v>
      </c>
      <c r="F247">
        <f>VLOOKUP(A247,IBOV!$A$2:$I$555,5,FALSE)</f>
        <v>68952</v>
      </c>
      <c r="G247">
        <f t="shared" si="22"/>
        <v>1.1560822379759195E-2</v>
      </c>
      <c r="H247">
        <f t="shared" si="22"/>
        <v>4.3384015947602883E-3</v>
      </c>
      <c r="I247">
        <f t="shared" si="22"/>
        <v>1.9740434641212001E-2</v>
      </c>
      <c r="J247">
        <f t="shared" si="22"/>
        <v>4.0123538062530884E-4</v>
      </c>
      <c r="K247">
        <f t="shared" si="23"/>
        <v>1.3314842817436556E-2</v>
      </c>
      <c r="L247">
        <f t="shared" si="24"/>
        <v>1.1159586999133886E-2</v>
      </c>
      <c r="M247">
        <f t="shared" si="25"/>
        <v>3.9371662141349795E-3</v>
      </c>
      <c r="N247">
        <f t="shared" si="26"/>
        <v>1.9339199260586692E-2</v>
      </c>
      <c r="O247">
        <f t="shared" si="27"/>
        <v>1.2913607436811247E-2</v>
      </c>
    </row>
    <row r="248" spans="1:15" x14ac:dyDescent="0.25">
      <c r="A248" s="1">
        <v>40542</v>
      </c>
      <c r="B248">
        <f>VLOOKUP(A248,Petr4!$A$2:$I$555,5,FALSE)</f>
        <v>25.941568048000001</v>
      </c>
      <c r="C248">
        <f>VLOOKUP(Plan6!A248,Vale5!$A$2:$I$555,5,FALSE)</f>
        <v>45.305374555999997</v>
      </c>
      <c r="D248">
        <f>VLOOKUP(A248,GGBr4!$A$2:$I$555,5,FALSE)</f>
        <v>22.079270766</v>
      </c>
      <c r="E248">
        <f>VLOOKUP(A248,CDI!$A$2:$B$562,2,FALSE)</f>
        <v>2561.3851399999999</v>
      </c>
      <c r="F248">
        <f>VLOOKUP(A248,IBOV!$A$2:$I$555,5,FALSE)</f>
        <v>69304</v>
      </c>
      <c r="G248">
        <f t="shared" si="22"/>
        <v>1.1795197590633855E-2</v>
      </c>
      <c r="H248">
        <f t="shared" si="22"/>
        <v>-2.0616432822073705E-4</v>
      </c>
      <c r="I248">
        <f t="shared" si="22"/>
        <v>7.0828096141570818E-3</v>
      </c>
      <c r="J248">
        <f t="shared" si="22"/>
        <v>4.0123452501461543E-4</v>
      </c>
      <c r="K248">
        <f t="shared" si="23"/>
        <v>5.0920142427415271E-3</v>
      </c>
      <c r="L248">
        <f t="shared" si="24"/>
        <v>1.1393963065619239E-2</v>
      </c>
      <c r="M248">
        <f t="shared" si="25"/>
        <v>-6.0739885323535248E-4</v>
      </c>
      <c r="N248">
        <f t="shared" si="26"/>
        <v>6.6815750891424663E-3</v>
      </c>
      <c r="O248">
        <f t="shared" si="27"/>
        <v>4.6907797177269117E-3</v>
      </c>
    </row>
    <row r="249" spans="1:15" x14ac:dyDescent="0.25">
      <c r="A249" s="1">
        <v>40546</v>
      </c>
      <c r="B249">
        <f>VLOOKUP(A249,Petr4!$A$2:$I$555,5,FALSE)</f>
        <v>25.665897299000001</v>
      </c>
      <c r="C249">
        <f>VLOOKUP(Plan6!A249,Vale5!$A$2:$I$555,5,FALSE)</f>
        <v>46.613158564000003</v>
      </c>
      <c r="D249">
        <f>VLOOKUP(A249,GGBr4!$A$2:$I$555,5,FALSE)</f>
        <v>22.5272842</v>
      </c>
      <c r="E249">
        <f>VLOOKUP(A249,CDI!$A$2:$B$562,2,FALSE)</f>
        <v>2563.4414099999999</v>
      </c>
      <c r="F249">
        <f>VLOOKUP(A249,IBOV!$A$2:$I$555,5,FALSE)</f>
        <v>69962</v>
      </c>
      <c r="G249">
        <f t="shared" si="22"/>
        <v>-1.0683468724898226E-2</v>
      </c>
      <c r="H249">
        <f t="shared" si="22"/>
        <v>2.8457204818282289E-2</v>
      </c>
      <c r="I249">
        <f t="shared" si="22"/>
        <v>2.0088011716899778E-2</v>
      </c>
      <c r="J249">
        <f t="shared" si="22"/>
        <v>8.0247403118338667E-4</v>
      </c>
      <c r="K249">
        <f t="shared" si="23"/>
        <v>9.4496129183756494E-3</v>
      </c>
      <c r="L249">
        <f t="shared" si="24"/>
        <v>-1.1485942756081613E-2</v>
      </c>
      <c r="M249">
        <f t="shared" si="25"/>
        <v>2.7654730787098902E-2</v>
      </c>
      <c r="N249">
        <f t="shared" si="26"/>
        <v>1.9285537685716392E-2</v>
      </c>
      <c r="O249">
        <f t="shared" si="27"/>
        <v>8.6471388871922628E-3</v>
      </c>
    </row>
    <row r="250" spans="1:15" x14ac:dyDescent="0.25">
      <c r="A250" s="1">
        <v>40547</v>
      </c>
      <c r="B250">
        <f>VLOOKUP(A250,Petr4!$A$2:$I$555,5,FALSE)</f>
        <v>25.570838420000001</v>
      </c>
      <c r="C250">
        <f>VLOOKUP(Plan6!A250,Vale5!$A$2:$I$555,5,FALSE)</f>
        <v>47.481900797999998</v>
      </c>
      <c r="D250">
        <f>VLOOKUP(A250,GGBr4!$A$2:$I$555,5,FALSE)</f>
        <v>23.189564928999999</v>
      </c>
      <c r="E250">
        <f>VLOOKUP(A250,CDI!$A$2:$B$562,2,FALSE)</f>
        <v>2564.4701599999999</v>
      </c>
      <c r="F250">
        <f>VLOOKUP(A250,IBOV!$A$2:$I$555,5,FALSE)</f>
        <v>70317</v>
      </c>
      <c r="G250">
        <f t="shared" si="22"/>
        <v>-3.7105794010257043E-3</v>
      </c>
      <c r="H250">
        <f t="shared" si="22"/>
        <v>1.8465728706436479E-2</v>
      </c>
      <c r="I250">
        <f t="shared" si="22"/>
        <v>2.8975184266180953E-2</v>
      </c>
      <c r="J250">
        <f t="shared" si="22"/>
        <v>4.0123547364601109E-4</v>
      </c>
      <c r="K250">
        <f t="shared" si="23"/>
        <v>5.0613528446117328E-3</v>
      </c>
      <c r="L250">
        <f t="shared" si="24"/>
        <v>-4.1118148746717154E-3</v>
      </c>
      <c r="M250">
        <f t="shared" si="25"/>
        <v>1.8064493232790468E-2</v>
      </c>
      <c r="N250">
        <f t="shared" si="26"/>
        <v>2.8573948792534942E-2</v>
      </c>
      <c r="O250">
        <f t="shared" si="27"/>
        <v>4.6601173709657218E-3</v>
      </c>
    </row>
    <row r="251" spans="1:15" x14ac:dyDescent="0.25">
      <c r="A251" s="1">
        <v>40548</v>
      </c>
      <c r="B251">
        <f>VLOOKUP(A251,Petr4!$A$2:$I$555,5,FALSE)</f>
        <v>25.875026832</v>
      </c>
      <c r="C251">
        <f>VLOOKUP(Plan6!A251,Vale5!$A$2:$I$555,5,FALSE)</f>
        <v>48.163816744999998</v>
      </c>
      <c r="D251">
        <f>VLOOKUP(A251,GGBr4!$A$2:$I$555,5,FALSE)</f>
        <v>23.325916843000002</v>
      </c>
      <c r="E251">
        <f>VLOOKUP(A251,CDI!$A$2:$B$562,2,FALSE)</f>
        <v>2565.4993199999999</v>
      </c>
      <c r="F251">
        <f>VLOOKUP(A251,IBOV!$A$2:$I$555,5,FALSE)</f>
        <v>71091</v>
      </c>
      <c r="G251">
        <f t="shared" si="22"/>
        <v>1.1825710598860617E-2</v>
      </c>
      <c r="H251">
        <f t="shared" si="22"/>
        <v>1.4259446613592797E-2</v>
      </c>
      <c r="I251">
        <f t="shared" si="22"/>
        <v>5.8626633262477412E-3</v>
      </c>
      <c r="J251">
        <f t="shared" si="22"/>
        <v>4.0123436126382472E-4</v>
      </c>
      <c r="K251">
        <f t="shared" si="23"/>
        <v>1.0947156167674166E-2</v>
      </c>
      <c r="L251">
        <f t="shared" si="24"/>
        <v>1.1424476237596792E-2</v>
      </c>
      <c r="M251">
        <f t="shared" si="25"/>
        <v>1.3858212252328972E-2</v>
      </c>
      <c r="N251">
        <f t="shared" si="26"/>
        <v>5.4614289649839165E-3</v>
      </c>
      <c r="O251">
        <f t="shared" si="27"/>
        <v>1.0545921806410341E-2</v>
      </c>
    </row>
    <row r="252" spans="1:15" x14ac:dyDescent="0.25">
      <c r="A252" s="1">
        <v>40549</v>
      </c>
      <c r="B252">
        <f>VLOOKUP(A252,Petr4!$A$2:$I$555,5,FALSE)</f>
        <v>25.770462065</v>
      </c>
      <c r="C252">
        <f>VLOOKUP(Plan6!A252,Vale5!$A$2:$I$555,5,FALSE)</f>
        <v>47.939625200999998</v>
      </c>
      <c r="D252">
        <f>VLOOKUP(A252,GGBr4!$A$2:$I$555,5,FALSE)</f>
        <v>23.413571646000001</v>
      </c>
      <c r="E252">
        <f>VLOOKUP(A252,CDI!$A$2:$B$562,2,FALSE)</f>
        <v>2566.5288999999998</v>
      </c>
      <c r="F252">
        <f>VLOOKUP(A252,IBOV!$A$2:$I$555,5,FALSE)</f>
        <v>70578</v>
      </c>
      <c r="G252">
        <f t="shared" si="22"/>
        <v>-4.0493337216127578E-3</v>
      </c>
      <c r="H252">
        <f t="shared" si="22"/>
        <v>-4.6656383194405571E-3</v>
      </c>
      <c r="I252">
        <f t="shared" si="22"/>
        <v>3.7507858385796844E-3</v>
      </c>
      <c r="J252">
        <f t="shared" si="22"/>
        <v>4.0123708197903341E-4</v>
      </c>
      <c r="K252">
        <f t="shared" si="23"/>
        <v>-7.2422653121417824E-3</v>
      </c>
      <c r="L252">
        <f t="shared" si="24"/>
        <v>-4.4505708035917912E-3</v>
      </c>
      <c r="M252">
        <f t="shared" si="25"/>
        <v>-5.0668754014195905E-3</v>
      </c>
      <c r="N252">
        <f t="shared" si="26"/>
        <v>3.349548756600651E-3</v>
      </c>
      <c r="O252">
        <f t="shared" si="27"/>
        <v>-7.6435023941208158E-3</v>
      </c>
    </row>
    <row r="253" spans="1:15" x14ac:dyDescent="0.25">
      <c r="A253" s="1">
        <v>40550</v>
      </c>
      <c r="B253">
        <f>VLOOKUP(A253,Petr4!$A$2:$I$555,5,FALSE)</f>
        <v>25.409238326000001</v>
      </c>
      <c r="C253">
        <f>VLOOKUP(Plan6!A253,Vale5!$A$2:$I$555,5,FALSE)</f>
        <v>47.547289997999997</v>
      </c>
      <c r="D253">
        <f>VLOOKUP(A253,GGBr4!$A$2:$I$555,5,FALSE)</f>
        <v>23.452529336000001</v>
      </c>
      <c r="E253">
        <f>VLOOKUP(A253,CDI!$A$2:$B$562,2,FALSE)</f>
        <v>2567.5588899999998</v>
      </c>
      <c r="F253">
        <f>VLOOKUP(A253,IBOV!$A$2:$I$555,5,FALSE)</f>
        <v>70057</v>
      </c>
      <c r="G253">
        <f t="shared" si="22"/>
        <v>-1.4116133330117187E-2</v>
      </c>
      <c r="H253">
        <f t="shared" si="22"/>
        <v>-8.2176162047038481E-3</v>
      </c>
      <c r="I253">
        <f t="shared" si="22"/>
        <v>1.6625107767351821E-3</v>
      </c>
      <c r="J253">
        <f t="shared" si="22"/>
        <v>4.0123584011375613E-4</v>
      </c>
      <c r="K253">
        <f t="shared" si="23"/>
        <v>-7.4092847934625894E-3</v>
      </c>
      <c r="L253">
        <f t="shared" si="24"/>
        <v>-1.4517369170230943E-2</v>
      </c>
      <c r="M253">
        <f t="shared" si="25"/>
        <v>-8.6188520448176043E-3</v>
      </c>
      <c r="N253">
        <f t="shared" si="26"/>
        <v>1.261274936621426E-3</v>
      </c>
      <c r="O253">
        <f t="shared" si="27"/>
        <v>-7.8105206335763455E-3</v>
      </c>
    </row>
    <row r="254" spans="1:15" x14ac:dyDescent="0.25">
      <c r="A254" s="1">
        <v>40553</v>
      </c>
      <c r="B254">
        <f>VLOOKUP(A254,Petr4!$A$2:$I$555,5,FALSE)</f>
        <v>25.646885523000002</v>
      </c>
      <c r="C254">
        <f>VLOOKUP(Plan6!A254,Vale5!$A$2:$I$555,5,FALSE)</f>
        <v>47.687409713000001</v>
      </c>
      <c r="D254">
        <f>VLOOKUP(A254,GGBr4!$A$2:$I$555,5,FALSE)</f>
        <v>23.131128394000001</v>
      </c>
      <c r="E254">
        <f>VLOOKUP(A254,CDI!$A$2:$B$562,2,FALSE)</f>
        <v>2568.5892899999999</v>
      </c>
      <c r="F254">
        <f>VLOOKUP(A254,IBOV!$A$2:$I$555,5,FALSE)</f>
        <v>70127</v>
      </c>
      <c r="G254">
        <f t="shared" si="22"/>
        <v>9.3093206204821755E-3</v>
      </c>
      <c r="H254">
        <f t="shared" si="22"/>
        <v>2.9426210516434459E-3</v>
      </c>
      <c r="I254">
        <f t="shared" si="22"/>
        <v>-1.3799089964422695E-2</v>
      </c>
      <c r="J254">
        <f t="shared" si="22"/>
        <v>4.0123453518514651E-4</v>
      </c>
      <c r="K254">
        <f t="shared" si="23"/>
        <v>9.9868752237064484E-4</v>
      </c>
      <c r="L254">
        <f t="shared" si="24"/>
        <v>8.9080860852970289E-3</v>
      </c>
      <c r="M254">
        <f t="shared" si="25"/>
        <v>2.5413865164582994E-3</v>
      </c>
      <c r="N254">
        <f t="shared" si="26"/>
        <v>-1.4200324499607841E-2</v>
      </c>
      <c r="O254">
        <f t="shared" si="27"/>
        <v>5.9745298718549833E-4</v>
      </c>
    </row>
    <row r="255" spans="1:15" x14ac:dyDescent="0.25">
      <c r="A255" s="1">
        <v>40554</v>
      </c>
      <c r="B255">
        <f>VLOOKUP(A255,Petr4!$A$2:$I$555,5,FALSE)</f>
        <v>25.808485616999999</v>
      </c>
      <c r="C255">
        <f>VLOOKUP(Plan6!A255,Vale5!$A$2:$I$555,5,FALSE)</f>
        <v>48.070403601000002</v>
      </c>
      <c r="D255">
        <f>VLOOKUP(A255,GGBr4!$A$2:$I$555,5,FALSE)</f>
        <v>23.316177420999999</v>
      </c>
      <c r="E255">
        <f>VLOOKUP(A255,CDI!$A$2:$B$562,2,FALSE)</f>
        <v>2569.6201099999998</v>
      </c>
      <c r="F255">
        <f>VLOOKUP(A255,IBOV!$A$2:$I$555,5,FALSE)</f>
        <v>70423</v>
      </c>
      <c r="G255">
        <f t="shared" si="22"/>
        <v>6.2811955963280042E-3</v>
      </c>
      <c r="H255">
        <f t="shared" si="22"/>
        <v>7.9992622429521099E-3</v>
      </c>
      <c r="I255">
        <f t="shared" si="22"/>
        <v>7.9681696426576742E-3</v>
      </c>
      <c r="J255">
        <f t="shared" si="22"/>
        <v>4.0123705889882899E-4</v>
      </c>
      <c r="K255">
        <f t="shared" si="23"/>
        <v>4.2120304178752122E-3</v>
      </c>
      <c r="L255">
        <f t="shared" si="24"/>
        <v>5.8799585374291752E-3</v>
      </c>
      <c r="M255">
        <f t="shared" si="25"/>
        <v>7.5980251840532809E-3</v>
      </c>
      <c r="N255">
        <f t="shared" si="26"/>
        <v>7.5669325837588453E-3</v>
      </c>
      <c r="O255">
        <f t="shared" si="27"/>
        <v>3.8107933589763832E-3</v>
      </c>
    </row>
    <row r="256" spans="1:15" x14ac:dyDescent="0.25">
      <c r="A256" s="1">
        <v>40555</v>
      </c>
      <c r="B256">
        <f>VLOOKUP(A256,Petr4!$A$2:$I$555,5,FALSE)</f>
        <v>26.521427208999999</v>
      </c>
      <c r="C256">
        <f>VLOOKUP(Plan6!A256,Vale5!$A$2:$I$555,5,FALSE)</f>
        <v>48.967169777999999</v>
      </c>
      <c r="D256">
        <f>VLOOKUP(A256,GGBr4!$A$2:$I$555,5,FALSE)</f>
        <v>24.085591796999999</v>
      </c>
      <c r="E256">
        <f>VLOOKUP(A256,CDI!$A$2:$B$562,2,FALSE)</f>
        <v>2570.6513399999999</v>
      </c>
      <c r="F256">
        <f>VLOOKUP(A256,IBOV!$A$2:$I$555,5,FALSE)</f>
        <v>71632</v>
      </c>
      <c r="G256">
        <f t="shared" si="22"/>
        <v>2.7249642461332435E-2</v>
      </c>
      <c r="H256">
        <f t="shared" si="22"/>
        <v>1.8483391046209885E-2</v>
      </c>
      <c r="I256">
        <f t="shared" si="22"/>
        <v>3.2466381401503597E-2</v>
      </c>
      <c r="J256">
        <f t="shared" si="22"/>
        <v>4.0123562495253395E-4</v>
      </c>
      <c r="K256">
        <f t="shared" si="23"/>
        <v>1.7021987145467321E-2</v>
      </c>
      <c r="L256">
        <f t="shared" si="24"/>
        <v>2.6848406836379901E-2</v>
      </c>
      <c r="M256">
        <f t="shared" si="25"/>
        <v>1.8082155421257351E-2</v>
      </c>
      <c r="N256">
        <f t="shared" si="26"/>
        <v>3.2065145776551063E-2</v>
      </c>
      <c r="O256">
        <f t="shared" si="27"/>
        <v>1.6620751520514787E-2</v>
      </c>
    </row>
    <row r="257" spans="1:15" x14ac:dyDescent="0.25">
      <c r="A257" s="1">
        <v>40556</v>
      </c>
      <c r="B257">
        <f>VLOOKUP(A257,Petr4!$A$2:$I$555,5,FALSE)</f>
        <v>25.960579823</v>
      </c>
      <c r="C257">
        <f>VLOOKUP(Plan6!A257,Vale5!$A$2:$I$555,5,FALSE)</f>
        <v>48.808367433999997</v>
      </c>
      <c r="D257">
        <f>VLOOKUP(A257,GGBr4!$A$2:$I$555,5,FALSE)</f>
        <v>23.686275474999999</v>
      </c>
      <c r="E257">
        <f>VLOOKUP(A257,CDI!$A$2:$B$562,2,FALSE)</f>
        <v>2571.6829899999998</v>
      </c>
      <c r="F257">
        <f>VLOOKUP(A257,IBOV!$A$2:$I$555,5,FALSE)</f>
        <v>70721</v>
      </c>
      <c r="G257">
        <f t="shared" si="22"/>
        <v>-2.1373753363920667E-2</v>
      </c>
      <c r="H257">
        <f t="shared" si="22"/>
        <v>-3.2483070543345427E-3</v>
      </c>
      <c r="I257">
        <f t="shared" si="22"/>
        <v>-1.6718024446096713E-2</v>
      </c>
      <c r="J257">
        <f t="shared" si="22"/>
        <v>4.0123801668112691E-4</v>
      </c>
      <c r="K257">
        <f t="shared" si="23"/>
        <v>-1.2799342997700691E-2</v>
      </c>
      <c r="L257">
        <f t="shared" si="24"/>
        <v>-2.1774991380601794E-2</v>
      </c>
      <c r="M257">
        <f t="shared" si="25"/>
        <v>-3.6495450710156696E-3</v>
      </c>
      <c r="N257">
        <f t="shared" si="26"/>
        <v>-1.711926246277784E-2</v>
      </c>
      <c r="O257">
        <f t="shared" si="27"/>
        <v>-1.3200581014381818E-2</v>
      </c>
    </row>
    <row r="258" spans="1:15" x14ac:dyDescent="0.25">
      <c r="A258" s="1">
        <v>40557</v>
      </c>
      <c r="B258">
        <f>VLOOKUP(A258,Petr4!$A$2:$I$555,5,FALSE)</f>
        <v>26.188721133000001</v>
      </c>
      <c r="C258">
        <f>VLOOKUP(Plan6!A258,Vale5!$A$2:$I$555,5,FALSE)</f>
        <v>49.088606865000003</v>
      </c>
      <c r="D258">
        <f>VLOOKUP(A258,GGBr4!$A$2:$I$555,5,FALSE)</f>
        <v>23.569402405000002</v>
      </c>
      <c r="E258">
        <f>VLOOKUP(A258,CDI!$A$2:$B$562,2,FALSE)</f>
        <v>2572.7150499999998</v>
      </c>
      <c r="F258">
        <f>VLOOKUP(A258,IBOV!$A$2:$I$555,5,FALSE)</f>
        <v>70940</v>
      </c>
      <c r="G258">
        <f t="shared" si="22"/>
        <v>8.7496001392879386E-3</v>
      </c>
      <c r="H258">
        <f t="shared" si="22"/>
        <v>5.7252064934596447E-3</v>
      </c>
      <c r="I258">
        <f t="shared" si="22"/>
        <v>-4.9464239447463143E-3</v>
      </c>
      <c r="J258">
        <f t="shared" si="22"/>
        <v>4.0123645403067343E-4</v>
      </c>
      <c r="K258">
        <f t="shared" si="23"/>
        <v>3.091890844567402E-3</v>
      </c>
      <c r="L258">
        <f t="shared" si="24"/>
        <v>8.3483636852572651E-3</v>
      </c>
      <c r="M258">
        <f t="shared" si="25"/>
        <v>5.3239700394289713E-3</v>
      </c>
      <c r="N258">
        <f t="shared" si="26"/>
        <v>-5.3476603987769877E-3</v>
      </c>
      <c r="O258">
        <f t="shared" si="27"/>
        <v>2.6906543905367286E-3</v>
      </c>
    </row>
    <row r="259" spans="1:15" x14ac:dyDescent="0.25">
      <c r="A259" s="1">
        <v>40560</v>
      </c>
      <c r="B259">
        <f>VLOOKUP(A259,Petr4!$A$2:$I$555,5,FALSE)</f>
        <v>26.093662254000002</v>
      </c>
      <c r="C259">
        <f>VLOOKUP(Plan6!A259,Vale5!$A$2:$I$555,5,FALSE)</f>
        <v>49.680760968999998</v>
      </c>
      <c r="D259">
        <f>VLOOKUP(A259,GGBr4!$A$2:$I$555,5,FALSE)</f>
        <v>23.286959153000002</v>
      </c>
      <c r="E259">
        <f>VLOOKUP(A259,CDI!$A$2:$B$562,2,FALSE)</f>
        <v>2573.7475199999999</v>
      </c>
      <c r="F259">
        <f>VLOOKUP(A259,IBOV!$A$2:$I$555,5,FALSE)</f>
        <v>70609</v>
      </c>
      <c r="G259">
        <f t="shared" si="22"/>
        <v>-3.6363676477653151E-3</v>
      </c>
      <c r="H259">
        <f t="shared" si="22"/>
        <v>1.1990786453548896E-2</v>
      </c>
      <c r="I259">
        <f t="shared" si="22"/>
        <v>-1.2055851694093178E-2</v>
      </c>
      <c r="J259">
        <f t="shared" ref="J259:K322" si="28">LN(E259)-LN(E258)</f>
        <v>4.0123482870413341E-4</v>
      </c>
      <c r="K259">
        <f t="shared" si="23"/>
        <v>-4.676834217464787E-3</v>
      </c>
      <c r="L259">
        <f t="shared" si="24"/>
        <v>-4.0376024764694485E-3</v>
      </c>
      <c r="M259">
        <f t="shared" si="25"/>
        <v>1.1589551624844763E-2</v>
      </c>
      <c r="N259">
        <f t="shared" si="26"/>
        <v>-1.2457086522797312E-2</v>
      </c>
      <c r="O259">
        <f t="shared" si="27"/>
        <v>-5.0780690461689204E-3</v>
      </c>
    </row>
    <row r="260" spans="1:15" x14ac:dyDescent="0.25">
      <c r="A260" s="1">
        <v>40561</v>
      </c>
      <c r="B260">
        <f>VLOOKUP(A260,Petr4!$A$2:$I$555,5,FALSE)</f>
        <v>26.350321226999998</v>
      </c>
      <c r="C260">
        <f>VLOOKUP(Plan6!A260,Vale5!$A$2:$I$555,5,FALSE)</f>
        <v>50.197681486</v>
      </c>
      <c r="D260">
        <f>VLOOKUP(A260,GGBr4!$A$2:$I$555,5,FALSE)</f>
        <v>23.316177420999999</v>
      </c>
      <c r="E260">
        <f>VLOOKUP(A260,CDI!$A$2:$B$562,2,FALSE)</f>
        <v>2574.7804099999998</v>
      </c>
      <c r="F260">
        <f>VLOOKUP(A260,IBOV!$A$2:$I$555,5,FALSE)</f>
        <v>70919</v>
      </c>
      <c r="G260">
        <f t="shared" ref="G260:K323" si="29">LN(B260)-LN(B259)</f>
        <v>9.7880063665356509E-3</v>
      </c>
      <c r="H260">
        <f t="shared" si="29"/>
        <v>1.0351085173903929E-2</v>
      </c>
      <c r="I260">
        <f t="shared" si="29"/>
        <v>1.2539186834326088E-3</v>
      </c>
      <c r="J260">
        <f t="shared" si="28"/>
        <v>4.0123702460181931E-4</v>
      </c>
      <c r="K260">
        <f t="shared" si="28"/>
        <v>4.3807655837735382E-3</v>
      </c>
      <c r="L260">
        <f t="shared" ref="L260:L323" si="30">G260-$J260</f>
        <v>9.3867693419338316E-3</v>
      </c>
      <c r="M260">
        <f t="shared" ref="M260:M323" si="31">H260-$J260</f>
        <v>9.9498481493021096E-3</v>
      </c>
      <c r="N260">
        <f t="shared" ref="N260:N323" si="32">I260-$J260</f>
        <v>8.526816588307895E-4</v>
      </c>
      <c r="O260">
        <f t="shared" ref="O260:O323" si="33">K260-J260</f>
        <v>3.9795285591717189E-3</v>
      </c>
    </row>
    <row r="261" spans="1:15" x14ac:dyDescent="0.25">
      <c r="A261" s="1">
        <v>40562</v>
      </c>
      <c r="B261">
        <f>VLOOKUP(A261,Petr4!$A$2:$I$555,5,FALSE)</f>
        <v>25.951073935</v>
      </c>
      <c r="C261">
        <f>VLOOKUP(Plan6!A261,Vale5!$A$2:$I$555,5,FALSE)</f>
        <v>49.511586981999997</v>
      </c>
      <c r="D261">
        <f>VLOOKUP(A261,GGBr4!$A$2:$I$555,5,FALSE)</f>
        <v>22.614939002</v>
      </c>
      <c r="E261">
        <f>VLOOKUP(A261,CDI!$A$2:$B$562,2,FALSE)</f>
        <v>2575.8137099999999</v>
      </c>
      <c r="F261">
        <f>VLOOKUP(A261,IBOV!$A$2:$I$555,5,FALSE)</f>
        <v>70058</v>
      </c>
      <c r="G261">
        <f t="shared" si="29"/>
        <v>-1.526747215706159E-2</v>
      </c>
      <c r="H261">
        <f t="shared" si="29"/>
        <v>-1.3762117466713519E-2</v>
      </c>
      <c r="I261">
        <f t="shared" si="29"/>
        <v>-3.0536723874377447E-2</v>
      </c>
      <c r="J261">
        <f t="shared" si="28"/>
        <v>4.0123527103386181E-4</v>
      </c>
      <c r="K261">
        <f t="shared" si="28"/>
        <v>-1.2214910309666038E-2</v>
      </c>
      <c r="L261">
        <f t="shared" si="30"/>
        <v>-1.5668707428095452E-2</v>
      </c>
      <c r="M261">
        <f t="shared" si="31"/>
        <v>-1.4163352737747381E-2</v>
      </c>
      <c r="N261">
        <f t="shared" si="32"/>
        <v>-3.0937959145411309E-2</v>
      </c>
      <c r="O261">
        <f t="shared" si="33"/>
        <v>-1.26161455806999E-2</v>
      </c>
    </row>
    <row r="262" spans="1:15" x14ac:dyDescent="0.25">
      <c r="A262" s="1">
        <v>40563</v>
      </c>
      <c r="B262">
        <f>VLOOKUP(A262,Petr4!$A$2:$I$555,5,FALSE)</f>
        <v>25.922556272000001</v>
      </c>
      <c r="C262">
        <f>VLOOKUP(Plan6!A262,Vale5!$A$2:$I$555,5,FALSE)</f>
        <v>48.985267909999997</v>
      </c>
      <c r="D262">
        <f>VLOOKUP(A262,GGBr4!$A$2:$I$555,5,FALSE)</f>
        <v>22.157186146000001</v>
      </c>
      <c r="E262">
        <f>VLOOKUP(A262,CDI!$A$2:$B$562,2,FALSE)</f>
        <v>2576.8935299999998</v>
      </c>
      <c r="F262">
        <f>VLOOKUP(A262,IBOV!$A$2:$I$555,5,FALSE)</f>
        <v>69561</v>
      </c>
      <c r="G262">
        <f t="shared" si="29"/>
        <v>-1.0995053077698103E-3</v>
      </c>
      <c r="H262">
        <f t="shared" si="29"/>
        <v>-1.0687124619614075E-2</v>
      </c>
      <c r="I262">
        <f t="shared" si="29"/>
        <v>-2.044883084436977E-2</v>
      </c>
      <c r="J262">
        <f t="shared" si="28"/>
        <v>4.1912725311732402E-4</v>
      </c>
      <c r="K262">
        <f t="shared" si="28"/>
        <v>-7.1194049411662519E-3</v>
      </c>
      <c r="L262">
        <f t="shared" si="30"/>
        <v>-1.5186325608871343E-3</v>
      </c>
      <c r="M262">
        <f t="shared" si="31"/>
        <v>-1.1106251872731399E-2</v>
      </c>
      <c r="N262">
        <f t="shared" si="32"/>
        <v>-2.0867958097487094E-2</v>
      </c>
      <c r="O262">
        <f t="shared" si="33"/>
        <v>-7.5385321942835759E-3</v>
      </c>
    </row>
    <row r="263" spans="1:15" x14ac:dyDescent="0.25">
      <c r="A263" s="1">
        <v>40564</v>
      </c>
      <c r="B263">
        <f>VLOOKUP(A263,Petr4!$A$2:$I$555,5,FALSE)</f>
        <v>25.713426737999999</v>
      </c>
      <c r="C263">
        <f>VLOOKUP(Plan6!A263,Vale5!$A$2:$I$555,5,FALSE)</f>
        <v>49.351811548999997</v>
      </c>
      <c r="D263">
        <f>VLOOKUP(A263,GGBr4!$A$2:$I$555,5,FALSE)</f>
        <v>21.991615963000001</v>
      </c>
      <c r="E263">
        <f>VLOOKUP(A263,CDI!$A$2:$B$562,2,FALSE)</f>
        <v>2577.97381</v>
      </c>
      <c r="F263">
        <f>VLOOKUP(A263,IBOV!$A$2:$I$555,5,FALSE)</f>
        <v>69133</v>
      </c>
      <c r="G263">
        <f t="shared" si="29"/>
        <v>-8.1001915826046655E-3</v>
      </c>
      <c r="H263">
        <f t="shared" si="29"/>
        <v>7.4548753852625715E-3</v>
      </c>
      <c r="I263">
        <f t="shared" si="29"/>
        <v>-7.5005867122803771E-3</v>
      </c>
      <c r="J263">
        <f t="shared" si="28"/>
        <v>4.1913009377747557E-4</v>
      </c>
      <c r="K263">
        <f t="shared" si="28"/>
        <v>-6.171879946030856E-3</v>
      </c>
      <c r="L263">
        <f t="shared" si="30"/>
        <v>-8.5193216763821411E-3</v>
      </c>
      <c r="M263">
        <f t="shared" si="31"/>
        <v>7.035745291485096E-3</v>
      </c>
      <c r="N263">
        <f t="shared" si="32"/>
        <v>-7.9197168060578527E-3</v>
      </c>
      <c r="O263">
        <f t="shared" si="33"/>
        <v>-6.5910100398083316E-3</v>
      </c>
    </row>
    <row r="264" spans="1:15" x14ac:dyDescent="0.25">
      <c r="A264" s="1">
        <v>40567</v>
      </c>
      <c r="B264">
        <f>VLOOKUP(A264,Petr4!$A$2:$I$555,5,FALSE)</f>
        <v>25.665897299000001</v>
      </c>
      <c r="C264">
        <f>VLOOKUP(Plan6!A264,Vale5!$A$2:$I$555,5,FALSE)</f>
        <v>49.567978310999997</v>
      </c>
      <c r="D264">
        <f>VLOOKUP(A264,GGBr4!$A$2:$I$555,5,FALSE)</f>
        <v>21.913700584000001</v>
      </c>
      <c r="E264">
        <f>VLOOKUP(A264,CDI!$A$2:$B$562,2,FALSE)</f>
        <v>2579.0545400000001</v>
      </c>
      <c r="F264">
        <f>VLOOKUP(A264,IBOV!$A$2:$I$555,5,FALSE)</f>
        <v>69426</v>
      </c>
      <c r="G264">
        <f t="shared" si="29"/>
        <v>-1.8501392709491249E-3</v>
      </c>
      <c r="H264">
        <f t="shared" si="29"/>
        <v>4.3705532816544768E-3</v>
      </c>
      <c r="I264">
        <f t="shared" si="29"/>
        <v>-3.5492494722988432E-3</v>
      </c>
      <c r="J264">
        <f t="shared" si="28"/>
        <v>4.1912897989870856E-4</v>
      </c>
      <c r="K264">
        <f t="shared" si="28"/>
        <v>4.2292516073327846E-3</v>
      </c>
      <c r="L264">
        <f t="shared" si="30"/>
        <v>-2.2692682508478335E-3</v>
      </c>
      <c r="M264">
        <f t="shared" si="31"/>
        <v>3.9514243017557682E-3</v>
      </c>
      <c r="N264">
        <f t="shared" si="32"/>
        <v>-3.9683784521975518E-3</v>
      </c>
      <c r="O264">
        <f t="shared" si="33"/>
        <v>3.810122627434076E-3</v>
      </c>
    </row>
    <row r="265" spans="1:15" x14ac:dyDescent="0.25">
      <c r="A265" s="1">
        <v>40569</v>
      </c>
      <c r="B265">
        <f>VLOOKUP(A265,Petr4!$A$2:$I$555,5,FALSE)</f>
        <v>25.504297205</v>
      </c>
      <c r="C265">
        <f>VLOOKUP(Plan6!A265,Vale5!$A$2:$I$555,5,FALSE)</f>
        <v>49.304818775000001</v>
      </c>
      <c r="D265">
        <f>VLOOKUP(A265,GGBr4!$A$2:$I$555,5,FALSE)</f>
        <v>21.504644839000001</v>
      </c>
      <c r="E265">
        <f>VLOOKUP(A265,CDI!$A$2:$B$562,2,FALSE)</f>
        <v>2581.2173600000001</v>
      </c>
      <c r="F265">
        <f>VLOOKUP(A265,IBOV!$A$2:$I$555,5,FALSE)</f>
        <v>68709</v>
      </c>
      <c r="G265">
        <f t="shared" si="29"/>
        <v>-6.3162015626865298E-3</v>
      </c>
      <c r="H265">
        <f t="shared" si="29"/>
        <v>-5.3232064870130102E-3</v>
      </c>
      <c r="I265">
        <f t="shared" si="29"/>
        <v>-1.8843087837068673E-2</v>
      </c>
      <c r="J265">
        <f t="shared" si="28"/>
        <v>8.3825820366012493E-4</v>
      </c>
      <c r="K265">
        <f t="shared" si="28"/>
        <v>-1.038124210746183E-2</v>
      </c>
      <c r="L265">
        <f t="shared" si="30"/>
        <v>-7.1544597663466547E-3</v>
      </c>
      <c r="M265">
        <f t="shared" si="31"/>
        <v>-6.1614646906731352E-3</v>
      </c>
      <c r="N265">
        <f t="shared" si="32"/>
        <v>-1.9681346040728798E-2</v>
      </c>
      <c r="O265">
        <f t="shared" si="33"/>
        <v>-1.1219500311121955E-2</v>
      </c>
    </row>
    <row r="266" spans="1:15" x14ac:dyDescent="0.25">
      <c r="A266" s="1">
        <v>40570</v>
      </c>
      <c r="B266">
        <f>VLOOKUP(A266,Petr4!$A$2:$I$555,5,FALSE)</f>
        <v>25.542320755999999</v>
      </c>
      <c r="C266">
        <f>VLOOKUP(Plan6!A266,Vale5!$A$2:$I$555,5,FALSE)</f>
        <v>48.966470800000003</v>
      </c>
      <c r="D266">
        <f>VLOOKUP(A266,GGBr4!$A$2:$I$555,5,FALSE)</f>
        <v>21.134546785000001</v>
      </c>
      <c r="E266">
        <f>VLOOKUP(A266,CDI!$A$2:$B$562,2,FALSE)</f>
        <v>2582.29945</v>
      </c>
      <c r="F266">
        <f>VLOOKUP(A266,IBOV!$A$2:$I$555,5,FALSE)</f>
        <v>68050</v>
      </c>
      <c r="G266">
        <f t="shared" si="29"/>
        <v>1.4897581681685423E-3</v>
      </c>
      <c r="H266">
        <f t="shared" si="29"/>
        <v>-6.8860256831042577E-3</v>
      </c>
      <c r="I266">
        <f t="shared" si="29"/>
        <v>-1.7359960848551736E-2</v>
      </c>
      <c r="J266">
        <f t="shared" si="28"/>
        <v>4.1912907642593922E-4</v>
      </c>
      <c r="K266">
        <f t="shared" si="28"/>
        <v>-9.6374659173186217E-3</v>
      </c>
      <c r="L266">
        <f t="shared" si="30"/>
        <v>1.0706290917426031E-3</v>
      </c>
      <c r="M266">
        <f t="shared" si="31"/>
        <v>-7.3051547595301969E-3</v>
      </c>
      <c r="N266">
        <f t="shared" si="32"/>
        <v>-1.7779089924977676E-2</v>
      </c>
      <c r="O266">
        <f t="shared" si="33"/>
        <v>-1.0056594993744561E-2</v>
      </c>
    </row>
    <row r="267" spans="1:15" x14ac:dyDescent="0.25">
      <c r="A267" s="1">
        <v>40571</v>
      </c>
      <c r="B267">
        <f>VLOOKUP(A267,Petr4!$A$2:$I$555,5,FALSE)</f>
        <v>25.352202997999999</v>
      </c>
      <c r="C267">
        <f>VLOOKUP(Plan6!A267,Vale5!$A$2:$I$555,5,FALSE)</f>
        <v>47.979622540000001</v>
      </c>
      <c r="D267">
        <f>VLOOKUP(A267,GGBr4!$A$2:$I$555,5,FALSE)</f>
        <v>20.452787211</v>
      </c>
      <c r="E267">
        <f>VLOOKUP(A267,CDI!$A$2:$B$562,2,FALSE)</f>
        <v>2583.3819899999999</v>
      </c>
      <c r="F267">
        <f>VLOOKUP(A267,IBOV!$A$2:$I$555,5,FALSE)</f>
        <v>66697</v>
      </c>
      <c r="G267">
        <f t="shared" si="29"/>
        <v>-7.4710844426664202E-3</v>
      </c>
      <c r="H267">
        <f t="shared" si="29"/>
        <v>-2.0359404151047311E-2</v>
      </c>
      <c r="I267">
        <f t="shared" si="29"/>
        <v>-3.2789822837185678E-2</v>
      </c>
      <c r="J267">
        <f t="shared" si="28"/>
        <v>4.191276711198455E-4</v>
      </c>
      <c r="K267">
        <f t="shared" si="28"/>
        <v>-2.00827546986595E-2</v>
      </c>
      <c r="L267">
        <f t="shared" si="30"/>
        <v>-7.8902121137862657E-3</v>
      </c>
      <c r="M267">
        <f t="shared" si="31"/>
        <v>-2.0778531822167157E-2</v>
      </c>
      <c r="N267">
        <f t="shared" si="32"/>
        <v>-3.3208950508305524E-2</v>
      </c>
      <c r="O267">
        <f t="shared" si="33"/>
        <v>-2.0501882369779345E-2</v>
      </c>
    </row>
    <row r="268" spans="1:15" x14ac:dyDescent="0.25">
      <c r="A268" s="1">
        <v>40574</v>
      </c>
      <c r="B268">
        <f>VLOOKUP(A268,Petr4!$A$2:$I$555,5,FALSE)</f>
        <v>25.751450290000001</v>
      </c>
      <c r="C268">
        <f>VLOOKUP(Plan6!A268,Vale5!$A$2:$I$555,5,FALSE)</f>
        <v>47.923231211000001</v>
      </c>
      <c r="D268">
        <f>VLOOKUP(A268,GGBr4!$A$2:$I$555,5,FALSE)</f>
        <v>20.793666997999999</v>
      </c>
      <c r="E268">
        <f>VLOOKUP(A268,CDI!$A$2:$B$562,2,FALSE)</f>
        <v>2584.4649899999999</v>
      </c>
      <c r="F268">
        <f>VLOOKUP(A268,IBOV!$A$2:$I$555,5,FALSE)</f>
        <v>66574</v>
      </c>
      <c r="G268">
        <f t="shared" si="29"/>
        <v>1.5625317929988558E-2</v>
      </c>
      <c r="H268">
        <f t="shared" si="29"/>
        <v>-1.1760095407691296E-3</v>
      </c>
      <c r="I268">
        <f t="shared" si="29"/>
        <v>1.6529301958424281E-2</v>
      </c>
      <c r="J268">
        <f t="shared" si="28"/>
        <v>4.1913006327209956E-4</v>
      </c>
      <c r="K268">
        <f t="shared" si="28"/>
        <v>-1.8458634650286854E-3</v>
      </c>
      <c r="L268">
        <f t="shared" si="30"/>
        <v>1.5206187866716459E-2</v>
      </c>
      <c r="M268">
        <f t="shared" si="31"/>
        <v>-1.5951396040412291E-3</v>
      </c>
      <c r="N268">
        <f t="shared" si="32"/>
        <v>1.6110171895152181E-2</v>
      </c>
      <c r="O268">
        <f t="shared" si="33"/>
        <v>-2.2649935283007849E-3</v>
      </c>
    </row>
    <row r="269" spans="1:15" x14ac:dyDescent="0.25">
      <c r="A269" s="1">
        <v>40575</v>
      </c>
      <c r="B269">
        <f>VLOOKUP(A269,Petr4!$A$2:$I$555,5,FALSE)</f>
        <v>26.274274124000002</v>
      </c>
      <c r="C269">
        <f>VLOOKUP(Plan6!A269,Vale5!$A$2:$I$555,5,FALSE)</f>
        <v>48.750304039</v>
      </c>
      <c r="D269">
        <f>VLOOKUP(A269,GGBr4!$A$2:$I$555,5,FALSE)</f>
        <v>21.718912134</v>
      </c>
      <c r="E269">
        <f>VLOOKUP(A269,CDI!$A$2:$B$562,2,FALSE)</f>
        <v>2585.54844</v>
      </c>
      <c r="F269">
        <f>VLOOKUP(A269,IBOV!$A$2:$I$555,5,FALSE)</f>
        <v>67847</v>
      </c>
      <c r="G269">
        <f t="shared" si="29"/>
        <v>2.0099342807466947E-2</v>
      </c>
      <c r="H269">
        <f t="shared" si="29"/>
        <v>1.7111053309938118E-2</v>
      </c>
      <c r="I269">
        <f t="shared" si="29"/>
        <v>4.3534938803300616E-2</v>
      </c>
      <c r="J269">
        <f t="shared" si="28"/>
        <v>4.1912851118475203E-4</v>
      </c>
      <c r="K269">
        <f t="shared" si="28"/>
        <v>1.8941059189026888E-2</v>
      </c>
      <c r="L269">
        <f t="shared" si="30"/>
        <v>1.9680214296282195E-2</v>
      </c>
      <c r="M269">
        <f t="shared" si="31"/>
        <v>1.6691924798753366E-2</v>
      </c>
      <c r="N269">
        <f t="shared" si="32"/>
        <v>4.3115810292115864E-2</v>
      </c>
      <c r="O269">
        <f t="shared" si="33"/>
        <v>1.8521930677842136E-2</v>
      </c>
    </row>
    <row r="270" spans="1:15" x14ac:dyDescent="0.25">
      <c r="A270" s="1">
        <v>40576</v>
      </c>
      <c r="B270">
        <f>VLOOKUP(A270,Petr4!$A$2:$I$555,5,FALSE)</f>
        <v>26.426368329999999</v>
      </c>
      <c r="C270">
        <f>VLOOKUP(Plan6!A270,Vale5!$A$2:$I$555,5,FALSE)</f>
        <v>48.073608088999997</v>
      </c>
      <c r="D270">
        <f>VLOOKUP(A270,GGBr4!$A$2:$I$555,5,FALSE)</f>
        <v>21.670215021000001</v>
      </c>
      <c r="E270">
        <f>VLOOKUP(A270,CDI!$A$2:$B$562,2,FALSE)</f>
        <v>2586.6323499999999</v>
      </c>
      <c r="F270">
        <f>VLOOKUP(A270,IBOV!$A$2:$I$555,5,FALSE)</f>
        <v>66688</v>
      </c>
      <c r="G270">
        <f t="shared" si="29"/>
        <v>5.7720217889078995E-3</v>
      </c>
      <c r="H270">
        <f t="shared" si="29"/>
        <v>-1.3978095973060434E-2</v>
      </c>
      <c r="I270">
        <f t="shared" si="29"/>
        <v>-2.2446698811391386E-3</v>
      </c>
      <c r="J270">
        <f t="shared" si="28"/>
        <v>4.1913075349686579E-4</v>
      </c>
      <c r="K270">
        <f t="shared" si="28"/>
        <v>-1.7230143431966383E-2</v>
      </c>
      <c r="L270">
        <f t="shared" si="30"/>
        <v>5.3528910354110337E-3</v>
      </c>
      <c r="M270">
        <f t="shared" si="31"/>
        <v>-1.43972267265573E-2</v>
      </c>
      <c r="N270">
        <f t="shared" si="32"/>
        <v>-2.6638006346360044E-3</v>
      </c>
      <c r="O270">
        <f t="shared" si="33"/>
        <v>-1.7649274185463248E-2</v>
      </c>
    </row>
    <row r="271" spans="1:15" x14ac:dyDescent="0.25">
      <c r="A271" s="1">
        <v>40577</v>
      </c>
      <c r="B271">
        <f>VLOOKUP(A271,Petr4!$A$2:$I$555,5,FALSE)</f>
        <v>26.645003751000001</v>
      </c>
      <c r="C271">
        <f>VLOOKUP(Plan6!A271,Vale5!$A$2:$I$555,5,FALSE)</f>
        <v>48.120600863</v>
      </c>
      <c r="D271">
        <f>VLOOKUP(A271,GGBr4!$A$2:$I$555,5,FALSE)</f>
        <v>22.303277482999999</v>
      </c>
      <c r="E271">
        <f>VLOOKUP(A271,CDI!$A$2:$B$562,2,FALSE)</f>
        <v>2587.7167100000001</v>
      </c>
      <c r="F271">
        <f>VLOOKUP(A271,IBOV!$A$2:$I$555,5,FALSE)</f>
        <v>66764</v>
      </c>
      <c r="G271">
        <f t="shared" si="29"/>
        <v>8.2393444637705038E-3</v>
      </c>
      <c r="H271">
        <f t="shared" si="29"/>
        <v>9.7703964199657989E-4</v>
      </c>
      <c r="I271">
        <f t="shared" si="29"/>
        <v>2.8794901979884102E-2</v>
      </c>
      <c r="J271">
        <f t="shared" si="28"/>
        <v>4.1912905499863484E-4</v>
      </c>
      <c r="K271">
        <f t="shared" si="28"/>
        <v>1.1389864253246174E-3</v>
      </c>
      <c r="L271">
        <f t="shared" si="30"/>
        <v>7.8202154087718689E-3</v>
      </c>
      <c r="M271">
        <f t="shared" si="31"/>
        <v>5.5791058699794505E-4</v>
      </c>
      <c r="N271">
        <f t="shared" si="32"/>
        <v>2.8375772924885467E-2</v>
      </c>
      <c r="O271">
        <f t="shared" si="33"/>
        <v>7.1985737032598252E-4</v>
      </c>
    </row>
    <row r="272" spans="1:15" x14ac:dyDescent="0.25">
      <c r="A272" s="1">
        <v>40578</v>
      </c>
      <c r="B272">
        <f>VLOOKUP(A272,Petr4!$A$2:$I$555,5,FALSE)</f>
        <v>26.255262347999999</v>
      </c>
      <c r="C272">
        <f>VLOOKUP(Plan6!A272,Vale5!$A$2:$I$555,5,FALSE)</f>
        <v>47.359317920000002</v>
      </c>
      <c r="D272">
        <f>VLOOKUP(A272,GGBr4!$A$2:$I$555,5,FALSE)</f>
        <v>21.816306358999999</v>
      </c>
      <c r="E272">
        <f>VLOOKUP(A272,CDI!$A$2:$B$562,2,FALSE)</f>
        <v>2588.80152</v>
      </c>
      <c r="F272">
        <f>VLOOKUP(A272,IBOV!$A$2:$I$555,5,FALSE)</f>
        <v>65269</v>
      </c>
      <c r="G272">
        <f t="shared" si="29"/>
        <v>-1.473521717948989E-2</v>
      </c>
      <c r="H272">
        <f t="shared" si="29"/>
        <v>-1.5946789345766987E-2</v>
      </c>
      <c r="I272">
        <f t="shared" si="29"/>
        <v>-2.2075951695396334E-2</v>
      </c>
      <c r="J272">
        <f t="shared" si="28"/>
        <v>4.1912728505089092E-4</v>
      </c>
      <c r="K272">
        <f t="shared" si="28"/>
        <v>-2.2646821560826425E-2</v>
      </c>
      <c r="L272">
        <f t="shared" si="30"/>
        <v>-1.5154344464540781E-2</v>
      </c>
      <c r="M272">
        <f t="shared" si="31"/>
        <v>-1.6365916630817878E-2</v>
      </c>
      <c r="N272">
        <f t="shared" si="32"/>
        <v>-2.2495078980447225E-2</v>
      </c>
      <c r="O272">
        <f t="shared" si="33"/>
        <v>-2.3065948845877315E-2</v>
      </c>
    </row>
    <row r="273" spans="1:15" x14ac:dyDescent="0.25">
      <c r="A273" s="1">
        <v>40581</v>
      </c>
      <c r="B273">
        <f>VLOOKUP(A273,Petr4!$A$2:$I$555,5,FALSE)</f>
        <v>25.875026832</v>
      </c>
      <c r="C273">
        <f>VLOOKUP(Plan6!A273,Vale5!$A$2:$I$555,5,FALSE)</f>
        <v>47.293528035999998</v>
      </c>
      <c r="D273">
        <f>VLOOKUP(A273,GGBr4!$A$2:$I$555,5,FALSE)</f>
        <v>21.913700584000001</v>
      </c>
      <c r="E273">
        <f>VLOOKUP(A273,CDI!$A$2:$B$562,2,FALSE)</f>
        <v>2589.88679</v>
      </c>
      <c r="F273">
        <f>VLOOKUP(A273,IBOV!$A$2:$I$555,5,FALSE)</f>
        <v>65362</v>
      </c>
      <c r="G273">
        <f t="shared" si="29"/>
        <v>-1.4588150775624698E-2</v>
      </c>
      <c r="H273">
        <f t="shared" si="29"/>
        <v>-1.3901303004728582E-3</v>
      </c>
      <c r="I273">
        <f t="shared" si="29"/>
        <v>4.4543503577325616E-3</v>
      </c>
      <c r="J273">
        <f t="shared" si="28"/>
        <v>4.19129304921384E-4</v>
      </c>
      <c r="K273">
        <f t="shared" si="28"/>
        <v>1.4238582834416036E-3</v>
      </c>
      <c r="L273">
        <f t="shared" si="30"/>
        <v>-1.5007280080546082E-2</v>
      </c>
      <c r="M273">
        <f t="shared" si="31"/>
        <v>-1.8092596053942422E-3</v>
      </c>
      <c r="N273">
        <f t="shared" si="32"/>
        <v>4.0352210528111776E-3</v>
      </c>
      <c r="O273">
        <f t="shared" si="33"/>
        <v>1.0047289785202196E-3</v>
      </c>
    </row>
    <row r="274" spans="1:15" x14ac:dyDescent="0.25">
      <c r="A274" s="1">
        <v>40582</v>
      </c>
      <c r="B274">
        <f>VLOOKUP(A274,Petr4!$A$2:$I$555,5,FALSE)</f>
        <v>25.627873746999999</v>
      </c>
      <c r="C274">
        <f>VLOOKUP(Plan6!A274,Vale5!$A$2:$I$555,5,FALSE)</f>
        <v>46.908187286999997</v>
      </c>
      <c r="D274">
        <f>VLOOKUP(A274,GGBr4!$A$2:$I$555,5,FALSE)</f>
        <v>22.098749610999999</v>
      </c>
      <c r="E274">
        <f>VLOOKUP(A274,CDI!$A$2:$B$562,2,FALSE)</f>
        <v>2590.9725100000001</v>
      </c>
      <c r="F274">
        <f>VLOOKUP(A274,IBOV!$A$2:$I$555,5,FALSE)</f>
        <v>65771</v>
      </c>
      <c r="G274">
        <f t="shared" si="29"/>
        <v>-9.5977111754579347E-3</v>
      </c>
      <c r="H274">
        <f t="shared" si="29"/>
        <v>-8.1812289085148038E-3</v>
      </c>
      <c r="I274">
        <f t="shared" si="29"/>
        <v>8.4089895744172694E-3</v>
      </c>
      <c r="J274">
        <f t="shared" si="28"/>
        <v>4.1912738911698E-4</v>
      </c>
      <c r="K274">
        <f t="shared" si="28"/>
        <v>6.2379618594174957E-3</v>
      </c>
      <c r="L274">
        <f t="shared" si="30"/>
        <v>-1.0016838564574915E-2</v>
      </c>
      <c r="M274">
        <f t="shared" si="31"/>
        <v>-8.6003562976317838E-3</v>
      </c>
      <c r="N274">
        <f t="shared" si="32"/>
        <v>7.9898621853002894E-3</v>
      </c>
      <c r="O274">
        <f t="shared" si="33"/>
        <v>5.8188344703005157E-3</v>
      </c>
    </row>
    <row r="275" spans="1:15" x14ac:dyDescent="0.25">
      <c r="A275" s="1">
        <v>40583</v>
      </c>
      <c r="B275">
        <f>VLOOKUP(A275,Petr4!$A$2:$I$555,5,FALSE)</f>
        <v>24.886414492</v>
      </c>
      <c r="C275">
        <f>VLOOKUP(Plan6!A275,Vale5!$A$2:$I$555,5,FALSE)</f>
        <v>45.761563594000002</v>
      </c>
      <c r="D275">
        <f>VLOOKUP(A275,GGBr4!$A$2:$I$555,5,FALSE)</f>
        <v>21.378032347000001</v>
      </c>
      <c r="E275">
        <f>VLOOKUP(A275,CDI!$A$2:$B$562,2,FALSE)</f>
        <v>2592.0586899999998</v>
      </c>
      <c r="F275">
        <f>VLOOKUP(A275,IBOV!$A$2:$I$555,5,FALSE)</f>
        <v>64217</v>
      </c>
      <c r="G275">
        <f t="shared" si="29"/>
        <v>-2.9358525550637449E-2</v>
      </c>
      <c r="H275">
        <f t="shared" si="29"/>
        <v>-2.4747713298944429E-2</v>
      </c>
      <c r="I275">
        <f t="shared" si="29"/>
        <v>-3.315715928710361E-2</v>
      </c>
      <c r="J275">
        <f t="shared" si="28"/>
        <v>4.1912926007459106E-4</v>
      </c>
      <c r="K275">
        <f t="shared" si="28"/>
        <v>-2.3911038547172581E-2</v>
      </c>
      <c r="L275">
        <f t="shared" si="30"/>
        <v>-2.977765481071204E-2</v>
      </c>
      <c r="M275">
        <f t="shared" si="31"/>
        <v>-2.516684255901902E-2</v>
      </c>
      <c r="N275">
        <f t="shared" si="32"/>
        <v>-3.3576288547178201E-2</v>
      </c>
      <c r="O275">
        <f t="shared" si="33"/>
        <v>-2.4330167807247172E-2</v>
      </c>
    </row>
    <row r="276" spans="1:15" x14ac:dyDescent="0.25">
      <c r="A276" s="1">
        <v>40584</v>
      </c>
      <c r="B276">
        <f>VLOOKUP(A276,Petr4!$A$2:$I$555,5,FALSE)</f>
        <v>24.971967483</v>
      </c>
      <c r="C276">
        <f>VLOOKUP(Plan6!A276,Vale5!$A$2:$I$555,5,FALSE)</f>
        <v>45.968331800999998</v>
      </c>
      <c r="D276">
        <f>VLOOKUP(A276,GGBr4!$A$2:$I$555,5,FALSE)</f>
        <v>22.059791920999999</v>
      </c>
      <c r="E276">
        <f>VLOOKUP(A276,CDI!$A$2:$B$562,2,FALSE)</f>
        <v>2593.1462499999998</v>
      </c>
      <c r="F276">
        <f>VLOOKUP(A276,IBOV!$A$2:$I$555,5,FALSE)</f>
        <v>64577</v>
      </c>
      <c r="G276">
        <f t="shared" si="29"/>
        <v>3.4318432158477741E-3</v>
      </c>
      <c r="H276">
        <f t="shared" si="29"/>
        <v>4.5082043602975297E-3</v>
      </c>
      <c r="I276">
        <f t="shared" si="29"/>
        <v>3.1392712421079771E-2</v>
      </c>
      <c r="J276">
        <f t="shared" si="28"/>
        <v>4.1948583654161098E-4</v>
      </c>
      <c r="K276">
        <f t="shared" si="28"/>
        <v>5.5903370895471483E-3</v>
      </c>
      <c r="L276">
        <f t="shared" si="30"/>
        <v>3.0123573793061631E-3</v>
      </c>
      <c r="M276">
        <f t="shared" si="31"/>
        <v>4.0887185237559187E-3</v>
      </c>
      <c r="N276">
        <f t="shared" si="32"/>
        <v>3.097322658453816E-2</v>
      </c>
      <c r="O276">
        <f t="shared" si="33"/>
        <v>5.1708512530055373E-3</v>
      </c>
    </row>
    <row r="277" spans="1:15" x14ac:dyDescent="0.25">
      <c r="A277" s="1">
        <v>40585</v>
      </c>
      <c r="B277">
        <f>VLOOKUP(A277,Petr4!$A$2:$I$555,5,FALSE)</f>
        <v>25.095544024999999</v>
      </c>
      <c r="C277">
        <f>VLOOKUP(Plan6!A277,Vale5!$A$2:$I$555,5,FALSE)</f>
        <v>46.68262197</v>
      </c>
      <c r="D277">
        <f>VLOOKUP(A277,GGBr4!$A$2:$I$555,5,FALSE)</f>
        <v>22.303277482999999</v>
      </c>
      <c r="E277">
        <f>VLOOKUP(A277,CDI!$A$2:$B$562,2,FALSE)</f>
        <v>2594.2333400000002</v>
      </c>
      <c r="F277">
        <f>VLOOKUP(A277,IBOV!$A$2:$I$555,5,FALSE)</f>
        <v>65755</v>
      </c>
      <c r="G277">
        <f t="shared" si="29"/>
        <v>4.9364064329036061E-3</v>
      </c>
      <c r="H277">
        <f t="shared" si="29"/>
        <v>1.5419254566692686E-2</v>
      </c>
      <c r="I277">
        <f t="shared" si="29"/>
        <v>1.0977058629270342E-2</v>
      </c>
      <c r="J277">
        <f t="shared" si="28"/>
        <v>4.1912877091565548E-4</v>
      </c>
      <c r="K277">
        <f t="shared" si="28"/>
        <v>1.8077403553348859E-2</v>
      </c>
      <c r="L277">
        <f t="shared" si="30"/>
        <v>4.5172776619879507E-3</v>
      </c>
      <c r="M277">
        <f t="shared" si="31"/>
        <v>1.5000125795777031E-2</v>
      </c>
      <c r="N277">
        <f t="shared" si="32"/>
        <v>1.0557929858354687E-2</v>
      </c>
      <c r="O277">
        <f t="shared" si="33"/>
        <v>1.7658274782433203E-2</v>
      </c>
    </row>
    <row r="278" spans="1:15" x14ac:dyDescent="0.25">
      <c r="A278" s="1">
        <v>40588</v>
      </c>
      <c r="B278">
        <f>VLOOKUP(A278,Petr4!$A$2:$I$555,5,FALSE)</f>
        <v>25.428250102</v>
      </c>
      <c r="C278">
        <f>VLOOKUP(Plan6!A278,Vale5!$A$2:$I$555,5,FALSE)</f>
        <v>47.547289016999997</v>
      </c>
      <c r="D278">
        <f>VLOOKUP(A278,GGBr4!$A$2:$I$555,5,FALSE)</f>
        <v>22.468847664999998</v>
      </c>
      <c r="E278">
        <f>VLOOKUP(A278,CDI!$A$2:$B$562,2,FALSE)</f>
        <v>2595.3218099999999</v>
      </c>
      <c r="F278">
        <f>VLOOKUP(A278,IBOV!$A$2:$I$555,5,FALSE)</f>
        <v>66557</v>
      </c>
      <c r="G278">
        <f t="shared" si="29"/>
        <v>1.3170463225570472E-2</v>
      </c>
      <c r="H278">
        <f t="shared" si="29"/>
        <v>1.8352799189704783E-2</v>
      </c>
      <c r="I278">
        <f t="shared" si="29"/>
        <v>7.3961616170921118E-3</v>
      </c>
      <c r="J278">
        <f t="shared" si="28"/>
        <v>4.1948490169207986E-4</v>
      </c>
      <c r="K278">
        <f t="shared" si="28"/>
        <v>1.2123009587861944E-2</v>
      </c>
      <c r="L278">
        <f t="shared" si="30"/>
        <v>1.2750978323878392E-2</v>
      </c>
      <c r="M278">
        <f t="shared" si="31"/>
        <v>1.7933314288012703E-2</v>
      </c>
      <c r="N278">
        <f t="shared" si="32"/>
        <v>6.976676715400032E-3</v>
      </c>
      <c r="O278">
        <f t="shared" si="33"/>
        <v>1.1703524686169864E-2</v>
      </c>
    </row>
    <row r="279" spans="1:15" x14ac:dyDescent="0.25">
      <c r="A279" s="1">
        <v>40589</v>
      </c>
      <c r="B279">
        <f>VLOOKUP(A279,Petr4!$A$2:$I$555,5,FALSE)</f>
        <v>25.637379634999999</v>
      </c>
      <c r="C279">
        <f>VLOOKUP(Plan6!A279,Vale5!$A$2:$I$555,5,FALSE)</f>
        <v>47.124354048999997</v>
      </c>
      <c r="D279">
        <f>VLOOKUP(A279,GGBr4!$A$2:$I$555,5,FALSE)</f>
        <v>22.351974595000002</v>
      </c>
      <c r="E279">
        <f>VLOOKUP(A279,CDI!$A$2:$B$562,2,FALSE)</f>
        <v>2596.4107399999998</v>
      </c>
      <c r="F279">
        <f>VLOOKUP(A279,IBOV!$A$2:$I$555,5,FALSE)</f>
        <v>66341</v>
      </c>
      <c r="G279">
        <f t="shared" si="29"/>
        <v>8.1906637882029898E-3</v>
      </c>
      <c r="H279">
        <f t="shared" si="29"/>
        <v>-8.9348355625693543E-3</v>
      </c>
      <c r="I279">
        <f t="shared" si="29"/>
        <v>-5.2151356889984513E-3</v>
      </c>
      <c r="J279">
        <f t="shared" si="28"/>
        <v>4.1948617556109014E-4</v>
      </c>
      <c r="K279">
        <f t="shared" si="28"/>
        <v>-3.2506161145686718E-3</v>
      </c>
      <c r="L279">
        <f t="shared" si="30"/>
        <v>7.7711776126418997E-3</v>
      </c>
      <c r="M279">
        <f t="shared" si="31"/>
        <v>-9.3543217381304444E-3</v>
      </c>
      <c r="N279">
        <f t="shared" si="32"/>
        <v>-5.6346218645595414E-3</v>
      </c>
      <c r="O279">
        <f t="shared" si="33"/>
        <v>-3.670102290129762E-3</v>
      </c>
    </row>
    <row r="280" spans="1:15" x14ac:dyDescent="0.25">
      <c r="A280" s="1">
        <v>40590</v>
      </c>
      <c r="B280">
        <f>VLOOKUP(A280,Petr4!$A$2:$I$555,5,FALSE)</f>
        <v>25.960579823</v>
      </c>
      <c r="C280">
        <f>VLOOKUP(Plan6!A280,Vale5!$A$2:$I$555,5,FALSE)</f>
        <v>47.425107804</v>
      </c>
      <c r="D280">
        <f>VLOOKUP(A280,GGBr4!$A$2:$I$555,5,FALSE)</f>
        <v>22.683114960000001</v>
      </c>
      <c r="E280">
        <f>VLOOKUP(A280,CDI!$A$2:$B$562,2,FALSE)</f>
        <v>2597.5001299999999</v>
      </c>
      <c r="F280">
        <f>VLOOKUP(A280,IBOV!$A$2:$I$555,5,FALSE)</f>
        <v>67570</v>
      </c>
      <c r="G280">
        <f t="shared" si="29"/>
        <v>1.2527798326062545E-2</v>
      </c>
      <c r="H280">
        <f t="shared" si="29"/>
        <v>6.3618504743621074E-3</v>
      </c>
      <c r="I280">
        <f t="shared" si="29"/>
        <v>1.4706147417453241E-2</v>
      </c>
      <c r="J280">
        <f t="shared" si="28"/>
        <v>4.1948737405839154E-4</v>
      </c>
      <c r="K280">
        <f t="shared" si="28"/>
        <v>1.8355990296862856E-2</v>
      </c>
      <c r="L280">
        <f t="shared" si="30"/>
        <v>1.2108310952004153E-2</v>
      </c>
      <c r="M280">
        <f t="shared" si="31"/>
        <v>5.9423631003037158E-3</v>
      </c>
      <c r="N280">
        <f t="shared" si="32"/>
        <v>1.428666004339485E-2</v>
      </c>
      <c r="O280">
        <f t="shared" si="33"/>
        <v>1.7936502922804465E-2</v>
      </c>
    </row>
    <row r="281" spans="1:15" x14ac:dyDescent="0.25">
      <c r="A281" s="1">
        <v>40591</v>
      </c>
      <c r="B281">
        <f>VLOOKUP(A281,Petr4!$A$2:$I$555,5,FALSE)</f>
        <v>25.903544495999999</v>
      </c>
      <c r="C281">
        <f>VLOOKUP(Plan6!A281,Vale5!$A$2:$I$555,5,FALSE)</f>
        <v>47.566086126999998</v>
      </c>
      <c r="D281">
        <f>VLOOKUP(A281,GGBr4!$A$2:$I$555,5,FALSE)</f>
        <v>23.043473591000001</v>
      </c>
      <c r="E281">
        <f>VLOOKUP(A281,CDI!$A$2:$B$562,2,FALSE)</f>
        <v>2598.58997</v>
      </c>
      <c r="F281">
        <f>VLOOKUP(A281,IBOV!$A$2:$I$555,5,FALSE)</f>
        <v>67684</v>
      </c>
      <c r="G281">
        <f t="shared" si="29"/>
        <v>-2.1994143636243635E-3</v>
      </c>
      <c r="H281">
        <f t="shared" si="29"/>
        <v>2.9682420163994472E-3</v>
      </c>
      <c r="I281">
        <f t="shared" si="29"/>
        <v>1.5761774618197055E-2</v>
      </c>
      <c r="J281">
        <f t="shared" si="28"/>
        <v>4.194846490364057E-4</v>
      </c>
      <c r="K281">
        <f t="shared" si="28"/>
        <v>1.6857176422959697E-3</v>
      </c>
      <c r="L281">
        <f t="shared" si="30"/>
        <v>-2.6188990126607692E-3</v>
      </c>
      <c r="M281">
        <f t="shared" si="31"/>
        <v>2.5487573673630415E-3</v>
      </c>
      <c r="N281">
        <f t="shared" si="32"/>
        <v>1.534228996916065E-2</v>
      </c>
      <c r="O281">
        <f t="shared" si="33"/>
        <v>1.266232993259564E-3</v>
      </c>
    </row>
    <row r="282" spans="1:15" x14ac:dyDescent="0.25">
      <c r="A282" s="1">
        <v>40592</v>
      </c>
      <c r="B282">
        <f>VLOOKUP(A282,Petr4!$A$2:$I$555,5,FALSE)</f>
        <v>26.017615151000001</v>
      </c>
      <c r="C282">
        <f>VLOOKUP(Plan6!A282,Vale5!$A$2:$I$555,5,FALSE)</f>
        <v>47.218339597000003</v>
      </c>
      <c r="D282">
        <f>VLOOKUP(A282,GGBr4!$A$2:$I$555,5,FALSE)</f>
        <v>23.403832222999998</v>
      </c>
      <c r="E282">
        <f>VLOOKUP(A282,CDI!$A$2:$B$562,2,FALSE)</f>
        <v>2599.6812</v>
      </c>
      <c r="F282">
        <f>VLOOKUP(A282,IBOV!$A$2:$I$555,5,FALSE)</f>
        <v>68066</v>
      </c>
      <c r="G282">
        <f t="shared" si="29"/>
        <v>4.3940019563533106E-3</v>
      </c>
      <c r="H282">
        <f t="shared" si="29"/>
        <v>-7.3376630728683168E-3</v>
      </c>
      <c r="I282">
        <f t="shared" si="29"/>
        <v>1.551719120617312E-2</v>
      </c>
      <c r="J282">
        <f t="shared" si="28"/>
        <v>4.1984343653655998E-4</v>
      </c>
      <c r="K282">
        <f t="shared" si="28"/>
        <v>5.6280074888164222E-3</v>
      </c>
      <c r="L282">
        <f t="shared" si="30"/>
        <v>3.9741585198167506E-3</v>
      </c>
      <c r="M282">
        <f t="shared" si="31"/>
        <v>-7.7575065094048767E-3</v>
      </c>
      <c r="N282">
        <f t="shared" si="32"/>
        <v>1.509734776963656E-2</v>
      </c>
      <c r="O282">
        <f t="shared" si="33"/>
        <v>5.2081640522798622E-3</v>
      </c>
    </row>
    <row r="283" spans="1:15" x14ac:dyDescent="0.25">
      <c r="A283" s="1">
        <v>40595</v>
      </c>
      <c r="B283">
        <f>VLOOKUP(A283,Petr4!$A$2:$I$555,5,FALSE)</f>
        <v>26.046132814</v>
      </c>
      <c r="C283">
        <f>VLOOKUP(Plan6!A283,Vale5!$A$2:$I$555,5,FALSE)</f>
        <v>46.240889891999998</v>
      </c>
      <c r="D283">
        <f>VLOOKUP(A283,GGBr4!$A$2:$I$555,5,FALSE)</f>
        <v>22.790248606999999</v>
      </c>
      <c r="E283">
        <f>VLOOKUP(A283,CDI!$A$2:$B$562,2,FALSE)</f>
        <v>2600.7728900000002</v>
      </c>
      <c r="F283">
        <f>VLOOKUP(A283,IBOV!$A$2:$I$555,5,FALSE)</f>
        <v>67258</v>
      </c>
      <c r="G283">
        <f t="shared" si="29"/>
        <v>1.0954903158788554E-3</v>
      </c>
      <c r="H283">
        <f t="shared" si="29"/>
        <v>-2.0917898660957501E-2</v>
      </c>
      <c r="I283">
        <f t="shared" si="29"/>
        <v>-2.6567027370095531E-2</v>
      </c>
      <c r="J283">
        <f t="shared" si="28"/>
        <v>4.1984411251139164E-4</v>
      </c>
      <c r="K283">
        <f t="shared" si="28"/>
        <v>-1.19418521805148E-2</v>
      </c>
      <c r="L283">
        <f t="shared" si="30"/>
        <v>6.7564620336746373E-4</v>
      </c>
      <c r="M283">
        <f t="shared" si="31"/>
        <v>-2.1337742773468893E-2</v>
      </c>
      <c r="N283">
        <f t="shared" si="32"/>
        <v>-2.6986871482606922E-2</v>
      </c>
      <c r="O283">
        <f t="shared" si="33"/>
        <v>-1.2361696293026192E-2</v>
      </c>
    </row>
    <row r="284" spans="1:15" x14ac:dyDescent="0.25">
      <c r="A284" s="1">
        <v>40596</v>
      </c>
      <c r="B284">
        <f>VLOOKUP(A284,Petr4!$A$2:$I$555,5,FALSE)</f>
        <v>26.397850666</v>
      </c>
      <c r="C284">
        <f>VLOOKUP(Plan6!A284,Vale5!$A$2:$I$555,5,FALSE)</f>
        <v>45.395019955000002</v>
      </c>
      <c r="D284">
        <f>VLOOKUP(A284,GGBr4!$A$2:$I$555,5,FALSE)</f>
        <v>22.137707300999999</v>
      </c>
      <c r="E284">
        <f>VLOOKUP(A284,CDI!$A$2:$B$562,2,FALSE)</f>
        <v>2601.8650400000001</v>
      </c>
      <c r="F284">
        <f>VLOOKUP(A284,IBOV!$A$2:$I$555,5,FALSE)</f>
        <v>66439</v>
      </c>
      <c r="G284">
        <f t="shared" si="29"/>
        <v>1.3413287929688433E-2</v>
      </c>
      <c r="H284">
        <f t="shared" si="29"/>
        <v>-1.846206283866092E-2</v>
      </c>
      <c r="I284">
        <f t="shared" si="29"/>
        <v>-2.9050384487061542E-2</v>
      </c>
      <c r="J284">
        <f t="shared" si="28"/>
        <v>4.1984471367673137E-4</v>
      </c>
      <c r="K284">
        <f t="shared" si="28"/>
        <v>-1.2251737056848455E-2</v>
      </c>
      <c r="L284">
        <f t="shared" si="30"/>
        <v>1.2993443216011702E-2</v>
      </c>
      <c r="M284">
        <f t="shared" si="31"/>
        <v>-1.8881907552337651E-2</v>
      </c>
      <c r="N284">
        <f t="shared" si="32"/>
        <v>-2.9470229200738274E-2</v>
      </c>
      <c r="O284">
        <f t="shared" si="33"/>
        <v>-1.2671581770525187E-2</v>
      </c>
    </row>
    <row r="285" spans="1:15" x14ac:dyDescent="0.25">
      <c r="A285" s="1">
        <v>40597</v>
      </c>
      <c r="B285">
        <f>VLOOKUP(A285,Petr4!$A$2:$I$555,5,FALSE)</f>
        <v>27.291404128</v>
      </c>
      <c r="C285">
        <f>VLOOKUP(Plan6!A285,Vale5!$A$2:$I$555,5,FALSE)</f>
        <v>46.287882666000002</v>
      </c>
      <c r="D285">
        <f>VLOOKUP(A285,GGBr4!$A$2:$I$555,5,FALSE)</f>
        <v>21.874742894000001</v>
      </c>
      <c r="E285">
        <f>VLOOKUP(A285,CDI!$A$2:$B$562,2,FALSE)</f>
        <v>2602.9576400000001</v>
      </c>
      <c r="F285">
        <f>VLOOKUP(A285,IBOV!$A$2:$I$555,5,FALSE)</f>
        <v>66910</v>
      </c>
      <c r="G285">
        <f t="shared" si="29"/>
        <v>3.3289192832341108E-2</v>
      </c>
      <c r="H285">
        <f t="shared" si="29"/>
        <v>1.9477806952436616E-2</v>
      </c>
      <c r="I285">
        <f t="shared" si="29"/>
        <v>-1.1949688553833049E-2</v>
      </c>
      <c r="J285">
        <f t="shared" si="28"/>
        <v>4.1984139834294609E-4</v>
      </c>
      <c r="K285">
        <f t="shared" si="28"/>
        <v>7.0641993368933953E-3</v>
      </c>
      <c r="L285">
        <f t="shared" si="30"/>
        <v>3.2869351433998162E-2</v>
      </c>
      <c r="M285">
        <f t="shared" si="31"/>
        <v>1.905796555409367E-2</v>
      </c>
      <c r="N285">
        <f t="shared" si="32"/>
        <v>-1.2369529952175995E-2</v>
      </c>
      <c r="O285">
        <f t="shared" si="33"/>
        <v>6.6443579385504492E-3</v>
      </c>
    </row>
    <row r="286" spans="1:15" x14ac:dyDescent="0.25">
      <c r="A286" s="1">
        <v>40598</v>
      </c>
      <c r="B286">
        <f>VLOOKUP(A286,Petr4!$A$2:$I$555,5,FALSE)</f>
        <v>26.968203938999999</v>
      </c>
      <c r="C286">
        <f>VLOOKUP(Plan6!A286,Vale5!$A$2:$I$555,5,FALSE)</f>
        <v>46.287882666000002</v>
      </c>
      <c r="D286">
        <f>VLOOKUP(A286,GGBr4!$A$2:$I$555,5,FALSE)</f>
        <v>21.504644839000001</v>
      </c>
      <c r="E286">
        <f>VLOOKUP(A286,CDI!$A$2:$B$562,2,FALSE)</f>
        <v>2604.0506999999998</v>
      </c>
      <c r="F286">
        <f>VLOOKUP(A286,IBOV!$A$2:$I$555,5,FALSE)</f>
        <v>66948</v>
      </c>
      <c r="G286">
        <f t="shared" si="29"/>
        <v>-1.1913245341492296E-2</v>
      </c>
      <c r="H286">
        <f t="shared" si="29"/>
        <v>0</v>
      </c>
      <c r="I286">
        <f t="shared" si="29"/>
        <v>-1.7063727933659401E-2</v>
      </c>
      <c r="J286">
        <f t="shared" si="28"/>
        <v>4.1984185339494218E-4</v>
      </c>
      <c r="K286">
        <f t="shared" si="28"/>
        <v>5.6776585666540313E-4</v>
      </c>
      <c r="L286">
        <f t="shared" si="30"/>
        <v>-1.2333087194887238E-2</v>
      </c>
      <c r="M286">
        <f t="shared" si="31"/>
        <v>-4.1984185339494218E-4</v>
      </c>
      <c r="N286">
        <f t="shared" si="32"/>
        <v>-1.7483569787054343E-2</v>
      </c>
      <c r="O286">
        <f t="shared" si="33"/>
        <v>1.4792400327046096E-4</v>
      </c>
    </row>
    <row r="287" spans="1:15" x14ac:dyDescent="0.25">
      <c r="A287" s="1">
        <v>40599</v>
      </c>
      <c r="B287">
        <f>VLOOKUP(A287,Petr4!$A$2:$I$555,5,FALSE)</f>
        <v>27.186839361000001</v>
      </c>
      <c r="C287">
        <f>VLOOKUP(Plan6!A287,Vale5!$A$2:$I$555,5,FALSE)</f>
        <v>46.297281220999999</v>
      </c>
      <c r="D287">
        <f>VLOOKUP(A287,GGBr4!$A$2:$I$555,5,FALSE)</f>
        <v>21.280638121999999</v>
      </c>
      <c r="E287">
        <f>VLOOKUP(A287,CDI!$A$2:$B$562,2,FALSE)</f>
        <v>2605.1442200000001</v>
      </c>
      <c r="F287">
        <f>VLOOKUP(A287,IBOV!$A$2:$I$555,5,FALSE)</f>
        <v>66902</v>
      </c>
      <c r="G287">
        <f t="shared" si="29"/>
        <v>8.0744690260114993E-3</v>
      </c>
      <c r="H287">
        <f t="shared" si="29"/>
        <v>2.0302507740366238E-4</v>
      </c>
      <c r="I287">
        <f t="shared" si="29"/>
        <v>-1.0471299863869188E-2</v>
      </c>
      <c r="J287">
        <f t="shared" si="28"/>
        <v>4.1984223391811071E-4</v>
      </c>
      <c r="K287">
        <f t="shared" si="28"/>
        <v>-6.8733659784747658E-4</v>
      </c>
      <c r="L287">
        <f t="shared" si="30"/>
        <v>7.6546267920933886E-3</v>
      </c>
      <c r="M287">
        <f t="shared" si="31"/>
        <v>-2.1681715651444833E-4</v>
      </c>
      <c r="N287">
        <f t="shared" si="32"/>
        <v>-1.0891142097787299E-2</v>
      </c>
      <c r="O287">
        <f t="shared" si="33"/>
        <v>-1.1071788317655873E-3</v>
      </c>
    </row>
    <row r="288" spans="1:15" x14ac:dyDescent="0.25">
      <c r="A288" s="1">
        <v>40602</v>
      </c>
      <c r="B288">
        <f>VLOOKUP(A288,Petr4!$A$2:$I$555,5,FALSE)</f>
        <v>27.167827585000001</v>
      </c>
      <c r="C288">
        <f>VLOOKUP(Plan6!A288,Vale5!$A$2:$I$555,5,FALSE)</f>
        <v>46.616832086000002</v>
      </c>
      <c r="D288">
        <f>VLOOKUP(A288,GGBr4!$A$2:$I$555,5,FALSE)</f>
        <v>21.416990037000001</v>
      </c>
      <c r="E288">
        <f>VLOOKUP(A288,CDI!$A$2:$B$562,2,FALSE)</f>
        <v>2606.2372700000001</v>
      </c>
      <c r="F288">
        <f>VLOOKUP(A288,IBOV!$A$2:$I$555,5,FALSE)</f>
        <v>67383</v>
      </c>
      <c r="G288">
        <f t="shared" si="29"/>
        <v>-6.9954533229621418E-4</v>
      </c>
      <c r="H288">
        <f t="shared" si="29"/>
        <v>6.8784410362079385E-3</v>
      </c>
      <c r="I288">
        <f t="shared" si="29"/>
        <v>6.3868830371869301E-3</v>
      </c>
      <c r="J288">
        <f t="shared" si="28"/>
        <v>4.1948570379091166E-4</v>
      </c>
      <c r="K288">
        <f t="shared" si="28"/>
        <v>7.1638985312230119E-3</v>
      </c>
      <c r="L288">
        <f t="shared" si="30"/>
        <v>-1.1190310360871258E-3</v>
      </c>
      <c r="M288">
        <f t="shared" si="31"/>
        <v>6.4589553324170268E-3</v>
      </c>
      <c r="N288">
        <f t="shared" si="32"/>
        <v>5.9673973333960184E-3</v>
      </c>
      <c r="O288">
        <f t="shared" si="33"/>
        <v>6.7444128274321002E-3</v>
      </c>
    </row>
    <row r="289" spans="1:15" x14ac:dyDescent="0.25">
      <c r="A289" s="1">
        <v>40603</v>
      </c>
      <c r="B289">
        <f>VLOOKUP(A289,Petr4!$A$2:$I$555,5,FALSE)</f>
        <v>26.892156836000002</v>
      </c>
      <c r="C289">
        <f>VLOOKUP(Plan6!A289,Vale5!$A$2:$I$555,5,FALSE)</f>
        <v>45.911940471999998</v>
      </c>
      <c r="D289">
        <f>VLOOKUP(A289,GGBr4!$A$2:$I$555,5,FALSE)</f>
        <v>21.056631405000001</v>
      </c>
      <c r="E289">
        <f>VLOOKUP(A289,CDI!$A$2:$B$562,2,FALSE)</f>
        <v>2607.3317099999999</v>
      </c>
      <c r="F289">
        <f>VLOOKUP(A289,IBOV!$A$2:$I$555,5,FALSE)</f>
        <v>66242</v>
      </c>
      <c r="G289">
        <f t="shared" si="29"/>
        <v>-1.0198787197054138E-2</v>
      </c>
      <c r="H289">
        <f t="shared" si="29"/>
        <v>-1.5236455237654933E-2</v>
      </c>
      <c r="I289">
        <f t="shared" si="29"/>
        <v>-1.6968992364224444E-2</v>
      </c>
      <c r="J289">
        <f t="shared" si="28"/>
        <v>4.1984292152807967E-4</v>
      </c>
      <c r="K289">
        <f t="shared" si="28"/>
        <v>-1.7078057726854112E-2</v>
      </c>
      <c r="L289">
        <f t="shared" si="30"/>
        <v>-1.0618630118582217E-2</v>
      </c>
      <c r="M289">
        <f t="shared" si="31"/>
        <v>-1.5656298159183013E-2</v>
      </c>
      <c r="N289">
        <f t="shared" si="32"/>
        <v>-1.7388835285752524E-2</v>
      </c>
      <c r="O289">
        <f t="shared" si="33"/>
        <v>-1.7497900648382192E-2</v>
      </c>
    </row>
    <row r="290" spans="1:15" x14ac:dyDescent="0.25">
      <c r="A290" s="1">
        <v>40604</v>
      </c>
      <c r="B290">
        <f>VLOOKUP(A290,Petr4!$A$2:$I$555,5,FALSE)</f>
        <v>27.472015998</v>
      </c>
      <c r="C290">
        <f>VLOOKUP(Plan6!A290,Vale5!$A$2:$I$555,5,FALSE)</f>
        <v>46.485252318000001</v>
      </c>
      <c r="D290">
        <f>VLOOKUP(A290,GGBr4!$A$2:$I$555,5,FALSE)</f>
        <v>21.183243897000001</v>
      </c>
      <c r="E290">
        <f>VLOOKUP(A290,CDI!$A$2:$B$562,2,FALSE)</f>
        <v>2608.42661</v>
      </c>
      <c r="F290">
        <f>VLOOKUP(A290,IBOV!$A$2:$I$555,5,FALSE)</f>
        <v>67281</v>
      </c>
      <c r="G290">
        <f t="shared" si="29"/>
        <v>2.1333209834530464E-2</v>
      </c>
      <c r="H290">
        <f t="shared" si="29"/>
        <v>1.2409883599713734E-2</v>
      </c>
      <c r="I290">
        <f t="shared" si="29"/>
        <v>5.9949453113814499E-3</v>
      </c>
      <c r="J290">
        <f t="shared" si="28"/>
        <v>4.1984307895770456E-4</v>
      </c>
      <c r="K290">
        <f t="shared" si="28"/>
        <v>1.5563175954348196E-2</v>
      </c>
      <c r="L290">
        <f t="shared" si="30"/>
        <v>2.091336675557276E-2</v>
      </c>
      <c r="M290">
        <f t="shared" si="31"/>
        <v>1.1990040520756029E-2</v>
      </c>
      <c r="N290">
        <f t="shared" si="32"/>
        <v>5.5751022324237454E-3</v>
      </c>
      <c r="O290">
        <f t="shared" si="33"/>
        <v>1.5143332875390492E-2</v>
      </c>
    </row>
    <row r="291" spans="1:15" x14ac:dyDescent="0.25">
      <c r="A291" s="1">
        <v>40605</v>
      </c>
      <c r="B291">
        <f>VLOOKUP(A291,Petr4!$A$2:$I$555,5,FALSE)</f>
        <v>27.529051325000001</v>
      </c>
      <c r="C291">
        <f>VLOOKUP(Plan6!A291,Vale5!$A$2:$I$555,5,FALSE)</f>
        <v>46.616832086000002</v>
      </c>
      <c r="D291">
        <f>VLOOKUP(A291,GGBr4!$A$2:$I$555,5,FALSE)</f>
        <v>22.157186146000001</v>
      </c>
      <c r="E291">
        <f>VLOOKUP(A291,CDI!$A$2:$B$562,2,FALSE)</f>
        <v>2609.5665899999999</v>
      </c>
      <c r="F291">
        <f>VLOOKUP(A291,IBOV!$A$2:$I$555,5,FALSE)</f>
        <v>68145</v>
      </c>
      <c r="G291">
        <f t="shared" si="29"/>
        <v>2.0739723870875082E-3</v>
      </c>
      <c r="H291">
        <f t="shared" si="29"/>
        <v>2.8265716379411998E-3</v>
      </c>
      <c r="I291">
        <f t="shared" si="29"/>
        <v>4.4951387901173145E-2</v>
      </c>
      <c r="J291">
        <f t="shared" si="28"/>
        <v>4.3694193320753527E-4</v>
      </c>
      <c r="K291">
        <f t="shared" si="28"/>
        <v>1.2759909067215247E-2</v>
      </c>
      <c r="L291">
        <f t="shared" si="30"/>
        <v>1.6370304538799729E-3</v>
      </c>
      <c r="M291">
        <f t="shared" si="31"/>
        <v>2.3896297047336645E-3</v>
      </c>
      <c r="N291">
        <f t="shared" si="32"/>
        <v>4.451444596796561E-2</v>
      </c>
      <c r="O291">
        <f t="shared" si="33"/>
        <v>1.2322967134007712E-2</v>
      </c>
    </row>
    <row r="292" spans="1:15" x14ac:dyDescent="0.25">
      <c r="A292" s="1">
        <v>40606</v>
      </c>
      <c r="B292">
        <f>VLOOKUP(A292,Petr4!$A$2:$I$555,5,FALSE)</f>
        <v>27.64312198</v>
      </c>
      <c r="C292">
        <f>VLOOKUP(Plan6!A292,Vale5!$A$2:$I$555,5,FALSE)</f>
        <v>46.099911569</v>
      </c>
      <c r="D292">
        <f>VLOOKUP(A292,GGBr4!$A$2:$I$555,5,FALSE)</f>
        <v>21.670215021000001</v>
      </c>
      <c r="E292">
        <f>VLOOKUP(A292,CDI!$A$2:$B$562,2,FALSE)</f>
        <v>2610.7070699999999</v>
      </c>
      <c r="F292">
        <f>VLOOKUP(A292,IBOV!$A$2:$I$555,5,FALSE)</f>
        <v>68012</v>
      </c>
      <c r="G292">
        <f t="shared" si="29"/>
        <v>4.1350851600450156E-3</v>
      </c>
      <c r="H292">
        <f t="shared" si="29"/>
        <v>-1.1150647717716566E-2</v>
      </c>
      <c r="I292">
        <f t="shared" si="29"/>
        <v>-2.222313682679955E-2</v>
      </c>
      <c r="J292">
        <f t="shared" si="28"/>
        <v>4.3694261735183204E-4</v>
      </c>
      <c r="K292">
        <f t="shared" si="28"/>
        <v>-1.9536276842373468E-3</v>
      </c>
      <c r="L292">
        <f t="shared" si="30"/>
        <v>3.6981425426931835E-3</v>
      </c>
      <c r="M292">
        <f t="shared" si="31"/>
        <v>-1.1587590335068398E-2</v>
      </c>
      <c r="N292">
        <f t="shared" si="32"/>
        <v>-2.2660079444151382E-2</v>
      </c>
      <c r="O292">
        <f t="shared" si="33"/>
        <v>-2.3905703015891788E-3</v>
      </c>
    </row>
    <row r="293" spans="1:15" x14ac:dyDescent="0.25">
      <c r="A293" s="1">
        <v>40611</v>
      </c>
      <c r="B293">
        <f>VLOOKUP(A293,Petr4!$A$2:$I$555,5,FALSE)</f>
        <v>27.139309920999999</v>
      </c>
      <c r="C293">
        <f>VLOOKUP(Plan6!A293,Vale5!$A$2:$I$555,5,FALSE)</f>
        <v>44.765316779999999</v>
      </c>
      <c r="D293">
        <f>VLOOKUP(A293,GGBr4!$A$2:$I$555,5,FALSE)</f>
        <v>21.426729459000001</v>
      </c>
      <c r="E293">
        <f>VLOOKUP(A293,CDI!$A$2:$B$562,2,FALSE)</f>
        <v>2611.8480500000001</v>
      </c>
      <c r="F293">
        <f>VLOOKUP(A293,IBOV!$A$2:$I$555,5,FALSE)</f>
        <v>67263</v>
      </c>
      <c r="G293">
        <f t="shared" si="29"/>
        <v>-1.8393716596649234E-2</v>
      </c>
      <c r="H293">
        <f t="shared" si="29"/>
        <v>-2.9377371186065204E-2</v>
      </c>
      <c r="I293">
        <f t="shared" si="29"/>
        <v>-1.129955525236026E-2</v>
      </c>
      <c r="J293">
        <f t="shared" si="28"/>
        <v>4.369432172319776E-4</v>
      </c>
      <c r="K293">
        <f t="shared" si="28"/>
        <v>-1.1073851844795257E-2</v>
      </c>
      <c r="L293">
        <f t="shared" si="30"/>
        <v>-1.8830659813881212E-2</v>
      </c>
      <c r="M293">
        <f t="shared" si="31"/>
        <v>-2.9814314403297182E-2</v>
      </c>
      <c r="N293">
        <f t="shared" si="32"/>
        <v>-1.1736498469592238E-2</v>
      </c>
      <c r="O293">
        <f t="shared" si="33"/>
        <v>-1.1510795062027235E-2</v>
      </c>
    </row>
    <row r="294" spans="1:15" x14ac:dyDescent="0.25">
      <c r="A294" s="1">
        <v>40612</v>
      </c>
      <c r="B294">
        <f>VLOOKUP(A294,Petr4!$A$2:$I$555,5,FALSE)</f>
        <v>26.730556742000001</v>
      </c>
      <c r="C294">
        <f>VLOOKUP(Plan6!A294,Vale5!$A$2:$I$555,5,FALSE)</f>
        <v>43.289743667000003</v>
      </c>
      <c r="D294">
        <f>VLOOKUP(A294,GGBr4!$A$2:$I$555,5,FALSE)</f>
        <v>20.939758335</v>
      </c>
      <c r="E294">
        <f>VLOOKUP(A294,CDI!$A$2:$B$562,2,FALSE)</f>
        <v>2612.9895200000001</v>
      </c>
      <c r="F294">
        <f>VLOOKUP(A294,IBOV!$A$2:$I$555,5,FALSE)</f>
        <v>66040</v>
      </c>
      <c r="G294">
        <f t="shared" si="29"/>
        <v>-1.5175869152243227E-2</v>
      </c>
      <c r="H294">
        <f t="shared" si="29"/>
        <v>-3.3517920433610904E-2</v>
      </c>
      <c r="I294">
        <f t="shared" si="29"/>
        <v>-2.2989518221442573E-2</v>
      </c>
      <c r="J294">
        <f t="shared" si="28"/>
        <v>4.3693990592696963E-4</v>
      </c>
      <c r="K294">
        <f t="shared" si="28"/>
        <v>-1.834968929851577E-2</v>
      </c>
      <c r="L294">
        <f t="shared" si="30"/>
        <v>-1.5612809058170196E-2</v>
      </c>
      <c r="M294">
        <f t="shared" si="31"/>
        <v>-3.3954860339537873E-2</v>
      </c>
      <c r="N294">
        <f t="shared" si="32"/>
        <v>-2.3426458127369543E-2</v>
      </c>
      <c r="O294">
        <f t="shared" si="33"/>
        <v>-1.878662920444274E-2</v>
      </c>
    </row>
    <row r="295" spans="1:15" x14ac:dyDescent="0.25">
      <c r="A295" s="1">
        <v>40613</v>
      </c>
      <c r="B295">
        <f>VLOOKUP(A295,Petr4!$A$2:$I$555,5,FALSE)</f>
        <v>26.778086181999999</v>
      </c>
      <c r="C295">
        <f>VLOOKUP(Plan6!A295,Vale5!$A$2:$I$555,5,FALSE)</f>
        <v>43.928845397000003</v>
      </c>
      <c r="D295">
        <f>VLOOKUP(A295,GGBr4!$A$2:$I$555,5,FALSE)</f>
        <v>20.491744901000001</v>
      </c>
      <c r="E295">
        <f>VLOOKUP(A295,CDI!$A$2:$B$562,2,FALSE)</f>
        <v>2614.1314900000002</v>
      </c>
      <c r="F295">
        <f>VLOOKUP(A295,IBOV!$A$2:$I$555,5,FALSE)</f>
        <v>66684</v>
      </c>
      <c r="G295">
        <f t="shared" si="29"/>
        <v>1.7765149666666424E-3</v>
      </c>
      <c r="H295">
        <f t="shared" si="29"/>
        <v>1.465543471334918E-2</v>
      </c>
      <c r="I295">
        <f t="shared" si="29"/>
        <v>-2.1627547257071722E-2</v>
      </c>
      <c r="J295">
        <f t="shared" si="28"/>
        <v>4.3694034095853596E-4</v>
      </c>
      <c r="K295">
        <f t="shared" si="28"/>
        <v>9.7044250338562676E-3</v>
      </c>
      <c r="L295">
        <f t="shared" si="30"/>
        <v>1.3395746257081065E-3</v>
      </c>
      <c r="M295">
        <f t="shared" si="31"/>
        <v>1.4218494372390644E-2</v>
      </c>
      <c r="N295">
        <f t="shared" si="32"/>
        <v>-2.2064487598030258E-2</v>
      </c>
      <c r="O295">
        <f t="shared" si="33"/>
        <v>9.2674846928977317E-3</v>
      </c>
    </row>
    <row r="296" spans="1:15" x14ac:dyDescent="0.25">
      <c r="A296" s="1">
        <v>40616</v>
      </c>
      <c r="B296">
        <f>VLOOKUP(A296,Petr4!$A$2:$I$555,5,FALSE)</f>
        <v>26.882650947999998</v>
      </c>
      <c r="C296">
        <f>VLOOKUP(Plan6!A296,Vale5!$A$2:$I$555,5,FALSE)</f>
        <v>43.834859848999997</v>
      </c>
      <c r="D296">
        <f>VLOOKUP(A296,GGBr4!$A$2:$I$555,5,FALSE)</f>
        <v>21.251419855000002</v>
      </c>
      <c r="E296">
        <f>VLOOKUP(A296,CDI!$A$2:$B$562,2,FALSE)</f>
        <v>2615.27396</v>
      </c>
      <c r="F296">
        <f>VLOOKUP(A296,IBOV!$A$2:$I$555,5,FALSE)</f>
        <v>67169</v>
      </c>
      <c r="G296">
        <f t="shared" si="29"/>
        <v>3.8972591113037858E-3</v>
      </c>
      <c r="H296">
        <f t="shared" si="29"/>
        <v>-2.1417870556970087E-3</v>
      </c>
      <c r="I296">
        <f t="shared" si="29"/>
        <v>3.6401592556393858E-2</v>
      </c>
      <c r="J296">
        <f t="shared" si="28"/>
        <v>4.3694069205368891E-4</v>
      </c>
      <c r="K296">
        <f t="shared" si="28"/>
        <v>7.2467874835364654E-3</v>
      </c>
      <c r="L296">
        <f t="shared" si="30"/>
        <v>3.4603184192500969E-3</v>
      </c>
      <c r="M296">
        <f t="shared" si="31"/>
        <v>-2.5787277477506976E-3</v>
      </c>
      <c r="N296">
        <f t="shared" si="32"/>
        <v>3.5964651864340169E-2</v>
      </c>
      <c r="O296">
        <f t="shared" si="33"/>
        <v>6.8098467914827765E-3</v>
      </c>
    </row>
    <row r="297" spans="1:15" x14ac:dyDescent="0.25">
      <c r="A297" s="1">
        <v>40617</v>
      </c>
      <c r="B297">
        <f>VLOOKUP(A297,Petr4!$A$2:$I$555,5,FALSE)</f>
        <v>26.654509639</v>
      </c>
      <c r="C297">
        <f>VLOOKUP(Plan6!A297,Vale5!$A$2:$I$555,5,FALSE)</f>
        <v>43.101772570000001</v>
      </c>
      <c r="D297">
        <f>VLOOKUP(A297,GGBr4!$A$2:$I$555,5,FALSE)</f>
        <v>21.612772122999999</v>
      </c>
      <c r="E297">
        <f>VLOOKUP(A297,CDI!$A$2:$B$562,2,FALSE)</f>
        <v>2616.41786</v>
      </c>
      <c r="F297">
        <f>VLOOKUP(A297,IBOV!$A$2:$I$555,5,FALSE)</f>
        <v>67005</v>
      </c>
      <c r="G297">
        <f t="shared" si="29"/>
        <v>-8.5227788500428225E-3</v>
      </c>
      <c r="H297">
        <f t="shared" si="29"/>
        <v>-1.6865264617622167E-2</v>
      </c>
      <c r="I297">
        <f t="shared" si="29"/>
        <v>1.6860732086549479E-2</v>
      </c>
      <c r="J297">
        <f t="shared" si="28"/>
        <v>4.3729640719902818E-4</v>
      </c>
      <c r="K297">
        <f t="shared" si="28"/>
        <v>-2.4445880971288858E-3</v>
      </c>
      <c r="L297">
        <f t="shared" si="30"/>
        <v>-8.9600752572418507E-3</v>
      </c>
      <c r="M297">
        <f t="shared" si="31"/>
        <v>-1.7302561024821195E-2</v>
      </c>
      <c r="N297">
        <f t="shared" si="32"/>
        <v>1.6423435679350451E-2</v>
      </c>
      <c r="O297">
        <f t="shared" si="33"/>
        <v>-2.881884504327914E-3</v>
      </c>
    </row>
    <row r="298" spans="1:15" x14ac:dyDescent="0.25">
      <c r="A298" s="1">
        <v>40618</v>
      </c>
      <c r="B298">
        <f>VLOOKUP(A298,Petr4!$A$2:$I$555,5,FALSE)</f>
        <v>26.407356554</v>
      </c>
      <c r="C298">
        <f>VLOOKUP(Plan6!A298,Vale5!$A$2:$I$555,5,FALSE)</f>
        <v>42.011540207000003</v>
      </c>
      <c r="D298">
        <f>VLOOKUP(A298,GGBr4!$A$2:$I$555,5,FALSE)</f>
        <v>20.919366419999999</v>
      </c>
      <c r="E298">
        <f>VLOOKUP(A298,CDI!$A$2:$B$562,2,FALSE)</f>
        <v>2617.5622600000002</v>
      </c>
      <c r="F298">
        <f>VLOOKUP(A298,IBOV!$A$2:$I$555,5,FALSE)</f>
        <v>66002</v>
      </c>
      <c r="G298">
        <f t="shared" si="29"/>
        <v>-9.3157248364912348E-3</v>
      </c>
      <c r="H298">
        <f t="shared" si="29"/>
        <v>-2.5619775802958156E-2</v>
      </c>
      <c r="I298">
        <f t="shared" si="29"/>
        <v>-3.2609089043484918E-2</v>
      </c>
      <c r="J298">
        <f t="shared" si="28"/>
        <v>4.372962800767155E-4</v>
      </c>
      <c r="K298">
        <f t="shared" si="28"/>
        <v>-1.5082198874591057E-2</v>
      </c>
      <c r="L298">
        <f t="shared" si="30"/>
        <v>-9.7530211165679503E-3</v>
      </c>
      <c r="M298">
        <f t="shared" si="31"/>
        <v>-2.6057072083034871E-2</v>
      </c>
      <c r="N298">
        <f t="shared" si="32"/>
        <v>-3.3046385323561633E-2</v>
      </c>
      <c r="O298">
        <f t="shared" si="33"/>
        <v>-1.5519495154667773E-2</v>
      </c>
    </row>
    <row r="299" spans="1:15" x14ac:dyDescent="0.25">
      <c r="A299" s="1">
        <v>40619</v>
      </c>
      <c r="B299">
        <f>VLOOKUP(A299,Petr4!$A$2:$I$555,5,FALSE)</f>
        <v>26.692533190999999</v>
      </c>
      <c r="C299">
        <f>VLOOKUP(Plan6!A299,Vale5!$A$2:$I$555,5,FALSE)</f>
        <v>43.158163899000002</v>
      </c>
      <c r="D299">
        <f>VLOOKUP(A299,GGBr4!$A$2:$I$555,5,FALSE)</f>
        <v>20.831469922</v>
      </c>
      <c r="E299">
        <f>VLOOKUP(A299,CDI!$A$2:$B$562,2,FALSE)</f>
        <v>2618.7062299999998</v>
      </c>
      <c r="F299">
        <f>VLOOKUP(A299,IBOV!$A$2:$I$555,5,FALSE)</f>
        <v>66215</v>
      </c>
      <c r="G299">
        <f t="shared" si="29"/>
        <v>1.0741241844439919E-2</v>
      </c>
      <c r="H299">
        <f t="shared" si="29"/>
        <v>2.69272503813478E-2</v>
      </c>
      <c r="I299">
        <f t="shared" si="29"/>
        <v>-4.210532557320068E-3</v>
      </c>
      <c r="J299">
        <f t="shared" si="28"/>
        <v>4.3694093241608556E-4</v>
      </c>
      <c r="K299">
        <f t="shared" si="28"/>
        <v>3.2219787813261291E-3</v>
      </c>
      <c r="L299">
        <f t="shared" si="30"/>
        <v>1.0304300912023834E-2</v>
      </c>
      <c r="M299">
        <f t="shared" si="31"/>
        <v>2.6490309448931715E-2</v>
      </c>
      <c r="N299">
        <f t="shared" si="32"/>
        <v>-4.6474734897361536E-3</v>
      </c>
      <c r="O299">
        <f t="shared" si="33"/>
        <v>2.7850378489100436E-3</v>
      </c>
    </row>
    <row r="300" spans="1:15" x14ac:dyDescent="0.25">
      <c r="A300" s="1">
        <v>40620</v>
      </c>
      <c r="B300">
        <f>VLOOKUP(A300,Petr4!$A$2:$I$555,5,FALSE)</f>
        <v>26.521427208999999</v>
      </c>
      <c r="C300">
        <f>VLOOKUP(Plan6!A300,Vale5!$A$2:$I$555,5,FALSE)</f>
        <v>44.013432391000002</v>
      </c>
      <c r="D300">
        <f>VLOOKUP(A300,GGBr4!$A$2:$I$555,5,FALSE)</f>
        <v>20.802171089000002</v>
      </c>
      <c r="E300">
        <f>VLOOKUP(A300,CDI!$A$2:$B$562,2,FALSE)</f>
        <v>2619.8516300000001</v>
      </c>
      <c r="F300">
        <f>VLOOKUP(A300,IBOV!$A$2:$I$555,5,FALSE)</f>
        <v>66879</v>
      </c>
      <c r="G300">
        <f t="shared" si="29"/>
        <v>-6.4308903305323462E-3</v>
      </c>
      <c r="H300">
        <f t="shared" si="29"/>
        <v>1.9623271186390845E-2</v>
      </c>
      <c r="I300">
        <f t="shared" si="29"/>
        <v>-1.4074597909354836E-3</v>
      </c>
      <c r="J300">
        <f t="shared" si="28"/>
        <v>4.3729593100305664E-4</v>
      </c>
      <c r="K300">
        <f t="shared" si="28"/>
        <v>9.9779931326242632E-3</v>
      </c>
      <c r="L300">
        <f t="shared" si="30"/>
        <v>-6.8681862615354028E-3</v>
      </c>
      <c r="M300">
        <f t="shared" si="31"/>
        <v>1.9185975255387788E-2</v>
      </c>
      <c r="N300">
        <f t="shared" si="32"/>
        <v>-1.8447557219385402E-3</v>
      </c>
      <c r="O300">
        <f t="shared" si="33"/>
        <v>9.5406972016212066E-3</v>
      </c>
    </row>
    <row r="301" spans="1:15" x14ac:dyDescent="0.25">
      <c r="A301" s="1">
        <v>40623</v>
      </c>
      <c r="B301">
        <f>VLOOKUP(A301,Petr4!$A$2:$I$555,5,FALSE)</f>
        <v>26.740062630000001</v>
      </c>
      <c r="C301">
        <f>VLOOKUP(Plan6!A301,Vale5!$A$2:$I$555,5,FALSE)</f>
        <v>44.060425164999998</v>
      </c>
      <c r="D301">
        <f>VLOOKUP(A301,GGBr4!$A$2:$I$555,5,FALSE)</f>
        <v>19.776711950999999</v>
      </c>
      <c r="E301">
        <f>VLOOKUP(A301,CDI!$A$2:$B$562,2,FALSE)</f>
        <v>2620.9965999999999</v>
      </c>
      <c r="F301">
        <f>VLOOKUP(A301,IBOV!$A$2:$I$555,5,FALSE)</f>
        <v>66689</v>
      </c>
      <c r="G301">
        <f t="shared" si="29"/>
        <v>8.2099336581329396E-3</v>
      </c>
      <c r="H301">
        <f t="shared" si="29"/>
        <v>1.0671220669431492E-3</v>
      </c>
      <c r="I301">
        <f t="shared" si="29"/>
        <v>-5.0552279153217139E-2</v>
      </c>
      <c r="J301">
        <f t="shared" si="28"/>
        <v>4.3694072713762466E-4</v>
      </c>
      <c r="K301">
        <f t="shared" si="28"/>
        <v>-2.8449947315962731E-3</v>
      </c>
      <c r="L301">
        <f t="shared" si="30"/>
        <v>7.772992930995315E-3</v>
      </c>
      <c r="M301">
        <f t="shared" si="31"/>
        <v>6.3018133980552449E-4</v>
      </c>
      <c r="N301">
        <f t="shared" si="32"/>
        <v>-5.0989219880354764E-2</v>
      </c>
      <c r="O301">
        <f t="shared" si="33"/>
        <v>-3.2819354587338978E-3</v>
      </c>
    </row>
    <row r="302" spans="1:15" x14ac:dyDescent="0.25">
      <c r="A302" s="1">
        <v>40624</v>
      </c>
      <c r="B302">
        <f>VLOOKUP(A302,Petr4!$A$2:$I$555,5,FALSE)</f>
        <v>27.077184569</v>
      </c>
      <c r="C302">
        <f>VLOOKUP(Plan6!A302,Vale5!$A$2:$I$555,5,FALSE)</f>
        <v>43.872454068000003</v>
      </c>
      <c r="D302">
        <f>VLOOKUP(A302,GGBr4!$A$2:$I$555,5,FALSE)</f>
        <v>19.669282898999999</v>
      </c>
      <c r="E302">
        <f>VLOOKUP(A302,CDI!$A$2:$B$562,2,FALSE)</f>
        <v>2622.1420699999999</v>
      </c>
      <c r="F302">
        <f>VLOOKUP(A302,IBOV!$A$2:$I$555,5,FALSE)</f>
        <v>67578</v>
      </c>
      <c r="G302">
        <f t="shared" si="29"/>
        <v>1.2528561612720868E-2</v>
      </c>
      <c r="H302">
        <f t="shared" si="29"/>
        <v>-4.2753378476594328E-3</v>
      </c>
      <c r="I302">
        <f t="shared" si="29"/>
        <v>-5.4469062329829399E-3</v>
      </c>
      <c r="J302">
        <f t="shared" si="28"/>
        <v>4.36940577131395E-4</v>
      </c>
      <c r="K302">
        <f t="shared" si="28"/>
        <v>1.3242464513659513E-2</v>
      </c>
      <c r="L302">
        <f t="shared" si="30"/>
        <v>1.2091621035589473E-2</v>
      </c>
      <c r="M302">
        <f t="shared" si="31"/>
        <v>-4.7122784247908278E-3</v>
      </c>
      <c r="N302">
        <f t="shared" si="32"/>
        <v>-5.8838468101143349E-3</v>
      </c>
      <c r="O302">
        <f t="shared" si="33"/>
        <v>1.2805523936528118E-2</v>
      </c>
    </row>
    <row r="303" spans="1:15" x14ac:dyDescent="0.25">
      <c r="A303" s="1">
        <v>40625</v>
      </c>
      <c r="B303">
        <f>VLOOKUP(A303,Petr4!$A$2:$I$555,5,FALSE)</f>
        <v>27.354360126</v>
      </c>
      <c r="C303">
        <f>VLOOKUP(Plan6!A303,Vale5!$A$2:$I$555,5,FALSE)</f>
        <v>44.520954353</v>
      </c>
      <c r="D303">
        <f>VLOOKUP(A303,GGBr4!$A$2:$I$555,5,FALSE)</f>
        <v>19.806010784000001</v>
      </c>
      <c r="E303">
        <f>VLOOKUP(A303,CDI!$A$2:$B$562,2,FALSE)</f>
        <v>2623.2889799999998</v>
      </c>
      <c r="F303">
        <f>VLOOKUP(A303,IBOV!$A$2:$I$555,5,FALSE)</f>
        <v>67795</v>
      </c>
      <c r="G303">
        <f t="shared" si="29"/>
        <v>1.0184460292073538E-2</v>
      </c>
      <c r="H303">
        <f t="shared" si="29"/>
        <v>1.4673309515803812E-2</v>
      </c>
      <c r="I303">
        <f t="shared" si="29"/>
        <v>6.9272914276528041E-3</v>
      </c>
      <c r="J303">
        <f t="shared" si="28"/>
        <v>4.3729867282316093E-4</v>
      </c>
      <c r="K303">
        <f t="shared" si="28"/>
        <v>3.2059596206579499E-3</v>
      </c>
      <c r="L303">
        <f t="shared" si="30"/>
        <v>9.7471616192503774E-3</v>
      </c>
      <c r="M303">
        <f t="shared" si="31"/>
        <v>1.4236010842980651E-2</v>
      </c>
      <c r="N303">
        <f t="shared" si="32"/>
        <v>6.4899927548296432E-3</v>
      </c>
      <c r="O303">
        <f t="shared" si="33"/>
        <v>2.768660947834789E-3</v>
      </c>
    </row>
    <row r="304" spans="1:15" x14ac:dyDescent="0.25">
      <c r="A304" s="1">
        <v>40626</v>
      </c>
      <c r="B304">
        <f>VLOOKUP(A304,Petr4!$A$2:$I$555,5,FALSE)</f>
        <v>27.172762347999999</v>
      </c>
      <c r="C304">
        <f>VLOOKUP(Plan6!A304,Vale5!$A$2:$I$555,5,FALSE)</f>
        <v>44.079222274999999</v>
      </c>
      <c r="D304">
        <f>VLOOKUP(A304,GGBr4!$A$2:$I$555,5,FALSE)</f>
        <v>19.727880563999999</v>
      </c>
      <c r="E304">
        <f>VLOOKUP(A304,CDI!$A$2:$B$562,2,FALSE)</f>
        <v>2624.4363899999998</v>
      </c>
      <c r="F304">
        <f>VLOOKUP(A304,IBOV!$A$2:$I$555,5,FALSE)</f>
        <v>67532</v>
      </c>
      <c r="G304">
        <f t="shared" si="29"/>
        <v>-6.660848442790801E-3</v>
      </c>
      <c r="H304">
        <f t="shared" si="29"/>
        <v>-9.9714414781346683E-3</v>
      </c>
      <c r="I304">
        <f t="shared" si="29"/>
        <v>-3.9525743130242041E-3</v>
      </c>
      <c r="J304">
        <f t="shared" si="28"/>
        <v>4.3729804339420753E-4</v>
      </c>
      <c r="K304">
        <f t="shared" si="28"/>
        <v>-3.8868862993250985E-3</v>
      </c>
      <c r="L304">
        <f t="shared" si="30"/>
        <v>-7.0981464861850085E-3</v>
      </c>
      <c r="M304">
        <f t="shared" si="31"/>
        <v>-1.0408739521528876E-2</v>
      </c>
      <c r="N304">
        <f t="shared" si="32"/>
        <v>-4.3898723564184117E-3</v>
      </c>
      <c r="O304">
        <f t="shared" si="33"/>
        <v>-4.3241843427193061E-3</v>
      </c>
    </row>
    <row r="305" spans="1:15" x14ac:dyDescent="0.25">
      <c r="A305" s="1">
        <v>40627</v>
      </c>
      <c r="B305">
        <f>VLOOKUP(A305,Petr4!$A$2:$I$555,5,FALSE)</f>
        <v>27.373475681999999</v>
      </c>
      <c r="C305">
        <f>VLOOKUP(Plan6!A305,Vale5!$A$2:$I$555,5,FALSE)</f>
        <v>44.060425164999998</v>
      </c>
      <c r="D305">
        <f>VLOOKUP(A305,GGBr4!$A$2:$I$555,5,FALSE)</f>
        <v>19.581386401</v>
      </c>
      <c r="E305">
        <f>VLOOKUP(A305,CDI!$A$2:$B$562,2,FALSE)</f>
        <v>2625.5843</v>
      </c>
      <c r="F305">
        <f>VLOOKUP(A305,IBOV!$A$2:$I$555,5,FALSE)</f>
        <v>67765</v>
      </c>
      <c r="G305">
        <f t="shared" si="29"/>
        <v>7.3594164199506373E-3</v>
      </c>
      <c r="H305">
        <f t="shared" si="29"/>
        <v>-4.2653019000971071E-4</v>
      </c>
      <c r="I305">
        <f t="shared" si="29"/>
        <v>-7.4534506748062945E-3</v>
      </c>
      <c r="J305">
        <f t="shared" si="28"/>
        <v>4.3729733121988801E-4</v>
      </c>
      <c r="K305">
        <f t="shared" si="28"/>
        <v>3.4442778530312523E-3</v>
      </c>
      <c r="L305">
        <f t="shared" si="30"/>
        <v>6.9221190887307493E-3</v>
      </c>
      <c r="M305">
        <f t="shared" si="31"/>
        <v>-8.6382752122959872E-4</v>
      </c>
      <c r="N305">
        <f t="shared" si="32"/>
        <v>-7.8907480060261825E-3</v>
      </c>
      <c r="O305">
        <f t="shared" si="33"/>
        <v>3.0069805218113643E-3</v>
      </c>
    </row>
    <row r="306" spans="1:15" x14ac:dyDescent="0.25">
      <c r="A306" s="1">
        <v>40630</v>
      </c>
      <c r="B306">
        <f>VLOOKUP(A306,Petr4!$A$2:$I$555,5,FALSE)</f>
        <v>27.096300124999999</v>
      </c>
      <c r="C306">
        <f>VLOOKUP(Plan6!A306,Vale5!$A$2:$I$555,5,FALSE)</f>
        <v>43.675084415999997</v>
      </c>
      <c r="D306">
        <f>VLOOKUP(A306,GGBr4!$A$2:$I$555,5,FALSE)</f>
        <v>19.522788735999999</v>
      </c>
      <c r="E306">
        <f>VLOOKUP(A306,CDI!$A$2:$B$562,2,FALSE)</f>
        <v>2626.7336399999999</v>
      </c>
      <c r="F306">
        <f>VLOOKUP(A306,IBOV!$A$2:$I$555,5,FALSE)</f>
        <v>67192</v>
      </c>
      <c r="G306">
        <f t="shared" si="29"/>
        <v>-1.0177311924740362E-2</v>
      </c>
      <c r="H306">
        <f t="shared" si="29"/>
        <v>-8.7842021696578065E-3</v>
      </c>
      <c r="I306">
        <f t="shared" si="29"/>
        <v>-2.9970052382002343E-3</v>
      </c>
      <c r="J306">
        <f t="shared" si="28"/>
        <v>4.3765058835898429E-4</v>
      </c>
      <c r="K306">
        <f t="shared" si="28"/>
        <v>-8.4916446446516858E-3</v>
      </c>
      <c r="L306">
        <f t="shared" si="30"/>
        <v>-1.0614962513099346E-2</v>
      </c>
      <c r="M306">
        <f t="shared" si="31"/>
        <v>-9.2218527580167908E-3</v>
      </c>
      <c r="N306">
        <f t="shared" si="32"/>
        <v>-3.4346558265592186E-3</v>
      </c>
      <c r="O306">
        <f t="shared" si="33"/>
        <v>-8.9292952330106701E-3</v>
      </c>
    </row>
    <row r="307" spans="1:15" x14ac:dyDescent="0.25">
      <c r="A307" s="1">
        <v>40631</v>
      </c>
      <c r="B307">
        <f>VLOOKUP(A307,Petr4!$A$2:$I$555,5,FALSE)</f>
        <v>27.096300124999999</v>
      </c>
      <c r="C307">
        <f>VLOOKUP(Plan6!A307,Vale5!$A$2:$I$555,5,FALSE)</f>
        <v>44.483360134000002</v>
      </c>
      <c r="D307">
        <f>VLOOKUP(A307,GGBr4!$A$2:$I$555,5,FALSE)</f>
        <v>19.591152679</v>
      </c>
      <c r="E307">
        <f>VLOOKUP(A307,CDI!$A$2:$B$562,2,FALSE)</f>
        <v>2627.8834900000002</v>
      </c>
      <c r="F307">
        <f>VLOOKUP(A307,IBOV!$A$2:$I$555,5,FALSE)</f>
        <v>67418</v>
      </c>
      <c r="G307">
        <f t="shared" si="29"/>
        <v>0</v>
      </c>
      <c r="H307">
        <f t="shared" si="29"/>
        <v>1.8337400829832262E-2</v>
      </c>
      <c r="I307">
        <f t="shared" si="29"/>
        <v>3.495634044589746E-3</v>
      </c>
      <c r="J307">
        <f t="shared" si="28"/>
        <v>4.3765320665922758E-4</v>
      </c>
      <c r="K307">
        <f t="shared" si="28"/>
        <v>3.3578517546821729E-3</v>
      </c>
      <c r="L307">
        <f t="shared" si="30"/>
        <v>-4.3765320665922758E-4</v>
      </c>
      <c r="M307">
        <f t="shared" si="31"/>
        <v>1.7899747623173035E-2</v>
      </c>
      <c r="N307">
        <f t="shared" si="32"/>
        <v>3.0579808379305184E-3</v>
      </c>
      <c r="O307">
        <f t="shared" si="33"/>
        <v>2.9201985480229453E-3</v>
      </c>
    </row>
    <row r="308" spans="1:15" x14ac:dyDescent="0.25">
      <c r="A308" s="1">
        <v>40632</v>
      </c>
      <c r="B308">
        <f>VLOOKUP(A308,Petr4!$A$2:$I$555,5,FALSE)</f>
        <v>27.115415681000002</v>
      </c>
      <c r="C308">
        <f>VLOOKUP(Plan6!A308,Vale5!$A$2:$I$555,5,FALSE)</f>
        <v>44.238997707999999</v>
      </c>
      <c r="D308">
        <f>VLOOKUP(A308,GGBr4!$A$2:$I$555,5,FALSE)</f>
        <v>19.532555014</v>
      </c>
      <c r="E308">
        <f>VLOOKUP(A308,CDI!$A$2:$B$562,2,FALSE)</f>
        <v>2629.0338400000001</v>
      </c>
      <c r="F308">
        <f>VLOOKUP(A308,IBOV!$A$2:$I$555,5,FALSE)</f>
        <v>67997</v>
      </c>
      <c r="G308">
        <f t="shared" si="29"/>
        <v>7.0521866013795176E-4</v>
      </c>
      <c r="H308">
        <f t="shared" si="29"/>
        <v>-5.5084884992502303E-3</v>
      </c>
      <c r="I308">
        <f t="shared" si="29"/>
        <v>-2.9955089776545485E-3</v>
      </c>
      <c r="J308">
        <f t="shared" si="28"/>
        <v>4.376519340700824E-4</v>
      </c>
      <c r="K308">
        <f t="shared" si="28"/>
        <v>8.5515419778268154E-3</v>
      </c>
      <c r="L308">
        <f t="shared" si="30"/>
        <v>2.6756672606786935E-4</v>
      </c>
      <c r="M308">
        <f t="shared" si="31"/>
        <v>-5.9461404333203127E-3</v>
      </c>
      <c r="N308">
        <f t="shared" si="32"/>
        <v>-3.4331609117246309E-3</v>
      </c>
      <c r="O308">
        <f t="shared" si="33"/>
        <v>8.113890043756733E-3</v>
      </c>
    </row>
    <row r="309" spans="1:15" x14ac:dyDescent="0.25">
      <c r="A309" s="1">
        <v>40633</v>
      </c>
      <c r="B309">
        <f>VLOOKUP(A309,Petr4!$A$2:$I$555,5,FALSE)</f>
        <v>27.249224569999999</v>
      </c>
      <c r="C309">
        <f>VLOOKUP(Plan6!A309,Vale5!$A$2:$I$555,5,FALSE)</f>
        <v>44.539751463000002</v>
      </c>
      <c r="D309">
        <f>VLOOKUP(A309,GGBr4!$A$2:$I$555,5,FALSE)</f>
        <v>19.718114285999999</v>
      </c>
      <c r="E309">
        <f>VLOOKUP(A309,CDI!$A$2:$B$562,2,FALSE)</f>
        <v>2630.18469</v>
      </c>
      <c r="F309">
        <f>VLOOKUP(A309,IBOV!$A$2:$I$555,5,FALSE)</f>
        <v>68586</v>
      </c>
      <c r="G309">
        <f t="shared" si="29"/>
        <v>4.9226540851803335E-3</v>
      </c>
      <c r="H309">
        <f t="shared" si="29"/>
        <v>6.775380557521693E-3</v>
      </c>
      <c r="I309">
        <f t="shared" si="29"/>
        <v>9.4551587386524361E-3</v>
      </c>
      <c r="J309">
        <f t="shared" si="28"/>
        <v>4.3765057937950047E-4</v>
      </c>
      <c r="K309">
        <f t="shared" si="28"/>
        <v>8.6248457158610847E-3</v>
      </c>
      <c r="L309">
        <f t="shared" si="30"/>
        <v>4.4850035058008331E-3</v>
      </c>
      <c r="M309">
        <f t="shared" si="31"/>
        <v>6.3377299781421925E-3</v>
      </c>
      <c r="N309">
        <f t="shared" si="32"/>
        <v>9.0175081592729356E-3</v>
      </c>
      <c r="O309">
        <f t="shared" si="33"/>
        <v>8.1871951364815843E-3</v>
      </c>
    </row>
    <row r="310" spans="1:15" x14ac:dyDescent="0.25">
      <c r="A310" s="1">
        <v>40634</v>
      </c>
      <c r="B310">
        <f>VLOOKUP(A310,Petr4!$A$2:$I$555,5,FALSE)</f>
        <v>27.469053460000001</v>
      </c>
      <c r="C310">
        <f>VLOOKUP(Plan6!A310,Vale5!$A$2:$I$555,5,FALSE)</f>
        <v>44.295389037</v>
      </c>
      <c r="D310">
        <f>VLOOKUP(A310,GGBr4!$A$2:$I$555,5,FALSE)</f>
        <v>19.581386401</v>
      </c>
      <c r="E310">
        <f>VLOOKUP(A310,CDI!$A$2:$B$562,2,FALSE)</f>
        <v>2631.33698</v>
      </c>
      <c r="F310">
        <f>VLOOKUP(A310,IBOV!$A$2:$I$555,5,FALSE)</f>
        <v>69268</v>
      </c>
      <c r="G310">
        <f t="shared" si="29"/>
        <v>8.0349777298738267E-3</v>
      </c>
      <c r="H310">
        <f t="shared" si="29"/>
        <v>-5.5014950380267713E-3</v>
      </c>
      <c r="I310">
        <f t="shared" si="29"/>
        <v>-6.9582785673873992E-3</v>
      </c>
      <c r="J310">
        <f t="shared" si="28"/>
        <v>4.3800637560487132E-4</v>
      </c>
      <c r="K310">
        <f t="shared" si="28"/>
        <v>9.8946068182073077E-3</v>
      </c>
      <c r="L310">
        <f t="shared" si="30"/>
        <v>7.5969713542689554E-3</v>
      </c>
      <c r="M310">
        <f t="shared" si="31"/>
        <v>-5.9395014136316426E-3</v>
      </c>
      <c r="N310">
        <f t="shared" si="32"/>
        <v>-7.3962849429922706E-3</v>
      </c>
      <c r="O310">
        <f t="shared" si="33"/>
        <v>9.4566004426024364E-3</v>
      </c>
    </row>
    <row r="311" spans="1:15" x14ac:dyDescent="0.25">
      <c r="A311" s="1">
        <v>40637</v>
      </c>
      <c r="B311">
        <f>VLOOKUP(A311,Petr4!$A$2:$I$555,5,FALSE)</f>
        <v>27.344802348000002</v>
      </c>
      <c r="C311">
        <f>VLOOKUP(Plan6!A311,Vale5!$A$2:$I$555,5,FALSE)</f>
        <v>45.338628626000002</v>
      </c>
      <c r="D311">
        <f>VLOOKUP(A311,GGBr4!$A$2:$I$555,5,FALSE)</f>
        <v>19.571620123999999</v>
      </c>
      <c r="E311">
        <f>VLOOKUP(A311,CDI!$A$2:$B$562,2,FALSE)</f>
        <v>2632.48884</v>
      </c>
      <c r="F311">
        <f>VLOOKUP(A311,IBOV!$A$2:$I$555,5,FALSE)</f>
        <v>69703</v>
      </c>
      <c r="G311">
        <f t="shared" si="29"/>
        <v>-4.5335736004137317E-3</v>
      </c>
      <c r="H311">
        <f t="shared" si="29"/>
        <v>2.3278811482588591E-2</v>
      </c>
      <c r="I311">
        <f t="shared" si="29"/>
        <v>-4.9887751002275493E-4</v>
      </c>
      <c r="J311">
        <f t="shared" si="28"/>
        <v>4.3765126650274766E-4</v>
      </c>
      <c r="K311">
        <f t="shared" si="28"/>
        <v>6.26031935719773E-3</v>
      </c>
      <c r="L311">
        <f t="shared" si="30"/>
        <v>-4.9712248669164794E-3</v>
      </c>
      <c r="M311">
        <f t="shared" si="31"/>
        <v>2.2841160216085843E-2</v>
      </c>
      <c r="N311">
        <f t="shared" si="32"/>
        <v>-9.3652877652550259E-4</v>
      </c>
      <c r="O311">
        <f t="shared" si="33"/>
        <v>5.8226680906949824E-3</v>
      </c>
    </row>
    <row r="312" spans="1:15" x14ac:dyDescent="0.25">
      <c r="A312" s="1">
        <v>40638</v>
      </c>
      <c r="B312">
        <f>VLOOKUP(A312,Petr4!$A$2:$I$555,5,FALSE)</f>
        <v>27.115415681000002</v>
      </c>
      <c r="C312">
        <f>VLOOKUP(Plan6!A312,Vale5!$A$2:$I$555,5,FALSE)</f>
        <v>45.395019955000002</v>
      </c>
      <c r="D312">
        <f>VLOOKUP(A312,GGBr4!$A$2:$I$555,5,FALSE)</f>
        <v>19.415359683999998</v>
      </c>
      <c r="E312">
        <f>VLOOKUP(A312,CDI!$A$2:$B$562,2,FALSE)</f>
        <v>2633.6402699999999</v>
      </c>
      <c r="F312">
        <f>VLOOKUP(A312,IBOV!$A$2:$I$555,5,FALSE)</f>
        <v>69837</v>
      </c>
      <c r="G312">
        <f t="shared" si="29"/>
        <v>-8.4240582146404286E-3</v>
      </c>
      <c r="H312">
        <f t="shared" si="29"/>
        <v>1.2430082365830764E-3</v>
      </c>
      <c r="I312">
        <f t="shared" si="29"/>
        <v>-8.0160749824789157E-3</v>
      </c>
      <c r="J312">
        <f t="shared" si="28"/>
        <v>4.3729653956336989E-4</v>
      </c>
      <c r="K312">
        <f t="shared" si="28"/>
        <v>1.9205968351769798E-3</v>
      </c>
      <c r="L312">
        <f t="shared" si="30"/>
        <v>-8.8613547542037985E-3</v>
      </c>
      <c r="M312">
        <f t="shared" si="31"/>
        <v>8.0571169701970646E-4</v>
      </c>
      <c r="N312">
        <f t="shared" si="32"/>
        <v>-8.4533715220422856E-3</v>
      </c>
      <c r="O312">
        <f t="shared" si="33"/>
        <v>1.4833002956136099E-3</v>
      </c>
    </row>
    <row r="313" spans="1:15" x14ac:dyDescent="0.25">
      <c r="A313" s="1">
        <v>40639</v>
      </c>
      <c r="B313">
        <f>VLOOKUP(A313,Petr4!$A$2:$I$555,5,FALSE)</f>
        <v>26.924260124</v>
      </c>
      <c r="C313">
        <f>VLOOKUP(Plan6!A313,Vale5!$A$2:$I$555,5,FALSE)</f>
        <v>44.981483541000003</v>
      </c>
      <c r="D313">
        <f>VLOOKUP(A313,GGBr4!$A$2:$I$555,5,FALSE)</f>
        <v>19.044241138</v>
      </c>
      <c r="E313">
        <f>VLOOKUP(A313,CDI!$A$2:$B$562,2,FALSE)</f>
        <v>2634.7912700000002</v>
      </c>
      <c r="F313">
        <f>VLOOKUP(A313,IBOV!$A$2:$I$555,5,FALSE)</f>
        <v>69036</v>
      </c>
      <c r="G313">
        <f t="shared" si="29"/>
        <v>-7.0746669532817386E-3</v>
      </c>
      <c r="H313">
        <f t="shared" si="29"/>
        <v>-9.1514781856640859E-3</v>
      </c>
      <c r="I313">
        <f t="shared" si="29"/>
        <v>-1.9299735697184683E-2</v>
      </c>
      <c r="J313">
        <f t="shared" si="28"/>
        <v>4.3694219411349877E-4</v>
      </c>
      <c r="K313">
        <f t="shared" si="28"/>
        <v>-1.1535847613123096E-2</v>
      </c>
      <c r="L313">
        <f t="shared" si="30"/>
        <v>-7.5116091473952373E-3</v>
      </c>
      <c r="M313">
        <f t="shared" si="31"/>
        <v>-9.5884203797775847E-3</v>
      </c>
      <c r="N313">
        <f t="shared" si="32"/>
        <v>-1.9736677891298182E-2</v>
      </c>
      <c r="O313">
        <f t="shared" si="33"/>
        <v>-1.1972789807236595E-2</v>
      </c>
    </row>
    <row r="314" spans="1:15" x14ac:dyDescent="0.25">
      <c r="A314" s="1">
        <v>40640</v>
      </c>
      <c r="B314">
        <f>VLOOKUP(A314,Petr4!$A$2:$I$555,5,FALSE)</f>
        <v>26.761777900999999</v>
      </c>
      <c r="C314">
        <f>VLOOKUP(Plan6!A314,Vale5!$A$2:$I$555,5,FALSE)</f>
        <v>44.567947128</v>
      </c>
      <c r="D314">
        <f>VLOOKUP(A314,GGBr4!$A$2:$I$555,5,FALSE)</f>
        <v>19.454424794000001</v>
      </c>
      <c r="E314">
        <f>VLOOKUP(A314,CDI!$A$2:$B$562,2,FALSE)</f>
        <v>2635.94371</v>
      </c>
      <c r="F314">
        <f>VLOOKUP(A314,IBOV!$A$2:$I$555,5,FALSE)</f>
        <v>69176</v>
      </c>
      <c r="G314">
        <f t="shared" si="29"/>
        <v>-6.0530717141782375E-3</v>
      </c>
      <c r="H314">
        <f t="shared" si="29"/>
        <v>-9.2360018280315259E-3</v>
      </c>
      <c r="I314">
        <f t="shared" si="29"/>
        <v>2.1309786623760818E-2</v>
      </c>
      <c r="J314">
        <f t="shared" si="28"/>
        <v>4.3729765307443103E-4</v>
      </c>
      <c r="K314">
        <f t="shared" si="28"/>
        <v>2.025873988973359E-3</v>
      </c>
      <c r="L314">
        <f t="shared" si="30"/>
        <v>-6.4903693672526686E-3</v>
      </c>
      <c r="M314">
        <f t="shared" si="31"/>
        <v>-9.6732994811059569E-3</v>
      </c>
      <c r="N314">
        <f t="shared" si="32"/>
        <v>2.0872488970686387E-2</v>
      </c>
      <c r="O314">
        <f t="shared" si="33"/>
        <v>1.588576335898928E-3</v>
      </c>
    </row>
    <row r="315" spans="1:15" x14ac:dyDescent="0.25">
      <c r="A315" s="1">
        <v>40641</v>
      </c>
      <c r="B315">
        <f>VLOOKUP(A315,Petr4!$A$2:$I$555,5,FALSE)</f>
        <v>26.771335679</v>
      </c>
      <c r="C315">
        <f>VLOOKUP(Plan6!A315,Vale5!$A$2:$I$555,5,FALSE)</f>
        <v>44.577345682000001</v>
      </c>
      <c r="D315">
        <f>VLOOKUP(A315,GGBr4!$A$2:$I$555,5,FALSE)</f>
        <v>19.532555014</v>
      </c>
      <c r="E315">
        <f>VLOOKUP(A315,CDI!$A$2:$B$562,2,FALSE)</f>
        <v>2637.0957100000001</v>
      </c>
      <c r="F315">
        <f>VLOOKUP(A315,IBOV!$A$2:$I$555,5,FALSE)</f>
        <v>68718</v>
      </c>
      <c r="G315">
        <f t="shared" si="29"/>
        <v>3.5707910347015925E-4</v>
      </c>
      <c r="H315">
        <f t="shared" si="29"/>
        <v>2.1085923302432974E-4</v>
      </c>
      <c r="I315">
        <f t="shared" si="29"/>
        <v>4.0080213946604992E-3</v>
      </c>
      <c r="J315">
        <f t="shared" si="28"/>
        <v>4.3693965721480765E-4</v>
      </c>
      <c r="K315">
        <f t="shared" si="28"/>
        <v>-6.6428080144955715E-3</v>
      </c>
      <c r="L315">
        <f t="shared" si="30"/>
        <v>-7.9860553744648399E-5</v>
      </c>
      <c r="M315">
        <f t="shared" si="31"/>
        <v>-2.2608042419047791E-4</v>
      </c>
      <c r="N315">
        <f t="shared" si="32"/>
        <v>3.5710817374456916E-3</v>
      </c>
      <c r="O315">
        <f t="shared" si="33"/>
        <v>-7.0797476717103791E-3</v>
      </c>
    </row>
    <row r="316" spans="1:15" x14ac:dyDescent="0.25">
      <c r="A316" s="1">
        <v>40644</v>
      </c>
      <c r="B316">
        <f>VLOOKUP(A316,Petr4!$A$2:$I$555,5,FALSE)</f>
        <v>26.274331232000002</v>
      </c>
      <c r="C316">
        <f>VLOOKUP(Plan6!A316,Vale5!$A$2:$I$555,5,FALSE)</f>
        <v>44.483360134000002</v>
      </c>
      <c r="D316">
        <f>VLOOKUP(A316,GGBr4!$A$2:$I$555,5,FALSE)</f>
        <v>19.620451510999999</v>
      </c>
      <c r="E316">
        <f>VLOOKUP(A316,CDI!$A$2:$B$562,2,FALSE)</f>
        <v>2638.2482199999999</v>
      </c>
      <c r="F316">
        <f>VLOOKUP(A316,IBOV!$A$2:$I$555,5,FALSE)</f>
        <v>68164</v>
      </c>
      <c r="G316">
        <f t="shared" si="29"/>
        <v>-1.8739287104904356E-2</v>
      </c>
      <c r="H316">
        <f t="shared" si="29"/>
        <v>-2.1105959587450762E-3</v>
      </c>
      <c r="I316">
        <f t="shared" si="29"/>
        <v>4.4899052441573772E-3</v>
      </c>
      <c r="J316">
        <f t="shared" si="28"/>
        <v>4.3694213443856711E-4</v>
      </c>
      <c r="K316">
        <f t="shared" si="28"/>
        <v>-8.094607398486886E-3</v>
      </c>
      <c r="L316">
        <f t="shared" si="30"/>
        <v>-1.9176229239342923E-2</v>
      </c>
      <c r="M316">
        <f t="shared" si="31"/>
        <v>-2.5475380931836433E-3</v>
      </c>
      <c r="N316">
        <f t="shared" si="32"/>
        <v>4.0529631097188101E-3</v>
      </c>
      <c r="O316">
        <f t="shared" si="33"/>
        <v>-8.5315495329254531E-3</v>
      </c>
    </row>
    <row r="317" spans="1:15" x14ac:dyDescent="0.25">
      <c r="A317" s="1">
        <v>40645</v>
      </c>
      <c r="B317">
        <f>VLOOKUP(A317,Petr4!$A$2:$I$555,5,FALSE)</f>
        <v>25.471477895</v>
      </c>
      <c r="C317">
        <f>VLOOKUP(Plan6!A317,Vale5!$A$2:$I$555,5,FALSE)</f>
        <v>43.637490196999998</v>
      </c>
      <c r="D317">
        <f>VLOOKUP(A317,GGBr4!$A$2:$I$555,5,FALSE)</f>
        <v>18.917279530999998</v>
      </c>
      <c r="E317">
        <f>VLOOKUP(A317,CDI!$A$2:$B$562,2,FALSE)</f>
        <v>2639.40029</v>
      </c>
      <c r="F317">
        <f>VLOOKUP(A317,IBOV!$A$2:$I$555,5,FALSE)</f>
        <v>66896</v>
      </c>
      <c r="G317">
        <f t="shared" si="29"/>
        <v>-3.1033151564229478E-2</v>
      </c>
      <c r="H317">
        <f t="shared" si="29"/>
        <v>-1.9198541885169007E-2</v>
      </c>
      <c r="I317">
        <f t="shared" si="29"/>
        <v>-3.6496701382362939E-2</v>
      </c>
      <c r="J317">
        <f t="shared" si="28"/>
        <v>4.3658459486906054E-4</v>
      </c>
      <c r="K317">
        <f t="shared" si="28"/>
        <v>-1.8777391630937501E-2</v>
      </c>
      <c r="L317">
        <f t="shared" si="30"/>
        <v>-3.1469736159098538E-2</v>
      </c>
      <c r="M317">
        <f t="shared" si="31"/>
        <v>-1.9635126480038068E-2</v>
      </c>
      <c r="N317">
        <f t="shared" si="32"/>
        <v>-3.6933285977232E-2</v>
      </c>
      <c r="O317">
        <f t="shared" si="33"/>
        <v>-1.9213976225806562E-2</v>
      </c>
    </row>
    <row r="318" spans="1:15" x14ac:dyDescent="0.25">
      <c r="A318" s="1">
        <v>40646</v>
      </c>
      <c r="B318">
        <f>VLOOKUP(A318,Petr4!$A$2:$I$555,5,FALSE)</f>
        <v>24.993589004</v>
      </c>
      <c r="C318">
        <f>VLOOKUP(Plan6!A318,Vale5!$A$2:$I$555,5,FALSE)</f>
        <v>43.158163899000002</v>
      </c>
      <c r="D318">
        <f>VLOOKUP(A318,GGBr4!$A$2:$I$555,5,FALSE)</f>
        <v>18.468030765000002</v>
      </c>
      <c r="E318">
        <f>VLOOKUP(A318,CDI!$A$2:$B$562,2,FALSE)</f>
        <v>2640.55474</v>
      </c>
      <c r="F318">
        <f>VLOOKUP(A318,IBOV!$A$2:$I$555,5,FALSE)</f>
        <v>66486</v>
      </c>
      <c r="G318">
        <f t="shared" si="29"/>
        <v>-1.8939960097393627E-2</v>
      </c>
      <c r="H318">
        <f t="shared" si="29"/>
        <v>-1.1045050028339443E-2</v>
      </c>
      <c r="I318">
        <f t="shared" si="29"/>
        <v>-2.4034594785326213E-2</v>
      </c>
      <c r="J318">
        <f t="shared" si="28"/>
        <v>4.3729539809955753E-4</v>
      </c>
      <c r="K318">
        <f t="shared" si="28"/>
        <v>-6.147775431966096E-3</v>
      </c>
      <c r="L318">
        <f t="shared" si="30"/>
        <v>-1.9377255495493184E-2</v>
      </c>
      <c r="M318">
        <f t="shared" si="31"/>
        <v>-1.1482345426439E-2</v>
      </c>
      <c r="N318">
        <f t="shared" si="32"/>
        <v>-2.4471890183425771E-2</v>
      </c>
      <c r="O318">
        <f t="shared" si="33"/>
        <v>-6.5850708300656535E-3</v>
      </c>
    </row>
    <row r="319" spans="1:15" x14ac:dyDescent="0.25">
      <c r="A319" s="1">
        <v>40647</v>
      </c>
      <c r="B319">
        <f>VLOOKUP(A319,Petr4!$A$2:$I$555,5,FALSE)</f>
        <v>24.831106780999999</v>
      </c>
      <c r="C319">
        <f>VLOOKUP(Plan6!A319,Vale5!$A$2:$I$555,5,FALSE)</f>
        <v>43.632729595999997</v>
      </c>
      <c r="D319">
        <f>VLOOKUP(A319,GGBr4!$A$2:$I$555,5,FALSE)</f>
        <v>18.536394708</v>
      </c>
      <c r="E319">
        <f>VLOOKUP(A319,CDI!$A$2:$B$562,2,FALSE)</f>
        <v>2641.7106399999998</v>
      </c>
      <c r="F319">
        <f>VLOOKUP(A319,IBOV!$A$2:$I$555,5,FALSE)</f>
        <v>66278</v>
      </c>
      <c r="G319">
        <f t="shared" si="29"/>
        <v>-6.5221792696643632E-3</v>
      </c>
      <c r="H319">
        <f t="shared" si="29"/>
        <v>1.0935949787363342E-2</v>
      </c>
      <c r="I319">
        <f t="shared" si="29"/>
        <v>3.6949105358932144E-3</v>
      </c>
      <c r="J319">
        <f t="shared" si="28"/>
        <v>4.3765314133104027E-4</v>
      </c>
      <c r="K319">
        <f t="shared" si="28"/>
        <v>-3.1333820942442969E-3</v>
      </c>
      <c r="L319">
        <f t="shared" si="30"/>
        <v>-6.9598324109954035E-3</v>
      </c>
      <c r="M319">
        <f t="shared" si="31"/>
        <v>1.0498296646032301E-2</v>
      </c>
      <c r="N319">
        <f t="shared" si="32"/>
        <v>3.2572573945621741E-3</v>
      </c>
      <c r="O319">
        <f t="shared" si="33"/>
        <v>-3.5710352355753372E-3</v>
      </c>
    </row>
    <row r="320" spans="1:15" x14ac:dyDescent="0.25">
      <c r="A320" s="1">
        <v>40648</v>
      </c>
      <c r="B320">
        <f>VLOOKUP(A320,Petr4!$A$2:$I$555,5,FALSE)</f>
        <v>25.356784562000001</v>
      </c>
      <c r="C320">
        <f>VLOOKUP(Plan6!A320,Vale5!$A$2:$I$555,5,FALSE)</f>
        <v>43.480334120999999</v>
      </c>
      <c r="D320">
        <f>VLOOKUP(A320,GGBr4!$A$2:$I$555,5,FALSE)</f>
        <v>18.751252813000001</v>
      </c>
      <c r="E320">
        <f>VLOOKUP(A320,CDI!$A$2:$B$562,2,FALSE)</f>
        <v>2642.8670400000001</v>
      </c>
      <c r="F320">
        <f>VLOOKUP(A320,IBOV!$A$2:$I$555,5,FALSE)</f>
        <v>66684</v>
      </c>
      <c r="G320">
        <f t="shared" si="29"/>
        <v>2.0949156938814273E-2</v>
      </c>
      <c r="H320">
        <f t="shared" si="29"/>
        <v>-3.498800844815797E-3</v>
      </c>
      <c r="I320">
        <f t="shared" si="29"/>
        <v>1.1524485843918075E-2</v>
      </c>
      <c r="J320">
        <f t="shared" si="28"/>
        <v>4.3765087334612929E-4</v>
      </c>
      <c r="K320">
        <f t="shared" si="28"/>
        <v>6.1070269977854252E-3</v>
      </c>
      <c r="L320">
        <f t="shared" si="30"/>
        <v>2.0511506065468144E-2</v>
      </c>
      <c r="M320">
        <f t="shared" si="31"/>
        <v>-3.9364517181619263E-3</v>
      </c>
      <c r="N320">
        <f t="shared" si="32"/>
        <v>1.1086834970571946E-2</v>
      </c>
      <c r="O320">
        <f t="shared" si="33"/>
        <v>5.6693761244392959E-3</v>
      </c>
    </row>
    <row r="321" spans="1:15" x14ac:dyDescent="0.25">
      <c r="A321" s="1">
        <v>40651</v>
      </c>
      <c r="B321">
        <f>VLOOKUP(A321,Petr4!$A$2:$I$555,5,FALSE)</f>
        <v>24.362775668000001</v>
      </c>
      <c r="C321">
        <f>VLOOKUP(Plan6!A321,Vale5!$A$2:$I$555,5,FALSE)</f>
        <v>43.051721846</v>
      </c>
      <c r="D321">
        <f>VLOOKUP(A321,GGBr4!$A$2:$I$555,5,FALSE)</f>
        <v>18.126211052999999</v>
      </c>
      <c r="E321">
        <f>VLOOKUP(A321,CDI!$A$2:$B$562,2,FALSE)</f>
        <v>2644.0267699999999</v>
      </c>
      <c r="F321">
        <f>VLOOKUP(A321,IBOV!$A$2:$I$555,5,FALSE)</f>
        <v>65415</v>
      </c>
      <c r="G321">
        <f t="shared" si="29"/>
        <v>-3.9989949782263334E-2</v>
      </c>
      <c r="H321">
        <f t="shared" si="29"/>
        <v>-9.9065202024357646E-3</v>
      </c>
      <c r="I321">
        <f t="shared" si="29"/>
        <v>-3.3901551651775108E-2</v>
      </c>
      <c r="J321">
        <f t="shared" si="28"/>
        <v>4.3871886225765877E-4</v>
      </c>
      <c r="K321">
        <f t="shared" si="28"/>
        <v>-1.9213454122944285E-2</v>
      </c>
      <c r="L321">
        <f t="shared" si="30"/>
        <v>-4.0428668644520993E-2</v>
      </c>
      <c r="M321">
        <f t="shared" si="31"/>
        <v>-1.0345239064693423E-2</v>
      </c>
      <c r="N321">
        <f t="shared" si="32"/>
        <v>-3.4340270514032767E-2</v>
      </c>
      <c r="O321">
        <f t="shared" si="33"/>
        <v>-1.9652172985201943E-2</v>
      </c>
    </row>
    <row r="322" spans="1:15" x14ac:dyDescent="0.25">
      <c r="A322" s="1">
        <v>40652</v>
      </c>
      <c r="B322">
        <f>VLOOKUP(A322,Petr4!$A$2:$I$555,5,FALSE)</f>
        <v>24.592162336000001</v>
      </c>
      <c r="C322">
        <f>VLOOKUP(Plan6!A322,Vale5!$A$2:$I$555,5,FALSE)</f>
        <v>43.556531859000003</v>
      </c>
      <c r="D322">
        <f>VLOOKUP(A322,GGBr4!$A$2:$I$555,5,FALSE)</f>
        <v>18.126211052999999</v>
      </c>
      <c r="E322">
        <f>VLOOKUP(A322,CDI!$A$2:$B$562,2,FALSE)</f>
        <v>2645.1841899999999</v>
      </c>
      <c r="F322">
        <f>VLOOKUP(A322,IBOV!$A$2:$I$555,5,FALSE)</f>
        <v>66158</v>
      </c>
      <c r="G322">
        <f t="shared" si="29"/>
        <v>9.3714079167956932E-3</v>
      </c>
      <c r="H322">
        <f t="shared" si="29"/>
        <v>1.1657450836461525E-2</v>
      </c>
      <c r="I322">
        <f t="shared" si="29"/>
        <v>0</v>
      </c>
      <c r="J322">
        <f t="shared" si="28"/>
        <v>4.3765318767885475E-4</v>
      </c>
      <c r="K322">
        <f t="shared" si="28"/>
        <v>1.1294230549598439E-2</v>
      </c>
      <c r="L322">
        <f t="shared" si="30"/>
        <v>8.9337547291168384E-3</v>
      </c>
      <c r="M322">
        <f t="shared" si="31"/>
        <v>1.121979764878267E-2</v>
      </c>
      <c r="N322">
        <f t="shared" si="32"/>
        <v>-4.3765318767885475E-4</v>
      </c>
      <c r="O322">
        <f t="shared" si="33"/>
        <v>1.0856577361919584E-2</v>
      </c>
    </row>
    <row r="323" spans="1:15" x14ac:dyDescent="0.25">
      <c r="A323" s="1">
        <v>40653</v>
      </c>
      <c r="B323">
        <f>VLOOKUP(A323,Petr4!$A$2:$I$555,5,FALSE)</f>
        <v>25.127397894000001</v>
      </c>
      <c r="C323">
        <f>VLOOKUP(Plan6!A323,Vale5!$A$2:$I$555,5,FALSE)</f>
        <v>44.289935085000003</v>
      </c>
      <c r="D323">
        <f>VLOOKUP(A323,GGBr4!$A$2:$I$555,5,FALSE)</f>
        <v>18.44849821</v>
      </c>
      <c r="E323">
        <f>VLOOKUP(A323,CDI!$A$2:$B$562,2,FALSE)</f>
        <v>2646.3402299999998</v>
      </c>
      <c r="F323">
        <f>VLOOKUP(A323,IBOV!$A$2:$I$555,5,FALSE)</f>
        <v>67058</v>
      </c>
      <c r="G323">
        <f t="shared" si="29"/>
        <v>2.1531012446868836E-2</v>
      </c>
      <c r="H323">
        <f t="shared" si="29"/>
        <v>1.6697774920162445E-2</v>
      </c>
      <c r="I323">
        <f t="shared" si="29"/>
        <v>1.7623954115732587E-2</v>
      </c>
      <c r="J323">
        <f t="shared" si="29"/>
        <v>4.3694025639329226E-4</v>
      </c>
      <c r="K323">
        <f t="shared" si="29"/>
        <v>1.3512096042724409E-2</v>
      </c>
      <c r="L323">
        <f t="shared" si="30"/>
        <v>2.1094072190475543E-2</v>
      </c>
      <c r="M323">
        <f t="shared" si="31"/>
        <v>1.6260834663769153E-2</v>
      </c>
      <c r="N323">
        <f t="shared" si="32"/>
        <v>1.7187013859339295E-2</v>
      </c>
      <c r="O323">
        <f t="shared" si="33"/>
        <v>1.3075155786331116E-2</v>
      </c>
    </row>
    <row r="324" spans="1:15" x14ac:dyDescent="0.25">
      <c r="A324" s="1">
        <v>40658</v>
      </c>
      <c r="B324">
        <f>VLOOKUP(A324,Petr4!$A$2:$I$555,5,FALSE)</f>
        <v>25.022262338000001</v>
      </c>
      <c r="C324">
        <f>VLOOKUP(Plan6!A324,Vale5!$A$2:$I$555,5,FALSE)</f>
        <v>44.537577732999999</v>
      </c>
      <c r="D324">
        <f>VLOOKUP(A324,GGBr4!$A$2:$I$555,5,FALSE)</f>
        <v>18.331302879999999</v>
      </c>
      <c r="E324">
        <f>VLOOKUP(A324,CDI!$A$2:$B$562,2,FALSE)</f>
        <v>2647.5193399999998</v>
      </c>
      <c r="F324">
        <f>VLOOKUP(A324,IBOV!$A$2:$I$555,5,FALSE)</f>
        <v>66972</v>
      </c>
      <c r="G324">
        <f t="shared" ref="G324:J387" si="34">LN(B324)-LN(B323)</f>
        <v>-4.1928782583640078E-3</v>
      </c>
      <c r="H324">
        <f t="shared" si="34"/>
        <v>5.575824015337183E-3</v>
      </c>
      <c r="I324">
        <f t="shared" si="34"/>
        <v>-6.3728309106689807E-3</v>
      </c>
      <c r="J324">
        <f t="shared" si="34"/>
        <v>4.4546327831618271E-4</v>
      </c>
      <c r="K324">
        <f t="shared" ref="K324:K387" si="35">LN(F324)-LN(F323)</f>
        <v>-1.2832949608654332E-3</v>
      </c>
      <c r="L324">
        <f t="shared" ref="L324:L387" si="36">G324-$J324</f>
        <v>-4.6383415366801906E-3</v>
      </c>
      <c r="M324">
        <f t="shared" ref="M324:M387" si="37">H324-$J324</f>
        <v>5.1303607370210003E-3</v>
      </c>
      <c r="N324">
        <f t="shared" ref="N324:N387" si="38">I324-$J324</f>
        <v>-6.8182941889851634E-3</v>
      </c>
      <c r="O324">
        <f t="shared" ref="O324:O387" si="39">K324-J324</f>
        <v>-1.7287582391816159E-3</v>
      </c>
    </row>
    <row r="325" spans="1:15" x14ac:dyDescent="0.25">
      <c r="A325" s="1">
        <v>40659</v>
      </c>
      <c r="B325">
        <f>VLOOKUP(A325,Petr4!$A$2:$I$555,5,FALSE)</f>
        <v>25.041377893</v>
      </c>
      <c r="C325">
        <f>VLOOKUP(Plan6!A325,Vale5!$A$2:$I$555,5,FALSE)</f>
        <v>44.566151884</v>
      </c>
      <c r="D325">
        <f>VLOOKUP(A325,GGBr4!$A$2:$I$555,5,FALSE)</f>
        <v>18.604758650000001</v>
      </c>
      <c r="E325">
        <f>VLOOKUP(A325,CDI!$A$2:$B$562,2,FALSE)</f>
        <v>2648.6999099999998</v>
      </c>
      <c r="F325">
        <f>VLOOKUP(A325,IBOV!$A$2:$I$555,5,FALSE)</f>
        <v>67144</v>
      </c>
      <c r="G325">
        <f t="shared" si="34"/>
        <v>7.6365025958002875E-4</v>
      </c>
      <c r="H325">
        <f t="shared" si="34"/>
        <v>6.4136825927096908E-4</v>
      </c>
      <c r="I325">
        <f t="shared" si="34"/>
        <v>1.4807250964269603E-2</v>
      </c>
      <c r="J325">
        <f t="shared" si="34"/>
        <v>4.458161431104557E-4</v>
      </c>
      <c r="K325">
        <f t="shared" si="35"/>
        <v>2.5649451862292949E-3</v>
      </c>
      <c r="L325">
        <f t="shared" si="36"/>
        <v>3.1783411646957305E-4</v>
      </c>
      <c r="M325">
        <f t="shared" si="37"/>
        <v>1.9555211616051338E-4</v>
      </c>
      <c r="N325">
        <f t="shared" si="38"/>
        <v>1.4361434821159147E-2</v>
      </c>
      <c r="O325">
        <f t="shared" si="39"/>
        <v>2.1191290431188392E-3</v>
      </c>
    </row>
    <row r="326" spans="1:15" x14ac:dyDescent="0.25">
      <c r="A326" s="1">
        <v>40660</v>
      </c>
      <c r="B326">
        <f>VLOOKUP(A326,Petr4!$A$2:$I$555,5,FALSE)</f>
        <v>24.601720113999999</v>
      </c>
      <c r="C326">
        <f>VLOOKUP(Plan6!A326,Vale5!$A$2:$I$555,5,FALSE)</f>
        <v>44.070866588999998</v>
      </c>
      <c r="D326">
        <f>VLOOKUP(A326,GGBr4!$A$2:$I$555,5,FALSE)</f>
        <v>18.341069158</v>
      </c>
      <c r="E326">
        <f>VLOOKUP(A326,CDI!$A$2:$B$562,2,FALSE)</f>
        <v>2649.8810100000001</v>
      </c>
      <c r="F326">
        <f>VLOOKUP(A326,IBOV!$A$2:$I$555,5,FALSE)</f>
        <v>66264</v>
      </c>
      <c r="G326">
        <f t="shared" si="34"/>
        <v>-1.7713208566521477E-2</v>
      </c>
      <c r="H326">
        <f t="shared" si="34"/>
        <v>-1.1175701946302574E-2</v>
      </c>
      <c r="I326">
        <f t="shared" si="34"/>
        <v>-1.4274627755672231E-2</v>
      </c>
      <c r="J326">
        <f t="shared" si="34"/>
        <v>4.4581748864302995E-4</v>
      </c>
      <c r="K326">
        <f t="shared" si="35"/>
        <v>-1.3192803484564308E-2</v>
      </c>
      <c r="L326">
        <f t="shared" si="36"/>
        <v>-1.8159026055164507E-2</v>
      </c>
      <c r="M326">
        <f t="shared" si="37"/>
        <v>-1.1621519434945604E-2</v>
      </c>
      <c r="N326">
        <f t="shared" si="38"/>
        <v>-1.4720445244315261E-2</v>
      </c>
      <c r="O326">
        <f t="shared" si="39"/>
        <v>-1.3638620973207338E-2</v>
      </c>
    </row>
    <row r="327" spans="1:15" x14ac:dyDescent="0.25">
      <c r="A327" s="1">
        <v>40661</v>
      </c>
      <c r="B327">
        <f>VLOOKUP(A327,Petr4!$A$2:$I$555,5,FALSE)</f>
        <v>24.324544556999999</v>
      </c>
      <c r="C327">
        <f>VLOOKUP(Plan6!A327,Vale5!$A$2:$I$555,5,FALSE)</f>
        <v>43.861322809999997</v>
      </c>
      <c r="D327">
        <f>VLOOKUP(A327,GGBr4!$A$2:$I$555,5,FALSE)</f>
        <v>17.969950612000002</v>
      </c>
      <c r="E327">
        <f>VLOOKUP(A327,CDI!$A$2:$B$562,2,FALSE)</f>
        <v>2651.0626400000001</v>
      </c>
      <c r="F327">
        <f>VLOOKUP(A327,IBOV!$A$2:$I$555,5,FALSE)</f>
        <v>65673</v>
      </c>
      <c r="G327">
        <f t="shared" si="34"/>
        <v>-1.1330459178029439E-2</v>
      </c>
      <c r="H327">
        <f t="shared" si="34"/>
        <v>-4.7660402199327656E-3</v>
      </c>
      <c r="I327">
        <f t="shared" si="34"/>
        <v>-2.0441809206187322E-2</v>
      </c>
      <c r="J327">
        <f t="shared" si="34"/>
        <v>4.4581874382743081E-4</v>
      </c>
      <c r="K327">
        <f t="shared" si="35"/>
        <v>-8.9588811762606468E-3</v>
      </c>
      <c r="L327">
        <f t="shared" si="36"/>
        <v>-1.177627792185687E-2</v>
      </c>
      <c r="M327">
        <f t="shared" si="37"/>
        <v>-5.2118589637601964E-3</v>
      </c>
      <c r="N327">
        <f t="shared" si="38"/>
        <v>-2.0887627950014753E-2</v>
      </c>
      <c r="O327">
        <f t="shared" si="39"/>
        <v>-9.4046999200880776E-3</v>
      </c>
    </row>
    <row r="328" spans="1:15" x14ac:dyDescent="0.25">
      <c r="A328" s="1">
        <v>40662</v>
      </c>
      <c r="B328">
        <f>VLOOKUP(A328,Petr4!$A$2:$I$555,5,FALSE)</f>
        <v>24.58790406</v>
      </c>
      <c r="C328">
        <f>VLOOKUP(Plan6!A328,Vale5!$A$2:$I$555,5,FALSE)</f>
        <v>43.880372244</v>
      </c>
      <c r="D328">
        <f>VLOOKUP(A328,GGBr4!$A$2:$I$555,5,FALSE)</f>
        <v>18.458264488000001</v>
      </c>
      <c r="E328">
        <f>VLOOKUP(A328,CDI!$A$2:$B$562,2,FALSE)</f>
        <v>2652.2466800000002</v>
      </c>
      <c r="F328">
        <f>VLOOKUP(A328,IBOV!$A$2:$I$555,5,FALSE)</f>
        <v>66132</v>
      </c>
      <c r="G328">
        <f t="shared" si="34"/>
        <v>1.0768712484684251E-2</v>
      </c>
      <c r="H328">
        <f t="shared" si="34"/>
        <v>4.3421623636463735E-4</v>
      </c>
      <c r="I328">
        <f t="shared" si="34"/>
        <v>2.6811257487167062E-2</v>
      </c>
      <c r="J328">
        <f t="shared" si="34"/>
        <v>4.4652874204764714E-4</v>
      </c>
      <c r="K328">
        <f t="shared" si="35"/>
        <v>6.9648625693972122E-3</v>
      </c>
      <c r="L328">
        <f t="shared" si="36"/>
        <v>1.0322183742636604E-2</v>
      </c>
      <c r="M328">
        <f t="shared" si="37"/>
        <v>-1.2312505683009789E-5</v>
      </c>
      <c r="N328">
        <f t="shared" si="38"/>
        <v>2.6364728745119415E-2</v>
      </c>
      <c r="O328">
        <f t="shared" si="39"/>
        <v>6.518333827349565E-3</v>
      </c>
    </row>
    <row r="329" spans="1:15" x14ac:dyDescent="0.25">
      <c r="A329" s="1">
        <v>40665</v>
      </c>
      <c r="B329">
        <f>VLOOKUP(A329,Petr4!$A$2:$I$555,5,FALSE)</f>
        <v>24.712764511</v>
      </c>
      <c r="C329">
        <f>VLOOKUP(Plan6!A329,Vale5!$A$2:$I$555,5,FALSE)</f>
        <v>43.108870148999998</v>
      </c>
      <c r="D329">
        <f>VLOOKUP(A329,GGBr4!$A$2:$I$555,5,FALSE)</f>
        <v>18.057847110000001</v>
      </c>
      <c r="E329">
        <f>VLOOKUP(A329,CDI!$A$2:$B$562,2,FALSE)</f>
        <v>2653.4303</v>
      </c>
      <c r="F329">
        <f>VLOOKUP(A329,IBOV!$A$2:$I$555,5,FALSE)</f>
        <v>65462</v>
      </c>
      <c r="G329">
        <f t="shared" si="34"/>
        <v>5.065274836271616E-3</v>
      </c>
      <c r="H329">
        <f t="shared" si="34"/>
        <v>-1.7738338741935866E-2</v>
      </c>
      <c r="I329">
        <f t="shared" si="34"/>
        <v>-2.1931876678634943E-2</v>
      </c>
      <c r="J329">
        <f t="shared" si="34"/>
        <v>4.4617115745904101E-4</v>
      </c>
      <c r="K329">
        <f t="shared" si="35"/>
        <v>-1.0182923073326577E-2</v>
      </c>
      <c r="L329">
        <f t="shared" si="36"/>
        <v>4.619103678812575E-3</v>
      </c>
      <c r="M329">
        <f t="shared" si="37"/>
        <v>-1.8184509899394907E-2</v>
      </c>
      <c r="N329">
        <f t="shared" si="38"/>
        <v>-2.2378047836093984E-2</v>
      </c>
      <c r="O329">
        <f t="shared" si="39"/>
        <v>-1.0629094230785618E-2</v>
      </c>
    </row>
    <row r="330" spans="1:15" x14ac:dyDescent="0.25">
      <c r="A330" s="1">
        <v>40666</v>
      </c>
      <c r="B330">
        <f>VLOOKUP(A330,Petr4!$A$2:$I$555,5,FALSE)</f>
        <v>24.44383431</v>
      </c>
      <c r="C330">
        <f>VLOOKUP(Plan6!A330,Vale5!$A$2:$I$555,5,FALSE)</f>
        <v>42.470714094999998</v>
      </c>
      <c r="D330">
        <f>VLOOKUP(A330,GGBr4!$A$2:$I$555,5,FALSE)</f>
        <v>17.481636736999999</v>
      </c>
      <c r="E330">
        <f>VLOOKUP(A330,CDI!$A$2:$B$562,2,FALSE)</f>
        <v>2654.61445</v>
      </c>
      <c r="F330">
        <f>VLOOKUP(A330,IBOV!$A$2:$I$555,5,FALSE)</f>
        <v>64318</v>
      </c>
      <c r="G330">
        <f t="shared" si="34"/>
        <v>-1.094188331087409E-2</v>
      </c>
      <c r="H330">
        <f t="shared" si="34"/>
        <v>-1.4914021568196212E-2</v>
      </c>
      <c r="I330">
        <f t="shared" si="34"/>
        <v>-3.2429332558109536E-2</v>
      </c>
      <c r="J330">
        <f t="shared" si="34"/>
        <v>4.4617182989803439E-4</v>
      </c>
      <c r="K330">
        <f t="shared" si="35"/>
        <v>-1.763029175586972E-2</v>
      </c>
      <c r="L330">
        <f t="shared" si="36"/>
        <v>-1.1388055140772124E-2</v>
      </c>
      <c r="M330">
        <f t="shared" si="37"/>
        <v>-1.5360193398094246E-2</v>
      </c>
      <c r="N330">
        <f t="shared" si="38"/>
        <v>-3.287550438800757E-2</v>
      </c>
      <c r="O330">
        <f t="shared" si="39"/>
        <v>-1.8076463585767755E-2</v>
      </c>
    </row>
    <row r="331" spans="1:15" x14ac:dyDescent="0.25">
      <c r="A331" s="1">
        <v>40667</v>
      </c>
      <c r="B331">
        <f>VLOOKUP(A331,Petr4!$A$2:$I$555,5,FALSE)</f>
        <v>24.31897386</v>
      </c>
      <c r="C331">
        <f>VLOOKUP(Plan6!A331,Vale5!$A$2:$I$555,5,FALSE)</f>
        <v>41.775409738</v>
      </c>
      <c r="D331">
        <f>VLOOKUP(A331,GGBr4!$A$2:$I$555,5,FALSE)</f>
        <v>17.305843742</v>
      </c>
      <c r="E331">
        <f>VLOOKUP(A331,CDI!$A$2:$B$562,2,FALSE)</f>
        <v>2655.7991299999999</v>
      </c>
      <c r="F331">
        <f>VLOOKUP(A331,IBOV!$A$2:$I$555,5,FALSE)</f>
        <v>63615</v>
      </c>
      <c r="G331">
        <f t="shared" si="34"/>
        <v>-5.1211457079536338E-3</v>
      </c>
      <c r="H331">
        <f t="shared" si="34"/>
        <v>-1.6506875643888197E-2</v>
      </c>
      <c r="I331">
        <f t="shared" si="34"/>
        <v>-1.0106767662801719E-2</v>
      </c>
      <c r="J331">
        <f t="shared" si="34"/>
        <v>4.4617241267719265E-4</v>
      </c>
      <c r="K331">
        <f t="shared" si="35"/>
        <v>-1.0990238265238261E-2</v>
      </c>
      <c r="L331">
        <f t="shared" si="36"/>
        <v>-5.5673181206308264E-3</v>
      </c>
      <c r="M331">
        <f t="shared" si="37"/>
        <v>-1.695304805656539E-2</v>
      </c>
      <c r="N331">
        <f t="shared" si="38"/>
        <v>-1.0552940075478912E-2</v>
      </c>
      <c r="O331">
        <f t="shared" si="39"/>
        <v>-1.1436410677915454E-2</v>
      </c>
    </row>
    <row r="332" spans="1:15" x14ac:dyDescent="0.25">
      <c r="A332" s="1">
        <v>40668</v>
      </c>
      <c r="B332">
        <f>VLOOKUP(A332,Petr4!$A$2:$I$555,5,FALSE)</f>
        <v>23.502578608</v>
      </c>
      <c r="C332">
        <f>VLOOKUP(Plan6!A332,Vale5!$A$2:$I$555,5,FALSE)</f>
        <v>42.356417489000002</v>
      </c>
      <c r="D332">
        <f>VLOOKUP(A332,GGBr4!$A$2:$I$555,5,FALSE)</f>
        <v>16.553840374</v>
      </c>
      <c r="E332">
        <f>VLOOKUP(A332,CDI!$A$2:$B$562,2,FALSE)</f>
        <v>2656.98434</v>
      </c>
      <c r="F332">
        <f>VLOOKUP(A332,IBOV!$A$2:$I$555,5,FALSE)</f>
        <v>63407</v>
      </c>
      <c r="G332">
        <f t="shared" si="34"/>
        <v>-3.4146719820790317E-2</v>
      </c>
      <c r="H332">
        <f t="shared" si="34"/>
        <v>1.381206154291803E-2</v>
      </c>
      <c r="I332">
        <f t="shared" si="34"/>
        <v>-4.4426111349180175E-2</v>
      </c>
      <c r="J332">
        <f t="shared" si="34"/>
        <v>4.4617290591819625E-4</v>
      </c>
      <c r="K332">
        <f t="shared" si="35"/>
        <v>-3.2750261515932522E-3</v>
      </c>
      <c r="L332">
        <f t="shared" si="36"/>
        <v>-3.4592892726708513E-2</v>
      </c>
      <c r="M332">
        <f t="shared" si="37"/>
        <v>1.3365888636999834E-2</v>
      </c>
      <c r="N332">
        <f t="shared" si="38"/>
        <v>-4.4872284255098371E-2</v>
      </c>
      <c r="O332">
        <f t="shared" si="39"/>
        <v>-3.7211990575114484E-3</v>
      </c>
    </row>
    <row r="333" spans="1:15" x14ac:dyDescent="0.25">
      <c r="A333" s="1">
        <v>40669</v>
      </c>
      <c r="B333">
        <f>VLOOKUP(A333,Petr4!$A$2:$I$555,5,FALSE)</f>
        <v>23.252857707</v>
      </c>
      <c r="C333">
        <f>VLOOKUP(Plan6!A333,Vale5!$A$2:$I$555,5,FALSE)</f>
        <v>42.242120882000002</v>
      </c>
      <c r="D333">
        <f>VLOOKUP(A333,GGBr4!$A$2:$I$555,5,FALSE)</f>
        <v>16.719867092000001</v>
      </c>
      <c r="E333">
        <f>VLOOKUP(A333,CDI!$A$2:$B$562,2,FALSE)</f>
        <v>2658.1700799999999</v>
      </c>
      <c r="F333">
        <f>VLOOKUP(A333,IBOV!$A$2:$I$555,5,FALSE)</f>
        <v>64417</v>
      </c>
      <c r="G333">
        <f t="shared" si="34"/>
        <v>-1.0682106521116008E-2</v>
      </c>
      <c r="H333">
        <f t="shared" si="34"/>
        <v>-2.7020957747940777E-3</v>
      </c>
      <c r="I333">
        <f t="shared" si="34"/>
        <v>9.9795369101429721E-3</v>
      </c>
      <c r="J333">
        <f t="shared" si="34"/>
        <v>4.4617330973828473E-4</v>
      </c>
      <c r="K333">
        <f t="shared" si="35"/>
        <v>1.5803307987205528E-2</v>
      </c>
      <c r="L333">
        <f t="shared" si="36"/>
        <v>-1.1128279830854293E-2</v>
      </c>
      <c r="M333">
        <f t="shared" si="37"/>
        <v>-3.1482690845323624E-3</v>
      </c>
      <c r="N333">
        <f t="shared" si="38"/>
        <v>9.5333636004046873E-3</v>
      </c>
      <c r="O333">
        <f t="shared" si="39"/>
        <v>1.5357134677467243E-2</v>
      </c>
    </row>
    <row r="334" spans="1:15" x14ac:dyDescent="0.25">
      <c r="A334" s="1">
        <v>40672</v>
      </c>
      <c r="B334">
        <f>VLOOKUP(A334,Petr4!$A$2:$I$555,5,FALSE)</f>
        <v>23.627439058</v>
      </c>
      <c r="C334">
        <f>VLOOKUP(Plan6!A334,Vale5!$A$2:$I$555,5,FALSE)</f>
        <v>42.337368054000002</v>
      </c>
      <c r="D334">
        <f>VLOOKUP(A334,GGBr4!$A$2:$I$555,5,FALSE)</f>
        <v>16.710100814</v>
      </c>
      <c r="E334">
        <f>VLOOKUP(A334,CDI!$A$2:$B$562,2,FALSE)</f>
        <v>2659.3553999999999</v>
      </c>
      <c r="F334">
        <f>VLOOKUP(A334,IBOV!$A$2:$I$555,5,FALSE)</f>
        <v>64621</v>
      </c>
      <c r="G334">
        <f t="shared" si="34"/>
        <v>1.5980671991811413E-2</v>
      </c>
      <c r="H334">
        <f t="shared" si="34"/>
        <v>2.2522531989994654E-3</v>
      </c>
      <c r="I334">
        <f t="shared" si="34"/>
        <v>-5.8428283899658595E-4</v>
      </c>
      <c r="J334">
        <f t="shared" si="34"/>
        <v>4.4581639489660319E-4</v>
      </c>
      <c r="K334">
        <f t="shared" si="35"/>
        <v>3.161861931451071E-3</v>
      </c>
      <c r="L334">
        <f t="shared" si="36"/>
        <v>1.5534855596914809E-2</v>
      </c>
      <c r="M334">
        <f t="shared" si="37"/>
        <v>1.8064368041028622E-3</v>
      </c>
      <c r="N334">
        <f t="shared" si="38"/>
        <v>-1.0300992338931891E-3</v>
      </c>
      <c r="O334">
        <f t="shared" si="39"/>
        <v>2.7160455365544678E-3</v>
      </c>
    </row>
    <row r="335" spans="1:15" x14ac:dyDescent="0.25">
      <c r="A335" s="1">
        <v>40673</v>
      </c>
      <c r="B335">
        <f>VLOOKUP(A335,Petr4!$A$2:$I$555,5,FALSE)</f>
        <v>23.704276258</v>
      </c>
      <c r="C335">
        <f>VLOOKUP(Plan6!A335,Vale5!$A$2:$I$555,5,FALSE)</f>
        <v>42.394516357999997</v>
      </c>
      <c r="D335">
        <f>VLOOKUP(A335,GGBr4!$A$2:$I$555,5,FALSE)</f>
        <v>16.719867092000001</v>
      </c>
      <c r="E335">
        <f>VLOOKUP(A335,CDI!$A$2:$B$562,2,FALSE)</f>
        <v>2660.5412500000002</v>
      </c>
      <c r="F335">
        <f>VLOOKUP(A335,IBOV!$A$2:$I$555,5,FALSE)</f>
        <v>64876</v>
      </c>
      <c r="G335">
        <f t="shared" si="34"/>
        <v>3.2467560909128501E-3</v>
      </c>
      <c r="H335">
        <f t="shared" si="34"/>
        <v>1.3489210835357923E-3</v>
      </c>
      <c r="I335">
        <f t="shared" si="34"/>
        <v>5.8428283899658595E-4</v>
      </c>
      <c r="J335">
        <f t="shared" si="34"/>
        <v>4.458169388090738E-4</v>
      </c>
      <c r="K335">
        <f t="shared" si="35"/>
        <v>3.9383202637157666E-3</v>
      </c>
      <c r="L335">
        <f t="shared" si="36"/>
        <v>2.8009391521037763E-3</v>
      </c>
      <c r="M335">
        <f t="shared" si="37"/>
        <v>9.0310414472671852E-4</v>
      </c>
      <c r="N335">
        <f t="shared" si="38"/>
        <v>1.3846590018751215E-4</v>
      </c>
      <c r="O335">
        <f t="shared" si="39"/>
        <v>3.4925033249066928E-3</v>
      </c>
    </row>
    <row r="336" spans="1:15" x14ac:dyDescent="0.25">
      <c r="A336" s="1">
        <v>40674</v>
      </c>
      <c r="B336">
        <f>VLOOKUP(A336,Petr4!$A$2:$I$555,5,FALSE)</f>
        <v>23.060764707000001</v>
      </c>
      <c r="C336">
        <f>VLOOKUP(Plan6!A336,Vale5!$A$2:$I$555,5,FALSE)</f>
        <v>41.118204249999998</v>
      </c>
      <c r="D336">
        <f>VLOOKUP(A336,GGBr4!$A$2:$I$555,5,FALSE)</f>
        <v>16.495242708999999</v>
      </c>
      <c r="E336">
        <f>VLOOKUP(A336,CDI!$A$2:$B$562,2,FALSE)</f>
        <v>2661.72669</v>
      </c>
      <c r="F336">
        <f>VLOOKUP(A336,IBOV!$A$2:$I$555,5,FALSE)</f>
        <v>63775</v>
      </c>
      <c r="G336">
        <f t="shared" si="34"/>
        <v>-2.7522788779110297E-2</v>
      </c>
      <c r="H336">
        <f t="shared" si="34"/>
        <v>-3.0568073464398271E-2</v>
      </c>
      <c r="I336">
        <f t="shared" si="34"/>
        <v>-1.3525639914425458E-2</v>
      </c>
      <c r="J336">
        <f t="shared" si="34"/>
        <v>4.4546423929237022E-4</v>
      </c>
      <c r="K336">
        <f t="shared" si="35"/>
        <v>-1.7116491597567673E-2</v>
      </c>
      <c r="L336">
        <f t="shared" si="36"/>
        <v>-2.7968253018402667E-2</v>
      </c>
      <c r="M336">
        <f t="shared" si="37"/>
        <v>-3.1013537703690641E-2</v>
      </c>
      <c r="N336">
        <f t="shared" si="38"/>
        <v>-1.3971104153717828E-2</v>
      </c>
      <c r="O336">
        <f t="shared" si="39"/>
        <v>-1.7561955836860044E-2</v>
      </c>
    </row>
    <row r="337" spans="1:15" x14ac:dyDescent="0.25">
      <c r="A337" s="1">
        <v>40675</v>
      </c>
      <c r="B337">
        <f>VLOOKUP(A337,Petr4!$A$2:$I$555,5,FALSE)</f>
        <v>22.934855450000001</v>
      </c>
      <c r="C337">
        <f>VLOOKUP(Plan6!A337,Vale5!$A$2:$I$555,5,FALSE)</f>
        <v>41.003907642999998</v>
      </c>
      <c r="D337">
        <f>VLOOKUP(A337,GGBr4!$A$2:$I$555,5,FALSE)</f>
        <v>16.553840374</v>
      </c>
      <c r="E337">
        <f>VLOOKUP(A337,CDI!$A$2:$B$562,2,FALSE)</f>
        <v>2662.9117099999999</v>
      </c>
      <c r="F337">
        <f>VLOOKUP(A337,IBOV!$A$2:$I$555,5,FALSE)</f>
        <v>64003</v>
      </c>
      <c r="G337">
        <f t="shared" si="34"/>
        <v>-5.4748504779489338E-3</v>
      </c>
      <c r="H337">
        <f t="shared" si="34"/>
        <v>-2.7835787016625702E-3</v>
      </c>
      <c r="I337">
        <f t="shared" si="34"/>
        <v>3.5461030042824859E-3</v>
      </c>
      <c r="J337">
        <f t="shared" si="34"/>
        <v>4.4510816718190682E-4</v>
      </c>
      <c r="K337">
        <f t="shared" si="35"/>
        <v>3.5686932331966403E-3</v>
      </c>
      <c r="L337">
        <f t="shared" si="36"/>
        <v>-5.9199586451308406E-3</v>
      </c>
      <c r="M337">
        <f t="shared" si="37"/>
        <v>-3.228686868844477E-3</v>
      </c>
      <c r="N337">
        <f t="shared" si="38"/>
        <v>3.1009948371005791E-3</v>
      </c>
      <c r="O337">
        <f t="shared" si="39"/>
        <v>3.1235850660147335E-3</v>
      </c>
    </row>
    <row r="338" spans="1:15" x14ac:dyDescent="0.25">
      <c r="A338" s="1">
        <v>40676</v>
      </c>
      <c r="B338">
        <f>VLOOKUP(A338,Petr4!$A$2:$I$555,5,FALSE)</f>
        <v>22.779890210000001</v>
      </c>
      <c r="C338">
        <f>VLOOKUP(Plan6!A338,Vale5!$A$2:$I$555,5,FALSE)</f>
        <v>40.2609797</v>
      </c>
      <c r="D338">
        <f>VLOOKUP(A338,GGBr4!$A$2:$I$555,5,FALSE)</f>
        <v>16.309683436</v>
      </c>
      <c r="E338">
        <f>VLOOKUP(A338,CDI!$A$2:$B$562,2,FALSE)</f>
        <v>2664.09726</v>
      </c>
      <c r="F338">
        <f>VLOOKUP(A338,IBOV!$A$2:$I$555,5,FALSE)</f>
        <v>63235</v>
      </c>
      <c r="G338">
        <f t="shared" si="34"/>
        <v>-6.7796870061416215E-3</v>
      </c>
      <c r="H338">
        <f t="shared" si="34"/>
        <v>-1.828461628616207E-2</v>
      </c>
      <c r="I338">
        <f t="shared" si="34"/>
        <v>-1.485911442400667E-2</v>
      </c>
      <c r="J338">
        <f t="shared" si="34"/>
        <v>4.451090757502385E-4</v>
      </c>
      <c r="K338">
        <f t="shared" si="35"/>
        <v>-1.2072011929133097E-2</v>
      </c>
      <c r="L338">
        <f t="shared" si="36"/>
        <v>-7.22479608189186E-3</v>
      </c>
      <c r="M338">
        <f t="shared" si="37"/>
        <v>-1.8729725361912308E-2</v>
      </c>
      <c r="N338">
        <f t="shared" si="38"/>
        <v>-1.5304223499756908E-2</v>
      </c>
      <c r="O338">
        <f t="shared" si="39"/>
        <v>-1.2517121004883336E-2</v>
      </c>
    </row>
    <row r="339" spans="1:15" x14ac:dyDescent="0.25">
      <c r="A339" s="1">
        <v>40679</v>
      </c>
      <c r="B339">
        <f>VLOOKUP(A339,Petr4!$A$2:$I$555,5,FALSE)</f>
        <v>23.186673964000001</v>
      </c>
      <c r="C339">
        <f>VLOOKUP(Plan6!A339,Vale5!$A$2:$I$555,5,FALSE)</f>
        <v>40.146683093</v>
      </c>
      <c r="D339">
        <f>VLOOKUP(A339,GGBr4!$A$2:$I$555,5,FALSE)</f>
        <v>16.065526499000001</v>
      </c>
      <c r="E339">
        <f>VLOOKUP(A339,CDI!$A$2:$B$562,2,FALSE)</f>
        <v>2665.2823899999999</v>
      </c>
      <c r="F339">
        <f>VLOOKUP(A339,IBOV!$A$2:$I$555,5,FALSE)</f>
        <v>62829</v>
      </c>
      <c r="G339">
        <f t="shared" si="34"/>
        <v>1.7699577110183107E-2</v>
      </c>
      <c r="H339">
        <f t="shared" si="34"/>
        <v>-2.8429301390189288E-3</v>
      </c>
      <c r="I339">
        <f t="shared" si="34"/>
        <v>-1.5083242169955824E-2</v>
      </c>
      <c r="J339">
        <f t="shared" si="34"/>
        <v>4.4475346001426885E-4</v>
      </c>
      <c r="K339">
        <f t="shared" si="35"/>
        <v>-6.441195007456102E-3</v>
      </c>
      <c r="L339">
        <f t="shared" si="36"/>
        <v>1.7254823650168838E-2</v>
      </c>
      <c r="M339">
        <f t="shared" si="37"/>
        <v>-3.2876835990331976E-3</v>
      </c>
      <c r="N339">
        <f t="shared" si="38"/>
        <v>-1.5527995629970093E-2</v>
      </c>
      <c r="O339">
        <f t="shared" si="39"/>
        <v>-6.8859484674703708E-3</v>
      </c>
    </row>
    <row r="340" spans="1:15" x14ac:dyDescent="0.25">
      <c r="A340" s="1">
        <v>40680</v>
      </c>
      <c r="B340">
        <f>VLOOKUP(A340,Petr4!$A$2:$I$555,5,FALSE)</f>
        <v>23.632199026999999</v>
      </c>
      <c r="C340">
        <f>VLOOKUP(Plan6!A340,Vale5!$A$2:$I$555,5,FALSE)</f>
        <v>40.622918953999999</v>
      </c>
      <c r="D340">
        <f>VLOOKUP(A340,GGBr4!$A$2:$I$555,5,FALSE)</f>
        <v>16.290150880999999</v>
      </c>
      <c r="E340">
        <f>VLOOKUP(A340,CDI!$A$2:$B$562,2,FALSE)</f>
        <v>2666.46994</v>
      </c>
      <c r="F340">
        <f>VLOOKUP(A340,IBOV!$A$2:$I$555,5,FALSE)</f>
        <v>63673</v>
      </c>
      <c r="G340">
        <f t="shared" si="34"/>
        <v>1.9032432142426892E-2</v>
      </c>
      <c r="H340">
        <f t="shared" si="34"/>
        <v>1.1792589486698812E-2</v>
      </c>
      <c r="I340">
        <f t="shared" si="34"/>
        <v>1.3884919678655905E-2</v>
      </c>
      <c r="J340">
        <f t="shared" si="34"/>
        <v>4.4546330967332182E-4</v>
      </c>
      <c r="K340">
        <f t="shared" si="35"/>
        <v>1.3343860546374486E-2</v>
      </c>
      <c r="L340">
        <f t="shared" si="36"/>
        <v>1.858696883275357E-2</v>
      </c>
      <c r="M340">
        <f t="shared" si="37"/>
        <v>1.1347126177025491E-2</v>
      </c>
      <c r="N340">
        <f t="shared" si="38"/>
        <v>1.3439456368982583E-2</v>
      </c>
      <c r="O340">
        <f t="shared" si="39"/>
        <v>1.2898397236701165E-2</v>
      </c>
    </row>
    <row r="341" spans="1:15" x14ac:dyDescent="0.25">
      <c r="A341" s="1">
        <v>40681</v>
      </c>
      <c r="B341">
        <f>VLOOKUP(A341,Petr4!$A$2:$I$555,5,FALSE)</f>
        <v>23.341639203</v>
      </c>
      <c r="C341">
        <f>VLOOKUP(Plan6!A341,Vale5!$A$2:$I$555,5,FALSE)</f>
        <v>40.775314430000002</v>
      </c>
      <c r="D341">
        <f>VLOOKUP(A341,GGBr4!$A$2:$I$555,5,FALSE)</f>
        <v>16.192488105999999</v>
      </c>
      <c r="E341">
        <f>VLOOKUP(A341,CDI!$A$2:$B$562,2,FALSE)</f>
        <v>2667.6580199999999</v>
      </c>
      <c r="F341">
        <f>VLOOKUP(A341,IBOV!$A$2:$I$555,5,FALSE)</f>
        <v>62840</v>
      </c>
      <c r="G341">
        <f t="shared" si="34"/>
        <v>-1.2371291798157102E-2</v>
      </c>
      <c r="H341">
        <f t="shared" si="34"/>
        <v>3.7444462299540682E-3</v>
      </c>
      <c r="I341">
        <f t="shared" si="34"/>
        <v>-6.0132472193794584E-3</v>
      </c>
      <c r="J341">
        <f t="shared" si="34"/>
        <v>4.4546363662600896E-4</v>
      </c>
      <c r="K341">
        <f t="shared" si="35"/>
        <v>-1.31687974834378E-2</v>
      </c>
      <c r="L341">
        <f t="shared" si="36"/>
        <v>-1.2816755434783111E-2</v>
      </c>
      <c r="M341">
        <f t="shared" si="37"/>
        <v>3.2989825933280592E-3</v>
      </c>
      <c r="N341">
        <f t="shared" si="38"/>
        <v>-6.4587108560054673E-3</v>
      </c>
      <c r="O341">
        <f t="shared" si="39"/>
        <v>-1.3614261120063809E-2</v>
      </c>
    </row>
    <row r="342" spans="1:15" x14ac:dyDescent="0.25">
      <c r="A342" s="1">
        <v>40682</v>
      </c>
      <c r="B342">
        <f>VLOOKUP(A342,Petr4!$A$2:$I$555,5,FALSE)</f>
        <v>22.896114140000002</v>
      </c>
      <c r="C342">
        <f>VLOOKUP(Plan6!A342,Vale5!$A$2:$I$555,5,FALSE)</f>
        <v>41.394421049000002</v>
      </c>
      <c r="D342">
        <f>VLOOKUP(A342,GGBr4!$A$2:$I$555,5,FALSE)</f>
        <v>16.182721828999998</v>
      </c>
      <c r="E342">
        <f>VLOOKUP(A342,CDI!$A$2:$B$562,2,FALSE)</f>
        <v>2668.84663</v>
      </c>
      <c r="F342">
        <f>VLOOKUP(A342,IBOV!$A$2:$I$555,5,FALSE)</f>
        <v>62367</v>
      </c>
      <c r="G342">
        <f t="shared" si="34"/>
        <v>-1.9271647931383029E-2</v>
      </c>
      <c r="H342">
        <f t="shared" si="34"/>
        <v>1.5069254660081022E-2</v>
      </c>
      <c r="I342">
        <f t="shared" si="34"/>
        <v>-6.033182373701429E-4</v>
      </c>
      <c r="J342">
        <f t="shared" si="34"/>
        <v>4.4546387480615124E-4</v>
      </c>
      <c r="K342">
        <f t="shared" si="35"/>
        <v>-7.5555240543323521E-3</v>
      </c>
      <c r="L342">
        <f t="shared" si="36"/>
        <v>-1.971711180618918E-2</v>
      </c>
      <c r="M342">
        <f t="shared" si="37"/>
        <v>1.4623790785274871E-2</v>
      </c>
      <c r="N342">
        <f t="shared" si="38"/>
        <v>-1.0487821121762941E-3</v>
      </c>
      <c r="O342">
        <f t="shared" si="39"/>
        <v>-8.0009879291385033E-3</v>
      </c>
    </row>
    <row r="343" spans="1:15" x14ac:dyDescent="0.25">
      <c r="A343" s="1">
        <v>40683</v>
      </c>
      <c r="B343">
        <f>VLOOKUP(A343,Petr4!$A$2:$I$555,5,FALSE)</f>
        <v>23.235100600999999</v>
      </c>
      <c r="C343">
        <f>VLOOKUP(Plan6!A343,Vale5!$A$2:$I$555,5,FALSE)</f>
        <v>41.670637849000002</v>
      </c>
      <c r="D343">
        <f>VLOOKUP(A343,GGBr4!$A$2:$I$555,5,FALSE)</f>
        <v>16.025893513</v>
      </c>
      <c r="E343">
        <f>VLOOKUP(A343,CDI!$A$2:$B$562,2,FALSE)</f>
        <v>2670.0376900000001</v>
      </c>
      <c r="F343">
        <f>VLOOKUP(A343,IBOV!$A$2:$I$555,5,FALSE)</f>
        <v>62596</v>
      </c>
      <c r="G343">
        <f t="shared" si="34"/>
        <v>1.4696884293752266E-2</v>
      </c>
      <c r="H343">
        <f t="shared" si="34"/>
        <v>6.6506379884758715E-3</v>
      </c>
      <c r="I343">
        <f t="shared" si="34"/>
        <v>-9.7383606058571992E-3</v>
      </c>
      <c r="J343">
        <f t="shared" si="34"/>
        <v>4.461831155619933E-4</v>
      </c>
      <c r="K343">
        <f t="shared" si="35"/>
        <v>3.6650889678373488E-3</v>
      </c>
      <c r="L343">
        <f t="shared" si="36"/>
        <v>1.4250701178190273E-2</v>
      </c>
      <c r="M343">
        <f t="shared" si="37"/>
        <v>6.2044548729138782E-3</v>
      </c>
      <c r="N343">
        <f t="shared" si="38"/>
        <v>-1.0184543721419193E-2</v>
      </c>
      <c r="O343">
        <f t="shared" si="39"/>
        <v>3.2189058522753555E-3</v>
      </c>
    </row>
    <row r="344" spans="1:15" x14ac:dyDescent="0.25">
      <c r="A344" s="1">
        <v>40686</v>
      </c>
      <c r="B344">
        <f>VLOOKUP(A344,Petr4!$A$2:$I$555,5,FALSE)</f>
        <v>22.857372829999999</v>
      </c>
      <c r="C344">
        <f>VLOOKUP(Plan6!A344,Vale5!$A$2:$I$555,5,FALSE)</f>
        <v>41.623014263000002</v>
      </c>
      <c r="D344">
        <f>VLOOKUP(A344,GGBr4!$A$2:$I$555,5,FALSE)</f>
        <v>16.094505901000002</v>
      </c>
      <c r="E344">
        <f>VLOOKUP(A344,CDI!$A$2:$B$562,2,FALSE)</f>
        <v>2671.2292499999999</v>
      </c>
      <c r="F344">
        <f>VLOOKUP(A344,IBOV!$A$2:$I$555,5,FALSE)</f>
        <v>62345</v>
      </c>
      <c r="G344">
        <f t="shared" si="34"/>
        <v>-1.6390364805267232E-2</v>
      </c>
      <c r="H344">
        <f t="shared" si="34"/>
        <v>-1.1435106993604727E-3</v>
      </c>
      <c r="I344">
        <f t="shared" si="34"/>
        <v>4.2722066730012109E-3</v>
      </c>
      <c r="J344">
        <f t="shared" si="34"/>
        <v>4.4617130473056932E-4</v>
      </c>
      <c r="K344">
        <f t="shared" si="35"/>
        <v>-4.0179018523751608E-3</v>
      </c>
      <c r="L344">
        <f t="shared" si="36"/>
        <v>-1.6836536109997802E-2</v>
      </c>
      <c r="M344">
        <f t="shared" si="37"/>
        <v>-1.589682004091042E-3</v>
      </c>
      <c r="N344">
        <f t="shared" si="38"/>
        <v>3.8260353682706416E-3</v>
      </c>
      <c r="O344">
        <f t="shared" si="39"/>
        <v>-4.4640731571057302E-3</v>
      </c>
    </row>
    <row r="345" spans="1:15" x14ac:dyDescent="0.25">
      <c r="A345" s="1">
        <v>40687</v>
      </c>
      <c r="B345">
        <f>VLOOKUP(A345,Petr4!$A$2:$I$555,5,FALSE)</f>
        <v>23.099506017</v>
      </c>
      <c r="C345">
        <f>VLOOKUP(Plan6!A345,Vale5!$A$2:$I$555,5,FALSE)</f>
        <v>42.032577103000001</v>
      </c>
      <c r="D345">
        <f>VLOOKUP(A345,GGBr4!$A$2:$I$555,5,FALSE)</f>
        <v>16.368955454000002</v>
      </c>
      <c r="E345">
        <f>VLOOKUP(A345,CDI!$A$2:$B$562,2,FALSE)</f>
        <v>2672.4204</v>
      </c>
      <c r="F345">
        <f>VLOOKUP(A345,IBOV!$A$2:$I$555,5,FALSE)</f>
        <v>63336</v>
      </c>
      <c r="G345">
        <f t="shared" si="34"/>
        <v>1.0537505313241713E-2</v>
      </c>
      <c r="H345">
        <f t="shared" si="34"/>
        <v>9.7917211662519321E-3</v>
      </c>
      <c r="I345">
        <f t="shared" si="34"/>
        <v>1.690861542811728E-2</v>
      </c>
      <c r="J345">
        <f t="shared" si="34"/>
        <v>4.4581890570949412E-4</v>
      </c>
      <c r="K345">
        <f t="shared" si="35"/>
        <v>1.5770411420582775E-2</v>
      </c>
      <c r="L345">
        <f t="shared" si="36"/>
        <v>1.0091686407532219E-2</v>
      </c>
      <c r="M345">
        <f t="shared" si="37"/>
        <v>9.345902260542438E-3</v>
      </c>
      <c r="N345">
        <f t="shared" si="38"/>
        <v>1.6462796522407785E-2</v>
      </c>
      <c r="O345">
        <f t="shared" si="39"/>
        <v>1.5324592514873281E-2</v>
      </c>
    </row>
    <row r="346" spans="1:15" x14ac:dyDescent="0.25">
      <c r="A346" s="1">
        <v>40688</v>
      </c>
      <c r="B346">
        <f>VLOOKUP(A346,Petr4!$A$2:$I$555,5,FALSE)</f>
        <v>23.147932654000002</v>
      </c>
      <c r="C346">
        <f>VLOOKUP(Plan6!A346,Vale5!$A$2:$I$555,5,FALSE)</f>
        <v>41.956379364999997</v>
      </c>
      <c r="D346">
        <f>VLOOKUP(A346,GGBr4!$A$2:$I$555,5,FALSE)</f>
        <v>16.721819163999999</v>
      </c>
      <c r="E346">
        <f>VLOOKUP(A346,CDI!$A$2:$B$562,2,FALSE)</f>
        <v>2673.6120799999999</v>
      </c>
      <c r="F346">
        <f>VLOOKUP(A346,IBOV!$A$2:$I$555,5,FALSE)</f>
        <v>63388</v>
      </c>
      <c r="G346">
        <f t="shared" si="34"/>
        <v>2.0942415878995035E-3</v>
      </c>
      <c r="H346">
        <f t="shared" si="34"/>
        <v>-1.8144709045064822E-3</v>
      </c>
      <c r="I346">
        <f t="shared" si="34"/>
        <v>2.1327822617762227E-2</v>
      </c>
      <c r="J346">
        <f t="shared" si="34"/>
        <v>4.458184734925652E-4</v>
      </c>
      <c r="K346">
        <f t="shared" si="35"/>
        <v>8.2068121142953032E-4</v>
      </c>
      <c r="L346">
        <f t="shared" si="36"/>
        <v>1.6484231144069383E-3</v>
      </c>
      <c r="M346">
        <f t="shared" si="37"/>
        <v>-2.2602893779990474E-3</v>
      </c>
      <c r="N346">
        <f t="shared" si="38"/>
        <v>2.0882004144269661E-2</v>
      </c>
      <c r="O346">
        <f t="shared" si="39"/>
        <v>3.7486273793696512E-4</v>
      </c>
    </row>
    <row r="347" spans="1:15" x14ac:dyDescent="0.25">
      <c r="A347" s="1">
        <v>40689</v>
      </c>
      <c r="B347">
        <f>VLOOKUP(A347,Petr4!$A$2:$I$555,5,FALSE)</f>
        <v>23.438492478000001</v>
      </c>
      <c r="C347">
        <f>VLOOKUP(Plan6!A347,Vale5!$A$2:$I$555,5,FALSE)</f>
        <v>42.651683722999998</v>
      </c>
      <c r="D347">
        <f>VLOOKUP(A347,GGBr4!$A$2:$I$555,5,FALSE)</f>
        <v>16.741422704000001</v>
      </c>
      <c r="E347">
        <f>VLOOKUP(A347,CDI!$A$2:$B$562,2,FALSE)</f>
        <v>2674.8033399999999</v>
      </c>
      <c r="F347">
        <f>VLOOKUP(A347,IBOV!$A$2:$I$555,5,FALSE)</f>
        <v>64098</v>
      </c>
      <c r="G347">
        <f t="shared" si="34"/>
        <v>1.247417422053454E-2</v>
      </c>
      <c r="H347">
        <f t="shared" si="34"/>
        <v>1.6436258806224124E-2</v>
      </c>
      <c r="I347">
        <f t="shared" si="34"/>
        <v>1.1716463288227175E-3</v>
      </c>
      <c r="J347">
        <f t="shared" si="34"/>
        <v>4.4546278706913967E-4</v>
      </c>
      <c r="K347">
        <f t="shared" si="35"/>
        <v>1.1138593111242656E-2</v>
      </c>
      <c r="L347">
        <f t="shared" si="36"/>
        <v>1.20287114334654E-2</v>
      </c>
      <c r="M347">
        <f t="shared" si="37"/>
        <v>1.5990796019154985E-2</v>
      </c>
      <c r="N347">
        <f t="shared" si="38"/>
        <v>7.261835417535778E-4</v>
      </c>
      <c r="O347">
        <f t="shared" si="39"/>
        <v>1.0693130324173516E-2</v>
      </c>
    </row>
    <row r="348" spans="1:15" x14ac:dyDescent="0.25">
      <c r="A348" s="1">
        <v>40690</v>
      </c>
      <c r="B348">
        <f>VLOOKUP(A348,Petr4!$A$2:$I$555,5,FALSE)</f>
        <v>23.525660425000002</v>
      </c>
      <c r="C348">
        <f>VLOOKUP(Plan6!A348,Vale5!$A$2:$I$555,5,FALSE)</f>
        <v>42.813603915000002</v>
      </c>
      <c r="D348">
        <f>VLOOKUP(A348,GGBr4!$A$2:$I$555,5,FALSE)</f>
        <v>16.810035092</v>
      </c>
      <c r="E348">
        <f>VLOOKUP(A348,CDI!$A$2:$B$562,2,FALSE)</f>
        <v>2675.9960799999999</v>
      </c>
      <c r="F348">
        <f>VLOOKUP(A348,IBOV!$A$2:$I$555,5,FALSE)</f>
        <v>64294</v>
      </c>
      <c r="G348">
        <f t="shared" si="34"/>
        <v>3.7121098415688891E-3</v>
      </c>
      <c r="H348">
        <f t="shared" si="34"/>
        <v>3.7891497286866027E-3</v>
      </c>
      <c r="I348">
        <f t="shared" si="34"/>
        <v>4.0899852437230599E-3</v>
      </c>
      <c r="J348">
        <f t="shared" si="34"/>
        <v>4.4581750356620375E-4</v>
      </c>
      <c r="K348">
        <f t="shared" si="35"/>
        <v>3.0531521006764706E-3</v>
      </c>
      <c r="L348">
        <f t="shared" si="36"/>
        <v>3.2662923380026854E-3</v>
      </c>
      <c r="M348">
        <f t="shared" si="37"/>
        <v>3.343332225120399E-3</v>
      </c>
      <c r="N348">
        <f t="shared" si="38"/>
        <v>3.6441677401568562E-3</v>
      </c>
      <c r="O348">
        <f t="shared" si="39"/>
        <v>2.6073345971102668E-3</v>
      </c>
    </row>
    <row r="349" spans="1:15" x14ac:dyDescent="0.25">
      <c r="A349" s="1">
        <v>40693</v>
      </c>
      <c r="B349">
        <f>VLOOKUP(A349,Petr4!$A$2:$I$555,5,FALSE)</f>
        <v>23.322268548</v>
      </c>
      <c r="C349">
        <f>VLOOKUP(Plan6!A349,Vale5!$A$2:$I$555,5,FALSE)</f>
        <v>42.661208440000003</v>
      </c>
      <c r="D349">
        <f>VLOOKUP(A349,GGBr4!$A$2:$I$555,5,FALSE)</f>
        <v>16.692413855000002</v>
      </c>
      <c r="E349">
        <f>VLOOKUP(A349,CDI!$A$2:$B$562,2,FALSE)</f>
        <v>2677.1884</v>
      </c>
      <c r="F349">
        <f>VLOOKUP(A349,IBOV!$A$2:$I$555,5,FALSE)</f>
        <v>63953</v>
      </c>
      <c r="G349">
        <f t="shared" si="34"/>
        <v>-8.6831225788976951E-3</v>
      </c>
      <c r="H349">
        <f t="shared" si="34"/>
        <v>-3.5658606853052888E-3</v>
      </c>
      <c r="I349">
        <f t="shared" si="34"/>
        <v>-7.0216789496129195E-3</v>
      </c>
      <c r="J349">
        <f t="shared" si="34"/>
        <v>4.4546195789507692E-4</v>
      </c>
      <c r="K349">
        <f t="shared" si="35"/>
        <v>-5.3178757182195113E-3</v>
      </c>
      <c r="L349">
        <f t="shared" si="36"/>
        <v>-9.128584536792772E-3</v>
      </c>
      <c r="M349">
        <f t="shared" si="37"/>
        <v>-4.0113226432003657E-3</v>
      </c>
      <c r="N349">
        <f t="shared" si="38"/>
        <v>-7.4671409075079964E-3</v>
      </c>
      <c r="O349">
        <f t="shared" si="39"/>
        <v>-5.7633376761145882E-3</v>
      </c>
    </row>
    <row r="350" spans="1:15" x14ac:dyDescent="0.25">
      <c r="A350" s="1">
        <v>40694</v>
      </c>
      <c r="B350">
        <f>VLOOKUP(A350,Petr4!$A$2:$I$555,5,FALSE)</f>
        <v>23.331953876</v>
      </c>
      <c r="C350">
        <f>VLOOKUP(Plan6!A350,Vale5!$A$2:$I$555,5,FALSE)</f>
        <v>42.708832026000003</v>
      </c>
      <c r="D350">
        <f>VLOOKUP(A350,GGBr4!$A$2:$I$555,5,FALSE)</f>
        <v>16.966863407000002</v>
      </c>
      <c r="E350">
        <f>VLOOKUP(A350,CDI!$A$2:$B$562,2,FALSE)</f>
        <v>2678.3784000000001</v>
      </c>
      <c r="F350">
        <f>VLOOKUP(A350,IBOV!$A$2:$I$555,5,FALSE)</f>
        <v>64620</v>
      </c>
      <c r="G350">
        <f t="shared" si="34"/>
        <v>4.1519620887076059E-4</v>
      </c>
      <c r="H350">
        <f t="shared" si="34"/>
        <v>1.1156979821054236E-3</v>
      </c>
      <c r="I350">
        <f t="shared" si="34"/>
        <v>1.6307874482927254E-2</v>
      </c>
      <c r="J350">
        <f t="shared" si="34"/>
        <v>4.4439741451274273E-4</v>
      </c>
      <c r="K350">
        <f t="shared" si="35"/>
        <v>1.0375521822091116E-2</v>
      </c>
      <c r="L350">
        <f t="shared" si="36"/>
        <v>-2.9201205641982142E-5</v>
      </c>
      <c r="M350">
        <f t="shared" si="37"/>
        <v>6.7130056759268086E-4</v>
      </c>
      <c r="N350">
        <f t="shared" si="38"/>
        <v>1.5863477068414511E-2</v>
      </c>
      <c r="O350">
        <f t="shared" si="39"/>
        <v>9.9311244075783733E-3</v>
      </c>
    </row>
    <row r="351" spans="1:15" x14ac:dyDescent="0.25">
      <c r="A351" s="1">
        <v>40695</v>
      </c>
      <c r="B351">
        <f>VLOOKUP(A351,Petr4!$A$2:$I$555,5,FALSE)</f>
        <v>23.244785928999999</v>
      </c>
      <c r="C351">
        <f>VLOOKUP(Plan6!A351,Vale5!$A$2:$I$555,5,FALSE)</f>
        <v>42.365942206</v>
      </c>
      <c r="D351">
        <f>VLOOKUP(A351,GGBr4!$A$2:$I$555,5,FALSE)</f>
        <v>16.476774921000001</v>
      </c>
      <c r="E351">
        <f>VLOOKUP(A351,CDI!$A$2:$B$562,2,FALSE)</f>
        <v>2679.5746399999998</v>
      </c>
      <c r="F351">
        <f>VLOOKUP(A351,IBOV!$A$2:$I$555,5,FALSE)</f>
        <v>63411</v>
      </c>
      <c r="G351">
        <f t="shared" si="34"/>
        <v>-3.7429862688158622E-3</v>
      </c>
      <c r="H351">
        <f t="shared" si="34"/>
        <v>-8.0609482613378525E-3</v>
      </c>
      <c r="I351">
        <f t="shared" si="34"/>
        <v>-2.9310421729586977E-2</v>
      </c>
      <c r="J351">
        <f t="shared" si="34"/>
        <v>4.46528743699659E-4</v>
      </c>
      <c r="K351">
        <f t="shared" si="35"/>
        <v>-1.8886612425543348E-2</v>
      </c>
      <c r="L351">
        <f t="shared" si="36"/>
        <v>-4.1895150125155212E-3</v>
      </c>
      <c r="M351">
        <f t="shared" si="37"/>
        <v>-8.5074770050375115E-3</v>
      </c>
      <c r="N351">
        <f t="shared" si="38"/>
        <v>-2.9756950473286636E-2</v>
      </c>
      <c r="O351">
        <f t="shared" si="39"/>
        <v>-1.9333141169243007E-2</v>
      </c>
    </row>
    <row r="352" spans="1:15" x14ac:dyDescent="0.25">
      <c r="A352" s="1">
        <v>40696</v>
      </c>
      <c r="B352">
        <f>VLOOKUP(A352,Petr4!$A$2:$I$555,5,FALSE)</f>
        <v>23.196359291</v>
      </c>
      <c r="C352">
        <f>VLOOKUP(Plan6!A352,Vale5!$A$2:$I$555,5,FALSE)</f>
        <v>42.585010701999998</v>
      </c>
      <c r="D352">
        <f>VLOOKUP(A352,GGBr4!$A$2:$I$555,5,FALSE)</f>
        <v>16.535585538999999</v>
      </c>
      <c r="E352">
        <f>VLOOKUP(A352,CDI!$A$2:$B$562,2,FALSE)</f>
        <v>2680.7695100000001</v>
      </c>
      <c r="F352">
        <f>VLOOKUP(A352,IBOV!$A$2:$I$555,5,FALSE)</f>
        <v>64218</v>
      </c>
      <c r="G352">
        <f t="shared" si="34"/>
        <v>-2.0855065189531174E-3</v>
      </c>
      <c r="H352">
        <f t="shared" si="34"/>
        <v>5.1575403007642073E-3</v>
      </c>
      <c r="I352">
        <f t="shared" si="34"/>
        <v>3.5629491133204461E-3</v>
      </c>
      <c r="J352">
        <f t="shared" si="34"/>
        <v>4.458183976074892E-4</v>
      </c>
      <c r="K352">
        <f t="shared" si="35"/>
        <v>1.2646197259483571E-2</v>
      </c>
      <c r="L352">
        <f t="shared" si="36"/>
        <v>-2.5313249165606067E-3</v>
      </c>
      <c r="M352">
        <f t="shared" si="37"/>
        <v>4.7117219031567181E-3</v>
      </c>
      <c r="N352">
        <f t="shared" si="38"/>
        <v>3.1171307157129569E-3</v>
      </c>
      <c r="O352">
        <f t="shared" si="39"/>
        <v>1.2200378861876082E-2</v>
      </c>
    </row>
    <row r="353" spans="1:15" x14ac:dyDescent="0.25">
      <c r="A353" s="1">
        <v>40697</v>
      </c>
      <c r="B353">
        <f>VLOOKUP(A353,Petr4!$A$2:$I$555,5,FALSE)</f>
        <v>23.031708724000001</v>
      </c>
      <c r="C353">
        <f>VLOOKUP(Plan6!A353,Vale5!$A$2:$I$555,5,FALSE)</f>
        <v>42.375466922999998</v>
      </c>
      <c r="D353">
        <f>VLOOKUP(A353,GGBr4!$A$2:$I$555,5,FALSE)</f>
        <v>16.466973151000001</v>
      </c>
      <c r="E353">
        <f>VLOOKUP(A353,CDI!$A$2:$B$562,2,FALSE)</f>
        <v>2681.9649100000001</v>
      </c>
      <c r="F353">
        <f>VLOOKUP(A353,IBOV!$A$2:$I$555,5,FALSE)</f>
        <v>64340</v>
      </c>
      <c r="G353">
        <f t="shared" si="34"/>
        <v>-7.123432594614787E-3</v>
      </c>
      <c r="H353">
        <f t="shared" si="34"/>
        <v>-4.9327454303931262E-3</v>
      </c>
      <c r="I353">
        <f t="shared" si="34"/>
        <v>-4.158010140852042E-3</v>
      </c>
      <c r="J353">
        <f t="shared" si="34"/>
        <v>4.4581734845650089E-4</v>
      </c>
      <c r="K353">
        <f t="shared" si="35"/>
        <v>1.8979765805866577E-3</v>
      </c>
      <c r="L353">
        <f t="shared" si="36"/>
        <v>-7.5692499430712878E-3</v>
      </c>
      <c r="M353">
        <f t="shared" si="37"/>
        <v>-5.3785627788496271E-3</v>
      </c>
      <c r="N353">
        <f t="shared" si="38"/>
        <v>-4.6038274893085429E-3</v>
      </c>
      <c r="O353">
        <f t="shared" si="39"/>
        <v>1.4521592321301569E-3</v>
      </c>
    </row>
    <row r="354" spans="1:15" x14ac:dyDescent="0.25">
      <c r="A354" s="1">
        <v>40700</v>
      </c>
      <c r="B354">
        <f>VLOOKUP(A354,Petr4!$A$2:$I$555,5,FALSE)</f>
        <v>22.469959730999999</v>
      </c>
      <c r="C354">
        <f>VLOOKUP(Plan6!A354,Vale5!$A$2:$I$555,5,FALSE)</f>
        <v>41.984953517000001</v>
      </c>
      <c r="D354">
        <f>VLOOKUP(A354,GGBr4!$A$2:$I$555,5,FALSE)</f>
        <v>16.006289974000001</v>
      </c>
      <c r="E354">
        <f>VLOOKUP(A354,CDI!$A$2:$B$562,2,FALSE)</f>
        <v>2683.16275</v>
      </c>
      <c r="F354">
        <f>VLOOKUP(A354,IBOV!$A$2:$I$555,5,FALSE)</f>
        <v>63067</v>
      </c>
      <c r="G354">
        <f t="shared" si="34"/>
        <v>-2.4692612578431472E-2</v>
      </c>
      <c r="H354">
        <f t="shared" si="34"/>
        <v>-9.2582799703522234E-3</v>
      </c>
      <c r="I354">
        <f t="shared" si="34"/>
        <v>-2.8374979399432121E-2</v>
      </c>
      <c r="J354">
        <f t="shared" si="34"/>
        <v>4.4652805890610381E-4</v>
      </c>
      <c r="K354">
        <f t="shared" si="35"/>
        <v>-1.9983868462917442E-2</v>
      </c>
      <c r="L354">
        <f t="shared" si="36"/>
        <v>-2.5139140637337576E-2</v>
      </c>
      <c r="M354">
        <f t="shared" si="37"/>
        <v>-9.7048080292583272E-3</v>
      </c>
      <c r="N354">
        <f t="shared" si="38"/>
        <v>-2.8821507458338225E-2</v>
      </c>
      <c r="O354">
        <f t="shared" si="39"/>
        <v>-2.0430396521823546E-2</v>
      </c>
    </row>
    <row r="355" spans="1:15" x14ac:dyDescent="0.25">
      <c r="A355" s="1">
        <v>40701</v>
      </c>
      <c r="B355">
        <f>VLOOKUP(A355,Petr4!$A$2:$I$555,5,FALSE)</f>
        <v>22.276253182000001</v>
      </c>
      <c r="C355">
        <f>VLOOKUP(Plan6!A355,Vale5!$A$2:$I$555,5,FALSE)</f>
        <v>41.994478233999999</v>
      </c>
      <c r="D355">
        <f>VLOOKUP(A355,GGBr4!$A$2:$I$555,5,FALSE)</f>
        <v>16.212127138</v>
      </c>
      <c r="E355">
        <f>VLOOKUP(A355,CDI!$A$2:$B$562,2,FALSE)</f>
        <v>2684.3592199999998</v>
      </c>
      <c r="F355">
        <f>VLOOKUP(A355,IBOV!$A$2:$I$555,5,FALSE)</f>
        <v>63217</v>
      </c>
      <c r="G355">
        <f t="shared" si="34"/>
        <v>-8.6580627249257525E-3</v>
      </c>
      <c r="H355">
        <f t="shared" si="34"/>
        <v>2.2683451988791958E-4</v>
      </c>
      <c r="I355">
        <f t="shared" si="34"/>
        <v>1.2777782588921482E-2</v>
      </c>
      <c r="J355">
        <f t="shared" si="34"/>
        <v>4.458183968338858E-4</v>
      </c>
      <c r="K355">
        <f t="shared" si="35"/>
        <v>2.3755989760125829E-3</v>
      </c>
      <c r="L355">
        <f t="shared" si="36"/>
        <v>-9.1038811217596383E-3</v>
      </c>
      <c r="M355">
        <f t="shared" si="37"/>
        <v>-2.1898387694596622E-4</v>
      </c>
      <c r="N355">
        <f t="shared" si="38"/>
        <v>1.2331964192087597E-2</v>
      </c>
      <c r="O355">
        <f t="shared" si="39"/>
        <v>1.9297805791786971E-3</v>
      </c>
    </row>
    <row r="356" spans="1:15" x14ac:dyDescent="0.25">
      <c r="A356" s="1">
        <v>40702</v>
      </c>
      <c r="B356">
        <f>VLOOKUP(A356,Petr4!$A$2:$I$555,5,FALSE)</f>
        <v>22.469959730999999</v>
      </c>
      <c r="C356">
        <f>VLOOKUP(Plan6!A356,Vale5!$A$2:$I$555,5,FALSE)</f>
        <v>41.984953517000001</v>
      </c>
      <c r="D356">
        <f>VLOOKUP(A356,GGBr4!$A$2:$I$555,5,FALSE)</f>
        <v>16.045497052000002</v>
      </c>
      <c r="E356">
        <f>VLOOKUP(A356,CDI!$A$2:$B$562,2,FALSE)</f>
        <v>2685.5552699999998</v>
      </c>
      <c r="F356">
        <f>VLOOKUP(A356,IBOV!$A$2:$I$555,5,FALSE)</f>
        <v>63032</v>
      </c>
      <c r="G356">
        <f t="shared" si="34"/>
        <v>8.6580627249257525E-3</v>
      </c>
      <c r="H356">
        <f t="shared" si="34"/>
        <v>-2.2683451988791958E-4</v>
      </c>
      <c r="I356">
        <f t="shared" si="34"/>
        <v>-1.0331298246338161E-2</v>
      </c>
      <c r="J356">
        <f t="shared" si="34"/>
        <v>4.4546333912975911E-4</v>
      </c>
      <c r="K356">
        <f t="shared" si="35"/>
        <v>-2.9307183805880044E-3</v>
      </c>
      <c r="L356">
        <f t="shared" si="36"/>
        <v>8.2125993857959934E-3</v>
      </c>
      <c r="M356">
        <f t="shared" si="37"/>
        <v>-6.7229785901767869E-4</v>
      </c>
      <c r="N356">
        <f t="shared" si="38"/>
        <v>-1.077676158546792E-2</v>
      </c>
      <c r="O356">
        <f t="shared" si="39"/>
        <v>-3.3761817197177635E-3</v>
      </c>
    </row>
    <row r="357" spans="1:15" x14ac:dyDescent="0.25">
      <c r="A357" s="1">
        <v>40703</v>
      </c>
      <c r="B357">
        <f>VLOOKUP(A357,Petr4!$A$2:$I$555,5,FALSE)</f>
        <v>22.954226104</v>
      </c>
      <c r="C357">
        <f>VLOOKUP(Plan6!A357,Vale5!$A$2:$I$555,5,FALSE)</f>
        <v>42.346892771</v>
      </c>
      <c r="D357">
        <f>VLOOKUP(A357,GGBr4!$A$2:$I$555,5,FALSE)</f>
        <v>16.300343066</v>
      </c>
      <c r="E357">
        <f>VLOOKUP(A357,CDI!$A$2:$B$562,2,FALSE)</f>
        <v>2686.7699400000001</v>
      </c>
      <c r="F357">
        <f>VLOOKUP(A357,IBOV!$A$2:$I$555,5,FALSE)</f>
        <v>63468</v>
      </c>
      <c r="G357">
        <f t="shared" si="34"/>
        <v>2.1322769446475487E-2</v>
      </c>
      <c r="H357">
        <f t="shared" si="34"/>
        <v>8.5837436806022183E-3</v>
      </c>
      <c r="I357">
        <f t="shared" si="34"/>
        <v>1.5757901880480318E-2</v>
      </c>
      <c r="J357">
        <f t="shared" si="34"/>
        <v>4.5219526861028925E-4</v>
      </c>
      <c r="K357">
        <f t="shared" si="35"/>
        <v>6.8933079284558829E-3</v>
      </c>
      <c r="L357">
        <f t="shared" si="36"/>
        <v>2.0870574177865198E-2</v>
      </c>
      <c r="M357">
        <f t="shared" si="37"/>
        <v>8.131548411991929E-3</v>
      </c>
      <c r="N357">
        <f t="shared" si="38"/>
        <v>1.5305706611870029E-2</v>
      </c>
      <c r="O357">
        <f t="shared" si="39"/>
        <v>6.4411126598455937E-3</v>
      </c>
    </row>
    <row r="358" spans="1:15" x14ac:dyDescent="0.25">
      <c r="A358" s="1">
        <v>40704</v>
      </c>
      <c r="B358">
        <f>VLOOKUP(A358,Petr4!$A$2:$I$555,5,FALSE)</f>
        <v>22.973596758999999</v>
      </c>
      <c r="C358">
        <f>VLOOKUP(Plan6!A358,Vale5!$A$2:$I$555,5,FALSE)</f>
        <v>41.965904082999998</v>
      </c>
      <c r="D358">
        <f>VLOOKUP(A358,GGBr4!$A$2:$I$555,5,FALSE)</f>
        <v>16.025893513</v>
      </c>
      <c r="E358">
        <f>VLOOKUP(A358,CDI!$A$2:$B$562,2,FALSE)</f>
        <v>2687.9870700000001</v>
      </c>
      <c r="F358">
        <f>VLOOKUP(A358,IBOV!$A$2:$I$555,5,FALSE)</f>
        <v>62697</v>
      </c>
      <c r="G358">
        <f t="shared" si="34"/>
        <v>8.4352599104731141E-4</v>
      </c>
      <c r="H358">
        <f t="shared" si="34"/>
        <v>-9.0375671404578917E-3</v>
      </c>
      <c r="I358">
        <f t="shared" si="34"/>
        <v>-1.6980395891253774E-2</v>
      </c>
      <c r="J358">
        <f t="shared" si="34"/>
        <v>4.5290606386139132E-4</v>
      </c>
      <c r="K358">
        <f t="shared" si="35"/>
        <v>-1.222224226761881E-2</v>
      </c>
      <c r="L358">
        <f t="shared" si="36"/>
        <v>3.9061992718592009E-4</v>
      </c>
      <c r="M358">
        <f t="shared" si="37"/>
        <v>-9.490473204319283E-3</v>
      </c>
      <c r="N358">
        <f t="shared" si="38"/>
        <v>-1.7433301955115166E-2</v>
      </c>
      <c r="O358">
        <f t="shared" si="39"/>
        <v>-1.2675148331480202E-2</v>
      </c>
    </row>
    <row r="359" spans="1:15" x14ac:dyDescent="0.25">
      <c r="A359" s="1">
        <v>40707</v>
      </c>
      <c r="B359">
        <f>VLOOKUP(A359,Petr4!$A$2:$I$555,5,FALSE)</f>
        <v>22.595868987999999</v>
      </c>
      <c r="C359">
        <f>VLOOKUP(Plan6!A359,Vale5!$A$2:$I$555,5,FALSE)</f>
        <v>41.337272745999996</v>
      </c>
      <c r="D359">
        <f>VLOOKUP(A359,GGBr4!$A$2:$I$555,5,FALSE)</f>
        <v>15.849461657000001</v>
      </c>
      <c r="E359">
        <f>VLOOKUP(A359,CDI!$A$2:$B$562,2,FALSE)</f>
        <v>2689.2028399999999</v>
      </c>
      <c r="F359">
        <f>VLOOKUP(A359,IBOV!$A$2:$I$555,5,FALSE)</f>
        <v>62022</v>
      </c>
      <c r="G359">
        <f t="shared" si="34"/>
        <v>-1.6578488081465448E-2</v>
      </c>
      <c r="H359">
        <f t="shared" si="34"/>
        <v>-1.5092900275217147E-2</v>
      </c>
      <c r="I359">
        <f t="shared" si="34"/>
        <v>-1.1070223805416557E-2</v>
      </c>
      <c r="J359">
        <f t="shared" si="34"/>
        <v>4.5219530686679832E-4</v>
      </c>
      <c r="K359">
        <f t="shared" si="35"/>
        <v>-1.0824438789821755E-2</v>
      </c>
      <c r="L359">
        <f t="shared" si="36"/>
        <v>-1.7030683388332246E-2</v>
      </c>
      <c r="M359">
        <f t="shared" si="37"/>
        <v>-1.5545095582083945E-2</v>
      </c>
      <c r="N359">
        <f t="shared" si="38"/>
        <v>-1.1522419112283355E-2</v>
      </c>
      <c r="O359">
        <f t="shared" si="39"/>
        <v>-1.1276634096688554E-2</v>
      </c>
    </row>
    <row r="360" spans="1:15" x14ac:dyDescent="0.25">
      <c r="A360" s="1">
        <v>40708</v>
      </c>
      <c r="B360">
        <f>VLOOKUP(A360,Petr4!$A$2:$I$555,5,FALSE)</f>
        <v>22.857372829999999</v>
      </c>
      <c r="C360">
        <f>VLOOKUP(Plan6!A360,Vale5!$A$2:$I$555,5,FALSE)</f>
        <v>41.442044635000002</v>
      </c>
      <c r="D360">
        <f>VLOOKUP(A360,GGBr4!$A$2:$I$555,5,FALSE)</f>
        <v>15.976884664</v>
      </c>
      <c r="E360">
        <f>VLOOKUP(A360,CDI!$A$2:$B$562,2,FALSE)</f>
        <v>2690.4182099999998</v>
      </c>
      <c r="F360">
        <f>VLOOKUP(A360,IBOV!$A$2:$I$555,5,FALSE)</f>
        <v>62204</v>
      </c>
      <c r="G360">
        <f t="shared" si="34"/>
        <v>1.1506626011540178E-2</v>
      </c>
      <c r="H360">
        <f t="shared" si="34"/>
        <v>2.5313556154098471E-3</v>
      </c>
      <c r="I360">
        <f t="shared" si="34"/>
        <v>8.0074342538156706E-3</v>
      </c>
      <c r="J360">
        <f t="shared" si="34"/>
        <v>4.5184224293137731E-4</v>
      </c>
      <c r="K360">
        <f t="shared" si="35"/>
        <v>2.9301455446884006E-3</v>
      </c>
      <c r="L360">
        <f t="shared" si="36"/>
        <v>1.10547837686088E-2</v>
      </c>
      <c r="M360">
        <f t="shared" si="37"/>
        <v>2.0795133724784698E-3</v>
      </c>
      <c r="N360">
        <f t="shared" si="38"/>
        <v>7.5555920108842933E-3</v>
      </c>
      <c r="O360">
        <f t="shared" si="39"/>
        <v>2.4783033017570233E-3</v>
      </c>
    </row>
    <row r="361" spans="1:15" x14ac:dyDescent="0.25">
      <c r="A361" s="1">
        <v>40709</v>
      </c>
      <c r="B361">
        <f>VLOOKUP(A361,Petr4!$A$2:$I$555,5,FALSE)</f>
        <v>22.566813006</v>
      </c>
      <c r="C361">
        <f>VLOOKUP(Plan6!A361,Vale5!$A$2:$I$555,5,FALSE)</f>
        <v>41.213451421999999</v>
      </c>
      <c r="D361">
        <f>VLOOKUP(A361,GGBr4!$A$2:$I$555,5,FALSE)</f>
        <v>15.878866967</v>
      </c>
      <c r="E361">
        <f>VLOOKUP(A361,CDI!$A$2:$B$562,2,FALSE)</f>
        <v>2691.6408000000001</v>
      </c>
      <c r="F361">
        <f>VLOOKUP(A361,IBOV!$A$2:$I$555,5,FALSE)</f>
        <v>61603</v>
      </c>
      <c r="G361">
        <f t="shared" si="34"/>
        <v>-1.279335145502758E-2</v>
      </c>
      <c r="H361">
        <f t="shared" si="34"/>
        <v>-5.5312424875584298E-3</v>
      </c>
      <c r="I361">
        <f t="shared" si="34"/>
        <v>-6.1538655539008502E-3</v>
      </c>
      <c r="J361">
        <f t="shared" si="34"/>
        <v>4.5432055603900068E-4</v>
      </c>
      <c r="K361">
        <f t="shared" si="35"/>
        <v>-9.7087357067842106E-3</v>
      </c>
      <c r="L361">
        <f t="shared" si="36"/>
        <v>-1.324767201106658E-2</v>
      </c>
      <c r="M361">
        <f t="shared" si="37"/>
        <v>-5.9855630435974305E-3</v>
      </c>
      <c r="N361">
        <f t="shared" si="38"/>
        <v>-6.6081861099398509E-3</v>
      </c>
      <c r="O361">
        <f t="shared" si="39"/>
        <v>-1.0163056262823211E-2</v>
      </c>
    </row>
    <row r="362" spans="1:15" x14ac:dyDescent="0.25">
      <c r="A362" s="1">
        <v>40710</v>
      </c>
      <c r="B362">
        <f>VLOOKUP(A362,Petr4!$A$2:$I$555,5,FALSE)</f>
        <v>22.557127678000001</v>
      </c>
      <c r="C362">
        <f>VLOOKUP(Plan6!A362,Vale5!$A$2:$I$555,5,FALSE)</f>
        <v>40.746740277999997</v>
      </c>
      <c r="D362">
        <f>VLOOKUP(A362,GGBr4!$A$2:$I$555,5,FALSE)</f>
        <v>15.624020954000001</v>
      </c>
      <c r="E362">
        <f>VLOOKUP(A362,CDI!$A$2:$B$562,2,FALSE)</f>
        <v>2692.8639499999999</v>
      </c>
      <c r="F362">
        <f>VLOOKUP(A362,IBOV!$A$2:$I$555,5,FALSE)</f>
        <v>60880</v>
      </c>
      <c r="G362">
        <f t="shared" si="34"/>
        <v>-4.2927669888426223E-4</v>
      </c>
      <c r="H362">
        <f t="shared" si="34"/>
        <v>-1.1388850584859611E-2</v>
      </c>
      <c r="I362">
        <f t="shared" si="34"/>
        <v>-1.6179568873029737E-2</v>
      </c>
      <c r="J362">
        <f t="shared" si="34"/>
        <v>4.543221996557989E-4</v>
      </c>
      <c r="K362">
        <f t="shared" si="35"/>
        <v>-1.180585709887616E-2</v>
      </c>
      <c r="L362">
        <f t="shared" si="36"/>
        <v>-8.8359889854006113E-4</v>
      </c>
      <c r="M362">
        <f t="shared" si="37"/>
        <v>-1.184317278451541E-2</v>
      </c>
      <c r="N362">
        <f t="shared" si="38"/>
        <v>-1.6633891072685536E-2</v>
      </c>
      <c r="O362">
        <f t="shared" si="39"/>
        <v>-1.2260179298531959E-2</v>
      </c>
    </row>
    <row r="363" spans="1:15" x14ac:dyDescent="0.25">
      <c r="A363" s="1">
        <v>40711</v>
      </c>
      <c r="B363">
        <f>VLOOKUP(A363,Petr4!$A$2:$I$555,5,FALSE)</f>
        <v>22.508701040999998</v>
      </c>
      <c r="C363">
        <f>VLOOKUP(Plan6!A363,Vale5!$A$2:$I$555,5,FALSE)</f>
        <v>40.680067256999997</v>
      </c>
      <c r="D363">
        <f>VLOOKUP(A363,GGBr4!$A$2:$I$555,5,FALSE)</f>
        <v>15.388778479999999</v>
      </c>
      <c r="E363">
        <f>VLOOKUP(A363,CDI!$A$2:$B$562,2,FALSE)</f>
        <v>2694.0876499999999</v>
      </c>
      <c r="F363">
        <f>VLOOKUP(A363,IBOV!$A$2:$I$555,5,FALSE)</f>
        <v>61059</v>
      </c>
      <c r="G363">
        <f t="shared" si="34"/>
        <v>-2.1491518969543044E-3</v>
      </c>
      <c r="H363">
        <f t="shared" si="34"/>
        <v>-1.6376188117561696E-3</v>
      </c>
      <c r="I363">
        <f t="shared" si="34"/>
        <v>-1.5170961034713049E-2</v>
      </c>
      <c r="J363">
        <f t="shared" si="34"/>
        <v>4.5432003549095157E-4</v>
      </c>
      <c r="K363">
        <f t="shared" si="35"/>
        <v>2.9358962854217907E-3</v>
      </c>
      <c r="L363">
        <f t="shared" si="36"/>
        <v>-2.603471932445256E-3</v>
      </c>
      <c r="M363">
        <f t="shared" si="37"/>
        <v>-2.0919388472471212E-3</v>
      </c>
      <c r="N363">
        <f t="shared" si="38"/>
        <v>-1.5625281070204E-2</v>
      </c>
      <c r="O363">
        <f t="shared" si="39"/>
        <v>2.4815762499308391E-3</v>
      </c>
    </row>
    <row r="364" spans="1:15" x14ac:dyDescent="0.25">
      <c r="A364" s="1">
        <v>40714</v>
      </c>
      <c r="B364">
        <f>VLOOKUP(A364,Petr4!$A$2:$I$555,5,FALSE)</f>
        <v>22.373106455999999</v>
      </c>
      <c r="C364">
        <f>VLOOKUP(Plan6!A364,Vale5!$A$2:$I$555,5,FALSE)</f>
        <v>41.242025574000003</v>
      </c>
      <c r="D364">
        <f>VLOOKUP(A364,GGBr4!$A$2:$I$555,5,FALSE)</f>
        <v>15.290760783</v>
      </c>
      <c r="E364">
        <f>VLOOKUP(A364,CDI!$A$2:$B$562,2,FALSE)</f>
        <v>2695.31095</v>
      </c>
      <c r="F364">
        <f>VLOOKUP(A364,IBOV!$A$2:$I$555,5,FALSE)</f>
        <v>61168</v>
      </c>
      <c r="G364">
        <f t="shared" si="34"/>
        <v>-6.0423144745413992E-3</v>
      </c>
      <c r="H364">
        <f t="shared" si="34"/>
        <v>1.3719550176324535E-2</v>
      </c>
      <c r="I364">
        <f t="shared" si="34"/>
        <v>-6.3897980775267094E-3</v>
      </c>
      <c r="J364">
        <f t="shared" si="34"/>
        <v>4.5396531665264916E-4</v>
      </c>
      <c r="K364">
        <f t="shared" si="35"/>
        <v>1.783567115204221E-3</v>
      </c>
      <c r="L364">
        <f t="shared" si="36"/>
        <v>-6.4962797911940484E-3</v>
      </c>
      <c r="M364">
        <f t="shared" si="37"/>
        <v>1.3265584859671886E-2</v>
      </c>
      <c r="N364">
        <f t="shared" si="38"/>
        <v>-6.8437633941793585E-3</v>
      </c>
      <c r="O364">
        <f t="shared" si="39"/>
        <v>1.3296017985515718E-3</v>
      </c>
    </row>
    <row r="365" spans="1:15" x14ac:dyDescent="0.25">
      <c r="A365" s="1">
        <v>40715</v>
      </c>
      <c r="B365">
        <f>VLOOKUP(A365,Petr4!$A$2:$I$555,5,FALSE)</f>
        <v>22.508701040999998</v>
      </c>
      <c r="C365">
        <f>VLOOKUP(Plan6!A365,Vale5!$A$2:$I$555,5,FALSE)</f>
        <v>41.575390675999998</v>
      </c>
      <c r="D365">
        <f>VLOOKUP(A365,GGBr4!$A$2:$I$555,5,FALSE)</f>
        <v>15.310364322</v>
      </c>
      <c r="E365">
        <f>VLOOKUP(A365,CDI!$A$2:$B$562,2,FALSE)</f>
        <v>2696.5367200000001</v>
      </c>
      <c r="F365">
        <f>VLOOKUP(A365,IBOV!$A$2:$I$555,5,FALSE)</f>
        <v>61423</v>
      </c>
      <c r="G365">
        <f t="shared" si="34"/>
        <v>6.0423144745413992E-3</v>
      </c>
      <c r="H365">
        <f t="shared" si="34"/>
        <v>8.0506472581136634E-3</v>
      </c>
      <c r="I365">
        <f t="shared" si="34"/>
        <v>1.2812301256519554E-3</v>
      </c>
      <c r="J365">
        <f t="shared" si="34"/>
        <v>4.5467531582410459E-4</v>
      </c>
      <c r="K365">
        <f t="shared" si="35"/>
        <v>4.1601808905369353E-3</v>
      </c>
      <c r="L365">
        <f t="shared" si="36"/>
        <v>5.5876391587172947E-3</v>
      </c>
      <c r="M365">
        <f t="shared" si="37"/>
        <v>7.5959719422895589E-3</v>
      </c>
      <c r="N365">
        <f t="shared" si="38"/>
        <v>8.2655480982785079E-4</v>
      </c>
      <c r="O365">
        <f t="shared" si="39"/>
        <v>3.7055055747128307E-3</v>
      </c>
    </row>
    <row r="366" spans="1:15" x14ac:dyDescent="0.25">
      <c r="A366" s="1">
        <v>40716</v>
      </c>
      <c r="B366">
        <f>VLOOKUP(A366,Petr4!$A$2:$I$555,5,FALSE)</f>
        <v>22.528071696000001</v>
      </c>
      <c r="C366">
        <f>VLOOKUP(Plan6!A366,Vale5!$A$2:$I$555,5,FALSE)</f>
        <v>41.765885021000003</v>
      </c>
      <c r="D366">
        <f>VLOOKUP(A366,GGBr4!$A$2:$I$555,5,FALSE)</f>
        <v>15.261355473</v>
      </c>
      <c r="E366">
        <f>VLOOKUP(A366,CDI!$A$2:$B$562,2,FALSE)</f>
        <v>2697.7620900000002</v>
      </c>
      <c r="F366">
        <f>VLOOKUP(A366,IBOV!$A$2:$I$555,5,FALSE)</f>
        <v>61194</v>
      </c>
      <c r="G366">
        <f t="shared" si="34"/>
        <v>8.602151094438959E-4</v>
      </c>
      <c r="H366">
        <f t="shared" si="34"/>
        <v>4.5714365457727446E-3</v>
      </c>
      <c r="I366">
        <f t="shared" si="34"/>
        <v>-3.2061585877820598E-3</v>
      </c>
      <c r="J366">
        <f t="shared" si="34"/>
        <v>4.5432040909787474E-4</v>
      </c>
      <c r="K366">
        <f t="shared" si="35"/>
        <v>-3.7352123481575461E-3</v>
      </c>
      <c r="L366">
        <f t="shared" si="36"/>
        <v>4.0589470034602115E-4</v>
      </c>
      <c r="M366">
        <f t="shared" si="37"/>
        <v>4.1171161366748699E-3</v>
      </c>
      <c r="N366">
        <f t="shared" si="38"/>
        <v>-3.6604789968799345E-3</v>
      </c>
      <c r="O366">
        <f t="shared" si="39"/>
        <v>-4.1895327572554208E-3</v>
      </c>
    </row>
    <row r="367" spans="1:15" x14ac:dyDescent="0.25">
      <c r="A367" s="1">
        <v>40718</v>
      </c>
      <c r="B367">
        <f>VLOOKUP(A367,Petr4!$A$2:$I$555,5,FALSE)</f>
        <v>22.150343924000001</v>
      </c>
      <c r="C367">
        <f>VLOOKUP(Plan6!A367,Vale5!$A$2:$I$555,5,FALSE)</f>
        <v>42.004002950999997</v>
      </c>
      <c r="D367">
        <f>VLOOKUP(A367,GGBr4!$A$2:$I$555,5,FALSE)</f>
        <v>15.114328927000001</v>
      </c>
      <c r="E367">
        <f>VLOOKUP(A367,CDI!$A$2:$B$562,2,FALSE)</f>
        <v>2698.9870599999999</v>
      </c>
      <c r="F367">
        <f>VLOOKUP(A367,IBOV!$A$2:$I$555,5,FALSE)</f>
        <v>61016</v>
      </c>
      <c r="G367">
        <f t="shared" si="34"/>
        <v>-1.6909139085485858E-2</v>
      </c>
      <c r="H367">
        <f t="shared" si="34"/>
        <v>5.6850636211711603E-3</v>
      </c>
      <c r="I367">
        <f t="shared" si="34"/>
        <v>-9.680617711870898E-3</v>
      </c>
      <c r="J367">
        <f t="shared" si="34"/>
        <v>4.5396589205459748E-4</v>
      </c>
      <c r="K367">
        <f t="shared" si="35"/>
        <v>-2.9130206344980536E-3</v>
      </c>
      <c r="L367">
        <f t="shared" si="36"/>
        <v>-1.7363104977540456E-2</v>
      </c>
      <c r="M367">
        <f t="shared" si="37"/>
        <v>5.2310977291165628E-3</v>
      </c>
      <c r="N367">
        <f t="shared" si="38"/>
        <v>-1.0134583603925496E-2</v>
      </c>
      <c r="O367">
        <f t="shared" si="39"/>
        <v>-3.3669865265526511E-3</v>
      </c>
    </row>
    <row r="368" spans="1:15" x14ac:dyDescent="0.25">
      <c r="A368" s="1">
        <v>40721</v>
      </c>
      <c r="B368">
        <f>VLOOKUP(A368,Petr4!$A$2:$I$555,5,FALSE)</f>
        <v>22.353735800999999</v>
      </c>
      <c r="C368">
        <f>VLOOKUP(Plan6!A368,Vale5!$A$2:$I$555,5,FALSE)</f>
        <v>41.946854647999999</v>
      </c>
      <c r="D368">
        <f>VLOOKUP(A368,GGBr4!$A$2:$I$555,5,FALSE)</f>
        <v>15.104527158</v>
      </c>
      <c r="E368">
        <f>VLOOKUP(A368,CDI!$A$2:$B$562,2,FALSE)</f>
        <v>2700.2125900000001</v>
      </c>
      <c r="F368">
        <f>VLOOKUP(A368,IBOV!$A$2:$I$555,5,FALSE)</f>
        <v>61216</v>
      </c>
      <c r="G368">
        <f t="shared" si="34"/>
        <v>9.1404336109790485E-3</v>
      </c>
      <c r="H368">
        <f t="shared" si="34"/>
        <v>-1.3614705903424174E-3</v>
      </c>
      <c r="I368">
        <f t="shared" si="34"/>
        <v>-6.4871875468597295E-4</v>
      </c>
      <c r="J368">
        <f t="shared" si="34"/>
        <v>4.5396729163282856E-4</v>
      </c>
      <c r="K368">
        <f t="shared" si="35"/>
        <v>3.2724683959042267E-3</v>
      </c>
      <c r="L368">
        <f t="shared" si="36"/>
        <v>8.6864663193462199E-3</v>
      </c>
      <c r="M368">
        <f t="shared" si="37"/>
        <v>-1.8154378819752459E-3</v>
      </c>
      <c r="N368">
        <f t="shared" si="38"/>
        <v>-1.1026860463188015E-3</v>
      </c>
      <c r="O368">
        <f t="shared" si="39"/>
        <v>2.8185011042713981E-3</v>
      </c>
    </row>
    <row r="369" spans="1:15" x14ac:dyDescent="0.25">
      <c r="A369" s="1">
        <v>40722</v>
      </c>
      <c r="B369">
        <f>VLOOKUP(A369,Petr4!$A$2:$I$555,5,FALSE)</f>
        <v>22.712092918</v>
      </c>
      <c r="C369">
        <f>VLOOKUP(Plan6!A369,Vale5!$A$2:$I$555,5,FALSE)</f>
        <v>42.384991640000003</v>
      </c>
      <c r="D369">
        <f>VLOOKUP(A369,GGBr4!$A$2:$I$555,5,FALSE)</f>
        <v>15.37897671</v>
      </c>
      <c r="E369">
        <f>VLOOKUP(A369,CDI!$A$2:$B$562,2,FALSE)</f>
        <v>2701.4377199999999</v>
      </c>
      <c r="F369">
        <f>VLOOKUP(A369,IBOV!$A$2:$I$555,5,FALSE)</f>
        <v>62303</v>
      </c>
      <c r="G369">
        <f t="shared" si="34"/>
        <v>1.5904053279078401E-2</v>
      </c>
      <c r="H369">
        <f t="shared" si="34"/>
        <v>1.0390877312143942E-2</v>
      </c>
      <c r="I369">
        <f t="shared" si="34"/>
        <v>1.8006917379497889E-2</v>
      </c>
      <c r="J369">
        <f t="shared" si="34"/>
        <v>4.5361322954917682E-4</v>
      </c>
      <c r="K369">
        <f t="shared" si="35"/>
        <v>1.7600985469291786E-2</v>
      </c>
      <c r="L369">
        <f t="shared" si="36"/>
        <v>1.5450440049529224E-2</v>
      </c>
      <c r="M369">
        <f t="shared" si="37"/>
        <v>9.9372640825947656E-3</v>
      </c>
      <c r="N369">
        <f t="shared" si="38"/>
        <v>1.7553304149948712E-2</v>
      </c>
      <c r="O369">
        <f t="shared" si="39"/>
        <v>1.7147372239742609E-2</v>
      </c>
    </row>
    <row r="370" spans="1:15" x14ac:dyDescent="0.25">
      <c r="A370" s="1">
        <v>40723</v>
      </c>
      <c r="B370">
        <f>VLOOKUP(A370,Petr4!$A$2:$I$555,5,FALSE)</f>
        <v>22.644295625000002</v>
      </c>
      <c r="C370">
        <f>VLOOKUP(Plan6!A370,Vale5!$A$2:$I$555,5,FALSE)</f>
        <v>42.299269185</v>
      </c>
      <c r="D370">
        <f>VLOOKUP(A370,GGBr4!$A$2:$I$555,5,FALSE)</f>
        <v>15.859263427</v>
      </c>
      <c r="E370">
        <f>VLOOKUP(A370,CDI!$A$2:$B$562,2,FALSE)</f>
        <v>2702.6643600000002</v>
      </c>
      <c r="F370">
        <f>VLOOKUP(A370,IBOV!$A$2:$I$555,5,FALSE)</f>
        <v>62333</v>
      </c>
      <c r="G370">
        <f t="shared" si="34"/>
        <v>-2.9895388796083999E-3</v>
      </c>
      <c r="H370">
        <f t="shared" si="34"/>
        <v>-2.0245198681303478E-3</v>
      </c>
      <c r="I370">
        <f t="shared" si="34"/>
        <v>3.0752344892758909E-2</v>
      </c>
      <c r="J370">
        <f t="shared" si="34"/>
        <v>4.5396626596172496E-4</v>
      </c>
      <c r="K370">
        <f t="shared" si="35"/>
        <v>4.8140185146117176E-4</v>
      </c>
      <c r="L370">
        <f t="shared" si="36"/>
        <v>-3.4435051455701249E-3</v>
      </c>
      <c r="M370">
        <f t="shared" si="37"/>
        <v>-2.4784861340920727E-3</v>
      </c>
      <c r="N370">
        <f t="shared" si="38"/>
        <v>3.0298378626797184E-2</v>
      </c>
      <c r="O370">
        <f t="shared" si="39"/>
        <v>2.7435585499446802E-5</v>
      </c>
    </row>
    <row r="371" spans="1:15" x14ac:dyDescent="0.25">
      <c r="A371" s="1">
        <v>40724</v>
      </c>
      <c r="B371">
        <f>VLOOKUP(A371,Petr4!$A$2:$I$555,5,FALSE)</f>
        <v>22.973596758999999</v>
      </c>
      <c r="C371">
        <f>VLOOKUP(Plan6!A371,Vale5!$A$2:$I$555,5,FALSE)</f>
        <v>42.518337680999998</v>
      </c>
      <c r="D371">
        <f>VLOOKUP(A371,GGBr4!$A$2:$I$555,5,FALSE)</f>
        <v>15.976884664</v>
      </c>
      <c r="E371">
        <f>VLOOKUP(A371,CDI!$A$2:$B$562,2,FALSE)</f>
        <v>2703.8944299999998</v>
      </c>
      <c r="F371">
        <f>VLOOKUP(A371,IBOV!$A$2:$I$555,5,FALSE)</f>
        <v>62403</v>
      </c>
      <c r="G371">
        <f t="shared" si="34"/>
        <v>1.443761808638433E-2</v>
      </c>
      <c r="H371">
        <f t="shared" si="34"/>
        <v>5.1656487662956607E-3</v>
      </c>
      <c r="I371">
        <f t="shared" si="34"/>
        <v>7.3891961956005225E-3</v>
      </c>
      <c r="J371">
        <f t="shared" si="34"/>
        <v>4.5502881555581354E-4</v>
      </c>
      <c r="K371">
        <f t="shared" si="35"/>
        <v>1.1223705642056103E-3</v>
      </c>
      <c r="L371">
        <f t="shared" si="36"/>
        <v>1.3982589270828516E-2</v>
      </c>
      <c r="M371">
        <f t="shared" si="37"/>
        <v>4.7106199507398472E-3</v>
      </c>
      <c r="N371">
        <f t="shared" si="38"/>
        <v>6.934167380044709E-3</v>
      </c>
      <c r="O371">
        <f t="shared" si="39"/>
        <v>6.6734174864979678E-4</v>
      </c>
    </row>
    <row r="372" spans="1:15" x14ac:dyDescent="0.25">
      <c r="A372" s="1">
        <v>40725</v>
      </c>
      <c r="B372">
        <f>VLOOKUP(A372,Petr4!$A$2:$I$555,5,FALSE)</f>
        <v>23.002652741999999</v>
      </c>
      <c r="C372">
        <f>VLOOKUP(Plan6!A372,Vale5!$A$2:$I$555,5,FALSE)</f>
        <v>44.413756409000001</v>
      </c>
      <c r="D372">
        <f>VLOOKUP(A372,GGBr4!$A$2:$I$555,5,FALSE)</f>
        <v>16.359153683999999</v>
      </c>
      <c r="E372">
        <f>VLOOKUP(A372,CDI!$A$2:$B$562,2,FALSE)</f>
        <v>2705.1250599999998</v>
      </c>
      <c r="F372">
        <f>VLOOKUP(A372,IBOV!$A$2:$I$555,5,FALSE)</f>
        <v>63394</v>
      </c>
      <c r="G372">
        <f t="shared" si="34"/>
        <v>1.2639563767655737E-3</v>
      </c>
      <c r="H372">
        <f t="shared" si="34"/>
        <v>4.3613792763682824E-2</v>
      </c>
      <c r="I372">
        <f t="shared" si="34"/>
        <v>2.3644629887428437E-2</v>
      </c>
      <c r="J372">
        <f t="shared" si="34"/>
        <v>4.5502887298098926E-4</v>
      </c>
      <c r="K372">
        <f t="shared" si="35"/>
        <v>1.5755868598020584E-2</v>
      </c>
      <c r="L372">
        <f t="shared" si="36"/>
        <v>8.0892750378458445E-4</v>
      </c>
      <c r="M372">
        <f t="shared" si="37"/>
        <v>4.3158763890701834E-2</v>
      </c>
      <c r="N372">
        <f t="shared" si="38"/>
        <v>2.3189601014447447E-2</v>
      </c>
      <c r="O372">
        <f t="shared" si="39"/>
        <v>1.5300839725039594E-2</v>
      </c>
    </row>
    <row r="373" spans="1:15" x14ac:dyDescent="0.25">
      <c r="A373" s="1">
        <v>40728</v>
      </c>
      <c r="B373">
        <f>VLOOKUP(A373,Petr4!$A$2:$I$555,5,FALSE)</f>
        <v>23.051079379000001</v>
      </c>
      <c r="C373">
        <f>VLOOKUP(Plan6!A373,Vale5!$A$2:$I$555,5,FALSE)</f>
        <v>44.813794532000003</v>
      </c>
      <c r="D373">
        <f>VLOOKUP(A373,GGBr4!$A$2:$I$555,5,FALSE)</f>
        <v>16.780629781999998</v>
      </c>
      <c r="E373">
        <f>VLOOKUP(A373,CDI!$A$2:$B$562,2,FALSE)</f>
        <v>2706.3562499999998</v>
      </c>
      <c r="F373">
        <f>VLOOKUP(A373,IBOV!$A$2:$I$555,5,FALSE)</f>
        <v>63891</v>
      </c>
      <c r="G373">
        <f t="shared" si="34"/>
        <v>2.1030501815268998E-3</v>
      </c>
      <c r="H373">
        <f t="shared" si="34"/>
        <v>8.9667552033634301E-3</v>
      </c>
      <c r="I373">
        <f t="shared" si="34"/>
        <v>2.5437633009502747E-2</v>
      </c>
      <c r="J373">
        <f t="shared" si="34"/>
        <v>4.5502883617754009E-4</v>
      </c>
      <c r="K373">
        <f t="shared" si="35"/>
        <v>7.8092866526464633E-3</v>
      </c>
      <c r="L373">
        <f t="shared" si="36"/>
        <v>1.6480213453493597E-3</v>
      </c>
      <c r="M373">
        <f t="shared" si="37"/>
        <v>8.51172636718589E-3</v>
      </c>
      <c r="N373">
        <f t="shared" si="38"/>
        <v>2.4982604173325207E-2</v>
      </c>
      <c r="O373">
        <f t="shared" si="39"/>
        <v>7.3542578164689232E-3</v>
      </c>
    </row>
    <row r="374" spans="1:15" x14ac:dyDescent="0.25">
      <c r="A374" s="1">
        <v>40729</v>
      </c>
      <c r="B374">
        <f>VLOOKUP(A374,Petr4!$A$2:$I$555,5,FALSE)</f>
        <v>22.81863152</v>
      </c>
      <c r="C374">
        <f>VLOOKUP(Plan6!A374,Vale5!$A$2:$I$555,5,FALSE)</f>
        <v>44.128014892000003</v>
      </c>
      <c r="D374">
        <f>VLOOKUP(A374,GGBr4!$A$2:$I$555,5,FALSE)</f>
        <v>16.398360762999999</v>
      </c>
      <c r="E374">
        <f>VLOOKUP(A374,CDI!$A$2:$B$562,2,FALSE)</f>
        <v>2707.58896</v>
      </c>
      <c r="F374">
        <f>VLOOKUP(A374,IBOV!$A$2:$I$555,5,FALSE)</f>
        <v>63038</v>
      </c>
      <c r="G374">
        <f t="shared" si="34"/>
        <v>-1.0135221881595768E-2</v>
      </c>
      <c r="H374">
        <f t="shared" si="34"/>
        <v>-1.5421166602330505E-2</v>
      </c>
      <c r="I374">
        <f t="shared" si="34"/>
        <v>-2.3043855680311864E-2</v>
      </c>
      <c r="J374">
        <f t="shared" si="34"/>
        <v>4.5538326432481568E-4</v>
      </c>
      <c r="K374">
        <f t="shared" si="35"/>
        <v>-1.3440787235445839E-2</v>
      </c>
      <c r="L374">
        <f t="shared" si="36"/>
        <v>-1.0590605145920584E-2</v>
      </c>
      <c r="M374">
        <f t="shared" si="37"/>
        <v>-1.5876549866655321E-2</v>
      </c>
      <c r="N374">
        <f t="shared" si="38"/>
        <v>-2.349923894463668E-2</v>
      </c>
      <c r="O374">
        <f t="shared" si="39"/>
        <v>-1.3896170499770655E-2</v>
      </c>
    </row>
    <row r="375" spans="1:15" x14ac:dyDescent="0.25">
      <c r="A375" s="1">
        <v>40730</v>
      </c>
      <c r="B375">
        <f>VLOOKUP(A375,Petr4!$A$2:$I$555,5,FALSE)</f>
        <v>22.770204883000002</v>
      </c>
      <c r="C375">
        <f>VLOOKUP(Plan6!A375,Vale5!$A$2:$I$555,5,FALSE)</f>
        <v>44.108965458</v>
      </c>
      <c r="D375">
        <f>VLOOKUP(A375,GGBr4!$A$2:$I$555,5,FALSE)</f>
        <v>16.310144834999999</v>
      </c>
      <c r="E375">
        <f>VLOOKUP(A375,CDI!$A$2:$B$562,2,FALSE)</f>
        <v>2708.8212699999999</v>
      </c>
      <c r="F375">
        <f>VLOOKUP(A375,IBOV!$A$2:$I$555,5,FALSE)</f>
        <v>62565</v>
      </c>
      <c r="G375">
        <f t="shared" si="34"/>
        <v>-2.1244962159734371E-3</v>
      </c>
      <c r="H375">
        <f t="shared" si="34"/>
        <v>-4.3177892580636978E-4</v>
      </c>
      <c r="I375">
        <f t="shared" si="34"/>
        <v>-5.3940796304807748E-3</v>
      </c>
      <c r="J375">
        <f t="shared" si="34"/>
        <v>4.550283191022686E-4</v>
      </c>
      <c r="K375">
        <f t="shared" si="35"/>
        <v>-7.5317028410033515E-3</v>
      </c>
      <c r="L375">
        <f t="shared" si="36"/>
        <v>-2.5795245350757057E-3</v>
      </c>
      <c r="M375">
        <f t="shared" si="37"/>
        <v>-8.8680724490863838E-4</v>
      </c>
      <c r="N375">
        <f t="shared" si="38"/>
        <v>-5.8491079495830434E-3</v>
      </c>
      <c r="O375">
        <f t="shared" si="39"/>
        <v>-7.9867311601056201E-3</v>
      </c>
    </row>
    <row r="376" spans="1:15" x14ac:dyDescent="0.25">
      <c r="A376" s="1">
        <v>40731</v>
      </c>
      <c r="B376">
        <f>VLOOKUP(A376,Petr4!$A$2:$I$555,5,FALSE)</f>
        <v>22.886428811999998</v>
      </c>
      <c r="C376">
        <f>VLOOKUP(Plan6!A376,Vale5!$A$2:$I$555,5,FALSE)</f>
        <v>44.299459802000001</v>
      </c>
      <c r="D376">
        <f>VLOOKUP(A376,GGBr4!$A$2:$I$555,5,FALSE)</f>
        <v>16.270937755999999</v>
      </c>
      <c r="E376">
        <f>VLOOKUP(A376,CDI!$A$2:$B$562,2,FALSE)</f>
        <v>2710.0541400000002</v>
      </c>
      <c r="F376">
        <f>VLOOKUP(A376,IBOV!$A$2:$I$555,5,FALSE)</f>
        <v>62207</v>
      </c>
      <c r="G376">
        <f t="shared" si="34"/>
        <v>5.0912286186446387E-3</v>
      </c>
      <c r="H376">
        <f t="shared" si="34"/>
        <v>4.3094227331281765E-3</v>
      </c>
      <c r="I376">
        <f t="shared" si="34"/>
        <v>-2.4067400348495305E-3</v>
      </c>
      <c r="J376">
        <f t="shared" si="34"/>
        <v>4.5502800045849057E-4</v>
      </c>
      <c r="K376">
        <f t="shared" si="35"/>
        <v>-5.7384827111306436E-3</v>
      </c>
      <c r="L376">
        <f t="shared" si="36"/>
        <v>4.6362006181861481E-3</v>
      </c>
      <c r="M376">
        <f t="shared" si="37"/>
        <v>3.8543947326696859E-3</v>
      </c>
      <c r="N376">
        <f t="shared" si="38"/>
        <v>-2.861768035308021E-3</v>
      </c>
      <c r="O376">
        <f t="shared" si="39"/>
        <v>-6.1935107115891341E-3</v>
      </c>
    </row>
    <row r="377" spans="1:15" x14ac:dyDescent="0.25">
      <c r="A377" s="1">
        <v>40732</v>
      </c>
      <c r="B377">
        <f>VLOOKUP(A377,Petr4!$A$2:$I$555,5,FALSE)</f>
        <v>22.70240759</v>
      </c>
      <c r="C377">
        <f>VLOOKUP(Plan6!A377,Vale5!$A$2:$I$555,5,FALSE)</f>
        <v>43.908946395999997</v>
      </c>
      <c r="D377">
        <f>VLOOKUP(A377,GGBr4!$A$2:$I$555,5,FALSE)</f>
        <v>16.016091743</v>
      </c>
      <c r="E377">
        <f>VLOOKUP(A377,CDI!$A$2:$B$562,2,FALSE)</f>
        <v>2711.28757</v>
      </c>
      <c r="F377">
        <f>VLOOKUP(A377,IBOV!$A$2:$I$555,5,FALSE)</f>
        <v>61513</v>
      </c>
      <c r="G377">
        <f t="shared" si="34"/>
        <v>-8.0731264929498892E-3</v>
      </c>
      <c r="H377">
        <f t="shared" si="34"/>
        <v>-8.85439323058268E-3</v>
      </c>
      <c r="I377">
        <f t="shared" si="34"/>
        <v>-1.5786605927782027E-2</v>
      </c>
      <c r="J377">
        <f t="shared" si="34"/>
        <v>4.5502758809856658E-4</v>
      </c>
      <c r="K377">
        <f t="shared" si="35"/>
        <v>-1.1218999017645004E-2</v>
      </c>
      <c r="L377">
        <f t="shared" si="36"/>
        <v>-8.5281540810484557E-3</v>
      </c>
      <c r="M377">
        <f t="shared" si="37"/>
        <v>-9.3094208186812466E-3</v>
      </c>
      <c r="N377">
        <f t="shared" si="38"/>
        <v>-1.6241633515880594E-2</v>
      </c>
      <c r="O377">
        <f t="shared" si="39"/>
        <v>-1.167402660574357E-2</v>
      </c>
    </row>
    <row r="378" spans="1:15" x14ac:dyDescent="0.25">
      <c r="A378" s="1">
        <v>40735</v>
      </c>
      <c r="B378">
        <f>VLOOKUP(A378,Petr4!$A$2:$I$555,5,FALSE)</f>
        <v>22.421533094000001</v>
      </c>
      <c r="C378">
        <f>VLOOKUP(Plan6!A378,Vale5!$A$2:$I$555,5,FALSE)</f>
        <v>43.442235252000003</v>
      </c>
      <c r="D378">
        <f>VLOOKUP(A378,GGBr4!$A$2:$I$555,5,FALSE)</f>
        <v>15.604417414</v>
      </c>
      <c r="E378">
        <f>VLOOKUP(A378,CDI!$A$2:$B$562,2,FALSE)</f>
        <v>2712.5215600000001</v>
      </c>
      <c r="F378">
        <f>VLOOKUP(A378,IBOV!$A$2:$I$555,5,FALSE)</f>
        <v>60223</v>
      </c>
      <c r="G378">
        <f t="shared" si="34"/>
        <v>-1.2449184148294101E-2</v>
      </c>
      <c r="H378">
        <f t="shared" si="34"/>
        <v>-1.0685959281170554E-2</v>
      </c>
      <c r="I378">
        <f t="shared" si="34"/>
        <v>-2.6039909030523223E-2</v>
      </c>
      <c r="J378">
        <f t="shared" si="34"/>
        <v>4.5502708215394705E-4</v>
      </c>
      <c r="K378">
        <f t="shared" si="35"/>
        <v>-2.1194195439063535E-2</v>
      </c>
      <c r="L378">
        <f t="shared" si="36"/>
        <v>-1.2904211230448048E-2</v>
      </c>
      <c r="M378">
        <f t="shared" si="37"/>
        <v>-1.1140986363324501E-2</v>
      </c>
      <c r="N378">
        <f t="shared" si="38"/>
        <v>-2.649493611267717E-2</v>
      </c>
      <c r="O378">
        <f t="shared" si="39"/>
        <v>-2.1649222521217482E-2</v>
      </c>
    </row>
    <row r="379" spans="1:15" x14ac:dyDescent="0.25">
      <c r="A379" s="1">
        <v>40736</v>
      </c>
      <c r="B379">
        <f>VLOOKUP(A379,Petr4!$A$2:$I$555,5,FALSE)</f>
        <v>22.392477111000002</v>
      </c>
      <c r="C379">
        <f>VLOOKUP(Plan6!A379,Vale5!$A$2:$I$555,5,FALSE)</f>
        <v>43.547007141000002</v>
      </c>
      <c r="D379">
        <f>VLOOKUP(A379,GGBr4!$A$2:$I$555,5,FALSE)</f>
        <v>15.075121849</v>
      </c>
      <c r="E379">
        <f>VLOOKUP(A379,CDI!$A$2:$B$562,2,FALSE)</f>
        <v>2713.7561099999998</v>
      </c>
      <c r="F379">
        <f>VLOOKUP(A379,IBOV!$A$2:$I$555,5,FALSE)</f>
        <v>59704</v>
      </c>
      <c r="G379">
        <f t="shared" si="34"/>
        <v>-1.2967367543597064E-3</v>
      </c>
      <c r="H379">
        <f t="shared" si="34"/>
        <v>2.4088481927146965E-3</v>
      </c>
      <c r="I379">
        <f t="shared" si="34"/>
        <v>-3.4508216302238104E-2</v>
      </c>
      <c r="J379">
        <f t="shared" si="34"/>
        <v>4.5502648274986512E-4</v>
      </c>
      <c r="K379">
        <f t="shared" si="35"/>
        <v>-8.6553193200931133E-3</v>
      </c>
      <c r="L379">
        <f t="shared" si="36"/>
        <v>-1.7517632371095715E-3</v>
      </c>
      <c r="M379">
        <f t="shared" si="37"/>
        <v>1.9538217099648314E-3</v>
      </c>
      <c r="N379">
        <f t="shared" si="38"/>
        <v>-3.4963242784987969E-2</v>
      </c>
      <c r="O379">
        <f t="shared" si="39"/>
        <v>-9.1103458028429785E-3</v>
      </c>
    </row>
    <row r="380" spans="1:15" x14ac:dyDescent="0.25">
      <c r="A380" s="1">
        <v>40737</v>
      </c>
      <c r="B380">
        <f>VLOOKUP(A380,Petr4!$A$2:$I$555,5,FALSE)</f>
        <v>22.653980953000001</v>
      </c>
      <c r="C380">
        <f>VLOOKUP(Plan6!A380,Vale5!$A$2:$I$555,5,FALSE)</f>
        <v>44.175638478000003</v>
      </c>
      <c r="D380">
        <f>VLOOKUP(A380,GGBr4!$A$2:$I$555,5,FALSE)</f>
        <v>15.094725388000001</v>
      </c>
      <c r="E380">
        <f>VLOOKUP(A380,CDI!$A$2:$B$562,2,FALSE)</f>
        <v>2714.9921899999999</v>
      </c>
      <c r="F380">
        <f>VLOOKUP(A380,IBOV!$A$2:$I$555,5,FALSE)</f>
        <v>60669</v>
      </c>
      <c r="G380">
        <f t="shared" si="34"/>
        <v>1.1610536805409577E-2</v>
      </c>
      <c r="H380">
        <f t="shared" si="34"/>
        <v>1.4332492907994876E-2</v>
      </c>
      <c r="I380">
        <f t="shared" si="34"/>
        <v>1.2995453112440991E-3</v>
      </c>
      <c r="J380">
        <f t="shared" si="34"/>
        <v>4.5538306550696461E-4</v>
      </c>
      <c r="K380">
        <f t="shared" si="35"/>
        <v>1.6033839378435388E-2</v>
      </c>
      <c r="L380">
        <f t="shared" si="36"/>
        <v>1.1155153739902612E-2</v>
      </c>
      <c r="M380">
        <f t="shared" si="37"/>
        <v>1.3877109842487911E-2</v>
      </c>
      <c r="N380">
        <f t="shared" si="38"/>
        <v>8.441622457371345E-4</v>
      </c>
      <c r="O380">
        <f t="shared" si="39"/>
        <v>1.5578456312928424E-2</v>
      </c>
    </row>
    <row r="381" spans="1:15" x14ac:dyDescent="0.25">
      <c r="A381" s="1">
        <v>40738</v>
      </c>
      <c r="B381">
        <f>VLOOKUP(A381,Petr4!$A$2:$I$555,5,FALSE)</f>
        <v>22.227826543999999</v>
      </c>
      <c r="C381">
        <f>VLOOKUP(Plan6!A381,Vale5!$A$2:$I$555,5,FALSE)</f>
        <v>43.623204878999999</v>
      </c>
      <c r="D381">
        <f>VLOOKUP(A381,GGBr4!$A$2:$I$555,5,FALSE)</f>
        <v>14.800672296</v>
      </c>
      <c r="E381">
        <f>VLOOKUP(A381,CDI!$A$2:$B$562,2,FALSE)</f>
        <v>2716.22883</v>
      </c>
      <c r="F381">
        <f>VLOOKUP(A381,IBOV!$A$2:$I$555,5,FALSE)</f>
        <v>59679</v>
      </c>
      <c r="G381">
        <f t="shared" si="34"/>
        <v>-1.8990644103363152E-2</v>
      </c>
      <c r="H381">
        <f t="shared" si="34"/>
        <v>-1.2584240709411443E-2</v>
      </c>
      <c r="I381">
        <f t="shared" si="34"/>
        <v>-1.9672765600459829E-2</v>
      </c>
      <c r="J381">
        <f t="shared" si="34"/>
        <v>4.5538195437710982E-4</v>
      </c>
      <c r="K381">
        <f t="shared" si="35"/>
        <v>-1.6452659484571086E-2</v>
      </c>
      <c r="L381">
        <f t="shared" si="36"/>
        <v>-1.9446026057740262E-2</v>
      </c>
      <c r="M381">
        <f t="shared" si="37"/>
        <v>-1.3039622663788553E-2</v>
      </c>
      <c r="N381">
        <f t="shared" si="38"/>
        <v>-2.0128147554836939E-2</v>
      </c>
      <c r="O381">
        <f t="shared" si="39"/>
        <v>-1.6908041438948196E-2</v>
      </c>
    </row>
    <row r="382" spans="1:15" x14ac:dyDescent="0.25">
      <c r="A382" s="1">
        <v>40739</v>
      </c>
      <c r="B382">
        <f>VLOOKUP(A382,Petr4!$A$2:$I$555,5,FALSE)</f>
        <v>22.266567854000002</v>
      </c>
      <c r="C382">
        <f>VLOOKUP(Plan6!A382,Vale5!$A$2:$I$555,5,FALSE)</f>
        <v>43.699402616999997</v>
      </c>
      <c r="D382">
        <f>VLOOKUP(A382,GGBr4!$A$2:$I$555,5,FALSE)</f>
        <v>14.330187348999999</v>
      </c>
      <c r="E382">
        <f>VLOOKUP(A382,CDI!$A$2:$B$562,2,FALSE)</f>
        <v>2717.46603</v>
      </c>
      <c r="F382">
        <f>VLOOKUP(A382,IBOV!$A$2:$I$555,5,FALSE)</f>
        <v>59478</v>
      </c>
      <c r="G382">
        <f t="shared" si="34"/>
        <v>1.7414022738981849E-3</v>
      </c>
      <c r="H382">
        <f t="shared" si="34"/>
        <v>1.7452011460670214E-3</v>
      </c>
      <c r="I382">
        <f t="shared" si="34"/>
        <v>-3.230428948824704E-2</v>
      </c>
      <c r="J382">
        <f t="shared" si="34"/>
        <v>4.553807503944185E-4</v>
      </c>
      <c r="K382">
        <f t="shared" si="35"/>
        <v>-3.3737034441347902E-3</v>
      </c>
      <c r="L382">
        <f t="shared" si="36"/>
        <v>1.2860215235037664E-3</v>
      </c>
      <c r="M382">
        <f t="shared" si="37"/>
        <v>1.2898203956726029E-3</v>
      </c>
      <c r="N382">
        <f t="shared" si="38"/>
        <v>-3.2759670238641458E-2</v>
      </c>
      <c r="O382">
        <f t="shared" si="39"/>
        <v>-3.8290841945292087E-3</v>
      </c>
    </row>
    <row r="383" spans="1:15" x14ac:dyDescent="0.25">
      <c r="A383" s="1">
        <v>40742</v>
      </c>
      <c r="B383">
        <f>VLOOKUP(A383,Petr4!$A$2:$I$555,5,FALSE)</f>
        <v>22.043805322000001</v>
      </c>
      <c r="C383">
        <f>VLOOKUP(Plan6!A383,Vale5!$A$2:$I$555,5,FALSE)</f>
        <v>43.861322809999997</v>
      </c>
      <c r="D383">
        <f>VLOOKUP(A383,GGBr4!$A$2:$I$555,5,FALSE)</f>
        <v>14.114548415</v>
      </c>
      <c r="E383">
        <f>VLOOKUP(A383,CDI!$A$2:$B$562,2,FALSE)</f>
        <v>2718.7037999999998</v>
      </c>
      <c r="F383">
        <f>VLOOKUP(A383,IBOV!$A$2:$I$555,5,FALSE)</f>
        <v>58837</v>
      </c>
      <c r="G383">
        <f t="shared" si="34"/>
        <v>-1.0054729525366124E-2</v>
      </c>
      <c r="H383">
        <f t="shared" si="34"/>
        <v>3.6984704450904182E-3</v>
      </c>
      <c r="I383">
        <f t="shared" si="34"/>
        <v>-1.5162247731439482E-2</v>
      </c>
      <c r="J383">
        <f t="shared" si="34"/>
        <v>4.553831319098478E-4</v>
      </c>
      <c r="K383">
        <f t="shared" si="35"/>
        <v>-1.0835587569392402E-2</v>
      </c>
      <c r="L383">
        <f t="shared" si="36"/>
        <v>-1.0510112657275972E-2</v>
      </c>
      <c r="M383">
        <f t="shared" si="37"/>
        <v>3.2430873131805704E-3</v>
      </c>
      <c r="N383">
        <f t="shared" si="38"/>
        <v>-1.561763086334933E-2</v>
      </c>
      <c r="O383">
        <f t="shared" si="39"/>
        <v>-1.129097070130225E-2</v>
      </c>
    </row>
    <row r="384" spans="1:15" x14ac:dyDescent="0.25">
      <c r="A384" s="1">
        <v>40743</v>
      </c>
      <c r="B384">
        <f>VLOOKUP(A384,Petr4!$A$2:$I$555,5,FALSE)</f>
        <v>21.93726672</v>
      </c>
      <c r="C384">
        <f>VLOOKUP(Plan6!A384,Vale5!$A$2:$I$555,5,FALSE)</f>
        <v>43.956569981999998</v>
      </c>
      <c r="D384">
        <f>VLOOKUP(A384,GGBr4!$A$2:$I$555,5,FALSE)</f>
        <v>14.104746645000001</v>
      </c>
      <c r="E384">
        <f>VLOOKUP(A384,CDI!$A$2:$B$562,2,FALSE)</f>
        <v>2719.9411700000001</v>
      </c>
      <c r="F384">
        <f>VLOOKUP(A384,IBOV!$A$2:$I$555,5,FALSE)</f>
        <v>59082</v>
      </c>
      <c r="G384">
        <f t="shared" si="34"/>
        <v>-4.8447573212757611E-3</v>
      </c>
      <c r="H384">
        <f t="shared" si="34"/>
        <v>2.1691982424072442E-3</v>
      </c>
      <c r="I384">
        <f t="shared" si="34"/>
        <v>-6.9468570163389032E-4</v>
      </c>
      <c r="J384">
        <f t="shared" si="34"/>
        <v>4.5502879050740574E-4</v>
      </c>
      <c r="K384">
        <f t="shared" si="35"/>
        <v>4.155400784297214E-3</v>
      </c>
      <c r="L384">
        <f t="shared" si="36"/>
        <v>-5.2997861117831668E-3</v>
      </c>
      <c r="M384">
        <f t="shared" si="37"/>
        <v>1.7141694518998385E-3</v>
      </c>
      <c r="N384">
        <f t="shared" si="38"/>
        <v>-1.1497144921412961E-3</v>
      </c>
      <c r="O384">
        <f t="shared" si="39"/>
        <v>3.7003719937898083E-3</v>
      </c>
    </row>
    <row r="385" spans="1:15" x14ac:dyDescent="0.25">
      <c r="A385" s="1">
        <v>40744</v>
      </c>
      <c r="B385">
        <f>VLOOKUP(A385,Petr4!$A$2:$I$555,5,FALSE)</f>
        <v>21.675762878</v>
      </c>
      <c r="C385">
        <f>VLOOKUP(Plan6!A385,Vale5!$A$2:$I$555,5,FALSE)</f>
        <v>43.727976769000001</v>
      </c>
      <c r="D385">
        <f>VLOOKUP(A385,GGBr4!$A$2:$I$555,5,FALSE)</f>
        <v>14.065539566</v>
      </c>
      <c r="E385">
        <f>VLOOKUP(A385,CDI!$A$2:$B$562,2,FALSE)</f>
        <v>2721.1790999999998</v>
      </c>
      <c r="F385">
        <f>VLOOKUP(A385,IBOV!$A$2:$I$555,5,FALSE)</f>
        <v>59119</v>
      </c>
      <c r="G385">
        <f t="shared" si="34"/>
        <v>-1.1992149059318447E-2</v>
      </c>
      <c r="H385">
        <f t="shared" si="34"/>
        <v>-5.2140026799354366E-3</v>
      </c>
      <c r="I385">
        <f t="shared" si="34"/>
        <v>-2.7835786986361022E-3</v>
      </c>
      <c r="J385">
        <f t="shared" si="34"/>
        <v>4.5502762664018093E-4</v>
      </c>
      <c r="K385">
        <f t="shared" si="35"/>
        <v>6.2605225350864657E-4</v>
      </c>
      <c r="L385">
        <f t="shared" si="36"/>
        <v>-1.2447176685958627E-2</v>
      </c>
      <c r="M385">
        <f t="shared" si="37"/>
        <v>-5.6690303065756176E-3</v>
      </c>
      <c r="N385">
        <f t="shared" si="38"/>
        <v>-3.2386063252762831E-3</v>
      </c>
      <c r="O385">
        <f t="shared" si="39"/>
        <v>1.7102462686846565E-4</v>
      </c>
    </row>
    <row r="386" spans="1:15" x14ac:dyDescent="0.25">
      <c r="A386" s="1">
        <v>40745</v>
      </c>
      <c r="B386">
        <f>VLOOKUP(A386,Petr4!$A$2:$I$555,5,FALSE)</f>
        <v>22.276253182000001</v>
      </c>
      <c r="C386">
        <f>VLOOKUP(Plan6!A386,Vale5!$A$2:$I$555,5,FALSE)</f>
        <v>43.823223941000002</v>
      </c>
      <c r="D386">
        <f>VLOOKUP(A386,GGBr4!$A$2:$I$555,5,FALSE)</f>
        <v>14.634042211000001</v>
      </c>
      <c r="E386">
        <f>VLOOKUP(A386,CDI!$A$2:$B$562,2,FALSE)</f>
        <v>2722.4416500000002</v>
      </c>
      <c r="F386">
        <f>VLOOKUP(A386,IBOV!$A$2:$I$555,5,FALSE)</f>
        <v>60262</v>
      </c>
      <c r="G386">
        <f t="shared" si="34"/>
        <v>2.7326513083802961E-2</v>
      </c>
      <c r="H386">
        <f t="shared" si="34"/>
        <v>2.1758059010870134E-3</v>
      </c>
      <c r="I386">
        <f t="shared" si="34"/>
        <v>3.9622669381040421E-2</v>
      </c>
      <c r="J386">
        <f t="shared" si="34"/>
        <v>4.6386406423959414E-4</v>
      </c>
      <c r="K386">
        <f t="shared" si="35"/>
        <v>1.91493609162805E-2</v>
      </c>
      <c r="L386">
        <f t="shared" si="36"/>
        <v>2.6862649019563367E-2</v>
      </c>
      <c r="M386">
        <f t="shared" si="37"/>
        <v>1.7119418368474193E-3</v>
      </c>
      <c r="N386">
        <f t="shared" si="38"/>
        <v>3.9158805316800827E-2</v>
      </c>
      <c r="O386">
        <f t="shared" si="39"/>
        <v>1.8685496852040906E-2</v>
      </c>
    </row>
    <row r="387" spans="1:15" x14ac:dyDescent="0.25">
      <c r="A387" s="1">
        <v>40746</v>
      </c>
      <c r="B387">
        <f>VLOOKUP(A387,Petr4!$A$2:$I$555,5,FALSE)</f>
        <v>22.247197198999999</v>
      </c>
      <c r="C387">
        <f>VLOOKUP(Plan6!A387,Vale5!$A$2:$I$555,5,FALSE)</f>
        <v>43.966094699000003</v>
      </c>
      <c r="D387">
        <f>VLOOKUP(A387,GGBr4!$A$2:$I$555,5,FALSE)</f>
        <v>14.388997967</v>
      </c>
      <c r="E387">
        <f>VLOOKUP(A387,CDI!$A$2:$B$562,2,FALSE)</f>
        <v>2723.7047899999998</v>
      </c>
      <c r="F387">
        <f>VLOOKUP(A387,IBOV!$A$2:$I$555,5,FALSE)</f>
        <v>60270</v>
      </c>
      <c r="G387">
        <f t="shared" si="34"/>
        <v>-1.3051992546047053E-3</v>
      </c>
      <c r="H387">
        <f t="shared" si="34"/>
        <v>3.254858024769991E-3</v>
      </c>
      <c r="I387">
        <f t="shared" si="34"/>
        <v>-1.6886588412069692E-2</v>
      </c>
      <c r="J387">
        <f t="shared" ref="J387:K450" si="40">LN(E387)-LN(E386)</f>
        <v>4.6386561087441436E-4</v>
      </c>
      <c r="K387">
        <f t="shared" si="35"/>
        <v>1.3274483144343208E-4</v>
      </c>
      <c r="L387">
        <f t="shared" si="36"/>
        <v>-1.7690648654791197E-3</v>
      </c>
      <c r="M387">
        <f t="shared" si="37"/>
        <v>2.7909924138955766E-3</v>
      </c>
      <c r="N387">
        <f t="shared" si="38"/>
        <v>-1.7350454022944106E-2</v>
      </c>
      <c r="O387">
        <f t="shared" si="39"/>
        <v>-3.3112077943098228E-4</v>
      </c>
    </row>
    <row r="388" spans="1:15" x14ac:dyDescent="0.25">
      <c r="A388" s="1">
        <v>40749</v>
      </c>
      <c r="B388">
        <f>VLOOKUP(A388,Petr4!$A$2:$I$555,5,FALSE)</f>
        <v>22.760519554999998</v>
      </c>
      <c r="C388">
        <f>VLOOKUP(Plan6!A388,Vale5!$A$2:$I$555,5,FALSE)</f>
        <v>44.051817153999998</v>
      </c>
      <c r="D388">
        <f>VLOOKUP(A388,GGBr4!$A$2:$I$555,5,FALSE)</f>
        <v>14.163557263</v>
      </c>
      <c r="E388">
        <f>VLOOKUP(A388,CDI!$A$2:$B$562,2,FALSE)</f>
        <v>2724.96947</v>
      </c>
      <c r="F388">
        <f>VLOOKUP(A388,IBOV!$A$2:$I$555,5,FALSE)</f>
        <v>59970</v>
      </c>
      <c r="G388">
        <f t="shared" ref="G388:K451" si="41">LN(B388)-LN(B387)</f>
        <v>2.2811404452645068E-2</v>
      </c>
      <c r="H388">
        <f t="shared" si="41"/>
        <v>1.9478417585361285E-3</v>
      </c>
      <c r="I388">
        <f t="shared" si="41"/>
        <v>-1.579160863903839E-2</v>
      </c>
      <c r="J388">
        <f t="shared" si="40"/>
        <v>4.6421568343468778E-4</v>
      </c>
      <c r="K388">
        <f t="shared" si="40"/>
        <v>-4.9900303145342662E-3</v>
      </c>
      <c r="L388">
        <f t="shared" ref="L388:L451" si="42">G388-$J388</f>
        <v>2.234718876921038E-2</v>
      </c>
      <c r="M388">
        <f t="shared" ref="M388:M451" si="43">H388-$J388</f>
        <v>1.4836260751014407E-3</v>
      </c>
      <c r="N388">
        <f t="shared" ref="N388:N451" si="44">I388-$J388</f>
        <v>-1.6255824322473078E-2</v>
      </c>
      <c r="O388">
        <f t="shared" ref="O388:O451" si="45">K388-J388</f>
        <v>-5.4542459979689539E-3</v>
      </c>
    </row>
    <row r="389" spans="1:15" x14ac:dyDescent="0.25">
      <c r="A389" s="1">
        <v>40750</v>
      </c>
      <c r="B389">
        <f>VLOOKUP(A389,Petr4!$A$2:$I$555,5,FALSE)</f>
        <v>22.915484795000001</v>
      </c>
      <c r="C389">
        <f>VLOOKUP(Plan6!A389,Vale5!$A$2:$I$555,5,FALSE)</f>
        <v>43.966094699000003</v>
      </c>
      <c r="D389">
        <f>VLOOKUP(A389,GGBr4!$A$2:$I$555,5,FALSE)</f>
        <v>13.722477625</v>
      </c>
      <c r="E389">
        <f>VLOOKUP(A389,CDI!$A$2:$B$562,2,FALSE)</f>
        <v>2726.23378</v>
      </c>
      <c r="F389">
        <f>VLOOKUP(A389,IBOV!$A$2:$I$555,5,FALSE)</f>
        <v>59339</v>
      </c>
      <c r="G389">
        <f t="shared" si="41"/>
        <v>6.7854374209255219E-3</v>
      </c>
      <c r="H389">
        <f t="shared" si="41"/>
        <v>-1.9478417585361285E-3</v>
      </c>
      <c r="I389">
        <f t="shared" si="41"/>
        <v>-3.1637084946964933E-2</v>
      </c>
      <c r="J389">
        <f t="shared" si="40"/>
        <v>4.6386456886260419E-4</v>
      </c>
      <c r="K389">
        <f t="shared" si="40"/>
        <v>-1.0577674498836842E-2</v>
      </c>
      <c r="L389">
        <f t="shared" si="42"/>
        <v>6.3215728520629177E-3</v>
      </c>
      <c r="M389">
        <f t="shared" si="43"/>
        <v>-2.4117063273987327E-3</v>
      </c>
      <c r="N389">
        <f t="shared" si="44"/>
        <v>-3.2100949515827537E-2</v>
      </c>
      <c r="O389">
        <f t="shared" si="45"/>
        <v>-1.1041539067699446E-2</v>
      </c>
    </row>
    <row r="390" spans="1:15" x14ac:dyDescent="0.25">
      <c r="A390" s="1">
        <v>40751</v>
      </c>
      <c r="B390">
        <f>VLOOKUP(A390,Petr4!$A$2:$I$555,5,FALSE)</f>
        <v>22.847687501999999</v>
      </c>
      <c r="C390">
        <f>VLOOKUP(Plan6!A390,Vale5!$A$2:$I$555,5,FALSE)</f>
        <v>43.670828465</v>
      </c>
      <c r="D390">
        <f>VLOOKUP(A390,GGBr4!$A$2:$I$555,5,FALSE)</f>
        <v>13.810693553</v>
      </c>
      <c r="E390">
        <f>VLOOKUP(A390,CDI!$A$2:$B$562,2,FALSE)</f>
        <v>2727.4986800000001</v>
      </c>
      <c r="F390">
        <f>VLOOKUP(A390,IBOV!$A$2:$I$555,5,FALSE)</f>
        <v>58288</v>
      </c>
      <c r="G390">
        <f t="shared" si="41"/>
        <v>-2.9629651616058794E-3</v>
      </c>
      <c r="H390">
        <f t="shared" si="41"/>
        <v>-6.7384234997263093E-3</v>
      </c>
      <c r="I390">
        <f t="shared" si="41"/>
        <v>6.4079963250689431E-3</v>
      </c>
      <c r="J390">
        <f t="shared" si="40"/>
        <v>4.6386581371837821E-4</v>
      </c>
      <c r="K390">
        <f t="shared" si="40"/>
        <v>-1.7870522415373458E-2</v>
      </c>
      <c r="L390">
        <f t="shared" si="42"/>
        <v>-3.4268309753242576E-3</v>
      </c>
      <c r="M390">
        <f t="shared" si="43"/>
        <v>-7.2022893134446875E-3</v>
      </c>
      <c r="N390">
        <f t="shared" si="44"/>
        <v>5.9441305113505649E-3</v>
      </c>
      <c r="O390">
        <f t="shared" si="45"/>
        <v>-1.8334388229091836E-2</v>
      </c>
    </row>
    <row r="391" spans="1:15" x14ac:dyDescent="0.25">
      <c r="A391" s="1">
        <v>40752</v>
      </c>
      <c r="B391">
        <f>VLOOKUP(A391,Petr4!$A$2:$I$555,5,FALSE)</f>
        <v>22.760519554999998</v>
      </c>
      <c r="C391">
        <f>VLOOKUP(Plan6!A391,Vale5!$A$2:$I$555,5,FALSE)</f>
        <v>44.070866588999998</v>
      </c>
      <c r="D391">
        <f>VLOOKUP(A391,GGBr4!$A$2:$I$555,5,FALSE)</f>
        <v>13.947918329</v>
      </c>
      <c r="E391">
        <f>VLOOKUP(A391,CDI!$A$2:$B$562,2,FALSE)</f>
        <v>2728.7641600000002</v>
      </c>
      <c r="F391">
        <f>VLOOKUP(A391,IBOV!$A$2:$I$555,5,FALSE)</f>
        <v>58708</v>
      </c>
      <c r="G391">
        <f t="shared" si="41"/>
        <v>-3.8224722593196425E-3</v>
      </c>
      <c r="H391">
        <f t="shared" si="41"/>
        <v>9.1186042313302629E-3</v>
      </c>
      <c r="I391">
        <f t="shared" si="41"/>
        <v>9.8870861729558612E-3</v>
      </c>
      <c r="J391">
        <f t="shared" si="40"/>
        <v>4.6386329244008095E-4</v>
      </c>
      <c r="K391">
        <f t="shared" si="40"/>
        <v>7.1797634827444057E-3</v>
      </c>
      <c r="L391">
        <f t="shared" si="42"/>
        <v>-4.2863355517597235E-3</v>
      </c>
      <c r="M391">
        <f t="shared" si="43"/>
        <v>8.6547409388901819E-3</v>
      </c>
      <c r="N391">
        <f t="shared" si="44"/>
        <v>9.4232228805157803E-3</v>
      </c>
      <c r="O391">
        <f t="shared" si="45"/>
        <v>6.7159001903043247E-3</v>
      </c>
    </row>
    <row r="392" spans="1:15" x14ac:dyDescent="0.25">
      <c r="A392" s="1">
        <v>40753</v>
      </c>
      <c r="B392">
        <f>VLOOKUP(A392,Petr4!$A$2:$I$555,5,FALSE)</f>
        <v>22.760519554999998</v>
      </c>
      <c r="C392">
        <f>VLOOKUP(Plan6!A392,Vale5!$A$2:$I$555,5,FALSE)</f>
        <v>43.442235252000003</v>
      </c>
      <c r="D392">
        <f>VLOOKUP(A392,GGBr4!$A$2:$I$555,5,FALSE)</f>
        <v>13.742081165</v>
      </c>
      <c r="E392">
        <f>VLOOKUP(A392,CDI!$A$2:$B$562,2,FALSE)</f>
        <v>2730.0302299999998</v>
      </c>
      <c r="F392">
        <f>VLOOKUP(A392,IBOV!$A$2:$I$555,5,FALSE)</f>
        <v>58823</v>
      </c>
      <c r="G392">
        <f t="shared" si="41"/>
        <v>0</v>
      </c>
      <c r="H392">
        <f t="shared" si="41"/>
        <v>-1.4366812202388335E-2</v>
      </c>
      <c r="I392">
        <f t="shared" si="41"/>
        <v>-1.4867530467856049E-2</v>
      </c>
      <c r="J392">
        <f t="shared" si="40"/>
        <v>4.6386433789180614E-4</v>
      </c>
      <c r="K392">
        <f t="shared" si="40"/>
        <v>1.9569311364673325E-3</v>
      </c>
      <c r="L392">
        <f t="shared" si="42"/>
        <v>-4.6386433789180614E-4</v>
      </c>
      <c r="M392">
        <f t="shared" si="43"/>
        <v>-1.4830676540280141E-2</v>
      </c>
      <c r="N392">
        <f t="shared" si="44"/>
        <v>-1.5331394805747856E-2</v>
      </c>
      <c r="O392">
        <f t="shared" si="45"/>
        <v>1.4930667985755264E-3</v>
      </c>
    </row>
    <row r="393" spans="1:15" x14ac:dyDescent="0.25">
      <c r="A393" s="1">
        <v>40756</v>
      </c>
      <c r="B393">
        <f>VLOOKUP(A393,Petr4!$A$2:$I$555,5,FALSE)</f>
        <v>22.760519554999998</v>
      </c>
      <c r="C393">
        <f>VLOOKUP(Plan6!A393,Vale5!$A$2:$I$555,5,FALSE)</f>
        <v>43.413661099999999</v>
      </c>
      <c r="D393">
        <f>VLOOKUP(A393,GGBr4!$A$2:$I$555,5,FALSE)</f>
        <v>13.712675856000001</v>
      </c>
      <c r="E393">
        <f>VLOOKUP(A393,CDI!$A$2:$B$562,2,FALSE)</f>
        <v>2731.2978499999999</v>
      </c>
      <c r="F393">
        <f>VLOOKUP(A393,IBOV!$A$2:$I$555,5,FALSE)</f>
        <v>58535</v>
      </c>
      <c r="G393">
        <f t="shared" si="41"/>
        <v>0</v>
      </c>
      <c r="H393">
        <f t="shared" si="41"/>
        <v>-6.5796691372721483E-4</v>
      </c>
      <c r="I393">
        <f t="shared" si="41"/>
        <v>-2.1420929146458434E-3</v>
      </c>
      <c r="J393">
        <f t="shared" si="40"/>
        <v>4.6421676346675156E-4</v>
      </c>
      <c r="K393">
        <f t="shared" si="40"/>
        <v>-4.9080689537834843E-3</v>
      </c>
      <c r="L393">
        <f t="shared" si="42"/>
        <v>-4.6421676346675156E-4</v>
      </c>
      <c r="M393">
        <f t="shared" si="43"/>
        <v>-1.1221836771939664E-3</v>
      </c>
      <c r="N393">
        <f t="shared" si="44"/>
        <v>-2.606309678112595E-3</v>
      </c>
      <c r="O393">
        <f t="shared" si="45"/>
        <v>-5.3722857172502358E-3</v>
      </c>
    </row>
    <row r="394" spans="1:15" x14ac:dyDescent="0.25">
      <c r="A394" s="1">
        <v>40757</v>
      </c>
      <c r="B394">
        <f>VLOOKUP(A394,Petr4!$A$2:$I$555,5,FALSE)</f>
        <v>22.440903749</v>
      </c>
      <c r="C394">
        <f>VLOOKUP(Plan6!A394,Vale5!$A$2:$I$555,5,FALSE)</f>
        <v>42.670733157000001</v>
      </c>
      <c r="D394">
        <f>VLOOKUP(A394,GGBr4!$A$2:$I$555,5,FALSE)</f>
        <v>13.134371441000001</v>
      </c>
      <c r="E394">
        <f>VLOOKUP(A394,CDI!$A$2:$B$562,2,FALSE)</f>
        <v>2732.5650900000001</v>
      </c>
      <c r="F394">
        <f>VLOOKUP(A394,IBOV!$A$2:$I$555,5,FALSE)</f>
        <v>57310</v>
      </c>
      <c r="G394">
        <f t="shared" si="41"/>
        <v>-1.4142082682789159E-2</v>
      </c>
      <c r="H394">
        <f t="shared" si="41"/>
        <v>-1.7260884388341058E-2</v>
      </c>
      <c r="I394">
        <f t="shared" si="41"/>
        <v>-4.3088081779353971E-2</v>
      </c>
      <c r="J394">
        <f t="shared" si="40"/>
        <v>4.6386230278372409E-4</v>
      </c>
      <c r="K394">
        <f t="shared" si="40"/>
        <v>-2.1149737367990085E-2</v>
      </c>
      <c r="L394">
        <f t="shared" si="42"/>
        <v>-1.4605944985572883E-2</v>
      </c>
      <c r="M394">
        <f t="shared" si="43"/>
        <v>-1.7724746691124782E-2</v>
      </c>
      <c r="N394">
        <f t="shared" si="44"/>
        <v>-4.3551944082137695E-2</v>
      </c>
      <c r="O394">
        <f t="shared" si="45"/>
        <v>-2.1613599670773809E-2</v>
      </c>
    </row>
    <row r="395" spans="1:15" x14ac:dyDescent="0.25">
      <c r="A395" s="1">
        <v>40758</v>
      </c>
      <c r="B395">
        <f>VLOOKUP(A395,Petr4!$A$2:$I$555,5,FALSE)</f>
        <v>21.776567024999999</v>
      </c>
      <c r="C395">
        <f>VLOOKUP(Plan6!A395,Vale5!$A$2:$I$555,5,FALSE)</f>
        <v>41.537291807000003</v>
      </c>
      <c r="D395">
        <f>VLOOKUP(A395,GGBr4!$A$2:$I$555,5,FALSE)</f>
        <v>12.908930738</v>
      </c>
      <c r="E395">
        <f>VLOOKUP(A395,CDI!$A$2:$B$562,2,FALSE)</f>
        <v>2733.8329199999998</v>
      </c>
      <c r="F395">
        <f>VLOOKUP(A395,IBOV!$A$2:$I$555,5,FALSE)</f>
        <v>56017</v>
      </c>
      <c r="G395">
        <f t="shared" si="41"/>
        <v>-3.0050869305148886E-2</v>
      </c>
      <c r="H395">
        <f t="shared" si="41"/>
        <v>-2.6921657578715674E-2</v>
      </c>
      <c r="I395">
        <f t="shared" si="41"/>
        <v>-1.7313191136755446E-2</v>
      </c>
      <c r="J395">
        <f t="shared" si="40"/>
        <v>4.6386304854273419E-4</v>
      </c>
      <c r="K395">
        <f t="shared" si="40"/>
        <v>-2.2819912468408532E-2</v>
      </c>
      <c r="L395">
        <f t="shared" si="42"/>
        <v>-3.051473235369162E-2</v>
      </c>
      <c r="M395">
        <f t="shared" si="43"/>
        <v>-2.7385520627258408E-2</v>
      </c>
      <c r="N395">
        <f t="shared" si="44"/>
        <v>-1.777705418529818E-2</v>
      </c>
      <c r="O395">
        <f t="shared" si="45"/>
        <v>-2.3283775516951266E-2</v>
      </c>
    </row>
    <row r="396" spans="1:15" x14ac:dyDescent="0.25">
      <c r="A396" s="1">
        <v>40759</v>
      </c>
      <c r="B396">
        <f>VLOOKUP(A396,Petr4!$A$2:$I$555,5,FALSE)</f>
        <v>20.174343160999999</v>
      </c>
      <c r="C396">
        <f>VLOOKUP(Plan6!A396,Vale5!$A$2:$I$555,5,FALSE)</f>
        <v>39.29898326</v>
      </c>
      <c r="D396">
        <f>VLOOKUP(A396,GGBr4!$A$2:$I$555,5,FALSE)</f>
        <v>11.958159072999999</v>
      </c>
      <c r="E396">
        <f>VLOOKUP(A396,CDI!$A$2:$B$562,2,FALSE)</f>
        <v>2735.1013400000002</v>
      </c>
      <c r="F396">
        <f>VLOOKUP(A396,IBOV!$A$2:$I$555,5,FALSE)</f>
        <v>52811</v>
      </c>
      <c r="G396">
        <f t="shared" si="41"/>
        <v>-7.6422828007547405E-2</v>
      </c>
      <c r="H396">
        <f t="shared" si="41"/>
        <v>-5.5392974204695911E-2</v>
      </c>
      <c r="I396">
        <f t="shared" si="41"/>
        <v>-7.650556409338094E-2</v>
      </c>
      <c r="J396">
        <f t="shared" si="40"/>
        <v>4.6386369352546808E-4</v>
      </c>
      <c r="K396">
        <f t="shared" si="40"/>
        <v>-5.8935713748063279E-2</v>
      </c>
      <c r="L396">
        <f t="shared" si="42"/>
        <v>-7.6886691701072873E-2</v>
      </c>
      <c r="M396">
        <f t="shared" si="43"/>
        <v>-5.5856837898221379E-2</v>
      </c>
      <c r="N396">
        <f t="shared" si="44"/>
        <v>-7.6969427786906408E-2</v>
      </c>
      <c r="O396">
        <f t="shared" si="45"/>
        <v>-5.9399577441588747E-2</v>
      </c>
    </row>
    <row r="397" spans="1:15" x14ac:dyDescent="0.25">
      <c r="A397" s="1">
        <v>40760</v>
      </c>
      <c r="B397">
        <f>VLOOKUP(A397,Petr4!$A$2:$I$555,5,FALSE)</f>
        <v>19.715169248999999</v>
      </c>
      <c r="C397">
        <f>VLOOKUP(Plan6!A397,Vale5!$A$2:$I$555,5,FALSE)</f>
        <v>38.317937385999997</v>
      </c>
      <c r="D397">
        <f>VLOOKUP(A397,GGBr4!$A$2:$I$555,5,FALSE)</f>
        <v>12.065978541</v>
      </c>
      <c r="E397">
        <f>VLOOKUP(A397,CDI!$A$2:$B$562,2,FALSE)</f>
        <v>2736.3703500000001</v>
      </c>
      <c r="F397">
        <f>VLOOKUP(A397,IBOV!$A$2:$I$555,5,FALSE)</f>
        <v>52949</v>
      </c>
      <c r="G397">
        <f t="shared" si="41"/>
        <v>-2.3023304474529382E-2</v>
      </c>
      <c r="H397">
        <f t="shared" si="41"/>
        <v>-2.5280521683584745E-2</v>
      </c>
      <c r="I397">
        <f t="shared" si="41"/>
        <v>8.9759885357492131E-3</v>
      </c>
      <c r="J397">
        <f t="shared" si="40"/>
        <v>4.6386423786959341E-4</v>
      </c>
      <c r="K397">
        <f t="shared" si="40"/>
        <v>2.6096837806370843E-3</v>
      </c>
      <c r="L397">
        <f t="shared" si="42"/>
        <v>-2.3487168712398976E-2</v>
      </c>
      <c r="M397">
        <f t="shared" si="43"/>
        <v>-2.5744385921454338E-2</v>
      </c>
      <c r="N397">
        <f t="shared" si="44"/>
        <v>8.5121242978796197E-3</v>
      </c>
      <c r="O397">
        <f t="shared" si="45"/>
        <v>2.1458195427674909E-3</v>
      </c>
    </row>
    <row r="398" spans="1:15" x14ac:dyDescent="0.25">
      <c r="A398" s="1">
        <v>40763</v>
      </c>
      <c r="B398">
        <f>VLOOKUP(A398,Petr4!$A$2:$I$555,5,FALSE)</f>
        <v>18.22041162</v>
      </c>
      <c r="C398">
        <f>VLOOKUP(Plan6!A398,Vale5!$A$2:$I$555,5,FALSE)</f>
        <v>34.803316731000002</v>
      </c>
      <c r="D398">
        <f>VLOOKUP(A398,GGBr4!$A$2:$I$555,5,FALSE)</f>
        <v>10.762343166000001</v>
      </c>
      <c r="E398">
        <f>VLOOKUP(A398,CDI!$A$2:$B$562,2,FALSE)</f>
        <v>2737.6399500000002</v>
      </c>
      <c r="F398">
        <f>VLOOKUP(A398,IBOV!$A$2:$I$555,5,FALSE)</f>
        <v>48668</v>
      </c>
      <c r="G398">
        <f t="shared" si="41"/>
        <v>-7.8845868841757483E-2</v>
      </c>
      <c r="H398">
        <f t="shared" si="41"/>
        <v>-9.6205435009200535E-2</v>
      </c>
      <c r="I398">
        <f t="shared" si="41"/>
        <v>-0.11433650416570051</v>
      </c>
      <c r="J398">
        <f t="shared" si="40"/>
        <v>4.6386468171810691E-4</v>
      </c>
      <c r="K398">
        <f t="shared" si="40"/>
        <v>-8.4307456202608932E-2</v>
      </c>
      <c r="L398">
        <f t="shared" si="42"/>
        <v>-7.930973352347559E-2</v>
      </c>
      <c r="M398">
        <f t="shared" si="43"/>
        <v>-9.6669299690918642E-2</v>
      </c>
      <c r="N398">
        <f t="shared" si="44"/>
        <v>-0.11480036884741862</v>
      </c>
      <c r="O398">
        <f t="shared" si="45"/>
        <v>-8.4771320884327039E-2</v>
      </c>
    </row>
    <row r="399" spans="1:15" x14ac:dyDescent="0.25">
      <c r="A399" s="1">
        <v>40764</v>
      </c>
      <c r="B399">
        <f>VLOOKUP(A399,Petr4!$A$2:$I$555,5,FALSE)</f>
        <v>18.708894505</v>
      </c>
      <c r="C399">
        <f>VLOOKUP(Plan6!A399,Vale5!$A$2:$I$555,5,FALSE)</f>
        <v>36.574914135</v>
      </c>
      <c r="D399">
        <f>VLOOKUP(A399,GGBr4!$A$2:$I$555,5,FALSE)</f>
        <v>11.105405106999999</v>
      </c>
      <c r="E399">
        <f>VLOOKUP(A399,CDI!$A$2:$B$562,2,FALSE)</f>
        <v>2738.91014</v>
      </c>
      <c r="F399">
        <f>VLOOKUP(A399,IBOV!$A$2:$I$555,5,FALSE)</f>
        <v>51150</v>
      </c>
      <c r="G399">
        <f t="shared" si="41"/>
        <v>2.6456569523217066E-2</v>
      </c>
      <c r="H399">
        <f t="shared" si="41"/>
        <v>4.9649908660656106E-2</v>
      </c>
      <c r="I399">
        <f t="shared" si="41"/>
        <v>3.1378638991990115E-2</v>
      </c>
      <c r="J399">
        <f t="shared" si="40"/>
        <v>4.6386502520778805E-4</v>
      </c>
      <c r="K399">
        <f t="shared" si="40"/>
        <v>4.9740762472433531E-2</v>
      </c>
      <c r="L399">
        <f t="shared" si="42"/>
        <v>2.5992704498009278E-2</v>
      </c>
      <c r="M399">
        <f t="shared" si="43"/>
        <v>4.9186043635448318E-2</v>
      </c>
      <c r="N399">
        <f t="shared" si="44"/>
        <v>3.0914773966782327E-2</v>
      </c>
      <c r="O399">
        <f t="shared" si="45"/>
        <v>4.9276897447225743E-2</v>
      </c>
    </row>
    <row r="400" spans="1:15" x14ac:dyDescent="0.25">
      <c r="A400" s="1">
        <v>40765</v>
      </c>
      <c r="B400">
        <f>VLOOKUP(A400,Petr4!$A$2:$I$555,5,FALSE)</f>
        <v>19.275534652000001</v>
      </c>
      <c r="C400">
        <f>VLOOKUP(Plan6!A400,Vale5!$A$2:$I$555,5,FALSE)</f>
        <v>36.670161307000001</v>
      </c>
      <c r="D400">
        <f>VLOOKUP(A400,GGBr4!$A$2:$I$555,5,FALSE)</f>
        <v>11.174017494999999</v>
      </c>
      <c r="E400">
        <f>VLOOKUP(A400,CDI!$A$2:$B$562,2,FALSE)</f>
        <v>2740.1809199999998</v>
      </c>
      <c r="F400">
        <f>VLOOKUP(A400,IBOV!$A$2:$I$555,5,FALSE)</f>
        <v>51395</v>
      </c>
      <c r="G400">
        <f t="shared" si="41"/>
        <v>2.983760441369343E-2</v>
      </c>
      <c r="H400">
        <f t="shared" si="41"/>
        <v>2.6007816938791173E-3</v>
      </c>
      <c r="I400">
        <f t="shared" si="41"/>
        <v>6.1592803490815307E-3</v>
      </c>
      <c r="J400">
        <f t="shared" si="40"/>
        <v>4.6386526847985721E-4</v>
      </c>
      <c r="K400">
        <f t="shared" si="40"/>
        <v>4.7783990672485288E-3</v>
      </c>
      <c r="L400">
        <f t="shared" si="42"/>
        <v>2.9373739145213573E-2</v>
      </c>
      <c r="M400">
        <f t="shared" si="43"/>
        <v>2.1369164253992601E-3</v>
      </c>
      <c r="N400">
        <f t="shared" si="44"/>
        <v>5.6954150806016735E-3</v>
      </c>
      <c r="O400">
        <f t="shared" si="45"/>
        <v>4.3145337987686716E-3</v>
      </c>
    </row>
    <row r="401" spans="1:15" x14ac:dyDescent="0.25">
      <c r="A401" s="1">
        <v>40766</v>
      </c>
      <c r="B401">
        <f>VLOOKUP(A401,Petr4!$A$2:$I$555,5,FALSE)</f>
        <v>19.744478222000001</v>
      </c>
      <c r="C401">
        <f>VLOOKUP(Plan6!A401,Vale5!$A$2:$I$555,5,FALSE)</f>
        <v>38.241739649000003</v>
      </c>
      <c r="D401">
        <f>VLOOKUP(A401,GGBr4!$A$2:$I$555,5,FALSE)</f>
        <v>12.330626323000001</v>
      </c>
      <c r="E401">
        <f>VLOOKUP(A401,CDI!$A$2:$B$562,2,FALSE)</f>
        <v>2741.4522900000002</v>
      </c>
      <c r="F401">
        <f>VLOOKUP(A401,IBOV!$A$2:$I$555,5,FALSE)</f>
        <v>53343</v>
      </c>
      <c r="G401">
        <f t="shared" si="41"/>
        <v>2.4037211389066115E-2</v>
      </c>
      <c r="H401">
        <f t="shared" si="41"/>
        <v>4.1964199106129918E-2</v>
      </c>
      <c r="I401">
        <f t="shared" si="41"/>
        <v>9.8494895836986451E-2</v>
      </c>
      <c r="J401">
        <f t="shared" si="40"/>
        <v>4.6386541167287021E-4</v>
      </c>
      <c r="K401">
        <f t="shared" si="40"/>
        <v>3.7201868677035677E-2</v>
      </c>
      <c r="L401">
        <f t="shared" si="42"/>
        <v>2.3573345977393245E-2</v>
      </c>
      <c r="M401">
        <f t="shared" si="43"/>
        <v>4.1500333694457048E-2</v>
      </c>
      <c r="N401">
        <f t="shared" si="44"/>
        <v>9.8031030425313581E-2</v>
      </c>
      <c r="O401">
        <f t="shared" si="45"/>
        <v>3.6738003265362806E-2</v>
      </c>
    </row>
    <row r="402" spans="1:15" x14ac:dyDescent="0.25">
      <c r="A402" s="1">
        <v>40767</v>
      </c>
      <c r="B402">
        <f>VLOOKUP(A402,Petr4!$A$2:$I$555,5,FALSE)</f>
        <v>19.832405140999999</v>
      </c>
      <c r="C402">
        <f>VLOOKUP(Plan6!A402,Vale5!$A$2:$I$555,5,FALSE)</f>
        <v>38.186549724000002</v>
      </c>
      <c r="D402">
        <f>VLOOKUP(A402,GGBr4!$A$2:$I$555,5,FALSE)</f>
        <v>12.918732507</v>
      </c>
      <c r="E402">
        <f>VLOOKUP(A402,CDI!$A$2:$B$562,2,FALSE)</f>
        <v>2742.7242500000002</v>
      </c>
      <c r="F402">
        <f>VLOOKUP(A402,IBOV!$A$2:$I$555,5,FALSE)</f>
        <v>53473</v>
      </c>
      <c r="G402">
        <f t="shared" si="41"/>
        <v>4.4433546147724101E-3</v>
      </c>
      <c r="H402">
        <f t="shared" si="41"/>
        <v>-1.4442279173243477E-3</v>
      </c>
      <c r="I402">
        <f t="shared" si="41"/>
        <v>4.65922778077279E-2</v>
      </c>
      <c r="J402">
        <f t="shared" si="40"/>
        <v>4.6386545492449471E-4</v>
      </c>
      <c r="K402">
        <f t="shared" si="40"/>
        <v>2.4340934726154728E-3</v>
      </c>
      <c r="L402">
        <f t="shared" si="42"/>
        <v>3.9794891598479154E-3</v>
      </c>
      <c r="M402">
        <f t="shared" si="43"/>
        <v>-1.9080933722488425E-3</v>
      </c>
      <c r="N402">
        <f t="shared" si="44"/>
        <v>4.6128412352803405E-2</v>
      </c>
      <c r="O402">
        <f t="shared" si="45"/>
        <v>1.9702280176909781E-3</v>
      </c>
    </row>
    <row r="403" spans="1:15" x14ac:dyDescent="0.25">
      <c r="A403" s="1">
        <v>40770</v>
      </c>
      <c r="B403">
        <f>VLOOKUP(A403,Petr4!$A$2:$I$555,5,FALSE)</f>
        <v>20.506511523</v>
      </c>
      <c r="C403">
        <f>VLOOKUP(Plan6!A403,Vale5!$A$2:$I$555,5,FALSE)</f>
        <v>38.859397510000001</v>
      </c>
      <c r="D403">
        <f>VLOOKUP(A403,GGBr4!$A$2:$I$555,5,FALSE)</f>
        <v>13.085362592999999</v>
      </c>
      <c r="E403">
        <f>VLOOKUP(A403,CDI!$A$2:$B$562,2,FALSE)</f>
        <v>2743.9967999999999</v>
      </c>
      <c r="F403">
        <f>VLOOKUP(A403,IBOV!$A$2:$I$555,5,FALSE)</f>
        <v>54651</v>
      </c>
      <c r="G403">
        <f t="shared" si="41"/>
        <v>3.3425247802360225E-2</v>
      </c>
      <c r="H403">
        <f t="shared" si="41"/>
        <v>1.7466587567474434E-2</v>
      </c>
      <c r="I403">
        <f t="shared" si="41"/>
        <v>1.2815855814166444E-2</v>
      </c>
      <c r="J403">
        <f t="shared" si="40"/>
        <v>4.6386539837595109E-4</v>
      </c>
      <c r="K403">
        <f t="shared" si="40"/>
        <v>2.1790659102265408E-2</v>
      </c>
      <c r="L403">
        <f t="shared" si="42"/>
        <v>3.2961382403984274E-2</v>
      </c>
      <c r="M403">
        <f t="shared" si="43"/>
        <v>1.7002722169098483E-2</v>
      </c>
      <c r="N403">
        <f t="shared" si="44"/>
        <v>1.2351990415790493E-2</v>
      </c>
      <c r="O403">
        <f t="shared" si="45"/>
        <v>2.1326793703889457E-2</v>
      </c>
    </row>
    <row r="404" spans="1:15" x14ac:dyDescent="0.25">
      <c r="A404" s="1">
        <v>40771</v>
      </c>
      <c r="B404">
        <f>VLOOKUP(A404,Petr4!$A$2:$I$555,5,FALSE)</f>
        <v>20.281809396</v>
      </c>
      <c r="C404">
        <f>VLOOKUP(Plan6!A404,Vale5!$A$2:$I$555,5,FALSE)</f>
        <v>38.761883339000001</v>
      </c>
      <c r="D404">
        <f>VLOOKUP(A404,GGBr4!$A$2:$I$555,5,FALSE)</f>
        <v>12.582079415999999</v>
      </c>
      <c r="E404">
        <f>VLOOKUP(A404,CDI!$A$2:$B$562,2,FALSE)</f>
        <v>2745.2699400000001</v>
      </c>
      <c r="F404">
        <f>VLOOKUP(A404,IBOV!$A$2:$I$555,5,FALSE)</f>
        <v>54323</v>
      </c>
      <c r="G404">
        <f t="shared" si="41"/>
        <v>-1.1018075524142468E-2</v>
      </c>
      <c r="H404">
        <f t="shared" si="41"/>
        <v>-2.5125641121563902E-3</v>
      </c>
      <c r="I404">
        <f t="shared" si="41"/>
        <v>-3.9220713180792899E-2</v>
      </c>
      <c r="J404">
        <f t="shared" si="40"/>
        <v>4.6386524216490699E-4</v>
      </c>
      <c r="K404">
        <f t="shared" si="40"/>
        <v>-6.0198027145084154E-3</v>
      </c>
      <c r="L404">
        <f t="shared" si="42"/>
        <v>-1.1481940766307375E-2</v>
      </c>
      <c r="M404">
        <f t="shared" si="43"/>
        <v>-2.9764293543212972E-3</v>
      </c>
      <c r="N404">
        <f t="shared" si="44"/>
        <v>-3.9684578422957806E-2</v>
      </c>
      <c r="O404">
        <f t="shared" si="45"/>
        <v>-6.4836679566733224E-3</v>
      </c>
    </row>
    <row r="405" spans="1:15" x14ac:dyDescent="0.25">
      <c r="A405" s="1">
        <v>40772</v>
      </c>
      <c r="B405">
        <f>VLOOKUP(A405,Petr4!$A$2:$I$555,5,FALSE)</f>
        <v>20.38927563</v>
      </c>
      <c r="C405">
        <f>VLOOKUP(Plan6!A405,Vale5!$A$2:$I$555,5,FALSE)</f>
        <v>39.298211283999997</v>
      </c>
      <c r="D405">
        <f>VLOOKUP(A405,GGBr4!$A$2:$I$555,5,FALSE)</f>
        <v>12.878128344</v>
      </c>
      <c r="E405">
        <f>VLOOKUP(A405,CDI!$A$2:$B$562,2,FALSE)</f>
        <v>2746.54367</v>
      </c>
      <c r="F405">
        <f>VLOOKUP(A405,IBOV!$A$2:$I$555,5,FALSE)</f>
        <v>55073</v>
      </c>
      <c r="G405">
        <f t="shared" si="41"/>
        <v>5.2846627542835201E-3</v>
      </c>
      <c r="H405">
        <f t="shared" si="41"/>
        <v>1.3741627837764891E-2</v>
      </c>
      <c r="I405">
        <f t="shared" si="41"/>
        <v>2.325686220811729E-2</v>
      </c>
      <c r="J405">
        <f t="shared" si="40"/>
        <v>4.6386498642991825E-4</v>
      </c>
      <c r="K405">
        <f t="shared" si="40"/>
        <v>1.3711867909627529E-2</v>
      </c>
      <c r="L405">
        <f t="shared" si="42"/>
        <v>4.8207977678536018E-3</v>
      </c>
      <c r="M405">
        <f t="shared" si="43"/>
        <v>1.3277762851334973E-2</v>
      </c>
      <c r="N405">
        <f t="shared" si="44"/>
        <v>2.2792997221687372E-2</v>
      </c>
      <c r="O405">
        <f t="shared" si="45"/>
        <v>1.324800292319761E-2</v>
      </c>
    </row>
    <row r="406" spans="1:15" x14ac:dyDescent="0.25">
      <c r="A406" s="1">
        <v>40773</v>
      </c>
      <c r="B406">
        <f>VLOOKUP(A406,Petr4!$A$2:$I$555,5,FALSE)</f>
        <v>19.832405140999999</v>
      </c>
      <c r="C406">
        <f>VLOOKUP(Plan6!A406,Vale5!$A$2:$I$555,5,FALSE)</f>
        <v>37.347927845999997</v>
      </c>
      <c r="D406">
        <f>VLOOKUP(A406,GGBr4!$A$2:$I$555,5,FALSE)</f>
        <v>12.434054952</v>
      </c>
      <c r="E406">
        <f>VLOOKUP(A406,CDI!$A$2:$B$562,2,FALSE)</f>
        <v>2747.81702</v>
      </c>
      <c r="F406">
        <f>VLOOKUP(A406,IBOV!$A$2:$I$555,5,FALSE)</f>
        <v>53134</v>
      </c>
      <c r="G406">
        <f t="shared" si="41"/>
        <v>-2.7691835032501277E-2</v>
      </c>
      <c r="H406">
        <f t="shared" si="41"/>
        <v>-5.0901572755007951E-2</v>
      </c>
      <c r="I406">
        <f t="shared" si="41"/>
        <v>-3.5091319877828209E-2</v>
      </c>
      <c r="J406">
        <f t="shared" si="40"/>
        <v>4.635116238782544E-4</v>
      </c>
      <c r="K406">
        <f t="shared" si="40"/>
        <v>-3.5842553251185905E-2</v>
      </c>
      <c r="L406">
        <f t="shared" si="42"/>
        <v>-2.8155346656379532E-2</v>
      </c>
      <c r="M406">
        <f t="shared" si="43"/>
        <v>-5.1365084378886205E-2</v>
      </c>
      <c r="N406">
        <f t="shared" si="44"/>
        <v>-3.5554831501706463E-2</v>
      </c>
      <c r="O406">
        <f t="shared" si="45"/>
        <v>-3.6306064875064159E-2</v>
      </c>
    </row>
    <row r="407" spans="1:15" x14ac:dyDescent="0.25">
      <c r="A407" s="1">
        <v>40774</v>
      </c>
      <c r="B407">
        <f>VLOOKUP(A407,Petr4!$A$2:$I$555,5,FALSE)</f>
        <v>19.246225678999998</v>
      </c>
      <c r="C407">
        <f>VLOOKUP(Plan6!A407,Vale5!$A$2:$I$555,5,FALSE)</f>
        <v>36.382537544000002</v>
      </c>
      <c r="D407">
        <f>VLOOKUP(A407,GGBr4!$A$2:$I$555,5,FALSE)</f>
        <v>12.40445006</v>
      </c>
      <c r="E407">
        <f>VLOOKUP(A407,CDI!$A$2:$B$562,2,FALSE)</f>
        <v>2749.09193</v>
      </c>
      <c r="F407">
        <f>VLOOKUP(A407,IBOV!$A$2:$I$555,5,FALSE)</f>
        <v>52447</v>
      </c>
      <c r="G407">
        <f t="shared" si="41"/>
        <v>-3.0002250288441612E-2</v>
      </c>
      <c r="H407">
        <f t="shared" si="41"/>
        <v>-2.6188508952859291E-2</v>
      </c>
      <c r="I407">
        <f t="shared" si="41"/>
        <v>-2.3837912953896812E-3</v>
      </c>
      <c r="J407">
        <f t="shared" si="40"/>
        <v>4.6386434065226467E-4</v>
      </c>
      <c r="K407">
        <f t="shared" si="40"/>
        <v>-1.3013888785049943E-2</v>
      </c>
      <c r="L407">
        <f t="shared" si="42"/>
        <v>-3.0466114629093877E-2</v>
      </c>
      <c r="M407">
        <f t="shared" si="43"/>
        <v>-2.6652373293511555E-2</v>
      </c>
      <c r="N407">
        <f t="shared" si="44"/>
        <v>-2.8476556360419458E-3</v>
      </c>
      <c r="O407">
        <f t="shared" si="45"/>
        <v>-1.3477753125702208E-2</v>
      </c>
    </row>
    <row r="408" spans="1:15" x14ac:dyDescent="0.25">
      <c r="A408" s="1">
        <v>40777</v>
      </c>
      <c r="B408">
        <f>VLOOKUP(A408,Petr4!$A$2:$I$555,5,FALSE)</f>
        <v>19.19737739</v>
      </c>
      <c r="C408">
        <f>VLOOKUP(Plan6!A408,Vale5!$A$2:$I$555,5,FALSE)</f>
        <v>36.577565888000002</v>
      </c>
      <c r="D408">
        <f>VLOOKUP(A408,GGBr4!$A$2:$I$555,5,FALSE)</f>
        <v>12.532737928</v>
      </c>
      <c r="E408">
        <f>VLOOKUP(A408,CDI!$A$2:$B$562,2,FALSE)</f>
        <v>2750.3664600000002</v>
      </c>
      <c r="F408">
        <f>VLOOKUP(A408,IBOV!$A$2:$I$555,5,FALSE)</f>
        <v>52440</v>
      </c>
      <c r="G408">
        <f t="shared" si="41"/>
        <v>-2.5412974533955968E-3</v>
      </c>
      <c r="H408">
        <f t="shared" si="41"/>
        <v>5.3461768650087116E-3</v>
      </c>
      <c r="I408">
        <f t="shared" si="41"/>
        <v>1.0288970817701415E-2</v>
      </c>
      <c r="J408">
        <f t="shared" si="40"/>
        <v>4.6351110688913622E-4</v>
      </c>
      <c r="K408">
        <f t="shared" si="40"/>
        <v>-1.3347698018506549E-4</v>
      </c>
      <c r="L408">
        <f t="shared" si="42"/>
        <v>-3.004808560284733E-3</v>
      </c>
      <c r="M408">
        <f t="shared" si="43"/>
        <v>4.8826657581195754E-3</v>
      </c>
      <c r="N408">
        <f t="shared" si="44"/>
        <v>9.8254597108122788E-3</v>
      </c>
      <c r="O408">
        <f t="shared" si="45"/>
        <v>-5.969880870742017E-4</v>
      </c>
    </row>
    <row r="409" spans="1:15" x14ac:dyDescent="0.25">
      <c r="A409" s="1">
        <v>40778</v>
      </c>
      <c r="B409">
        <f>VLOOKUP(A409,Petr4!$A$2:$I$555,5,FALSE)</f>
        <v>19.695629932999999</v>
      </c>
      <c r="C409">
        <f>VLOOKUP(Plan6!A409,Vale5!$A$2:$I$555,5,FALSE)</f>
        <v>37.640470360999998</v>
      </c>
      <c r="D409">
        <f>VLOOKUP(A409,GGBr4!$A$2:$I$555,5,FALSE)</f>
        <v>13.282728543999999</v>
      </c>
      <c r="E409">
        <f>VLOOKUP(A409,CDI!$A$2:$B$562,2,FALSE)</f>
        <v>2751.64255</v>
      </c>
      <c r="F409">
        <f>VLOOKUP(A409,IBOV!$A$2:$I$555,5,FALSE)</f>
        <v>53786</v>
      </c>
      <c r="G409">
        <f t="shared" si="41"/>
        <v>2.5623104890610371E-2</v>
      </c>
      <c r="H409">
        <f t="shared" si="41"/>
        <v>2.8644712351711288E-2</v>
      </c>
      <c r="I409">
        <f t="shared" si="41"/>
        <v>5.8120330739706016E-2</v>
      </c>
      <c r="J409">
        <f t="shared" si="40"/>
        <v>4.6386329813774552E-4</v>
      </c>
      <c r="K409">
        <f t="shared" si="40"/>
        <v>2.53435513600202E-2</v>
      </c>
      <c r="L409">
        <f t="shared" si="42"/>
        <v>2.5159241592472625E-2</v>
      </c>
      <c r="M409">
        <f t="shared" si="43"/>
        <v>2.8180849053573542E-2</v>
      </c>
      <c r="N409">
        <f t="shared" si="44"/>
        <v>5.7656467441568271E-2</v>
      </c>
      <c r="O409">
        <f t="shared" si="45"/>
        <v>2.4879688061882455E-2</v>
      </c>
    </row>
    <row r="410" spans="1:15" x14ac:dyDescent="0.25">
      <c r="A410" s="1">
        <v>40779</v>
      </c>
      <c r="B410">
        <f>VLOOKUP(A410,Petr4!$A$2:$I$555,5,FALSE)</f>
        <v>19.764017537000001</v>
      </c>
      <c r="C410">
        <f>VLOOKUP(Plan6!A410,Vale5!$A$2:$I$555,5,FALSE)</f>
        <v>37.728233115999998</v>
      </c>
      <c r="D410">
        <f>VLOOKUP(A410,GGBr4!$A$2:$I$555,5,FALSE)</f>
        <v>13.174177271</v>
      </c>
      <c r="E410">
        <f>VLOOKUP(A410,CDI!$A$2:$B$562,2,FALSE)</f>
        <v>2752.91923</v>
      </c>
      <c r="F410">
        <f>VLOOKUP(A410,IBOV!$A$2:$I$555,5,FALSE)</f>
        <v>53795</v>
      </c>
      <c r="G410">
        <f t="shared" si="41"/>
        <v>3.4662079798244427E-3</v>
      </c>
      <c r="H410">
        <f t="shared" si="41"/>
        <v>2.3288922488529096E-3</v>
      </c>
      <c r="I410">
        <f t="shared" si="41"/>
        <v>-8.2059393406601622E-3</v>
      </c>
      <c r="J410">
        <f t="shared" si="40"/>
        <v>4.6386254670771621E-4</v>
      </c>
      <c r="K410">
        <f t="shared" si="40"/>
        <v>1.6731579035322852E-4</v>
      </c>
      <c r="L410">
        <f t="shared" si="42"/>
        <v>3.0023454331167265E-3</v>
      </c>
      <c r="M410">
        <f t="shared" si="43"/>
        <v>1.8650297021451934E-3</v>
      </c>
      <c r="N410">
        <f t="shared" si="44"/>
        <v>-8.6698018873678784E-3</v>
      </c>
      <c r="O410">
        <f t="shared" si="45"/>
        <v>-2.9654675635448768E-4</v>
      </c>
    </row>
    <row r="411" spans="1:15" x14ac:dyDescent="0.25">
      <c r="A411" s="1">
        <v>40780</v>
      </c>
      <c r="B411">
        <f>VLOOKUP(A411,Petr4!$A$2:$I$555,5,FALSE)</f>
        <v>19.402540202000001</v>
      </c>
      <c r="C411">
        <f>VLOOKUP(Plan6!A411,Vale5!$A$2:$I$555,5,FALSE)</f>
        <v>37.347927845999997</v>
      </c>
      <c r="D411">
        <f>VLOOKUP(A411,GGBr4!$A$2:$I$555,5,FALSE)</f>
        <v>12.76957707</v>
      </c>
      <c r="E411">
        <f>VLOOKUP(A411,CDI!$A$2:$B$562,2,FALSE)</f>
        <v>2754.19553</v>
      </c>
      <c r="F411">
        <f>VLOOKUP(A411,IBOV!$A$2:$I$555,5,FALSE)</f>
        <v>52953</v>
      </c>
      <c r="G411">
        <f t="shared" si="41"/>
        <v>-1.8458992558449516E-2</v>
      </c>
      <c r="H411">
        <f t="shared" si="41"/>
        <v>-1.0131272512713618E-2</v>
      </c>
      <c r="I411">
        <f t="shared" si="41"/>
        <v>-3.1193095786643976E-2</v>
      </c>
      <c r="J411">
        <f t="shared" si="40"/>
        <v>4.6350950669182822E-4</v>
      </c>
      <c r="K411">
        <f t="shared" si="40"/>
        <v>-1.5775798379621619E-2</v>
      </c>
      <c r="L411">
        <f t="shared" si="42"/>
        <v>-1.8922502065141344E-2</v>
      </c>
      <c r="M411">
        <f t="shared" si="43"/>
        <v>-1.0594782019405447E-2</v>
      </c>
      <c r="N411">
        <f t="shared" si="44"/>
        <v>-3.1656605293335804E-2</v>
      </c>
      <c r="O411">
        <f t="shared" si="45"/>
        <v>-1.6239307886313448E-2</v>
      </c>
    </row>
    <row r="412" spans="1:15" x14ac:dyDescent="0.25">
      <c r="A412" s="1">
        <v>40781</v>
      </c>
      <c r="B412">
        <f>VLOOKUP(A412,Petr4!$A$2:$I$555,5,FALSE)</f>
        <v>19.441618833</v>
      </c>
      <c r="C412">
        <f>VLOOKUP(Plan6!A412,Vale5!$A$2:$I$555,5,FALSE)</f>
        <v>38.050029883999997</v>
      </c>
      <c r="D412">
        <f>VLOOKUP(A412,GGBr4!$A$2:$I$555,5,FALSE)</f>
        <v>12.976811318999999</v>
      </c>
      <c r="E412">
        <f>VLOOKUP(A412,CDI!$A$2:$B$562,2,FALSE)</f>
        <v>2755.4724299999998</v>
      </c>
      <c r="F412">
        <f>VLOOKUP(A412,IBOV!$A$2:$I$555,5,FALSE)</f>
        <v>53350</v>
      </c>
      <c r="G412">
        <f t="shared" si="41"/>
        <v>2.0120731226924704E-3</v>
      </c>
      <c r="H412">
        <f t="shared" si="41"/>
        <v>1.8624439012674188E-2</v>
      </c>
      <c r="I412">
        <f t="shared" si="41"/>
        <v>1.6098469535297255E-2</v>
      </c>
      <c r="J412">
        <f t="shared" si="40"/>
        <v>4.6351251368736968E-4</v>
      </c>
      <c r="K412">
        <f t="shared" si="40"/>
        <v>7.4692500815114471E-3</v>
      </c>
      <c r="L412">
        <f t="shared" si="42"/>
        <v>1.5485606090051007E-3</v>
      </c>
      <c r="M412">
        <f t="shared" si="43"/>
        <v>1.8160926498986818E-2</v>
      </c>
      <c r="N412">
        <f t="shared" si="44"/>
        <v>1.5634957021609885E-2</v>
      </c>
      <c r="O412">
        <f t="shared" si="45"/>
        <v>7.0057375678240774E-3</v>
      </c>
    </row>
    <row r="413" spans="1:15" x14ac:dyDescent="0.25">
      <c r="A413" s="1">
        <v>40784</v>
      </c>
      <c r="B413">
        <f>VLOOKUP(A413,Petr4!$A$2:$I$555,5,FALSE)</f>
        <v>20.018028638000001</v>
      </c>
      <c r="C413">
        <f>VLOOKUP(Plan6!A413,Vale5!$A$2:$I$555,5,FALSE)</f>
        <v>38.781386173000001</v>
      </c>
      <c r="D413">
        <f>VLOOKUP(A413,GGBr4!$A$2:$I$555,5,FALSE)</f>
        <v>13.371543223</v>
      </c>
      <c r="E413">
        <f>VLOOKUP(A413,CDI!$A$2:$B$562,2,FALSE)</f>
        <v>2756.7499200000002</v>
      </c>
      <c r="F413">
        <f>VLOOKUP(A413,IBOV!$A$2:$I$555,5,FALSE)</f>
        <v>54860</v>
      </c>
      <c r="G413">
        <f t="shared" si="41"/>
        <v>2.9217230540519168E-2</v>
      </c>
      <c r="H413">
        <f t="shared" si="41"/>
        <v>1.9038524013915481E-2</v>
      </c>
      <c r="I413">
        <f t="shared" si="41"/>
        <v>2.9964788758807703E-2</v>
      </c>
      <c r="J413">
        <f t="shared" si="40"/>
        <v>4.6351178953152328E-4</v>
      </c>
      <c r="K413">
        <f t="shared" si="40"/>
        <v>2.7910507761694348E-2</v>
      </c>
      <c r="L413">
        <f t="shared" si="42"/>
        <v>2.8753718750987645E-2</v>
      </c>
      <c r="M413">
        <f t="shared" si="43"/>
        <v>1.8575012224383958E-2</v>
      </c>
      <c r="N413">
        <f t="shared" si="44"/>
        <v>2.950127696927618E-2</v>
      </c>
      <c r="O413">
        <f t="shared" si="45"/>
        <v>2.7446995972162824E-2</v>
      </c>
    </row>
    <row r="414" spans="1:15" x14ac:dyDescent="0.25">
      <c r="A414" s="1">
        <v>40785</v>
      </c>
      <c r="B414">
        <f>VLOOKUP(A414,Petr4!$A$2:$I$555,5,FALSE)</f>
        <v>20.076646583999999</v>
      </c>
      <c r="C414">
        <f>VLOOKUP(Plan6!A414,Vale5!$A$2:$I$555,5,FALSE)</f>
        <v>39.044674436999998</v>
      </c>
      <c r="D414">
        <f>VLOOKUP(A414,GGBr4!$A$2:$I$555,5,FALSE)</f>
        <v>13.391279817999999</v>
      </c>
      <c r="E414">
        <f>VLOOKUP(A414,CDI!$A$2:$B$562,2,FALSE)</f>
        <v>2758.0279999999998</v>
      </c>
      <c r="F414">
        <f>VLOOKUP(A414,IBOV!$A$2:$I$555,5,FALSE)</f>
        <v>55385</v>
      </c>
      <c r="G414">
        <f t="shared" si="41"/>
        <v>2.9239786799126755E-3</v>
      </c>
      <c r="H414">
        <f t="shared" si="41"/>
        <v>6.7660952226353821E-3</v>
      </c>
      <c r="I414">
        <f t="shared" si="41"/>
        <v>1.4749265088882524E-3</v>
      </c>
      <c r="J414">
        <f t="shared" si="40"/>
        <v>4.6351096686780835E-4</v>
      </c>
      <c r="K414">
        <f t="shared" si="40"/>
        <v>9.5243134594387158E-3</v>
      </c>
      <c r="L414">
        <f t="shared" si="42"/>
        <v>2.4604677130448671E-3</v>
      </c>
      <c r="M414">
        <f t="shared" si="43"/>
        <v>6.3025842557675738E-3</v>
      </c>
      <c r="N414">
        <f t="shared" si="44"/>
        <v>1.011415542020444E-3</v>
      </c>
      <c r="O414">
        <f t="shared" si="45"/>
        <v>9.0608024925709074E-3</v>
      </c>
    </row>
    <row r="415" spans="1:15" x14ac:dyDescent="0.25">
      <c r="A415" s="1">
        <v>40786</v>
      </c>
      <c r="B415">
        <f>VLOOKUP(A415,Petr4!$A$2:$I$555,5,FALSE)</f>
        <v>20.320888026999999</v>
      </c>
      <c r="C415">
        <f>VLOOKUP(Plan6!A415,Vale5!$A$2:$I$555,5,FALSE)</f>
        <v>39.639510885999997</v>
      </c>
      <c r="D415">
        <f>VLOOKUP(A415,GGBr4!$A$2:$I$555,5,FALSE)</f>
        <v>13.420884710999999</v>
      </c>
      <c r="E415">
        <f>VLOOKUP(A415,CDI!$A$2:$B$562,2,FALSE)</f>
        <v>2759.3066699999999</v>
      </c>
      <c r="F415">
        <f>VLOOKUP(A415,IBOV!$A$2:$I$555,5,FALSE)</f>
        <v>56495</v>
      </c>
      <c r="G415">
        <f t="shared" si="41"/>
        <v>1.2092045783347771E-2</v>
      </c>
      <c r="H415">
        <f t="shared" si="41"/>
        <v>1.5119881553976366E-2</v>
      </c>
      <c r="I415">
        <f t="shared" si="41"/>
        <v>2.2083189142816373E-3</v>
      </c>
      <c r="J415">
        <f t="shared" si="40"/>
        <v>4.6351004583655708E-4</v>
      </c>
      <c r="K415">
        <f t="shared" si="40"/>
        <v>1.9843339692313222E-2</v>
      </c>
      <c r="L415">
        <f t="shared" si="42"/>
        <v>1.1628535737511214E-2</v>
      </c>
      <c r="M415">
        <f t="shared" si="43"/>
        <v>1.4656371508139809E-2</v>
      </c>
      <c r="N415">
        <f t="shared" si="44"/>
        <v>1.7448088684450802E-3</v>
      </c>
      <c r="O415">
        <f t="shared" si="45"/>
        <v>1.9379829646476665E-2</v>
      </c>
    </row>
    <row r="416" spans="1:15" x14ac:dyDescent="0.25">
      <c r="A416" s="1">
        <v>40787</v>
      </c>
      <c r="B416">
        <f>VLOOKUP(A416,Petr4!$A$2:$I$555,5,FALSE)</f>
        <v>20.555359810999999</v>
      </c>
      <c r="C416">
        <f>VLOOKUP(Plan6!A416,Vale5!$A$2:$I$555,5,FALSE)</f>
        <v>39.971059070000003</v>
      </c>
      <c r="D416">
        <f>VLOOKUP(A416,GGBr4!$A$2:$I$555,5,FALSE)</f>
        <v>13.489962794</v>
      </c>
      <c r="E416">
        <f>VLOOKUP(A416,CDI!$A$2:$B$562,2,FALSE)</f>
        <v>2760.53611</v>
      </c>
      <c r="F416">
        <f>VLOOKUP(A416,IBOV!$A$2:$I$555,5,FALSE)</f>
        <v>58118</v>
      </c>
      <c r="G416">
        <f t="shared" si="41"/>
        <v>1.1472401117142983E-2</v>
      </c>
      <c r="H416">
        <f t="shared" si="41"/>
        <v>8.3292985091083516E-3</v>
      </c>
      <c r="I416">
        <f t="shared" si="41"/>
        <v>5.133857988564916E-3</v>
      </c>
      <c r="J416">
        <f t="shared" si="40"/>
        <v>4.454619703251339E-4</v>
      </c>
      <c r="K416">
        <f t="shared" si="40"/>
        <v>2.8323287886497184E-2</v>
      </c>
      <c r="L416">
        <f t="shared" si="42"/>
        <v>1.1026939146817849E-2</v>
      </c>
      <c r="M416">
        <f t="shared" si="43"/>
        <v>7.8838365387832177E-3</v>
      </c>
      <c r="N416">
        <f t="shared" si="44"/>
        <v>4.6883960182397821E-3</v>
      </c>
      <c r="O416">
        <f t="shared" si="45"/>
        <v>2.787782591617205E-2</v>
      </c>
    </row>
    <row r="417" spans="1:15" x14ac:dyDescent="0.25">
      <c r="A417" s="1">
        <v>40788</v>
      </c>
      <c r="B417">
        <f>VLOOKUP(A417,Petr4!$A$2:$I$555,5,FALSE)</f>
        <v>19.900792745</v>
      </c>
      <c r="C417">
        <f>VLOOKUP(Plan6!A417,Vale5!$A$2:$I$555,5,FALSE)</f>
        <v>39.346968369999999</v>
      </c>
      <c r="D417">
        <f>VLOOKUP(A417,GGBr4!$A$2:$I$555,5,FALSE)</f>
        <v>13.223518758999999</v>
      </c>
      <c r="E417">
        <f>VLOOKUP(A417,CDI!$A$2:$B$562,2,FALSE)</f>
        <v>2761.7660999999998</v>
      </c>
      <c r="F417">
        <f>VLOOKUP(A417,IBOV!$A$2:$I$555,5,FALSE)</f>
        <v>56531</v>
      </c>
      <c r="G417">
        <f t="shared" si="41"/>
        <v>-3.23621576194979E-2</v>
      </c>
      <c r="H417">
        <f t="shared" si="41"/>
        <v>-1.5736739792972188E-2</v>
      </c>
      <c r="I417">
        <f t="shared" si="41"/>
        <v>-1.9948943801507912E-2</v>
      </c>
      <c r="J417">
        <f t="shared" si="40"/>
        <v>4.4546277025947489E-4</v>
      </c>
      <c r="K417">
        <f t="shared" si="40"/>
        <v>-2.7686266294697504E-2</v>
      </c>
      <c r="L417">
        <f t="shared" si="42"/>
        <v>-3.2807620389757375E-2</v>
      </c>
      <c r="M417">
        <f t="shared" si="43"/>
        <v>-1.6182202563231662E-2</v>
      </c>
      <c r="N417">
        <f t="shared" si="44"/>
        <v>-2.0394406571767387E-2</v>
      </c>
      <c r="O417">
        <f t="shared" si="45"/>
        <v>-2.8131729064956978E-2</v>
      </c>
    </row>
    <row r="418" spans="1:15" x14ac:dyDescent="0.25">
      <c r="A418" s="1">
        <v>40791</v>
      </c>
      <c r="B418">
        <f>VLOOKUP(A418,Petr4!$A$2:$I$555,5,FALSE)</f>
        <v>19.568624383</v>
      </c>
      <c r="C418">
        <f>VLOOKUP(Plan6!A418,Vale5!$A$2:$I$555,5,FALSE)</f>
        <v>38.693623418000001</v>
      </c>
      <c r="D418">
        <f>VLOOKUP(A418,GGBr4!$A$2:$I$555,5,FALSE)</f>
        <v>12.927469831</v>
      </c>
      <c r="E418">
        <f>VLOOKUP(A418,CDI!$A$2:$B$562,2,FALSE)</f>
        <v>2762.9966399999998</v>
      </c>
      <c r="F418">
        <f>VLOOKUP(A418,IBOV!$A$2:$I$555,5,FALSE)</f>
        <v>54998</v>
      </c>
      <c r="G418">
        <f t="shared" si="41"/>
        <v>-1.6832080562593443E-2</v>
      </c>
      <c r="H418">
        <f t="shared" si="41"/>
        <v>-1.674411230268058E-2</v>
      </c>
      <c r="I418">
        <f t="shared" si="41"/>
        <v>-2.2642476793055533E-2</v>
      </c>
      <c r="J418">
        <f t="shared" si="40"/>
        <v>4.4546348078977616E-4</v>
      </c>
      <c r="K418">
        <f t="shared" si="40"/>
        <v>-2.7492339318074599E-2</v>
      </c>
      <c r="L418">
        <f t="shared" si="42"/>
        <v>-1.7277544043383219E-2</v>
      </c>
      <c r="M418">
        <f t="shared" si="43"/>
        <v>-1.7189575783470357E-2</v>
      </c>
      <c r="N418">
        <f t="shared" si="44"/>
        <v>-2.3087940273845309E-2</v>
      </c>
      <c r="O418">
        <f t="shared" si="45"/>
        <v>-2.7937802798864375E-2</v>
      </c>
    </row>
    <row r="419" spans="1:15" x14ac:dyDescent="0.25">
      <c r="A419" s="1">
        <v>40792</v>
      </c>
      <c r="B419">
        <f>VLOOKUP(A419,Petr4!$A$2:$I$555,5,FALSE)</f>
        <v>19.998489322000001</v>
      </c>
      <c r="C419">
        <f>VLOOKUP(Plan6!A419,Vale5!$A$2:$I$555,5,FALSE)</f>
        <v>39.649262303</v>
      </c>
      <c r="D419">
        <f>VLOOKUP(A419,GGBr4!$A$2:$I$555,5,FALSE)</f>
        <v>13.312333436999999</v>
      </c>
      <c r="E419">
        <f>VLOOKUP(A419,CDI!$A$2:$B$562,2,FALSE)</f>
        <v>2764.2277300000001</v>
      </c>
      <c r="F419">
        <f>VLOOKUP(A419,IBOV!$A$2:$I$555,5,FALSE)</f>
        <v>56607</v>
      </c>
      <c r="G419">
        <f t="shared" si="41"/>
        <v>2.1729249994597577E-2</v>
      </c>
      <c r="H419">
        <f t="shared" si="41"/>
        <v>2.4397525788079744E-2</v>
      </c>
      <c r="I419">
        <f t="shared" si="41"/>
        <v>2.9336440038420175E-2</v>
      </c>
      <c r="J419">
        <f t="shared" si="40"/>
        <v>4.4546410203238906E-4</v>
      </c>
      <c r="K419">
        <f t="shared" si="40"/>
        <v>2.8835831538751577E-2</v>
      </c>
      <c r="L419">
        <f t="shared" si="42"/>
        <v>2.1283785892565188E-2</v>
      </c>
      <c r="M419">
        <f t="shared" si="43"/>
        <v>2.3952061686047355E-2</v>
      </c>
      <c r="N419">
        <f t="shared" si="44"/>
        <v>2.8890975936387786E-2</v>
      </c>
      <c r="O419">
        <f t="shared" si="45"/>
        <v>2.8390367436719188E-2</v>
      </c>
    </row>
    <row r="420" spans="1:15" x14ac:dyDescent="0.25">
      <c r="A420" s="1">
        <v>40794</v>
      </c>
      <c r="B420">
        <f>VLOOKUP(A420,Petr4!$A$2:$I$555,5,FALSE)</f>
        <v>20.184112818999999</v>
      </c>
      <c r="C420">
        <f>VLOOKUP(Plan6!A420,Vale5!$A$2:$I$555,5,FALSE)</f>
        <v>40.380618591999998</v>
      </c>
      <c r="D420">
        <f>VLOOKUP(A420,GGBr4!$A$2:$I$555,5,FALSE)</f>
        <v>13.924167886999999</v>
      </c>
      <c r="E420">
        <f>VLOOKUP(A420,CDI!$A$2:$B$562,2,FALSE)</f>
        <v>2765.45937</v>
      </c>
      <c r="F420">
        <f>VLOOKUP(A420,IBOV!$A$2:$I$555,5,FALSE)</f>
        <v>57623</v>
      </c>
      <c r="G420">
        <f t="shared" si="41"/>
        <v>9.2390640483306363E-3</v>
      </c>
      <c r="H420">
        <f t="shared" si="41"/>
        <v>1.8277589347219347E-2</v>
      </c>
      <c r="I420">
        <f t="shared" si="41"/>
        <v>4.4935095642715694E-2</v>
      </c>
      <c r="J420">
        <f t="shared" si="40"/>
        <v>4.4546463410899406E-4</v>
      </c>
      <c r="K420">
        <f t="shared" si="40"/>
        <v>1.7789141082468873E-2</v>
      </c>
      <c r="L420">
        <f t="shared" si="42"/>
        <v>8.7935994142216423E-3</v>
      </c>
      <c r="M420">
        <f t="shared" si="43"/>
        <v>1.7832124713110353E-2</v>
      </c>
      <c r="N420">
        <f t="shared" si="44"/>
        <v>4.44896310086067E-2</v>
      </c>
      <c r="O420">
        <f t="shared" si="45"/>
        <v>1.7343676448359879E-2</v>
      </c>
    </row>
    <row r="421" spans="1:15" x14ac:dyDescent="0.25">
      <c r="A421" s="1">
        <v>40795</v>
      </c>
      <c r="B421">
        <f>VLOOKUP(A421,Petr4!$A$2:$I$555,5,FALSE)</f>
        <v>19.685860276</v>
      </c>
      <c r="C421">
        <f>VLOOKUP(Plan6!A421,Vale5!$A$2:$I$555,5,FALSE)</f>
        <v>39.912550566999997</v>
      </c>
      <c r="D421">
        <f>VLOOKUP(A421,GGBr4!$A$2:$I$555,5,FALSE)</f>
        <v>13.766275126</v>
      </c>
      <c r="E421">
        <f>VLOOKUP(A421,CDI!$A$2:$B$562,2,FALSE)</f>
        <v>2766.69155</v>
      </c>
      <c r="F421">
        <f>VLOOKUP(A421,IBOV!$A$2:$I$555,5,FALSE)</f>
        <v>55778</v>
      </c>
      <c r="G421">
        <f t="shared" si="41"/>
        <v>-2.4995175300496886E-2</v>
      </c>
      <c r="H421">
        <f t="shared" si="41"/>
        <v>-1.1659107047773176E-2</v>
      </c>
      <c r="I421">
        <f t="shared" si="41"/>
        <v>-1.1404257575673871E-2</v>
      </c>
      <c r="J421">
        <f t="shared" si="40"/>
        <v>4.4546146270896259E-4</v>
      </c>
      <c r="K421">
        <f t="shared" si="40"/>
        <v>-3.2542267144835435E-2</v>
      </c>
      <c r="L421">
        <f t="shared" si="42"/>
        <v>-2.5440636763205848E-2</v>
      </c>
      <c r="M421">
        <f t="shared" si="43"/>
        <v>-1.2104568510482139E-2</v>
      </c>
      <c r="N421">
        <f t="shared" si="44"/>
        <v>-1.1849719038382833E-2</v>
      </c>
      <c r="O421">
        <f t="shared" si="45"/>
        <v>-3.2987728607544398E-2</v>
      </c>
    </row>
    <row r="422" spans="1:15" x14ac:dyDescent="0.25">
      <c r="A422" s="1">
        <v>40798</v>
      </c>
      <c r="B422">
        <f>VLOOKUP(A422,Petr4!$A$2:$I$555,5,FALSE)</f>
        <v>19.871483772000001</v>
      </c>
      <c r="C422">
        <f>VLOOKUP(Plan6!A422,Vale5!$A$2:$I$555,5,FALSE)</f>
        <v>40.253850169000003</v>
      </c>
      <c r="D422">
        <f>VLOOKUP(A422,GGBr4!$A$2:$I$555,5,FALSE)</f>
        <v>13.618250661999999</v>
      </c>
      <c r="E422">
        <f>VLOOKUP(A422,CDI!$A$2:$B$562,2,FALSE)</f>
        <v>2767.9242800000002</v>
      </c>
      <c r="F422">
        <f>VLOOKUP(A422,IBOV!$A$2:$I$555,5,FALSE)</f>
        <v>55685</v>
      </c>
      <c r="G422">
        <f t="shared" si="41"/>
        <v>9.3851022076423263E-3</v>
      </c>
      <c r="H422">
        <f t="shared" si="41"/>
        <v>8.5148306759212922E-3</v>
      </c>
      <c r="I422">
        <f t="shared" si="41"/>
        <v>-1.0810916124744718E-2</v>
      </c>
      <c r="J422">
        <f t="shared" si="40"/>
        <v>4.4546182002491719E-4</v>
      </c>
      <c r="K422">
        <f t="shared" si="40"/>
        <v>-1.6687155662555853E-3</v>
      </c>
      <c r="L422">
        <f t="shared" si="42"/>
        <v>8.9396403876174091E-3</v>
      </c>
      <c r="M422">
        <f t="shared" si="43"/>
        <v>8.069368855896375E-3</v>
      </c>
      <c r="N422">
        <f t="shared" si="44"/>
        <v>-1.1256377944769635E-2</v>
      </c>
      <c r="O422">
        <f t="shared" si="45"/>
        <v>-2.1141773862805024E-3</v>
      </c>
    </row>
    <row r="423" spans="1:15" x14ac:dyDescent="0.25">
      <c r="A423" s="1">
        <v>40799</v>
      </c>
      <c r="B423">
        <f>VLOOKUP(A423,Petr4!$A$2:$I$555,5,FALSE)</f>
        <v>19.851944456999998</v>
      </c>
      <c r="C423">
        <f>VLOOKUP(Plan6!A423,Vale5!$A$2:$I$555,5,FALSE)</f>
        <v>40.526889850000003</v>
      </c>
      <c r="D423">
        <f>VLOOKUP(A423,GGBr4!$A$2:$I$555,5,FALSE)</f>
        <v>13.637987257000001</v>
      </c>
      <c r="E423">
        <f>VLOOKUP(A423,CDI!$A$2:$B$562,2,FALSE)</f>
        <v>2769.1575600000001</v>
      </c>
      <c r="F423">
        <f>VLOOKUP(A423,IBOV!$A$2:$I$555,5,FALSE)</f>
        <v>55543</v>
      </c>
      <c r="G423">
        <f t="shared" si="41"/>
        <v>-9.837678894784041E-4</v>
      </c>
      <c r="H423">
        <f t="shared" si="41"/>
        <v>6.7600450483702446E-3</v>
      </c>
      <c r="I423">
        <f t="shared" si="41"/>
        <v>1.4482261644626071E-3</v>
      </c>
      <c r="J423">
        <f t="shared" si="40"/>
        <v>4.4546208852658253E-4</v>
      </c>
      <c r="K423">
        <f t="shared" si="40"/>
        <v>-2.5533153009398291E-3</v>
      </c>
      <c r="L423">
        <f t="shared" si="42"/>
        <v>-1.4292299780049866E-3</v>
      </c>
      <c r="M423">
        <f t="shared" si="43"/>
        <v>6.314582959843662E-3</v>
      </c>
      <c r="N423">
        <f t="shared" si="44"/>
        <v>1.0027640759360246E-3</v>
      </c>
      <c r="O423">
        <f t="shared" si="45"/>
        <v>-2.9987773894664116E-3</v>
      </c>
    </row>
    <row r="424" spans="1:15" x14ac:dyDescent="0.25">
      <c r="A424" s="1">
        <v>40800</v>
      </c>
      <c r="B424">
        <f>VLOOKUP(A424,Petr4!$A$2:$I$555,5,FALSE)</f>
        <v>20.047337611</v>
      </c>
      <c r="C424">
        <f>VLOOKUP(Plan6!A424,Vale5!$A$2:$I$555,5,FALSE)</f>
        <v>41.102223465000002</v>
      </c>
      <c r="D424">
        <f>VLOOKUP(A424,GGBr4!$A$2:$I$555,5,FALSE)</f>
        <v>14.170875326999999</v>
      </c>
      <c r="E424">
        <f>VLOOKUP(A424,CDI!$A$2:$B$562,2,FALSE)</f>
        <v>2770.3913899999998</v>
      </c>
      <c r="F424">
        <f>VLOOKUP(A424,IBOV!$A$2:$I$555,5,FALSE)</f>
        <v>56286</v>
      </c>
      <c r="G424">
        <f t="shared" si="41"/>
        <v>9.7943975870835587E-3</v>
      </c>
      <c r="H424">
        <f t="shared" si="41"/>
        <v>1.4096518233170929E-2</v>
      </c>
      <c r="I424">
        <f t="shared" si="41"/>
        <v>3.8329745324569675E-2</v>
      </c>
      <c r="J424">
        <f t="shared" si="40"/>
        <v>4.4546226833208635E-4</v>
      </c>
      <c r="K424">
        <f t="shared" si="40"/>
        <v>1.328834082774577E-2</v>
      </c>
      <c r="L424">
        <f t="shared" si="42"/>
        <v>9.3489353187514723E-3</v>
      </c>
      <c r="M424">
        <f t="shared" si="43"/>
        <v>1.3651055964838843E-2</v>
      </c>
      <c r="N424">
        <f t="shared" si="44"/>
        <v>3.7884283056237589E-2</v>
      </c>
      <c r="O424">
        <f t="shared" si="45"/>
        <v>1.2842878559413684E-2</v>
      </c>
    </row>
    <row r="425" spans="1:15" x14ac:dyDescent="0.25">
      <c r="A425" s="1">
        <v>40801</v>
      </c>
      <c r="B425">
        <f>VLOOKUP(A425,Petr4!$A$2:$I$555,5,FALSE)</f>
        <v>20.076646583999999</v>
      </c>
      <c r="C425">
        <f>VLOOKUP(Plan6!A425,Vale5!$A$2:$I$555,5,FALSE)</f>
        <v>41.658054245000002</v>
      </c>
      <c r="D425">
        <f>VLOOKUP(A425,GGBr4!$A$2:$I$555,5,FALSE)</f>
        <v>14.269558303</v>
      </c>
      <c r="E425">
        <f>VLOOKUP(A425,CDI!$A$2:$B$562,2,FALSE)</f>
        <v>2771.6257700000001</v>
      </c>
      <c r="F425">
        <f>VLOOKUP(A425,IBOV!$A$2:$I$555,5,FALSE)</f>
        <v>56381</v>
      </c>
      <c r="G425">
        <f t="shared" si="41"/>
        <v>1.4609206339217806E-3</v>
      </c>
      <c r="H425">
        <f t="shared" si="41"/>
        <v>1.3432510205185544E-2</v>
      </c>
      <c r="I425">
        <f t="shared" si="41"/>
        <v>6.9396531235215164E-3</v>
      </c>
      <c r="J425">
        <f t="shared" si="40"/>
        <v>4.4546235956133273E-4</v>
      </c>
      <c r="K425">
        <f t="shared" si="40"/>
        <v>1.6863859428966066E-3</v>
      </c>
      <c r="L425">
        <f t="shared" si="42"/>
        <v>1.0154582743604479E-3</v>
      </c>
      <c r="M425">
        <f t="shared" si="43"/>
        <v>1.2987047845624211E-2</v>
      </c>
      <c r="N425">
        <f t="shared" si="44"/>
        <v>6.4941907639601837E-3</v>
      </c>
      <c r="O425">
        <f t="shared" si="45"/>
        <v>1.2409235833352739E-3</v>
      </c>
    </row>
    <row r="426" spans="1:15" x14ac:dyDescent="0.25">
      <c r="A426" s="1">
        <v>40802</v>
      </c>
      <c r="B426">
        <f>VLOOKUP(A426,Petr4!$A$2:$I$555,5,FALSE)</f>
        <v>20.174343160999999</v>
      </c>
      <c r="C426">
        <f>VLOOKUP(Plan6!A426,Vale5!$A$2:$I$555,5,FALSE)</f>
        <v>41.931093926000003</v>
      </c>
      <c r="D426">
        <f>VLOOKUP(A426,GGBr4!$A$2:$I$555,5,FALSE)</f>
        <v>14.555738932000001</v>
      </c>
      <c r="E426">
        <f>VLOOKUP(A426,CDI!$A$2:$B$562,2,FALSE)</f>
        <v>2772.8607000000002</v>
      </c>
      <c r="F426">
        <f>VLOOKUP(A426,IBOV!$A$2:$I$555,5,FALSE)</f>
        <v>57210</v>
      </c>
      <c r="G426">
        <f t="shared" si="41"/>
        <v>4.8543784622654407E-3</v>
      </c>
      <c r="H426">
        <f t="shared" si="41"/>
        <v>6.5329210325346665E-3</v>
      </c>
      <c r="I426">
        <f t="shared" si="41"/>
        <v>1.9856865995678596E-2</v>
      </c>
      <c r="J426">
        <f t="shared" si="40"/>
        <v>4.454623623324494E-4</v>
      </c>
      <c r="K426">
        <f t="shared" si="40"/>
        <v>1.4596485965670425E-2</v>
      </c>
      <c r="L426">
        <f t="shared" si="42"/>
        <v>4.4089160999329913E-3</v>
      </c>
      <c r="M426">
        <f t="shared" si="43"/>
        <v>6.0874586702022171E-3</v>
      </c>
      <c r="N426">
        <f t="shared" si="44"/>
        <v>1.9411403633346147E-2</v>
      </c>
      <c r="O426">
        <f t="shared" si="45"/>
        <v>1.4151023603337975E-2</v>
      </c>
    </row>
    <row r="427" spans="1:15" x14ac:dyDescent="0.25">
      <c r="A427" s="1">
        <v>40805</v>
      </c>
      <c r="B427">
        <f>VLOOKUP(A427,Petr4!$A$2:$I$555,5,FALSE)</f>
        <v>20.320888026999999</v>
      </c>
      <c r="C427">
        <f>VLOOKUP(Plan6!A427,Vale5!$A$2:$I$555,5,FALSE)</f>
        <v>42.496676123</v>
      </c>
      <c r="D427">
        <f>VLOOKUP(A427,GGBr4!$A$2:$I$555,5,FALSE)</f>
        <v>14.85178786</v>
      </c>
      <c r="E427">
        <f>VLOOKUP(A427,CDI!$A$2:$B$562,2,FALSE)</f>
        <v>2774.0952000000002</v>
      </c>
      <c r="F427">
        <f>VLOOKUP(A427,IBOV!$A$2:$I$555,5,FALSE)</f>
        <v>57102</v>
      </c>
      <c r="G427">
        <f t="shared" si="41"/>
        <v>7.2376673210823306E-3</v>
      </c>
      <c r="H427">
        <f t="shared" si="41"/>
        <v>1.3398213819583837E-2</v>
      </c>
      <c r="I427">
        <f t="shared" si="41"/>
        <v>2.0134908447400957E-2</v>
      </c>
      <c r="J427">
        <f t="shared" si="40"/>
        <v>4.4510900848582224E-4</v>
      </c>
      <c r="K427">
        <f t="shared" si="40"/>
        <v>-1.8895659621751548E-3</v>
      </c>
      <c r="L427">
        <f t="shared" si="42"/>
        <v>6.7925583125965083E-3</v>
      </c>
      <c r="M427">
        <f t="shared" si="43"/>
        <v>1.2953104811098015E-2</v>
      </c>
      <c r="N427">
        <f t="shared" si="44"/>
        <v>1.9689799438915134E-2</v>
      </c>
      <c r="O427">
        <f t="shared" si="45"/>
        <v>-2.3346749706609771E-3</v>
      </c>
    </row>
    <row r="428" spans="1:15" x14ac:dyDescent="0.25">
      <c r="A428" s="1">
        <v>40806</v>
      </c>
      <c r="B428">
        <f>VLOOKUP(A428,Petr4!$A$2:$I$555,5,FALSE)</f>
        <v>20.125494872000001</v>
      </c>
      <c r="C428">
        <f>VLOOKUP(Plan6!A428,Vale5!$A$2:$I$555,5,FALSE)</f>
        <v>42.906235645000002</v>
      </c>
      <c r="D428">
        <f>VLOOKUP(A428,GGBr4!$A$2:$I$555,5,FALSE)</f>
        <v>14.328768088</v>
      </c>
      <c r="E428">
        <f>VLOOKUP(A428,CDI!$A$2:$B$562,2,FALSE)</f>
        <v>2775.33025</v>
      </c>
      <c r="F428">
        <f>VLOOKUP(A428,IBOV!$A$2:$I$555,5,FALSE)</f>
        <v>56378</v>
      </c>
      <c r="G428">
        <f t="shared" si="41"/>
        <v>-9.6619109561695282E-3</v>
      </c>
      <c r="H428">
        <f t="shared" si="41"/>
        <v>9.5913044002364778E-3</v>
      </c>
      <c r="I428">
        <f t="shared" si="41"/>
        <v>-3.5850981811218929E-2</v>
      </c>
      <c r="J428">
        <f t="shared" si="40"/>
        <v>4.4510914923279188E-4</v>
      </c>
      <c r="K428">
        <f t="shared" si="40"/>
        <v>-1.2760130833685324E-2</v>
      </c>
      <c r="L428">
        <f t="shared" si="42"/>
        <v>-1.010702010540232E-2</v>
      </c>
      <c r="M428">
        <f t="shared" si="43"/>
        <v>9.1461952510036859E-3</v>
      </c>
      <c r="N428">
        <f t="shared" si="44"/>
        <v>-3.6296090960451721E-2</v>
      </c>
      <c r="O428">
        <f t="shared" si="45"/>
        <v>-1.3205239982918116E-2</v>
      </c>
    </row>
    <row r="429" spans="1:15" x14ac:dyDescent="0.25">
      <c r="A429" s="1">
        <v>40807</v>
      </c>
      <c r="B429">
        <f>VLOOKUP(A429,Petr4!$A$2:$I$555,5,FALSE)</f>
        <v>20.125494872000001</v>
      </c>
      <c r="C429">
        <f>VLOOKUP(Plan6!A429,Vale5!$A$2:$I$555,5,FALSE)</f>
        <v>42.369907699999999</v>
      </c>
      <c r="D429">
        <f>VLOOKUP(A429,GGBr4!$A$2:$I$555,5,FALSE)</f>
        <v>14.328768088</v>
      </c>
      <c r="E429">
        <f>VLOOKUP(A429,CDI!$A$2:$B$562,2,FALSE)</f>
        <v>2776.5668300000002</v>
      </c>
      <c r="F429">
        <f>VLOOKUP(A429,IBOV!$A$2:$I$555,5,FALSE)</f>
        <v>55981</v>
      </c>
      <c r="G429">
        <f t="shared" si="41"/>
        <v>0</v>
      </c>
      <c r="H429">
        <f t="shared" si="41"/>
        <v>-1.2578782193584104E-2</v>
      </c>
      <c r="I429">
        <f t="shared" si="41"/>
        <v>0</v>
      </c>
      <c r="J429">
        <f t="shared" si="40"/>
        <v>4.4546215559471136E-4</v>
      </c>
      <c r="K429">
        <f t="shared" si="40"/>
        <v>-7.0666640341325859E-3</v>
      </c>
      <c r="L429">
        <f t="shared" si="42"/>
        <v>-4.4546215559471136E-4</v>
      </c>
      <c r="M429">
        <f t="shared" si="43"/>
        <v>-1.3024244349178815E-2</v>
      </c>
      <c r="N429">
        <f t="shared" si="44"/>
        <v>-4.4546215559471136E-4</v>
      </c>
      <c r="O429">
        <f t="shared" si="45"/>
        <v>-7.5121261897272973E-3</v>
      </c>
    </row>
    <row r="430" spans="1:15" x14ac:dyDescent="0.25">
      <c r="A430" s="1">
        <v>40808</v>
      </c>
      <c r="B430">
        <f>VLOOKUP(A430,Petr4!$A$2:$I$555,5,FALSE)</f>
        <v>19.050832525000001</v>
      </c>
      <c r="C430">
        <f>VLOOKUP(Plan6!A430,Vale5!$A$2:$I$555,5,FALSE)</f>
        <v>40.546392685000001</v>
      </c>
      <c r="D430">
        <f>VLOOKUP(A430,GGBr4!$A$2:$I$555,5,FALSE)</f>
        <v>13.766275126</v>
      </c>
      <c r="E430">
        <f>VLOOKUP(A430,CDI!$A$2:$B$562,2,FALSE)</f>
        <v>2777.8039600000002</v>
      </c>
      <c r="F430">
        <f>VLOOKUP(A430,IBOV!$A$2:$I$555,5,FALSE)</f>
        <v>53280</v>
      </c>
      <c r="G430">
        <f t="shared" si="41"/>
        <v>-5.4876610197804876E-2</v>
      </c>
      <c r="H430">
        <f t="shared" si="41"/>
        <v>-4.3991569283095E-2</v>
      </c>
      <c r="I430">
        <f t="shared" si="41"/>
        <v>-4.0047501119669704E-2</v>
      </c>
      <c r="J430">
        <f t="shared" si="40"/>
        <v>4.4546180556892523E-4</v>
      </c>
      <c r="K430">
        <f t="shared" si="40"/>
        <v>-4.9451321218310085E-2</v>
      </c>
      <c r="L430">
        <f t="shared" si="42"/>
        <v>-5.5322072003373801E-2</v>
      </c>
      <c r="M430">
        <f t="shared" si="43"/>
        <v>-4.4437031088663925E-2</v>
      </c>
      <c r="N430">
        <f t="shared" si="44"/>
        <v>-4.0492962925238629E-2</v>
      </c>
      <c r="O430">
        <f t="shared" si="45"/>
        <v>-4.989678302387901E-2</v>
      </c>
    </row>
    <row r="431" spans="1:15" x14ac:dyDescent="0.25">
      <c r="A431" s="1">
        <v>40809</v>
      </c>
      <c r="B431">
        <f>VLOOKUP(A431,Petr4!$A$2:$I$555,5,FALSE)</f>
        <v>18.718664163</v>
      </c>
      <c r="C431">
        <f>VLOOKUP(Plan6!A431,Vale5!$A$2:$I$555,5,FALSE)</f>
        <v>39.980810488000003</v>
      </c>
      <c r="D431">
        <f>VLOOKUP(A431,GGBr4!$A$2:$I$555,5,FALSE)</f>
        <v>13.657723852</v>
      </c>
      <c r="E431">
        <f>VLOOKUP(A431,CDI!$A$2:$B$562,2,FALSE)</f>
        <v>2779.0416399999999</v>
      </c>
      <c r="F431">
        <f>VLOOKUP(A431,IBOV!$A$2:$I$555,5,FALSE)</f>
        <v>53230</v>
      </c>
      <c r="G431">
        <f t="shared" si="41"/>
        <v>-1.7589693028356557E-2</v>
      </c>
      <c r="H431">
        <f t="shared" si="41"/>
        <v>-1.4047215721925799E-2</v>
      </c>
      <c r="I431">
        <f t="shared" si="41"/>
        <v>-7.9165581221496417E-3</v>
      </c>
      <c r="J431">
        <f t="shared" si="40"/>
        <v>4.4546136767475986E-4</v>
      </c>
      <c r="K431">
        <f t="shared" si="40"/>
        <v>-9.3887904746736695E-4</v>
      </c>
      <c r="L431">
        <f t="shared" si="42"/>
        <v>-1.8035154396031317E-2</v>
      </c>
      <c r="M431">
        <f t="shared" si="43"/>
        <v>-1.4492677089600559E-2</v>
      </c>
      <c r="N431">
        <f t="shared" si="44"/>
        <v>-8.3620194898244016E-3</v>
      </c>
      <c r="O431">
        <f t="shared" si="45"/>
        <v>-1.3843404151421268E-3</v>
      </c>
    </row>
    <row r="432" spans="1:15" x14ac:dyDescent="0.25">
      <c r="A432" s="1">
        <v>40812</v>
      </c>
      <c r="B432">
        <f>VLOOKUP(A432,Petr4!$A$2:$I$555,5,FALSE)</f>
        <v>19.324382941</v>
      </c>
      <c r="C432">
        <f>VLOOKUP(Plan6!A432,Vale5!$A$2:$I$555,5,FALSE)</f>
        <v>39.493239627999998</v>
      </c>
      <c r="D432">
        <f>VLOOKUP(A432,GGBr4!$A$2:$I$555,5,FALSE)</f>
        <v>14.161007029</v>
      </c>
      <c r="E432">
        <f>VLOOKUP(A432,CDI!$A$2:$B$562,2,FALSE)</f>
        <v>2780.27988</v>
      </c>
      <c r="F432">
        <f>VLOOKUP(A432,IBOV!$A$2:$I$555,5,FALSE)</f>
        <v>53747</v>
      </c>
      <c r="G432">
        <f t="shared" si="41"/>
        <v>3.1846553666490252E-2</v>
      </c>
      <c r="H432">
        <f t="shared" si="41"/>
        <v>-1.2270092601695648E-2</v>
      </c>
      <c r="I432">
        <f t="shared" si="41"/>
        <v>3.6186992042434696E-2</v>
      </c>
      <c r="J432">
        <f t="shared" si="40"/>
        <v>4.4546443878878961E-4</v>
      </c>
      <c r="K432">
        <f t="shared" si="40"/>
        <v>9.6657043119616759E-3</v>
      </c>
      <c r="L432">
        <f t="shared" si="42"/>
        <v>3.1401089227701462E-2</v>
      </c>
      <c r="M432">
        <f t="shared" si="43"/>
        <v>-1.2715557040484438E-2</v>
      </c>
      <c r="N432">
        <f t="shared" si="44"/>
        <v>3.5741527603645906E-2</v>
      </c>
      <c r="O432">
        <f t="shared" si="45"/>
        <v>9.2202398731728863E-3</v>
      </c>
    </row>
    <row r="433" spans="1:15" x14ac:dyDescent="0.25">
      <c r="A433" s="1">
        <v>40813</v>
      </c>
      <c r="B433">
        <f>VLOOKUP(A433,Petr4!$A$2:$I$555,5,FALSE)</f>
        <v>19.099680812999999</v>
      </c>
      <c r="C433">
        <f>VLOOKUP(Plan6!A433,Vale5!$A$2:$I$555,5,FALSE)</f>
        <v>39.805284978000003</v>
      </c>
      <c r="D433">
        <f>VLOOKUP(A433,GGBr4!$A$2:$I$555,5,FALSE)</f>
        <v>14.062324052999999</v>
      </c>
      <c r="E433">
        <f>VLOOKUP(A433,CDI!$A$2:$B$562,2,FALSE)</f>
        <v>2781.5186699999999</v>
      </c>
      <c r="F433">
        <f>VLOOKUP(A433,IBOV!$A$2:$I$555,5,FALSE)</f>
        <v>53920</v>
      </c>
      <c r="G433">
        <f t="shared" si="41"/>
        <v>-1.1696039803981151E-2</v>
      </c>
      <c r="H433">
        <f t="shared" si="41"/>
        <v>7.8701832655081461E-3</v>
      </c>
      <c r="I433">
        <f t="shared" si="41"/>
        <v>-6.9930355043505976E-3</v>
      </c>
      <c r="J433">
        <f t="shared" si="40"/>
        <v>4.4546382230503667E-4</v>
      </c>
      <c r="K433">
        <f t="shared" si="40"/>
        <v>3.213615107423351E-3</v>
      </c>
      <c r="L433">
        <f t="shared" si="42"/>
        <v>-1.2141503626286188E-2</v>
      </c>
      <c r="M433">
        <f t="shared" si="43"/>
        <v>7.4247194432031094E-3</v>
      </c>
      <c r="N433">
        <f t="shared" si="44"/>
        <v>-7.4384993266556343E-3</v>
      </c>
      <c r="O433">
        <f t="shared" si="45"/>
        <v>2.7681512851183143E-3</v>
      </c>
    </row>
    <row r="434" spans="1:15" x14ac:dyDescent="0.25">
      <c r="A434" s="1">
        <v>40814</v>
      </c>
      <c r="B434">
        <f>VLOOKUP(A434,Petr4!$A$2:$I$555,5,FALSE)</f>
        <v>18.904287659000001</v>
      </c>
      <c r="C434">
        <f>VLOOKUP(Plan6!A434,Vale5!$A$2:$I$555,5,FALSE)</f>
        <v>39.571250966000001</v>
      </c>
      <c r="D434">
        <f>VLOOKUP(A434,GGBr4!$A$2:$I$555,5,FALSE)</f>
        <v>13.697197042999999</v>
      </c>
      <c r="E434">
        <f>VLOOKUP(A434,CDI!$A$2:$B$562,2,FALSE)</f>
        <v>2782.75801</v>
      </c>
      <c r="F434">
        <f>VLOOKUP(A434,IBOV!$A$2:$I$555,5,FALSE)</f>
        <v>53270</v>
      </c>
      <c r="G434">
        <f t="shared" si="41"/>
        <v>-1.0282866950442671E-2</v>
      </c>
      <c r="H434">
        <f t="shared" si="41"/>
        <v>-5.8968229686273688E-3</v>
      </c>
      <c r="I434">
        <f t="shared" si="41"/>
        <v>-2.6307951599574331E-2</v>
      </c>
      <c r="J434">
        <f t="shared" si="40"/>
        <v>4.4546311830551133E-4</v>
      </c>
      <c r="K434">
        <f t="shared" si="40"/>
        <v>-1.2128145675143642E-2</v>
      </c>
      <c r="L434">
        <f t="shared" si="42"/>
        <v>-1.0728330068748182E-2</v>
      </c>
      <c r="M434">
        <f t="shared" si="43"/>
        <v>-6.3422860869328801E-3</v>
      </c>
      <c r="N434">
        <f t="shared" si="44"/>
        <v>-2.6753414717879842E-2</v>
      </c>
      <c r="O434">
        <f t="shared" si="45"/>
        <v>-1.2573608793449154E-2</v>
      </c>
    </row>
    <row r="435" spans="1:15" x14ac:dyDescent="0.25">
      <c r="A435" s="1">
        <v>40815</v>
      </c>
      <c r="B435">
        <f>VLOOKUP(A435,Petr4!$A$2:$I$555,5,FALSE)</f>
        <v>18.953135948</v>
      </c>
      <c r="C435">
        <f>VLOOKUP(Plan6!A435,Vale5!$A$2:$I$555,5,FALSE)</f>
        <v>39.103182940000003</v>
      </c>
      <c r="D435">
        <f>VLOOKUP(A435,GGBr4!$A$2:$I$555,5,FALSE)</f>
        <v>13.489962794</v>
      </c>
      <c r="E435">
        <f>VLOOKUP(A435,CDI!$A$2:$B$562,2,FALSE)</f>
        <v>2783.9978999999998</v>
      </c>
      <c r="F435">
        <f>VLOOKUP(A435,IBOV!$A$2:$I$555,5,FALSE)</f>
        <v>53384</v>
      </c>
      <c r="G435">
        <f t="shared" si="41"/>
        <v>2.5806466185773758E-3</v>
      </c>
      <c r="H435">
        <f t="shared" si="41"/>
        <v>-1.1899000104933055E-2</v>
      </c>
      <c r="I435">
        <f t="shared" si="41"/>
        <v>-1.524530432725868E-2</v>
      </c>
      <c r="J435">
        <f t="shared" si="40"/>
        <v>4.4546232690922949E-4</v>
      </c>
      <c r="K435">
        <f t="shared" si="40"/>
        <v>2.1377546723986285E-3</v>
      </c>
      <c r="L435">
        <f t="shared" si="42"/>
        <v>2.1351842916681463E-3</v>
      </c>
      <c r="M435">
        <f t="shared" si="43"/>
        <v>-1.2344462431842285E-2</v>
      </c>
      <c r="N435">
        <f t="shared" si="44"/>
        <v>-1.5690766654167909E-2</v>
      </c>
      <c r="O435">
        <f t="shared" si="45"/>
        <v>1.692292345489399E-3</v>
      </c>
    </row>
    <row r="436" spans="1:15" x14ac:dyDescent="0.25">
      <c r="A436" s="1">
        <v>40816</v>
      </c>
      <c r="B436">
        <f>VLOOKUP(A436,Petr4!$A$2:$I$555,5,FALSE)</f>
        <v>18.660046217000001</v>
      </c>
      <c r="C436">
        <f>VLOOKUP(Plan6!A436,Vale5!$A$2:$I$555,5,FALSE)</f>
        <v>38.254809645000002</v>
      </c>
      <c r="D436">
        <f>VLOOKUP(A436,GGBr4!$A$2:$I$555,5,FALSE)</f>
        <v>13.174177271</v>
      </c>
      <c r="E436">
        <f>VLOOKUP(A436,CDI!$A$2:$B$562,2,FALSE)</f>
        <v>2785.2383399999999</v>
      </c>
      <c r="F436">
        <f>VLOOKUP(A436,IBOV!$A$2:$I$555,5,FALSE)</f>
        <v>52324</v>
      </c>
      <c r="G436">
        <f t="shared" si="41"/>
        <v>-1.5584731008411179E-2</v>
      </c>
      <c r="H436">
        <f t="shared" si="41"/>
        <v>-2.1934574072614232E-2</v>
      </c>
      <c r="I436">
        <f t="shared" si="41"/>
        <v>-2.3687265919195788E-2</v>
      </c>
      <c r="J436">
        <f t="shared" si="40"/>
        <v>4.454614482334307E-4</v>
      </c>
      <c r="K436">
        <f t="shared" si="40"/>
        <v>-2.005591877532531E-2</v>
      </c>
      <c r="L436">
        <f t="shared" si="42"/>
        <v>-1.603019245664461E-2</v>
      </c>
      <c r="M436">
        <f t="shared" si="43"/>
        <v>-2.2380035520847663E-2</v>
      </c>
      <c r="N436">
        <f t="shared" si="44"/>
        <v>-2.4132727367429219E-2</v>
      </c>
      <c r="O436">
        <f t="shared" si="45"/>
        <v>-2.0501380223558741E-2</v>
      </c>
    </row>
    <row r="437" spans="1:15" x14ac:dyDescent="0.25">
      <c r="A437" s="1">
        <v>40819</v>
      </c>
      <c r="B437">
        <f>VLOOKUP(A437,Petr4!$A$2:$I$555,5,FALSE)</f>
        <v>17.985939835</v>
      </c>
      <c r="C437">
        <f>VLOOKUP(Plan6!A437,Vale5!$A$2:$I$555,5,FALSE)</f>
        <v>37.299170760000003</v>
      </c>
      <c r="D437">
        <f>VLOOKUP(A437,GGBr4!$A$2:$I$555,5,FALSE)</f>
        <v>12.690630689000001</v>
      </c>
      <c r="E437">
        <f>VLOOKUP(A437,CDI!$A$2:$B$562,2,FALSE)</f>
        <v>2786.4803299999999</v>
      </c>
      <c r="F437">
        <f>VLOOKUP(A437,IBOV!$A$2:$I$555,5,FALSE)</f>
        <v>50791</v>
      </c>
      <c r="G437">
        <f t="shared" si="41"/>
        <v>-3.6794339826431433E-2</v>
      </c>
      <c r="H437">
        <f t="shared" si="41"/>
        <v>-2.5298199953324385E-2</v>
      </c>
      <c r="I437">
        <f t="shared" si="41"/>
        <v>-3.7394666077571248E-2</v>
      </c>
      <c r="J437">
        <f t="shared" si="40"/>
        <v>4.4581935813070572E-4</v>
      </c>
      <c r="K437">
        <f t="shared" si="40"/>
        <v>-2.9735983291510948E-2</v>
      </c>
      <c r="L437">
        <f t="shared" si="42"/>
        <v>-3.7240159184562138E-2</v>
      </c>
      <c r="M437">
        <f t="shared" si="43"/>
        <v>-2.5744019311455091E-2</v>
      </c>
      <c r="N437">
        <f t="shared" si="44"/>
        <v>-3.7840485435701954E-2</v>
      </c>
      <c r="O437">
        <f t="shared" si="45"/>
        <v>-3.0181802649641654E-2</v>
      </c>
    </row>
    <row r="438" spans="1:15" x14ac:dyDescent="0.25">
      <c r="A438" s="1">
        <v>40820</v>
      </c>
      <c r="B438">
        <f>VLOOKUP(A438,Petr4!$A$2:$I$555,5,FALSE)</f>
        <v>18.122715042999999</v>
      </c>
      <c r="C438">
        <f>VLOOKUP(Plan6!A438,Vale5!$A$2:$I$555,5,FALSE)</f>
        <v>36.909114072000001</v>
      </c>
      <c r="D438">
        <f>VLOOKUP(A438,GGBr4!$A$2:$I$555,5,FALSE)</f>
        <v>12.631420904000001</v>
      </c>
      <c r="E438">
        <f>VLOOKUP(A438,CDI!$A$2:$B$562,2,FALSE)</f>
        <v>2787.7218800000001</v>
      </c>
      <c r="F438">
        <f>VLOOKUP(A438,IBOV!$A$2:$I$555,5,FALSE)</f>
        <v>50686</v>
      </c>
      <c r="G438">
        <f t="shared" si="41"/>
        <v>7.5757938155911475E-3</v>
      </c>
      <c r="H438">
        <f t="shared" si="41"/>
        <v>-1.0512580397587179E-2</v>
      </c>
      <c r="I438">
        <f t="shared" si="41"/>
        <v>-4.6765478454879883E-3</v>
      </c>
      <c r="J438">
        <f t="shared" si="40"/>
        <v>4.4546285683821907E-4</v>
      </c>
      <c r="K438">
        <f t="shared" si="40"/>
        <v>-2.0694351916663578E-3</v>
      </c>
      <c r="L438">
        <f t="shared" si="42"/>
        <v>7.1303309587529284E-3</v>
      </c>
      <c r="M438">
        <f t="shared" si="43"/>
        <v>-1.0958043254425398E-2</v>
      </c>
      <c r="N438">
        <f t="shared" si="44"/>
        <v>-5.1220107023262074E-3</v>
      </c>
      <c r="O438">
        <f t="shared" si="45"/>
        <v>-2.5148980485045769E-3</v>
      </c>
    </row>
    <row r="439" spans="1:15" x14ac:dyDescent="0.25">
      <c r="A439" s="1">
        <v>40821</v>
      </c>
      <c r="B439">
        <f>VLOOKUP(A439,Petr4!$A$2:$I$555,5,FALSE)</f>
        <v>17.790546680999999</v>
      </c>
      <c r="C439">
        <f>VLOOKUP(Plan6!A439,Vale5!$A$2:$I$555,5,FALSE)</f>
        <v>37.737984533000002</v>
      </c>
      <c r="D439">
        <f>VLOOKUP(A439,GGBr4!$A$2:$I$555,5,FALSE)</f>
        <v>12.562342821</v>
      </c>
      <c r="E439">
        <f>VLOOKUP(A439,CDI!$A$2:$B$562,2,FALSE)</f>
        <v>2788.96398</v>
      </c>
      <c r="F439">
        <f>VLOOKUP(A439,IBOV!$A$2:$I$555,5,FALSE)</f>
        <v>51013</v>
      </c>
      <c r="G439">
        <f t="shared" si="41"/>
        <v>-1.8498895315382402E-2</v>
      </c>
      <c r="H439">
        <f t="shared" si="41"/>
        <v>2.2208620143632452E-2</v>
      </c>
      <c r="I439">
        <f t="shared" si="41"/>
        <v>-5.4837583507834076E-3</v>
      </c>
      <c r="J439">
        <f t="shared" si="40"/>
        <v>4.4546171390003053E-4</v>
      </c>
      <c r="K439">
        <f t="shared" si="40"/>
        <v>6.4307638603207096E-3</v>
      </c>
      <c r="L439">
        <f t="shared" si="42"/>
        <v>-1.8944357029282433E-2</v>
      </c>
      <c r="M439">
        <f t="shared" si="43"/>
        <v>2.1763158429732421E-2</v>
      </c>
      <c r="N439">
        <f t="shared" si="44"/>
        <v>-5.9292200646834381E-3</v>
      </c>
      <c r="O439">
        <f t="shared" si="45"/>
        <v>5.985302146420679E-3</v>
      </c>
    </row>
    <row r="440" spans="1:15" x14ac:dyDescent="0.25">
      <c r="A440" s="1">
        <v>40822</v>
      </c>
      <c r="B440">
        <f>VLOOKUP(A440,Petr4!$A$2:$I$555,5,FALSE)</f>
        <v>18.415804774000001</v>
      </c>
      <c r="C440">
        <f>VLOOKUP(Plan6!A440,Vale5!$A$2:$I$555,5,FALSE)</f>
        <v>38.323069564999997</v>
      </c>
      <c r="D440">
        <f>VLOOKUP(A440,GGBr4!$A$2:$I$555,5,FALSE)</f>
        <v>12.966943022000001</v>
      </c>
      <c r="E440">
        <f>VLOOKUP(A440,CDI!$A$2:$B$562,2,FALSE)</f>
        <v>2790.2066399999999</v>
      </c>
      <c r="F440">
        <f>VLOOKUP(A440,IBOV!$A$2:$I$555,5,FALSE)</f>
        <v>52290</v>
      </c>
      <c r="G440">
        <f t="shared" si="41"/>
        <v>3.4542020147615204E-2</v>
      </c>
      <c r="H440">
        <f t="shared" si="41"/>
        <v>1.5384918852020757E-2</v>
      </c>
      <c r="I440">
        <f t="shared" si="41"/>
        <v>3.1699600499992542E-2</v>
      </c>
      <c r="J440">
        <f t="shared" si="40"/>
        <v>4.4546406811640793E-4</v>
      </c>
      <c r="K440">
        <f t="shared" si="40"/>
        <v>2.4724645996915484E-2</v>
      </c>
      <c r="L440">
        <f t="shared" si="42"/>
        <v>3.4096556079498797E-2</v>
      </c>
      <c r="M440">
        <f t="shared" si="43"/>
        <v>1.4939454783904349E-2</v>
      </c>
      <c r="N440">
        <f t="shared" si="44"/>
        <v>3.1254136431876134E-2</v>
      </c>
      <c r="O440">
        <f t="shared" si="45"/>
        <v>2.4279181928799076E-2</v>
      </c>
    </row>
    <row r="441" spans="1:15" x14ac:dyDescent="0.25">
      <c r="A441" s="1">
        <v>40823</v>
      </c>
      <c r="B441">
        <f>VLOOKUP(A441,Petr4!$A$2:$I$555,5,FALSE)</f>
        <v>17.8784736</v>
      </c>
      <c r="C441">
        <f>VLOOKUP(Plan6!A441,Vale5!$A$2:$I$555,5,FALSE)</f>
        <v>37.357679263000001</v>
      </c>
      <c r="D441">
        <f>VLOOKUP(A441,GGBr4!$A$2:$I$555,5,FALSE)</f>
        <v>12.680762392</v>
      </c>
      <c r="E441">
        <f>VLOOKUP(A441,CDI!$A$2:$B$562,2,FALSE)</f>
        <v>2791.44985</v>
      </c>
      <c r="F441">
        <f>VLOOKUP(A441,IBOV!$A$2:$I$555,5,FALSE)</f>
        <v>51243</v>
      </c>
      <c r="G441">
        <f t="shared" si="41"/>
        <v>-2.9611854059107046E-2</v>
      </c>
      <c r="H441">
        <f t="shared" si="41"/>
        <v>-2.5513560162147009E-2</v>
      </c>
      <c r="I441">
        <f t="shared" si="41"/>
        <v>-2.2317201726158586E-2</v>
      </c>
      <c r="J441">
        <f t="shared" si="40"/>
        <v>4.4546274848134004E-4</v>
      </c>
      <c r="K441">
        <f t="shared" si="40"/>
        <v>-2.0226124876005613E-2</v>
      </c>
      <c r="L441">
        <f t="shared" si="42"/>
        <v>-3.0057316807588386E-2</v>
      </c>
      <c r="M441">
        <f t="shared" si="43"/>
        <v>-2.5959022910628349E-2</v>
      </c>
      <c r="N441">
        <f t="shared" si="44"/>
        <v>-2.2762664474639926E-2</v>
      </c>
      <c r="O441">
        <f t="shared" si="45"/>
        <v>-2.0671587624486953E-2</v>
      </c>
    </row>
    <row r="442" spans="1:15" x14ac:dyDescent="0.25">
      <c r="A442" s="1">
        <v>40826</v>
      </c>
      <c r="B442">
        <f>VLOOKUP(A442,Petr4!$A$2:$I$555,5,FALSE)</f>
        <v>18.47442272</v>
      </c>
      <c r="C442">
        <f>VLOOKUP(Plan6!A442,Vale5!$A$2:$I$555,5,FALSE)</f>
        <v>38.566854995</v>
      </c>
      <c r="D442">
        <f>VLOOKUP(A442,GGBr4!$A$2:$I$555,5,FALSE)</f>
        <v>13.302465140000001</v>
      </c>
      <c r="E442">
        <f>VLOOKUP(A442,CDI!$A$2:$B$562,2,FALSE)</f>
        <v>2792.6936099999998</v>
      </c>
      <c r="F442">
        <f>VLOOKUP(A442,IBOV!$A$2:$I$555,5,FALSE)</f>
        <v>53273</v>
      </c>
      <c r="G442">
        <f t="shared" si="41"/>
        <v>3.2789822822990811E-2</v>
      </c>
      <c r="H442">
        <f t="shared" si="41"/>
        <v>3.1854735505707499E-2</v>
      </c>
      <c r="I442">
        <f t="shared" si="41"/>
        <v>4.7863294171246906E-2</v>
      </c>
      <c r="J442">
        <f t="shared" si="40"/>
        <v>4.4546134227285705E-4</v>
      </c>
      <c r="K442">
        <f t="shared" si="40"/>
        <v>3.8850612895428682E-2</v>
      </c>
      <c r="L442">
        <f t="shared" si="42"/>
        <v>3.2344361480717954E-2</v>
      </c>
      <c r="M442">
        <f t="shared" si="43"/>
        <v>3.1409274163434642E-2</v>
      </c>
      <c r="N442">
        <f t="shared" si="44"/>
        <v>4.7417832828974049E-2</v>
      </c>
      <c r="O442">
        <f t="shared" si="45"/>
        <v>3.8405151553155825E-2</v>
      </c>
    </row>
    <row r="443" spans="1:15" x14ac:dyDescent="0.25">
      <c r="A443" s="1">
        <v>40827</v>
      </c>
      <c r="B443">
        <f>VLOOKUP(A443,Petr4!$A$2:$I$555,5,FALSE)</f>
        <v>18.718664163</v>
      </c>
      <c r="C443">
        <f>VLOOKUP(Plan6!A443,Vale5!$A$2:$I$555,5,FALSE)</f>
        <v>39.229951364000001</v>
      </c>
      <c r="D443">
        <f>VLOOKUP(A443,GGBr4!$A$2:$I$555,5,FALSE)</f>
        <v>13.667592150000001</v>
      </c>
      <c r="E443">
        <f>VLOOKUP(A443,CDI!$A$2:$B$562,2,FALSE)</f>
        <v>2793.9379300000001</v>
      </c>
      <c r="F443">
        <f>VLOOKUP(A443,IBOV!$A$2:$I$555,5,FALSE)</f>
        <v>53838</v>
      </c>
      <c r="G443">
        <f t="shared" si="41"/>
        <v>1.3133889892491091E-2</v>
      </c>
      <c r="H443">
        <f t="shared" si="41"/>
        <v>1.7047291746326021E-2</v>
      </c>
      <c r="I443">
        <f t="shared" si="41"/>
        <v>2.7078127111192174E-2</v>
      </c>
      <c r="J443">
        <f t="shared" si="40"/>
        <v>4.4546342878248879E-4</v>
      </c>
      <c r="K443">
        <f t="shared" si="40"/>
        <v>1.0549901324512945E-2</v>
      </c>
      <c r="L443">
        <f t="shared" si="42"/>
        <v>1.2688426463708602E-2</v>
      </c>
      <c r="M443">
        <f t="shared" si="43"/>
        <v>1.6601828317543532E-2</v>
      </c>
      <c r="N443">
        <f t="shared" si="44"/>
        <v>2.6632663682409685E-2</v>
      </c>
      <c r="O443">
        <f t="shared" si="45"/>
        <v>1.0104437895730456E-2</v>
      </c>
    </row>
    <row r="444" spans="1:15" x14ac:dyDescent="0.25">
      <c r="A444" s="1">
        <v>40829</v>
      </c>
      <c r="B444">
        <f>VLOOKUP(A444,Petr4!$A$2:$I$555,5,FALSE)</f>
        <v>18.94336629</v>
      </c>
      <c r="C444">
        <f>VLOOKUP(Plan6!A444,Vale5!$A$2:$I$555,5,FALSE)</f>
        <v>39.932053402000001</v>
      </c>
      <c r="D444">
        <f>VLOOKUP(A444,GGBr4!$A$2:$I$555,5,FALSE)</f>
        <v>13.776143423000001</v>
      </c>
      <c r="E444">
        <f>VLOOKUP(A444,CDI!$A$2:$B$562,2,FALSE)</f>
        <v>2795.18181</v>
      </c>
      <c r="F444">
        <f>VLOOKUP(A444,IBOV!$A$2:$I$555,5,FALSE)</f>
        <v>54601</v>
      </c>
      <c r="G444">
        <f t="shared" si="41"/>
        <v>1.1932696700357237E-2</v>
      </c>
      <c r="H444">
        <f t="shared" si="41"/>
        <v>1.7738824341527071E-2</v>
      </c>
      <c r="I444">
        <f t="shared" si="41"/>
        <v>7.9108646723149434E-3</v>
      </c>
      <c r="J444">
        <f t="shared" si="40"/>
        <v>4.4510766575101002E-4</v>
      </c>
      <c r="K444">
        <f t="shared" si="40"/>
        <v>1.4072660057481201E-2</v>
      </c>
      <c r="L444">
        <f t="shared" si="42"/>
        <v>1.1487589034606227E-2</v>
      </c>
      <c r="M444">
        <f t="shared" si="43"/>
        <v>1.7293716675776061E-2</v>
      </c>
      <c r="N444">
        <f t="shared" si="44"/>
        <v>7.4657570065639334E-3</v>
      </c>
      <c r="O444">
        <f t="shared" si="45"/>
        <v>1.3627552391730191E-2</v>
      </c>
    </row>
    <row r="445" spans="1:15" x14ac:dyDescent="0.25">
      <c r="A445" s="1">
        <v>40830</v>
      </c>
      <c r="B445">
        <f>VLOOKUP(A445,Petr4!$A$2:$I$555,5,FALSE)</f>
        <v>19.187607733</v>
      </c>
      <c r="C445">
        <f>VLOOKUP(Plan6!A445,Vale5!$A$2:$I$555,5,FALSE)</f>
        <v>40.156335996999999</v>
      </c>
      <c r="D445">
        <f>VLOOKUP(A445,GGBr4!$A$2:$I$555,5,FALSE)</f>
        <v>13.914299590000001</v>
      </c>
      <c r="E445">
        <f>VLOOKUP(A445,CDI!$A$2:$B$562,2,FALSE)</f>
        <v>2796.42625</v>
      </c>
      <c r="F445">
        <f>VLOOKUP(A445,IBOV!$A$2:$I$555,5,FALSE)</f>
        <v>55030</v>
      </c>
      <c r="G445">
        <f t="shared" si="41"/>
        <v>1.2810833691299539E-2</v>
      </c>
      <c r="H445">
        <f t="shared" si="41"/>
        <v>5.6008912900993302E-3</v>
      </c>
      <c r="I445">
        <f t="shared" si="41"/>
        <v>9.9787001121889318E-3</v>
      </c>
      <c r="J445">
        <f t="shared" si="40"/>
        <v>4.451098886733007E-4</v>
      </c>
      <c r="K445">
        <f t="shared" si="40"/>
        <v>7.826293470211354E-3</v>
      </c>
      <c r="L445">
        <f t="shared" si="42"/>
        <v>1.2365723802626238E-2</v>
      </c>
      <c r="M445">
        <f t="shared" si="43"/>
        <v>5.1557814014260295E-3</v>
      </c>
      <c r="N445">
        <f t="shared" si="44"/>
        <v>9.5335902235156311E-3</v>
      </c>
      <c r="O445">
        <f t="shared" si="45"/>
        <v>7.3811835815380533E-3</v>
      </c>
    </row>
    <row r="446" spans="1:15" x14ac:dyDescent="0.25">
      <c r="A446" s="1">
        <v>40833</v>
      </c>
      <c r="B446">
        <f>VLOOKUP(A446,Petr4!$A$2:$I$555,5,FALSE)</f>
        <v>18.855439370999999</v>
      </c>
      <c r="C446">
        <f>VLOOKUP(Plan6!A446,Vale5!$A$2:$I$555,5,FALSE)</f>
        <v>38.74</v>
      </c>
      <c r="D446">
        <f>VLOOKUP(A446,GGBr4!$A$2:$I$555,5,FALSE)</f>
        <v>13.292596842</v>
      </c>
      <c r="E446">
        <f>VLOOKUP(A446,CDI!$A$2:$B$562,2,FALSE)</f>
        <v>2797.6712400000001</v>
      </c>
      <c r="F446">
        <f>VLOOKUP(A446,IBOV!$A$2:$I$555,5,FALSE)</f>
        <v>53911</v>
      </c>
      <c r="G446">
        <f t="shared" si="41"/>
        <v>-1.7463207016722215E-2</v>
      </c>
      <c r="H446">
        <f t="shared" si="41"/>
        <v>-3.5907578107983618E-2</v>
      </c>
      <c r="I446">
        <f t="shared" si="41"/>
        <v>-4.5709806989060464E-2</v>
      </c>
      <c r="J446">
        <f t="shared" si="40"/>
        <v>4.4510844610101685E-4</v>
      </c>
      <c r="K446">
        <f t="shared" si="40"/>
        <v>-2.0543952345887462E-2</v>
      </c>
      <c r="L446">
        <f t="shared" si="42"/>
        <v>-1.7908315462823232E-2</v>
      </c>
      <c r="M446">
        <f t="shared" si="43"/>
        <v>-3.6352686554084634E-2</v>
      </c>
      <c r="N446">
        <f t="shared" si="44"/>
        <v>-4.6154915435161481E-2</v>
      </c>
      <c r="O446">
        <f t="shared" si="45"/>
        <v>-2.0989060791988479E-2</v>
      </c>
    </row>
    <row r="447" spans="1:15" x14ac:dyDescent="0.25">
      <c r="A447" s="1">
        <v>40834</v>
      </c>
      <c r="B447">
        <f>VLOOKUP(A447,Petr4!$A$2:$I$555,5,FALSE)</f>
        <v>19.001984235999998</v>
      </c>
      <c r="C447">
        <f>VLOOKUP(Plan6!A447,Vale5!$A$2:$I$555,5,FALSE)</f>
        <v>38.799999999999997</v>
      </c>
      <c r="D447">
        <f>VLOOKUP(A447,GGBr4!$A$2:$I$555,5,FALSE)</f>
        <v>13.70706534</v>
      </c>
      <c r="E447">
        <f>VLOOKUP(A447,CDI!$A$2:$B$562,2,FALSE)</f>
        <v>2798.91678</v>
      </c>
      <c r="F447">
        <f>VLOOKUP(A447,IBOV!$A$2:$I$555,5,FALSE)</f>
        <v>55031</v>
      </c>
      <c r="G447">
        <f t="shared" si="41"/>
        <v>7.7419741232125361E-3</v>
      </c>
      <c r="H447">
        <f t="shared" si="41"/>
        <v>1.5475886503777403E-3</v>
      </c>
      <c r="I447">
        <f t="shared" si="41"/>
        <v>3.0704166313757497E-2</v>
      </c>
      <c r="J447">
        <f t="shared" si="40"/>
        <v>4.4510691732657648E-4</v>
      </c>
      <c r="K447">
        <f t="shared" si="40"/>
        <v>2.0562124087012634E-2</v>
      </c>
      <c r="L447">
        <f t="shared" si="42"/>
        <v>7.2968672058859596E-3</v>
      </c>
      <c r="M447">
        <f t="shared" si="43"/>
        <v>1.1024817330511638E-3</v>
      </c>
      <c r="N447">
        <f t="shared" si="44"/>
        <v>3.0259059396430921E-2</v>
      </c>
      <c r="O447">
        <f t="shared" si="45"/>
        <v>2.0117017169686058E-2</v>
      </c>
    </row>
    <row r="448" spans="1:15" x14ac:dyDescent="0.25">
      <c r="A448" s="1">
        <v>40835</v>
      </c>
      <c r="B448">
        <f>VLOOKUP(A448,Petr4!$A$2:$I$555,5,FALSE)</f>
        <v>18.787051767000001</v>
      </c>
      <c r="C448">
        <f>VLOOKUP(Plan6!A448,Vale5!$A$2:$I$555,5,FALSE)</f>
        <v>37.69</v>
      </c>
      <c r="D448">
        <f>VLOOKUP(A448,GGBr4!$A$2:$I$555,5,FALSE)</f>
        <v>13.450489602999999</v>
      </c>
      <c r="E448">
        <f>VLOOKUP(A448,CDI!$A$2:$B$562,2,FALSE)</f>
        <v>2800.1638699999999</v>
      </c>
      <c r="F448">
        <f>VLOOKUP(A448,IBOV!$A$2:$I$555,5,FALSE)</f>
        <v>54966</v>
      </c>
      <c r="G448">
        <f t="shared" si="41"/>
        <v>-1.1375510436756109E-2</v>
      </c>
      <c r="H448">
        <f t="shared" si="41"/>
        <v>-2.9025439350183646E-2</v>
      </c>
      <c r="I448">
        <f t="shared" si="41"/>
        <v>-1.8895911049942704E-2</v>
      </c>
      <c r="J448">
        <f t="shared" si="40"/>
        <v>4.4546242448628703E-4</v>
      </c>
      <c r="K448">
        <f t="shared" si="40"/>
        <v>-1.1818505516671962E-3</v>
      </c>
      <c r="L448">
        <f t="shared" si="42"/>
        <v>-1.1820972861242396E-2</v>
      </c>
      <c r="M448">
        <f t="shared" si="43"/>
        <v>-2.9470901774669933E-2</v>
      </c>
      <c r="N448">
        <f t="shared" si="44"/>
        <v>-1.9341373474428991E-2</v>
      </c>
      <c r="O448">
        <f t="shared" si="45"/>
        <v>-1.6273129761534832E-3</v>
      </c>
    </row>
    <row r="449" spans="1:15" x14ac:dyDescent="0.25">
      <c r="A449" s="1">
        <v>40836</v>
      </c>
      <c r="B449">
        <f>VLOOKUP(A449,Petr4!$A$2:$I$555,5,FALSE)</f>
        <v>18.386495800999999</v>
      </c>
      <c r="C449">
        <f>VLOOKUP(Plan6!A449,Vale5!$A$2:$I$555,5,FALSE)</f>
        <v>37.21</v>
      </c>
      <c r="D449">
        <f>VLOOKUP(A449,GGBr4!$A$2:$I$555,5,FALSE)</f>
        <v>13.075494295</v>
      </c>
      <c r="E449">
        <f>VLOOKUP(A449,CDI!$A$2:$B$562,2,FALSE)</f>
        <v>2801.3627200000001</v>
      </c>
      <c r="F449">
        <f>VLOOKUP(A449,IBOV!$A$2:$I$555,5,FALSE)</f>
        <v>54009</v>
      </c>
      <c r="G449">
        <f t="shared" si="41"/>
        <v>-2.1551425448291361E-2</v>
      </c>
      <c r="H449">
        <f t="shared" si="41"/>
        <v>-1.2817264920512716E-2</v>
      </c>
      <c r="I449">
        <f t="shared" si="41"/>
        <v>-2.827569327003765E-2</v>
      </c>
      <c r="J449">
        <f t="shared" si="40"/>
        <v>4.2804403372631583E-4</v>
      </c>
      <c r="K449">
        <f t="shared" si="40"/>
        <v>-1.756411291753146E-2</v>
      </c>
      <c r="L449">
        <f t="shared" si="42"/>
        <v>-2.1979469482017677E-2</v>
      </c>
      <c r="M449">
        <f t="shared" si="43"/>
        <v>-1.3245308954239032E-2</v>
      </c>
      <c r="N449">
        <f t="shared" si="44"/>
        <v>-2.8703737303763965E-2</v>
      </c>
      <c r="O449">
        <f t="shared" si="45"/>
        <v>-1.7992156951257776E-2</v>
      </c>
    </row>
    <row r="450" spans="1:15" x14ac:dyDescent="0.25">
      <c r="A450" s="1">
        <v>40837</v>
      </c>
      <c r="B450">
        <f>VLOOKUP(A450,Petr4!$A$2:$I$555,5,FALSE)</f>
        <v>18.826130398</v>
      </c>
      <c r="C450">
        <f>VLOOKUP(Plan6!A450,Vale5!$A$2:$I$555,5,FALSE)</f>
        <v>37.869999999999997</v>
      </c>
      <c r="D450">
        <f>VLOOKUP(A450,GGBr4!$A$2:$I$555,5,FALSE)</f>
        <v>13.568909174</v>
      </c>
      <c r="E450">
        <f>VLOOKUP(A450,CDI!$A$2:$B$562,2,FALSE)</f>
        <v>2802.5620899999999</v>
      </c>
      <c r="F450">
        <f>VLOOKUP(A450,IBOV!$A$2:$I$555,5,FALSE)</f>
        <v>55255</v>
      </c>
      <c r="G450">
        <f t="shared" si="41"/>
        <v>2.362934828340757E-2</v>
      </c>
      <c r="H450">
        <f t="shared" si="41"/>
        <v>1.7581699555171859E-2</v>
      </c>
      <c r="I450">
        <f t="shared" si="41"/>
        <v>3.7041271676177434E-2</v>
      </c>
      <c r="J450">
        <f t="shared" si="40"/>
        <v>4.2804643494598338E-4</v>
      </c>
      <c r="K450">
        <f t="shared" si="40"/>
        <v>2.2808134697150706E-2</v>
      </c>
      <c r="L450">
        <f t="shared" si="42"/>
        <v>2.3201301848461586E-2</v>
      </c>
      <c r="M450">
        <f t="shared" si="43"/>
        <v>1.7153653120225876E-2</v>
      </c>
      <c r="N450">
        <f t="shared" si="44"/>
        <v>3.6613225241231451E-2</v>
      </c>
      <c r="O450">
        <f t="shared" si="45"/>
        <v>2.2380088262204723E-2</v>
      </c>
    </row>
    <row r="451" spans="1:15" x14ac:dyDescent="0.25">
      <c r="A451" s="1">
        <v>40840</v>
      </c>
      <c r="B451">
        <f>VLOOKUP(A451,Petr4!$A$2:$I$555,5,FALSE)</f>
        <v>19.324382941</v>
      </c>
      <c r="C451">
        <f>VLOOKUP(Plan6!A451,Vale5!$A$2:$I$555,5,FALSE)</f>
        <v>40.119999999999997</v>
      </c>
      <c r="D451">
        <f>VLOOKUP(A451,GGBr4!$A$2:$I$555,5,FALSE)</f>
        <v>14.121533839</v>
      </c>
      <c r="E451">
        <f>VLOOKUP(A451,CDI!$A$2:$B$562,2,FALSE)</f>
        <v>2803.76197</v>
      </c>
      <c r="F451">
        <f>VLOOKUP(A451,IBOV!$A$2:$I$555,5,FALSE)</f>
        <v>56891</v>
      </c>
      <c r="G451">
        <f t="shared" si="41"/>
        <v>2.6121843769983055E-2</v>
      </c>
      <c r="H451">
        <f t="shared" si="41"/>
        <v>5.7715721180031654E-2</v>
      </c>
      <c r="I451">
        <f t="shared" si="41"/>
        <v>3.9919769488276025E-2</v>
      </c>
      <c r="J451">
        <f t="shared" si="41"/>
        <v>4.2804518806960346E-4</v>
      </c>
      <c r="K451">
        <f t="shared" si="41"/>
        <v>2.9178322349007857E-2</v>
      </c>
      <c r="L451">
        <f t="shared" si="42"/>
        <v>2.5693798581913452E-2</v>
      </c>
      <c r="M451">
        <f t="shared" si="43"/>
        <v>5.728767599196205E-2</v>
      </c>
      <c r="N451">
        <f t="shared" si="44"/>
        <v>3.9491724300206421E-2</v>
      </c>
      <c r="O451">
        <f t="shared" si="45"/>
        <v>2.8750277160938253E-2</v>
      </c>
    </row>
    <row r="452" spans="1:15" x14ac:dyDescent="0.25">
      <c r="A452" s="1">
        <v>40841</v>
      </c>
      <c r="B452">
        <f>VLOOKUP(A452,Petr4!$A$2:$I$555,5,FALSE)</f>
        <v>19.470927805999999</v>
      </c>
      <c r="C452">
        <f>VLOOKUP(Plan6!A452,Vale5!$A$2:$I$555,5,FALSE)</f>
        <v>39.74</v>
      </c>
      <c r="D452">
        <f>VLOOKUP(A452,GGBr4!$A$2:$I$555,5,FALSE)</f>
        <v>13.825484911</v>
      </c>
      <c r="E452">
        <f>VLOOKUP(A452,CDI!$A$2:$B$562,2,FALSE)</f>
        <v>2804.96236</v>
      </c>
      <c r="F452">
        <f>VLOOKUP(A452,IBOV!$A$2:$I$555,5,FALSE)</f>
        <v>56285</v>
      </c>
      <c r="G452">
        <f t="shared" ref="G452:J515" si="46">LN(B452)-LN(B451)</f>
        <v>7.5548080004073093E-3</v>
      </c>
      <c r="H452">
        <f t="shared" si="46"/>
        <v>-9.5167259700641438E-3</v>
      </c>
      <c r="I452">
        <f t="shared" si="46"/>
        <v>-2.1187233259778893E-2</v>
      </c>
      <c r="J452">
        <f t="shared" si="46"/>
        <v>4.2804386441552822E-4</v>
      </c>
      <c r="K452">
        <f t="shared" ref="K452:K515" si="47">LN(F452)-LN(F451)</f>
        <v>-1.0709086582986416E-2</v>
      </c>
      <c r="L452">
        <f t="shared" ref="L452:L515" si="48">G452-$J452</f>
        <v>7.126764135991781E-3</v>
      </c>
      <c r="M452">
        <f t="shared" ref="M452:M515" si="49">H452-$J452</f>
        <v>-9.944769834479672E-3</v>
      </c>
      <c r="N452">
        <f t="shared" ref="N452:N515" si="50">I452-$J452</f>
        <v>-2.1615277124194421E-2</v>
      </c>
      <c r="O452">
        <f t="shared" ref="O452:O515" si="51">K452-J452</f>
        <v>-1.1137130447401944E-2</v>
      </c>
    </row>
    <row r="453" spans="1:15" x14ac:dyDescent="0.25">
      <c r="A453" s="1">
        <v>40842</v>
      </c>
      <c r="B453">
        <f>VLOOKUP(A453,Petr4!$A$2:$I$555,5,FALSE)</f>
        <v>19.617472672000002</v>
      </c>
      <c r="C453">
        <f>VLOOKUP(Plan6!A453,Vale5!$A$2:$I$555,5,FALSE)</f>
        <v>40.729999999999997</v>
      </c>
      <c r="D453">
        <f>VLOOKUP(A453,GGBr4!$A$2:$I$555,5,FALSE)</f>
        <v>14.111665541000001</v>
      </c>
      <c r="E453">
        <f>VLOOKUP(A453,CDI!$A$2:$B$562,2,FALSE)</f>
        <v>2806.16327</v>
      </c>
      <c r="F453">
        <f>VLOOKUP(A453,IBOV!$A$2:$I$555,5,FALSE)</f>
        <v>57143</v>
      </c>
      <c r="G453">
        <f t="shared" si="46"/>
        <v>7.4981606205146711E-3</v>
      </c>
      <c r="H453">
        <f t="shared" si="46"/>
        <v>2.4606684536650381E-2</v>
      </c>
      <c r="I453">
        <f t="shared" si="46"/>
        <v>2.0488176927618618E-2</v>
      </c>
      <c r="J453">
        <f t="shared" si="46"/>
        <v>4.2804602766910449E-4</v>
      </c>
      <c r="K453">
        <f t="shared" si="47"/>
        <v>1.5128828242776393E-2</v>
      </c>
      <c r="L453">
        <f t="shared" si="48"/>
        <v>7.0701145928455666E-3</v>
      </c>
      <c r="M453">
        <f t="shared" si="49"/>
        <v>2.4178638508981276E-2</v>
      </c>
      <c r="N453">
        <f t="shared" si="50"/>
        <v>2.0060130899949513E-2</v>
      </c>
      <c r="O453">
        <f t="shared" si="51"/>
        <v>1.4700782215107289E-2</v>
      </c>
    </row>
    <row r="454" spans="1:15" x14ac:dyDescent="0.25">
      <c r="A454" s="1">
        <v>40843</v>
      </c>
      <c r="B454">
        <f>VLOOKUP(A454,Petr4!$A$2:$I$555,5,FALSE)</f>
        <v>20.457663234000002</v>
      </c>
      <c r="C454">
        <f>VLOOKUP(Plan6!A454,Vale5!$A$2:$I$555,5,FALSE)</f>
        <v>41.69</v>
      </c>
      <c r="D454">
        <f>VLOOKUP(A454,GGBr4!$A$2:$I$555,5,FALSE)</f>
        <v>15.187309978</v>
      </c>
      <c r="E454">
        <f>VLOOKUP(A454,CDI!$A$2:$B$562,2,FALSE)</f>
        <v>2807.3646899999999</v>
      </c>
      <c r="F454">
        <f>VLOOKUP(A454,IBOV!$A$2:$I$555,5,FALSE)</f>
        <v>59270</v>
      </c>
      <c r="G454">
        <f t="shared" si="46"/>
        <v>4.1936910587313303E-2</v>
      </c>
      <c r="H454">
        <f t="shared" si="46"/>
        <v>2.3296370232384511E-2</v>
      </c>
      <c r="I454">
        <f t="shared" si="46"/>
        <v>7.3458410628254533E-2</v>
      </c>
      <c r="J454">
        <f t="shared" si="46"/>
        <v>4.2804454770806188E-4</v>
      </c>
      <c r="K454">
        <f t="shared" si="47"/>
        <v>3.6546377750203973E-2</v>
      </c>
      <c r="L454">
        <f t="shared" si="48"/>
        <v>4.1508866039605241E-2</v>
      </c>
      <c r="M454">
        <f t="shared" si="49"/>
        <v>2.2868325684676449E-2</v>
      </c>
      <c r="N454">
        <f t="shared" si="50"/>
        <v>7.3030366080546472E-2</v>
      </c>
      <c r="O454">
        <f t="shared" si="51"/>
        <v>3.6118333202495911E-2</v>
      </c>
    </row>
    <row r="455" spans="1:15" x14ac:dyDescent="0.25">
      <c r="A455" s="1">
        <v>40844</v>
      </c>
      <c r="B455">
        <f>VLOOKUP(A455,Petr4!$A$2:$I$555,5,FALSE)</f>
        <v>21.082921328000001</v>
      </c>
      <c r="C455">
        <f>VLOOKUP(Plan6!A455,Vale5!$A$2:$I$555,5,FALSE)</f>
        <v>41.68</v>
      </c>
      <c r="D455">
        <f>VLOOKUP(A455,GGBr4!$A$2:$I$555,5,FALSE)</f>
        <v>15.493227203</v>
      </c>
      <c r="E455">
        <f>VLOOKUP(A455,CDI!$A$2:$B$562,2,FALSE)</f>
        <v>2808.5666299999998</v>
      </c>
      <c r="F455">
        <f>VLOOKUP(A455,IBOV!$A$2:$I$555,5,FALSE)</f>
        <v>59513</v>
      </c>
      <c r="G455">
        <f t="shared" si="46"/>
        <v>3.0105754429729181E-2</v>
      </c>
      <c r="H455">
        <f t="shared" si="46"/>
        <v>-2.3989444759431322E-4</v>
      </c>
      <c r="I455">
        <f t="shared" si="46"/>
        <v>1.9942764501671206E-2</v>
      </c>
      <c r="J455">
        <f t="shared" si="46"/>
        <v>4.2804655180628259E-4</v>
      </c>
      <c r="K455">
        <f t="shared" si="47"/>
        <v>4.0915002819001955E-3</v>
      </c>
      <c r="L455">
        <f t="shared" si="48"/>
        <v>2.9677707877922899E-2</v>
      </c>
      <c r="M455">
        <f t="shared" si="49"/>
        <v>-6.6794099940059581E-4</v>
      </c>
      <c r="N455">
        <f t="shared" si="50"/>
        <v>1.9514717949864924E-2</v>
      </c>
      <c r="O455">
        <f t="shared" si="51"/>
        <v>3.663453730093913E-3</v>
      </c>
    </row>
    <row r="456" spans="1:15" x14ac:dyDescent="0.25">
      <c r="A456" s="1">
        <v>40847</v>
      </c>
      <c r="B456">
        <f>VLOOKUP(A456,Petr4!$A$2:$I$555,5,FALSE)</f>
        <v>20.828910227000001</v>
      </c>
      <c r="C456">
        <f>VLOOKUP(Plan6!A456,Vale5!$A$2:$I$555,5,FALSE)</f>
        <v>40.799999999999997</v>
      </c>
      <c r="D456">
        <f>VLOOKUP(A456,GGBr4!$A$2:$I$555,5,FALSE)</f>
        <v>15.246519763</v>
      </c>
      <c r="E456">
        <f>VLOOKUP(A456,CDI!$A$2:$B$562,2,FALSE)</f>
        <v>2809.76908</v>
      </c>
      <c r="F456">
        <f>VLOOKUP(A456,IBOV!$A$2:$I$555,5,FALSE)</f>
        <v>58338</v>
      </c>
      <c r="G456">
        <f t="shared" si="46"/>
        <v>-1.2121360564159023E-2</v>
      </c>
      <c r="H456">
        <f t="shared" si="46"/>
        <v>-2.1339316034995282E-2</v>
      </c>
      <c r="I456">
        <f t="shared" si="46"/>
        <v>-1.6051709040795448E-2</v>
      </c>
      <c r="J456">
        <f t="shared" si="46"/>
        <v>4.2804491594150562E-4</v>
      </c>
      <c r="K456">
        <f t="shared" si="47"/>
        <v>-1.9941094026071582E-2</v>
      </c>
      <c r="L456">
        <f t="shared" si="48"/>
        <v>-1.2549405480100528E-2</v>
      </c>
      <c r="M456">
        <f t="shared" si="49"/>
        <v>-2.1767360950936787E-2</v>
      </c>
      <c r="N456">
        <f t="shared" si="50"/>
        <v>-1.6479753956736953E-2</v>
      </c>
      <c r="O456">
        <f t="shared" si="51"/>
        <v>-2.0369138942013088E-2</v>
      </c>
    </row>
    <row r="457" spans="1:15" x14ac:dyDescent="0.25">
      <c r="A457" s="1">
        <v>40848</v>
      </c>
      <c r="B457">
        <f>VLOOKUP(A457,Petr4!$A$2:$I$555,5,FALSE)</f>
        <v>20.643286731</v>
      </c>
      <c r="C457">
        <f>VLOOKUP(Plan6!A457,Vale5!$A$2:$I$555,5,FALSE)</f>
        <v>40.4</v>
      </c>
      <c r="D457">
        <f>VLOOKUP(A457,GGBr4!$A$2:$I$555,5,FALSE)</f>
        <v>14.920865943000001</v>
      </c>
      <c r="E457">
        <f>VLOOKUP(A457,CDI!$A$2:$B$562,2,FALSE)</f>
        <v>2810.9720499999999</v>
      </c>
      <c r="F457">
        <f>VLOOKUP(A457,IBOV!$A$2:$I$555,5,FALSE)</f>
        <v>57322</v>
      </c>
      <c r="G457">
        <f t="shared" si="46"/>
        <v>-8.9517676505694865E-3</v>
      </c>
      <c r="H457">
        <f t="shared" si="46"/>
        <v>-9.8522964430114435E-3</v>
      </c>
      <c r="I457">
        <f t="shared" si="46"/>
        <v>-2.1590632580264835E-2</v>
      </c>
      <c r="J457">
        <f t="shared" si="46"/>
        <v>4.2804676128849195E-4</v>
      </c>
      <c r="K457">
        <f t="shared" si="47"/>
        <v>-1.7569187869000302E-2</v>
      </c>
      <c r="L457">
        <f t="shared" si="48"/>
        <v>-9.3798144118579785E-3</v>
      </c>
      <c r="M457">
        <f t="shared" si="49"/>
        <v>-1.0280343204299935E-2</v>
      </c>
      <c r="N457">
        <f t="shared" si="50"/>
        <v>-2.2018679341553327E-2</v>
      </c>
      <c r="O457">
        <f t="shared" si="51"/>
        <v>-1.7997234630288794E-2</v>
      </c>
    </row>
    <row r="458" spans="1:15" x14ac:dyDescent="0.25">
      <c r="A458" s="1">
        <v>40850</v>
      </c>
      <c r="B458">
        <f>VLOOKUP(A458,Petr4!$A$2:$I$555,5,FALSE)</f>
        <v>21.415089689999999</v>
      </c>
      <c r="C458">
        <f>VLOOKUP(Plan6!A458,Vale5!$A$2:$I$555,5,FALSE)</f>
        <v>41.7</v>
      </c>
      <c r="D458">
        <f>VLOOKUP(A458,GGBr4!$A$2:$I$555,5,FALSE)</f>
        <v>15.197178275000001</v>
      </c>
      <c r="E458">
        <f>VLOOKUP(A458,CDI!$A$2:$B$562,2,FALSE)</f>
        <v>2812.1765300000002</v>
      </c>
      <c r="F458">
        <f>VLOOKUP(A458,IBOV!$A$2:$I$555,5,FALSE)</f>
        <v>58196</v>
      </c>
      <c r="G458">
        <f t="shared" si="46"/>
        <v>3.6705630465506456E-2</v>
      </c>
      <c r="H458">
        <f t="shared" si="46"/>
        <v>3.1671343837651467E-2</v>
      </c>
      <c r="I458">
        <f t="shared" si="46"/>
        <v>1.834913864991794E-2</v>
      </c>
      <c r="J458">
        <f t="shared" si="46"/>
        <v>4.2840056643900226E-4</v>
      </c>
      <c r="K458">
        <f t="shared" si="47"/>
        <v>1.513212966656674E-2</v>
      </c>
      <c r="L458">
        <f t="shared" si="48"/>
        <v>3.6277229899067454E-2</v>
      </c>
      <c r="M458">
        <f t="shared" si="49"/>
        <v>3.1242943271212464E-2</v>
      </c>
      <c r="N458">
        <f t="shared" si="50"/>
        <v>1.7920738083478938E-2</v>
      </c>
      <c r="O458">
        <f t="shared" si="51"/>
        <v>1.4703729100127738E-2</v>
      </c>
    </row>
    <row r="459" spans="1:15" x14ac:dyDescent="0.25">
      <c r="A459" s="1">
        <v>40851</v>
      </c>
      <c r="B459">
        <f>VLOOKUP(A459,Petr4!$A$2:$I$555,5,FALSE)</f>
        <v>21.590943528</v>
      </c>
      <c r="C459">
        <f>VLOOKUP(Plan6!A459,Vale5!$A$2:$I$555,5,FALSE)</f>
        <v>42.25</v>
      </c>
      <c r="D459">
        <f>VLOOKUP(A459,GGBr4!$A$2:$I$555,5,FALSE)</f>
        <v>15.424149119999999</v>
      </c>
      <c r="E459">
        <f>VLOOKUP(A459,CDI!$A$2:$B$562,2,FALSE)</f>
        <v>2813.3805299999999</v>
      </c>
      <c r="F459">
        <f>VLOOKUP(A459,IBOV!$A$2:$I$555,5,FALSE)</f>
        <v>58669</v>
      </c>
      <c r="G459">
        <f t="shared" si="46"/>
        <v>8.1781464116912339E-3</v>
      </c>
      <c r="H459">
        <f t="shared" si="46"/>
        <v>1.3103224998426644E-2</v>
      </c>
      <c r="I459">
        <f t="shared" si="46"/>
        <v>1.48246350548491E-2</v>
      </c>
      <c r="J459">
        <f t="shared" si="46"/>
        <v>4.2804650474259631E-4</v>
      </c>
      <c r="K459">
        <f t="shared" si="47"/>
        <v>8.0948544532581934E-3</v>
      </c>
      <c r="L459">
        <f t="shared" si="48"/>
        <v>7.7500999069486376E-3</v>
      </c>
      <c r="M459">
        <f t="shared" si="49"/>
        <v>1.2675178493684047E-2</v>
      </c>
      <c r="N459">
        <f t="shared" si="50"/>
        <v>1.4396588550106504E-2</v>
      </c>
      <c r="O459">
        <f t="shared" si="51"/>
        <v>7.6668079485155971E-3</v>
      </c>
    </row>
    <row r="460" spans="1:15" x14ac:dyDescent="0.25">
      <c r="A460" s="1">
        <v>40854</v>
      </c>
      <c r="B460">
        <f>VLOOKUP(A460,Petr4!$A$2:$I$555,5,FALSE)</f>
        <v>22.157583675000001</v>
      </c>
      <c r="C460">
        <f>VLOOKUP(Plan6!A460,Vale5!$A$2:$I$555,5,FALSE)</f>
        <v>42.64</v>
      </c>
      <c r="D460">
        <f>VLOOKUP(A460,GGBr4!$A$2:$I$555,5,FALSE)</f>
        <v>15.493227203</v>
      </c>
      <c r="E460">
        <f>VLOOKUP(A460,CDI!$A$2:$B$562,2,FALSE)</f>
        <v>2814.5880499999998</v>
      </c>
      <c r="F460">
        <f>VLOOKUP(A460,IBOV!$A$2:$I$555,5,FALSE)</f>
        <v>59198</v>
      </c>
      <c r="G460">
        <f t="shared" si="46"/>
        <v>2.5905870340868109E-2</v>
      </c>
      <c r="H460">
        <f t="shared" si="46"/>
        <v>9.1884260544063956E-3</v>
      </c>
      <c r="I460">
        <f t="shared" si="46"/>
        <v>4.4685679162932423E-3</v>
      </c>
      <c r="J460">
        <f t="shared" si="46"/>
        <v>4.2911398717482285E-4</v>
      </c>
      <c r="K460">
        <f t="shared" si="47"/>
        <v>8.9762792290901672E-3</v>
      </c>
      <c r="L460">
        <f t="shared" si="48"/>
        <v>2.5476756353693286E-2</v>
      </c>
      <c r="M460">
        <f t="shared" si="49"/>
        <v>8.7593120672315727E-3</v>
      </c>
      <c r="N460">
        <f t="shared" si="50"/>
        <v>4.0394539291184195E-3</v>
      </c>
      <c r="O460">
        <f t="shared" si="51"/>
        <v>8.5471652419153443E-3</v>
      </c>
    </row>
    <row r="461" spans="1:15" x14ac:dyDescent="0.25">
      <c r="A461" s="1">
        <v>40855</v>
      </c>
      <c r="B461">
        <f>VLOOKUP(A461,Petr4!$A$2:$I$555,5,FALSE)</f>
        <v>21.893802916999999</v>
      </c>
      <c r="C461">
        <f>VLOOKUP(Plan6!A461,Vale5!$A$2:$I$555,5,FALSE)</f>
        <v>42.45</v>
      </c>
      <c r="D461">
        <f>VLOOKUP(A461,GGBr4!$A$2:$I$555,5,FALSE)</f>
        <v>15.394544227000001</v>
      </c>
      <c r="E461">
        <f>VLOOKUP(A461,CDI!$A$2:$B$562,2,FALSE)</f>
        <v>2815.7930799999999</v>
      </c>
      <c r="F461">
        <f>VLOOKUP(A461,IBOV!$A$2:$I$555,5,FALSE)</f>
        <v>59026</v>
      </c>
      <c r="G461">
        <f t="shared" si="46"/>
        <v>-1.197619104508485E-2</v>
      </c>
      <c r="H461">
        <f t="shared" si="46"/>
        <v>-4.4658671002326678E-3</v>
      </c>
      <c r="I461">
        <f t="shared" si="46"/>
        <v>-6.3897981107694513E-3</v>
      </c>
      <c r="J461">
        <f t="shared" si="46"/>
        <v>4.2804562979892324E-4</v>
      </c>
      <c r="K461">
        <f t="shared" si="47"/>
        <v>-2.9097327336877754E-3</v>
      </c>
      <c r="L461">
        <f t="shared" si="48"/>
        <v>-1.2404236674883773E-2</v>
      </c>
      <c r="M461">
        <f t="shared" si="49"/>
        <v>-4.893912730031591E-3</v>
      </c>
      <c r="N461">
        <f t="shared" si="50"/>
        <v>-6.8178437405683745E-3</v>
      </c>
      <c r="O461">
        <f t="shared" si="51"/>
        <v>-3.3377783634866987E-3</v>
      </c>
    </row>
    <row r="462" spans="1:15" x14ac:dyDescent="0.25">
      <c r="A462" s="1">
        <v>40856</v>
      </c>
      <c r="B462">
        <f>VLOOKUP(A462,Petr4!$A$2:$I$555,5,FALSE)</f>
        <v>20.965685435000001</v>
      </c>
      <c r="C462">
        <f>VLOOKUP(Plan6!A462,Vale5!$A$2:$I$555,5,FALSE)</f>
        <v>41.78</v>
      </c>
      <c r="D462">
        <f>VLOOKUP(A462,GGBr4!$A$2:$I$555,5,FALSE)</f>
        <v>14.999812324000001</v>
      </c>
      <c r="E462">
        <f>VLOOKUP(A462,CDI!$A$2:$B$562,2,FALSE)</f>
        <v>2816.9976200000001</v>
      </c>
      <c r="F462">
        <f>VLOOKUP(A462,IBOV!$A$2:$I$555,5,FALSE)</f>
        <v>57549</v>
      </c>
      <c r="G462">
        <f t="shared" si="46"/>
        <v>-4.3316550611283144E-2</v>
      </c>
      <c r="H462">
        <f t="shared" si="46"/>
        <v>-1.590915662893666E-2</v>
      </c>
      <c r="I462">
        <f t="shared" si="46"/>
        <v>-2.5975486386166757E-2</v>
      </c>
      <c r="J462">
        <f t="shared" si="46"/>
        <v>4.276885410856579E-4</v>
      </c>
      <c r="K462">
        <f t="shared" si="47"/>
        <v>-2.5341265979491823E-2</v>
      </c>
      <c r="L462">
        <f t="shared" si="48"/>
        <v>-4.3744239152368802E-2</v>
      </c>
      <c r="M462">
        <f t="shared" si="49"/>
        <v>-1.6336845170022318E-2</v>
      </c>
      <c r="N462">
        <f t="shared" si="50"/>
        <v>-2.6403174927252415E-2</v>
      </c>
      <c r="O462">
        <f t="shared" si="51"/>
        <v>-2.5768954520577481E-2</v>
      </c>
    </row>
    <row r="463" spans="1:15" x14ac:dyDescent="0.25">
      <c r="A463" s="1">
        <v>40857</v>
      </c>
      <c r="B463">
        <f>VLOOKUP(A463,Petr4!$A$2:$I$555,5,FALSE)</f>
        <v>21.014533724</v>
      </c>
      <c r="C463">
        <f>VLOOKUP(Plan6!A463,Vale5!$A$2:$I$555,5,FALSE)</f>
        <v>41.6</v>
      </c>
      <c r="D463">
        <f>VLOOKUP(A463,GGBr4!$A$2:$I$555,5,FALSE)</f>
        <v>14.920865943000001</v>
      </c>
      <c r="E463">
        <f>VLOOKUP(A463,CDI!$A$2:$B$562,2,FALSE)</f>
        <v>2818.2016699999999</v>
      </c>
      <c r="F463">
        <f>VLOOKUP(A463,IBOV!$A$2:$I$555,5,FALSE)</f>
        <v>57321</v>
      </c>
      <c r="G463">
        <f t="shared" si="46"/>
        <v>2.3272060996819555E-3</v>
      </c>
      <c r="H463">
        <f t="shared" si="46"/>
        <v>-4.3175888612019264E-3</v>
      </c>
      <c r="I463">
        <f t="shared" si="46"/>
        <v>-5.2770571241240738E-3</v>
      </c>
      <c r="J463">
        <f t="shared" si="46"/>
        <v>4.2733183206422609E-4</v>
      </c>
      <c r="K463">
        <f t="shared" si="47"/>
        <v>-3.9697100968627552E-3</v>
      </c>
      <c r="L463">
        <f t="shared" si="48"/>
        <v>1.8998742676177294E-3</v>
      </c>
      <c r="M463">
        <f t="shared" si="49"/>
        <v>-4.7449206932661525E-3</v>
      </c>
      <c r="N463">
        <f t="shared" si="50"/>
        <v>-5.7043889561882999E-3</v>
      </c>
      <c r="O463">
        <f t="shared" si="51"/>
        <v>-4.3970419289269813E-3</v>
      </c>
    </row>
    <row r="464" spans="1:15" x14ac:dyDescent="0.25">
      <c r="A464" s="1">
        <v>40858</v>
      </c>
      <c r="B464">
        <f>VLOOKUP(A464,Petr4!$A$2:$I$555,5,FALSE)</f>
        <v>21.454168320000001</v>
      </c>
      <c r="C464">
        <f>VLOOKUP(Plan6!A464,Vale5!$A$2:$I$555,5,FALSE)</f>
        <v>42.15</v>
      </c>
      <c r="D464">
        <f>VLOOKUP(A464,GGBr4!$A$2:$I$555,5,FALSE)</f>
        <v>15.305729549</v>
      </c>
      <c r="E464">
        <f>VLOOKUP(A464,CDI!$A$2:$B$562,2,FALSE)</f>
        <v>2819.4062399999998</v>
      </c>
      <c r="F464">
        <f>VLOOKUP(A464,IBOV!$A$2:$I$555,5,FALSE)</f>
        <v>58546</v>
      </c>
      <c r="G464">
        <f t="shared" si="46"/>
        <v>2.0704673327366585E-2</v>
      </c>
      <c r="H464">
        <f t="shared" si="46"/>
        <v>1.3134517180646732E-2</v>
      </c>
      <c r="I464">
        <f t="shared" si="46"/>
        <v>2.5466606458449892E-2</v>
      </c>
      <c r="J464">
        <f t="shared" si="46"/>
        <v>4.2733373358405657E-4</v>
      </c>
      <c r="K464">
        <f t="shared" si="47"/>
        <v>2.1145721307320287E-2</v>
      </c>
      <c r="L464">
        <f t="shared" si="48"/>
        <v>2.0277339593782528E-2</v>
      </c>
      <c r="M464">
        <f t="shared" si="49"/>
        <v>1.2707183447062675E-2</v>
      </c>
      <c r="N464">
        <f t="shared" si="50"/>
        <v>2.5039272724865835E-2</v>
      </c>
      <c r="O464">
        <f t="shared" si="51"/>
        <v>2.071838757373623E-2</v>
      </c>
    </row>
    <row r="465" spans="1:15" x14ac:dyDescent="0.25">
      <c r="A465" s="1">
        <v>40861</v>
      </c>
      <c r="B465">
        <f>VLOOKUP(A465,Petr4!$A$2:$I$555,5,FALSE)</f>
        <v>21.611919558</v>
      </c>
      <c r="C465">
        <f>VLOOKUP(Plan6!A465,Vale5!$A$2:$I$555,5,FALSE)</f>
        <v>41.97</v>
      </c>
      <c r="D465">
        <f>VLOOKUP(A465,GGBr4!$A$2:$I$555,5,FALSE)</f>
        <v>14.950470835999999</v>
      </c>
      <c r="E465">
        <f>VLOOKUP(A465,CDI!$A$2:$B$562,2,FALSE)</f>
        <v>2820.6093099999998</v>
      </c>
      <c r="F465">
        <f>VLOOKUP(A465,IBOV!$A$2:$I$555,5,FALSE)</f>
        <v>58258</v>
      </c>
      <c r="G465">
        <f t="shared" si="46"/>
        <v>7.3260401084036531E-3</v>
      </c>
      <c r="H465">
        <f t="shared" si="46"/>
        <v>-4.2796071023651905E-3</v>
      </c>
      <c r="I465">
        <f t="shared" si="46"/>
        <v>-2.3484445237338836E-2</v>
      </c>
      <c r="J465">
        <f t="shared" si="46"/>
        <v>4.2661939761767798E-4</v>
      </c>
      <c r="K465">
        <f t="shared" si="47"/>
        <v>-4.9313479613086741E-3</v>
      </c>
      <c r="L465">
        <f t="shared" si="48"/>
        <v>6.8994207107859751E-3</v>
      </c>
      <c r="M465">
        <f t="shared" si="49"/>
        <v>-4.7062264999828685E-3</v>
      </c>
      <c r="N465">
        <f t="shared" si="50"/>
        <v>-2.3911064634956514E-2</v>
      </c>
      <c r="O465">
        <f t="shared" si="51"/>
        <v>-5.3579673589263521E-3</v>
      </c>
    </row>
    <row r="466" spans="1:15" x14ac:dyDescent="0.25">
      <c r="A466" s="1">
        <v>40863</v>
      </c>
      <c r="B466">
        <f>VLOOKUP(A466,Petr4!$A$2:$I$555,5,FALSE)</f>
        <v>21.799249153000002</v>
      </c>
      <c r="C466">
        <f>VLOOKUP(Plan6!A466,Vale5!$A$2:$I$555,5,FALSE)</f>
        <v>42.28</v>
      </c>
      <c r="D466">
        <f>VLOOKUP(A466,GGBr4!$A$2:$I$555,5,FALSE)</f>
        <v>14.940602538</v>
      </c>
      <c r="E466">
        <f>VLOOKUP(A466,CDI!$A$2:$B$562,2,FALSE)</f>
        <v>2821.8139000000001</v>
      </c>
      <c r="F466">
        <f>VLOOKUP(A466,IBOV!$A$2:$I$555,5,FALSE)</f>
        <v>58559</v>
      </c>
      <c r="G466">
        <f t="shared" si="46"/>
        <v>8.6305328028921657E-3</v>
      </c>
      <c r="H466">
        <f t="shared" si="46"/>
        <v>7.3590836565373685E-3</v>
      </c>
      <c r="I466">
        <f t="shared" si="46"/>
        <v>-6.602839740850186E-4</v>
      </c>
      <c r="J466">
        <f t="shared" si="46"/>
        <v>4.2697613187403505E-4</v>
      </c>
      <c r="K466">
        <f t="shared" si="47"/>
        <v>5.1533709330584543E-3</v>
      </c>
      <c r="L466">
        <f t="shared" si="48"/>
        <v>8.2035566710181307E-3</v>
      </c>
      <c r="M466">
        <f t="shared" si="49"/>
        <v>6.9321075246633335E-3</v>
      </c>
      <c r="N466">
        <f t="shared" si="50"/>
        <v>-1.0872601059590536E-3</v>
      </c>
      <c r="O466">
        <f t="shared" si="51"/>
        <v>4.7263948011844192E-3</v>
      </c>
    </row>
    <row r="467" spans="1:15" x14ac:dyDescent="0.25">
      <c r="A467" s="1">
        <v>40864</v>
      </c>
      <c r="B467">
        <f>VLOOKUP(A467,Petr4!$A$2:$I$555,5,FALSE)</f>
        <v>21.217541464</v>
      </c>
      <c r="C467">
        <f>VLOOKUP(Plan6!A467,Vale5!$A$2:$I$555,5,FALSE)</f>
        <v>41.35</v>
      </c>
      <c r="D467">
        <f>VLOOKUP(A467,GGBr4!$A$2:$I$555,5,FALSE)</f>
        <v>14.259690005</v>
      </c>
      <c r="E467">
        <f>VLOOKUP(A467,CDI!$A$2:$B$562,2,FALSE)</f>
        <v>2823.0189999999998</v>
      </c>
      <c r="F467">
        <f>VLOOKUP(A467,IBOV!$A$2:$I$555,5,FALSE)</f>
        <v>56988</v>
      </c>
      <c r="G467">
        <f t="shared" si="46"/>
        <v>-2.7047259583274919E-2</v>
      </c>
      <c r="H467">
        <f t="shared" si="46"/>
        <v>-2.2241739532336435E-2</v>
      </c>
      <c r="I467">
        <f t="shared" si="46"/>
        <v>-4.6645833443450524E-2</v>
      </c>
      <c r="J467">
        <f t="shared" si="46"/>
        <v>4.2697455873597079E-4</v>
      </c>
      <c r="K467">
        <f t="shared" si="47"/>
        <v>-2.7194073649534189E-2</v>
      </c>
      <c r="L467">
        <f t="shared" si="48"/>
        <v>-2.7474234142010889E-2</v>
      </c>
      <c r="M467">
        <f t="shared" si="49"/>
        <v>-2.2668714091072406E-2</v>
      </c>
      <c r="N467">
        <f t="shared" si="50"/>
        <v>-4.7072808002186495E-2</v>
      </c>
      <c r="O467">
        <f t="shared" si="51"/>
        <v>-2.762104820827016E-2</v>
      </c>
    </row>
    <row r="468" spans="1:15" x14ac:dyDescent="0.25">
      <c r="A468" s="1">
        <v>40865</v>
      </c>
      <c r="B468">
        <f>VLOOKUP(A468,Petr4!$A$2:$I$555,5,FALSE)</f>
        <v>21.444308868</v>
      </c>
      <c r="C468">
        <f>VLOOKUP(Plan6!A468,Vale5!$A$2:$I$555,5,FALSE)</f>
        <v>41.25</v>
      </c>
      <c r="D468">
        <f>VLOOKUP(A468,GGBr4!$A$2:$I$555,5,FALSE)</f>
        <v>14.052455756000001</v>
      </c>
      <c r="E468">
        <f>VLOOKUP(A468,CDI!$A$2:$B$562,2,FALSE)</f>
        <v>2824.2256299999999</v>
      </c>
      <c r="F468">
        <f>VLOOKUP(A468,IBOV!$A$2:$I$555,5,FALSE)</f>
        <v>56731</v>
      </c>
      <c r="G468">
        <f t="shared" si="46"/>
        <v>1.0631022235388699E-2</v>
      </c>
      <c r="H468">
        <f t="shared" si="46"/>
        <v>-2.4213086890103597E-3</v>
      </c>
      <c r="I468">
        <f t="shared" si="46"/>
        <v>-1.46395085598372E-2</v>
      </c>
      <c r="J468">
        <f t="shared" si="46"/>
        <v>4.2733407083250796E-4</v>
      </c>
      <c r="K468">
        <f t="shared" si="47"/>
        <v>-4.5199208142090441E-3</v>
      </c>
      <c r="L468">
        <f t="shared" si="48"/>
        <v>1.0203688164556191E-2</v>
      </c>
      <c r="M468">
        <f t="shared" si="49"/>
        <v>-2.8486427598428676E-3</v>
      </c>
      <c r="N468">
        <f t="shared" si="50"/>
        <v>-1.5066842630669708E-2</v>
      </c>
      <c r="O468">
        <f t="shared" si="51"/>
        <v>-4.9472548850415521E-3</v>
      </c>
    </row>
    <row r="469" spans="1:15" x14ac:dyDescent="0.25">
      <c r="A469" s="1">
        <v>40868</v>
      </c>
      <c r="B469">
        <f>VLOOKUP(A469,Petr4!$A$2:$I$555,5,FALSE)</f>
        <v>21.49360613</v>
      </c>
      <c r="C469">
        <f>VLOOKUP(Plan6!A469,Vale5!$A$2:$I$555,5,FALSE)</f>
        <v>41.15</v>
      </c>
      <c r="D469">
        <f>VLOOKUP(A469,GGBr4!$A$2:$I$555,5,FALSE)</f>
        <v>13.716933638</v>
      </c>
      <c r="E469">
        <f>VLOOKUP(A469,CDI!$A$2:$B$562,2,FALSE)</f>
        <v>2825.4337799999998</v>
      </c>
      <c r="F469">
        <f>VLOOKUP(A469,IBOV!$A$2:$I$555,5,FALSE)</f>
        <v>56284</v>
      </c>
      <c r="G469">
        <f t="shared" si="46"/>
        <v>2.2962122712599786E-3</v>
      </c>
      <c r="H469">
        <f t="shared" si="46"/>
        <v>-2.4271856576110196E-3</v>
      </c>
      <c r="I469">
        <f t="shared" si="46"/>
        <v>-2.4166065863976183E-2</v>
      </c>
      <c r="J469">
        <f t="shared" si="46"/>
        <v>4.2768950506211212E-4</v>
      </c>
      <c r="K469">
        <f t="shared" si="47"/>
        <v>-7.9104956147659777E-3</v>
      </c>
      <c r="L469">
        <f t="shared" si="48"/>
        <v>1.8685227661978665E-3</v>
      </c>
      <c r="M469">
        <f t="shared" si="49"/>
        <v>-2.8548751626731317E-3</v>
      </c>
      <c r="N469">
        <f t="shared" si="50"/>
        <v>-2.4593755369038295E-2</v>
      </c>
      <c r="O469">
        <f t="shared" si="51"/>
        <v>-8.3381851198280899E-3</v>
      </c>
    </row>
    <row r="470" spans="1:15" x14ac:dyDescent="0.25">
      <c r="A470" s="1">
        <v>40869</v>
      </c>
      <c r="B470">
        <f>VLOOKUP(A470,Petr4!$A$2:$I$555,5,FALSE)</f>
        <v>21.375292701999999</v>
      </c>
      <c r="C470">
        <f>VLOOKUP(Plan6!A470,Vale5!$A$2:$I$555,5,FALSE)</f>
        <v>40.880000000000003</v>
      </c>
      <c r="D470">
        <f>VLOOKUP(A470,GGBr4!$A$2:$I$555,5,FALSE)</f>
        <v>13.716933638</v>
      </c>
      <c r="E470">
        <f>VLOOKUP(A470,CDI!$A$2:$B$562,2,FALSE)</f>
        <v>2826.6424400000001</v>
      </c>
      <c r="F470">
        <f>VLOOKUP(A470,IBOV!$A$2:$I$555,5,FALSE)</f>
        <v>55878</v>
      </c>
      <c r="G470">
        <f t="shared" si="46"/>
        <v>-5.5197932124388949E-3</v>
      </c>
      <c r="H470">
        <f t="shared" si="46"/>
        <v>-6.5829812276296806E-3</v>
      </c>
      <c r="I470">
        <f t="shared" si="46"/>
        <v>0</v>
      </c>
      <c r="J470">
        <f t="shared" si="46"/>
        <v>4.2768709103579994E-4</v>
      </c>
      <c r="K470">
        <f t="shared" si="47"/>
        <v>-7.2395601584336333E-3</v>
      </c>
      <c r="L470">
        <f t="shared" si="48"/>
        <v>-5.9474803034746948E-3</v>
      </c>
      <c r="M470">
        <f t="shared" si="49"/>
        <v>-7.0106683186654806E-3</v>
      </c>
      <c r="N470">
        <f t="shared" si="50"/>
        <v>-4.2768709103579994E-4</v>
      </c>
      <c r="O470">
        <f t="shared" si="51"/>
        <v>-7.6672472494694333E-3</v>
      </c>
    </row>
    <row r="471" spans="1:15" x14ac:dyDescent="0.25">
      <c r="A471" s="1">
        <v>40870</v>
      </c>
      <c r="B471">
        <f>VLOOKUP(A471,Petr4!$A$2:$I$555,5,FALSE)</f>
        <v>21.266838726</v>
      </c>
      <c r="C471">
        <f>VLOOKUP(Plan6!A471,Vale5!$A$2:$I$555,5,FALSE)</f>
        <v>39.85</v>
      </c>
      <c r="D471">
        <f>VLOOKUP(A471,GGBr4!$A$2:$I$555,5,FALSE)</f>
        <v>13.458123569</v>
      </c>
      <c r="E471">
        <f>VLOOKUP(A471,CDI!$A$2:$B$562,2,FALSE)</f>
        <v>2827.8516199999999</v>
      </c>
      <c r="F471">
        <f>VLOOKUP(A471,IBOV!$A$2:$I$555,5,FALSE)</f>
        <v>54972</v>
      </c>
      <c r="G471">
        <f t="shared" si="46"/>
        <v>-5.0867161757159884E-3</v>
      </c>
      <c r="H471">
        <f t="shared" si="46"/>
        <v>-2.5518540659225319E-2</v>
      </c>
      <c r="I471">
        <f t="shared" si="46"/>
        <v>-1.9048194997331791E-2</v>
      </c>
      <c r="J471">
        <f t="shared" si="46"/>
        <v>4.2768813817861684E-4</v>
      </c>
      <c r="K471">
        <f t="shared" si="47"/>
        <v>-1.6346778074970203E-2</v>
      </c>
      <c r="L471">
        <f t="shared" si="48"/>
        <v>-5.5144043138946053E-3</v>
      </c>
      <c r="M471">
        <f t="shared" si="49"/>
        <v>-2.5946228797403936E-2</v>
      </c>
      <c r="N471">
        <f t="shared" si="50"/>
        <v>-1.9475883135510408E-2</v>
      </c>
      <c r="O471">
        <f t="shared" si="51"/>
        <v>-1.677446621314882E-2</v>
      </c>
    </row>
    <row r="472" spans="1:15" x14ac:dyDescent="0.25">
      <c r="A472" s="1">
        <v>40871</v>
      </c>
      <c r="B472">
        <f>VLOOKUP(A472,Petr4!$A$2:$I$555,5,FALSE)</f>
        <v>21.365433248999999</v>
      </c>
      <c r="C472">
        <f>VLOOKUP(Plan6!A472,Vale5!$A$2:$I$555,5,FALSE)</f>
        <v>39.85</v>
      </c>
      <c r="D472">
        <f>VLOOKUP(A472,GGBr4!$A$2:$I$555,5,FALSE)</f>
        <v>13.308810068</v>
      </c>
      <c r="E472">
        <f>VLOOKUP(A472,CDI!$A$2:$B$562,2,FALSE)</f>
        <v>2829.0613199999998</v>
      </c>
      <c r="F472">
        <f>VLOOKUP(A472,IBOV!$A$2:$I$555,5,FALSE)</f>
        <v>55279</v>
      </c>
      <c r="G472">
        <f t="shared" si="46"/>
        <v>4.6253551222705802E-3</v>
      </c>
      <c r="H472">
        <f t="shared" si="46"/>
        <v>0</v>
      </c>
      <c r="I472">
        <f t="shared" si="46"/>
        <v>-1.1156679490795796E-2</v>
      </c>
      <c r="J472">
        <f t="shared" si="46"/>
        <v>4.2768910579749075E-4</v>
      </c>
      <c r="K472">
        <f t="shared" si="47"/>
        <v>5.5691248781517544E-3</v>
      </c>
      <c r="L472">
        <f t="shared" si="48"/>
        <v>4.1976660164730895E-3</v>
      </c>
      <c r="M472">
        <f t="shared" si="49"/>
        <v>-4.2768910579749075E-4</v>
      </c>
      <c r="N472">
        <f t="shared" si="50"/>
        <v>-1.1584368596593286E-2</v>
      </c>
      <c r="O472">
        <f t="shared" si="51"/>
        <v>5.1414357723542636E-3</v>
      </c>
    </row>
    <row r="473" spans="1:15" x14ac:dyDescent="0.25">
      <c r="A473" s="1">
        <v>40872</v>
      </c>
      <c r="B473">
        <f>VLOOKUP(A473,Petr4!$A$2:$I$555,5,FALSE)</f>
        <v>20.714709394</v>
      </c>
      <c r="C473">
        <f>VLOOKUP(Plan6!A473,Vale5!$A$2:$I$555,5,FALSE)</f>
        <v>39</v>
      </c>
      <c r="D473">
        <f>VLOOKUP(A473,GGBr4!$A$2:$I$555,5,FALSE)</f>
        <v>13.179405034</v>
      </c>
      <c r="E473">
        <f>VLOOKUP(A473,CDI!$A$2:$B$562,2,FALSE)</f>
        <v>2830.2695199999998</v>
      </c>
      <c r="F473">
        <f>VLOOKUP(A473,IBOV!$A$2:$I$555,5,FALSE)</f>
        <v>54894</v>
      </c>
      <c r="G473">
        <f t="shared" si="46"/>
        <v>-3.0930300676900391E-2</v>
      </c>
      <c r="H473">
        <f t="shared" si="46"/>
        <v>-2.1560759106577621E-2</v>
      </c>
      <c r="I473">
        <f t="shared" si="46"/>
        <v>-9.7708405808138998E-3</v>
      </c>
      <c r="J473">
        <f t="shared" si="46"/>
        <v>4.2697628129939602E-4</v>
      </c>
      <c r="K473">
        <f t="shared" si="47"/>
        <v>-6.9890366453044805E-3</v>
      </c>
      <c r="L473">
        <f t="shared" si="48"/>
        <v>-3.1357276958199787E-2</v>
      </c>
      <c r="M473">
        <f t="shared" si="49"/>
        <v>-2.1987735387877017E-2</v>
      </c>
      <c r="N473">
        <f t="shared" si="50"/>
        <v>-1.0197816862113296E-2</v>
      </c>
      <c r="O473">
        <f t="shared" si="51"/>
        <v>-7.4160129266038766E-3</v>
      </c>
    </row>
    <row r="474" spans="1:15" x14ac:dyDescent="0.25">
      <c r="A474" s="1">
        <v>40875</v>
      </c>
      <c r="B474">
        <f>VLOOKUP(A474,Petr4!$A$2:$I$555,5,FALSE)</f>
        <v>21.197822558999999</v>
      </c>
      <c r="C474">
        <f>VLOOKUP(Plan6!A474,Vale5!$A$2:$I$555,5,FALSE)</f>
        <v>39.5</v>
      </c>
      <c r="D474">
        <f>VLOOKUP(A474,GGBr4!$A$2:$I$555,5,FALSE)</f>
        <v>13.438215102999999</v>
      </c>
      <c r="E474">
        <f>VLOOKUP(A474,CDI!$A$2:$B$562,2,FALSE)</f>
        <v>2831.47723</v>
      </c>
      <c r="F474">
        <f>VLOOKUP(A474,IBOV!$A$2:$I$555,5,FALSE)</f>
        <v>56017</v>
      </c>
      <c r="G474">
        <f t="shared" si="46"/>
        <v>2.3054420262315301E-2</v>
      </c>
      <c r="H474">
        <f t="shared" si="46"/>
        <v>1.2739025777429802E-2</v>
      </c>
      <c r="I474">
        <f t="shared" si="46"/>
        <v>1.9447134962049972E-2</v>
      </c>
      <c r="J474">
        <f t="shared" si="46"/>
        <v>4.2662099583257174E-4</v>
      </c>
      <c r="K474">
        <f t="shared" si="47"/>
        <v>2.0251163169785258E-2</v>
      </c>
      <c r="L474">
        <f t="shared" si="48"/>
        <v>2.2627799266482729E-2</v>
      </c>
      <c r="M474">
        <f t="shared" si="49"/>
        <v>1.231240478159723E-2</v>
      </c>
      <c r="N474">
        <f t="shared" si="50"/>
        <v>1.9020513966217401E-2</v>
      </c>
      <c r="O474">
        <f t="shared" si="51"/>
        <v>1.9824542173952686E-2</v>
      </c>
    </row>
    <row r="475" spans="1:15" x14ac:dyDescent="0.25">
      <c r="A475" s="1">
        <v>40876</v>
      </c>
      <c r="B475">
        <f>VLOOKUP(A475,Petr4!$A$2:$I$555,5,FALSE)</f>
        <v>21.109087488</v>
      </c>
      <c r="C475">
        <f>VLOOKUP(Plan6!A475,Vale5!$A$2:$I$555,5,FALSE)</f>
        <v>38.85</v>
      </c>
      <c r="D475">
        <f>VLOOKUP(A475,GGBr4!$A$2:$I$555,5,FALSE)</f>
        <v>12.890732265</v>
      </c>
      <c r="E475">
        <f>VLOOKUP(A475,CDI!$A$2:$B$562,2,FALSE)</f>
        <v>2832.68444</v>
      </c>
      <c r="F475">
        <f>VLOOKUP(A475,IBOV!$A$2:$I$555,5,FALSE)</f>
        <v>55299</v>
      </c>
      <c r="G475">
        <f t="shared" si="46"/>
        <v>-4.1948325236309536E-3</v>
      </c>
      <c r="H475">
        <f t="shared" si="46"/>
        <v>-1.6592595093419593E-2</v>
      </c>
      <c r="I475">
        <f t="shared" si="46"/>
        <v>-4.1593897335325813E-2</v>
      </c>
      <c r="J475">
        <f t="shared" si="46"/>
        <v>4.2626255697264526E-4</v>
      </c>
      <c r="K475">
        <f t="shared" si="47"/>
        <v>-1.2900390913092252E-2</v>
      </c>
      <c r="L475">
        <f t="shared" si="48"/>
        <v>-4.6210950806035989E-3</v>
      </c>
      <c r="M475">
        <f t="shared" si="49"/>
        <v>-1.7018857650392238E-2</v>
      </c>
      <c r="N475">
        <f t="shared" si="50"/>
        <v>-4.2020159892298459E-2</v>
      </c>
      <c r="O475">
        <f t="shared" si="51"/>
        <v>-1.3326653470064898E-2</v>
      </c>
    </row>
    <row r="476" spans="1:15" x14ac:dyDescent="0.25">
      <c r="A476" s="1">
        <v>40877</v>
      </c>
      <c r="B476">
        <f>VLOOKUP(A476,Petr4!$A$2:$I$555,5,FALSE)</f>
        <v>21.740092439000001</v>
      </c>
      <c r="C476">
        <f>VLOOKUP(Plan6!A476,Vale5!$A$2:$I$555,5,FALSE)</f>
        <v>39.03</v>
      </c>
      <c r="D476">
        <f>VLOOKUP(A476,GGBr4!$A$2:$I$555,5,FALSE)</f>
        <v>13.438215102999999</v>
      </c>
      <c r="E476">
        <f>VLOOKUP(A476,CDI!$A$2:$B$562,2,FALSE)</f>
        <v>2833.89419</v>
      </c>
      <c r="F476">
        <f>VLOOKUP(A476,IBOV!$A$2:$I$555,5,FALSE)</f>
        <v>56874</v>
      </c>
      <c r="G476">
        <f t="shared" si="46"/>
        <v>2.9454499309718774E-2</v>
      </c>
      <c r="H476">
        <f t="shared" si="46"/>
        <v>4.6225043788670206E-3</v>
      </c>
      <c r="I476">
        <f t="shared" si="46"/>
        <v>4.1593897335325813E-2</v>
      </c>
      <c r="J476">
        <f t="shared" si="46"/>
        <v>4.2697722818996198E-4</v>
      </c>
      <c r="K476">
        <f t="shared" si="47"/>
        <v>2.8083469516813508E-2</v>
      </c>
      <c r="L476">
        <f t="shared" si="48"/>
        <v>2.9027522081528812E-2</v>
      </c>
      <c r="M476">
        <f t="shared" si="49"/>
        <v>4.1955271506770586E-3</v>
      </c>
      <c r="N476">
        <f t="shared" si="50"/>
        <v>4.1166920107135851E-2</v>
      </c>
      <c r="O476">
        <f t="shared" si="51"/>
        <v>2.7656492288623546E-2</v>
      </c>
    </row>
    <row r="477" spans="1:15" x14ac:dyDescent="0.25">
      <c r="A477" s="1">
        <v>40878</v>
      </c>
      <c r="B477">
        <f>VLOOKUP(A477,Petr4!$A$2:$I$555,5,FALSE)</f>
        <v>22.203486698999999</v>
      </c>
      <c r="C477">
        <f>VLOOKUP(Plan6!A477,Vale5!$A$2:$I$555,5,FALSE)</f>
        <v>39.299999999999997</v>
      </c>
      <c r="D477">
        <f>VLOOKUP(A477,GGBr4!$A$2:$I$555,5,FALSE)</f>
        <v>13.786613272</v>
      </c>
      <c r="E477">
        <f>VLOOKUP(A477,CDI!$A$2:$B$562,2,FALSE)</f>
        <v>2835.0548399999998</v>
      </c>
      <c r="F477">
        <f>VLOOKUP(A477,IBOV!$A$2:$I$555,5,FALSE)</f>
        <v>58143</v>
      </c>
      <c r="G477">
        <f t="shared" si="46"/>
        <v>2.109120135140774E-2</v>
      </c>
      <c r="H477">
        <f t="shared" si="46"/>
        <v>6.8939376826917531E-3</v>
      </c>
      <c r="I477">
        <f t="shared" si="46"/>
        <v>2.5595547164517285E-2</v>
      </c>
      <c r="J477">
        <f t="shared" si="46"/>
        <v>4.0947625744180982E-4</v>
      </c>
      <c r="K477">
        <f t="shared" si="47"/>
        <v>2.2067198687761191E-2</v>
      </c>
      <c r="L477">
        <f t="shared" si="48"/>
        <v>2.068172509396593E-2</v>
      </c>
      <c r="M477">
        <f t="shared" si="49"/>
        <v>6.4844614252499433E-3</v>
      </c>
      <c r="N477">
        <f t="shared" si="50"/>
        <v>2.5186070907075475E-2</v>
      </c>
      <c r="O477">
        <f t="shared" si="51"/>
        <v>2.1657722430319382E-2</v>
      </c>
    </row>
    <row r="478" spans="1:15" x14ac:dyDescent="0.25">
      <c r="A478" s="1">
        <v>40879</v>
      </c>
      <c r="B478">
        <f>VLOOKUP(A478,Petr4!$A$2:$I$555,5,FALSE)</f>
        <v>22.213346152</v>
      </c>
      <c r="C478">
        <f>VLOOKUP(Plan6!A478,Vale5!$A$2:$I$555,5,FALSE)</f>
        <v>39.909999999999997</v>
      </c>
      <c r="D478">
        <f>VLOOKUP(A478,GGBr4!$A$2:$I$555,5,FALSE)</f>
        <v>13.776659038</v>
      </c>
      <c r="E478">
        <f>VLOOKUP(A478,CDI!$A$2:$B$562,2,FALSE)</f>
        <v>2836.2169800000001</v>
      </c>
      <c r="F478">
        <f>VLOOKUP(A478,IBOV!$A$2:$I$555,5,FALSE)</f>
        <v>57885</v>
      </c>
      <c r="G478">
        <f t="shared" si="46"/>
        <v>4.4395120178908343E-4</v>
      </c>
      <c r="H478">
        <f t="shared" si="46"/>
        <v>1.5402400185426934E-2</v>
      </c>
      <c r="I478">
        <f t="shared" si="46"/>
        <v>-7.2228248669459205E-4</v>
      </c>
      <c r="J478">
        <f t="shared" si="46"/>
        <v>4.0983400307759155E-4</v>
      </c>
      <c r="K478">
        <f t="shared" si="47"/>
        <v>-4.4472097290277901E-3</v>
      </c>
      <c r="L478">
        <f t="shared" si="48"/>
        <v>3.4117198711491881E-5</v>
      </c>
      <c r="M478">
        <f t="shared" si="49"/>
        <v>1.4992566182349343E-2</v>
      </c>
      <c r="N478">
        <f t="shared" si="50"/>
        <v>-1.1321164897721836E-3</v>
      </c>
      <c r="O478">
        <f t="shared" si="51"/>
        <v>-4.8570437321053817E-3</v>
      </c>
    </row>
    <row r="479" spans="1:15" x14ac:dyDescent="0.25">
      <c r="A479" s="1">
        <v>40882</v>
      </c>
      <c r="B479">
        <f>VLOOKUP(A479,Petr4!$A$2:$I$555,5,FALSE)</f>
        <v>22.647162054999999</v>
      </c>
      <c r="C479">
        <f>VLOOKUP(Plan6!A479,Vale5!$A$2:$I$555,5,FALSE)</f>
        <v>40.5</v>
      </c>
      <c r="D479">
        <f>VLOOKUP(A479,GGBr4!$A$2:$I$555,5,FALSE)</f>
        <v>14.204691075</v>
      </c>
      <c r="E479">
        <f>VLOOKUP(A479,CDI!$A$2:$B$562,2,FALSE)</f>
        <v>2837.3806100000002</v>
      </c>
      <c r="F479">
        <f>VLOOKUP(A479,IBOV!$A$2:$I$555,5,FALSE)</f>
        <v>58910</v>
      </c>
      <c r="G479">
        <f t="shared" si="46"/>
        <v>1.9341262232766887E-2</v>
      </c>
      <c r="H479">
        <f t="shared" si="46"/>
        <v>1.4675055051851071E-2</v>
      </c>
      <c r="I479">
        <f t="shared" si="46"/>
        <v>3.0596481328418967E-2</v>
      </c>
      <c r="J479">
        <f t="shared" si="46"/>
        <v>4.1019124034047394E-4</v>
      </c>
      <c r="K479">
        <f t="shared" si="47"/>
        <v>1.7552571875903311E-2</v>
      </c>
      <c r="L479">
        <f t="shared" si="48"/>
        <v>1.8931070992426413E-2</v>
      </c>
      <c r="M479">
        <f t="shared" si="49"/>
        <v>1.4264863811510597E-2</v>
      </c>
      <c r="N479">
        <f t="shared" si="50"/>
        <v>3.0186290088078493E-2</v>
      </c>
      <c r="O479">
        <f t="shared" si="51"/>
        <v>1.7142380635562837E-2</v>
      </c>
    </row>
    <row r="480" spans="1:15" x14ac:dyDescent="0.25">
      <c r="A480" s="1">
        <v>40883</v>
      </c>
      <c r="B480">
        <f>VLOOKUP(A480,Petr4!$A$2:$I$555,5,FALSE)</f>
        <v>22.992242887</v>
      </c>
      <c r="C480">
        <f>VLOOKUP(Plan6!A480,Vale5!$A$2:$I$555,5,FALSE)</f>
        <v>40.53</v>
      </c>
      <c r="D480">
        <f>VLOOKUP(A480,GGBr4!$A$2:$I$555,5,FALSE)</f>
        <v>14.493363843999999</v>
      </c>
      <c r="E480">
        <f>VLOOKUP(A480,CDI!$A$2:$B$562,2,FALSE)</f>
        <v>2838.5437099999999</v>
      </c>
      <c r="F480">
        <f>VLOOKUP(A480,IBOV!$A$2:$I$555,5,FALSE)</f>
        <v>59536</v>
      </c>
      <c r="G480">
        <f t="shared" si="46"/>
        <v>1.5122344765739815E-2</v>
      </c>
      <c r="H480">
        <f t="shared" si="46"/>
        <v>7.4046652772397081E-4</v>
      </c>
      <c r="I480">
        <f t="shared" si="46"/>
        <v>2.011861128888448E-2</v>
      </c>
      <c r="J480">
        <f t="shared" si="46"/>
        <v>4.0983633702840194E-4</v>
      </c>
      <c r="K480">
        <f t="shared" si="47"/>
        <v>1.0570316070671382E-2</v>
      </c>
      <c r="L480">
        <f t="shared" si="48"/>
        <v>1.4712508428711413E-2</v>
      </c>
      <c r="M480">
        <f t="shared" si="49"/>
        <v>3.3063019069556887E-4</v>
      </c>
      <c r="N480">
        <f t="shared" si="50"/>
        <v>1.9708774951856078E-2</v>
      </c>
      <c r="O480">
        <f t="shared" si="51"/>
        <v>1.016047973364298E-2</v>
      </c>
    </row>
    <row r="481" spans="1:15" x14ac:dyDescent="0.25">
      <c r="A481" s="1">
        <v>40884</v>
      </c>
      <c r="B481">
        <f>VLOOKUP(A481,Petr4!$A$2:$I$555,5,FALSE)</f>
        <v>22.962664530000001</v>
      </c>
      <c r="C481">
        <f>VLOOKUP(Plan6!A481,Vale5!$A$2:$I$555,5,FALSE)</f>
        <v>39.06</v>
      </c>
      <c r="D481">
        <f>VLOOKUP(A481,GGBr4!$A$2:$I$555,5,FALSE)</f>
        <v>14.354004575999999</v>
      </c>
      <c r="E481">
        <f>VLOOKUP(A481,CDI!$A$2:$B$562,2,FALSE)</f>
        <v>2839.7062700000001</v>
      </c>
      <c r="F481">
        <f>VLOOKUP(A481,IBOV!$A$2:$I$555,5,FALSE)</f>
        <v>58662</v>
      </c>
      <c r="G481">
        <f t="shared" si="46"/>
        <v>-1.2872775834837924E-3</v>
      </c>
      <c r="H481">
        <f t="shared" si="46"/>
        <v>-3.6943515191684373E-2</v>
      </c>
      <c r="I481">
        <f t="shared" si="46"/>
        <v>-9.6619109304931783E-3</v>
      </c>
      <c r="J481">
        <f t="shared" si="46"/>
        <v>4.094782795185381E-4</v>
      </c>
      <c r="K481">
        <f t="shared" si="47"/>
        <v>-1.4789013852677613E-2</v>
      </c>
      <c r="L481">
        <f t="shared" si="48"/>
        <v>-1.6967558630023305E-3</v>
      </c>
      <c r="M481">
        <f t="shared" si="49"/>
        <v>-3.7352993471202911E-2</v>
      </c>
      <c r="N481">
        <f t="shared" si="50"/>
        <v>-1.0071389210011716E-2</v>
      </c>
      <c r="O481">
        <f t="shared" si="51"/>
        <v>-1.5198492132196151E-2</v>
      </c>
    </row>
    <row r="482" spans="1:15" x14ac:dyDescent="0.25">
      <c r="A482" s="1">
        <v>40885</v>
      </c>
      <c r="B482">
        <f>VLOOKUP(A482,Petr4!$A$2:$I$555,5,FALSE)</f>
        <v>22.203486698999999</v>
      </c>
      <c r="C482">
        <f>VLOOKUP(Plan6!A482,Vale5!$A$2:$I$555,5,FALSE)</f>
        <v>38.5</v>
      </c>
      <c r="D482">
        <f>VLOOKUP(A482,GGBr4!$A$2:$I$555,5,FALSE)</f>
        <v>13.975743706999999</v>
      </c>
      <c r="E482">
        <f>VLOOKUP(A482,CDI!$A$2:$B$562,2,FALSE)</f>
        <v>2840.8672700000002</v>
      </c>
      <c r="F482">
        <f>VLOOKUP(A482,IBOV!$A$2:$I$555,5,FALSE)</f>
        <v>57455</v>
      </c>
      <c r="G482">
        <f t="shared" si="46"/>
        <v>-3.3620280616811993E-2</v>
      </c>
      <c r="H482">
        <f t="shared" si="46"/>
        <v>-1.4440684154794159E-2</v>
      </c>
      <c r="I482">
        <f t="shared" si="46"/>
        <v>-2.6705733219937855E-2</v>
      </c>
      <c r="J482">
        <f t="shared" si="46"/>
        <v>4.0876154775215667E-4</v>
      </c>
      <c r="K482">
        <f t="shared" si="47"/>
        <v>-2.0790125041992624E-2</v>
      </c>
      <c r="L482">
        <f t="shared" si="48"/>
        <v>-3.4029042164564149E-2</v>
      </c>
      <c r="M482">
        <f t="shared" si="49"/>
        <v>-1.4849445702546316E-2</v>
      </c>
      <c r="N482">
        <f t="shared" si="50"/>
        <v>-2.7114494767690012E-2</v>
      </c>
      <c r="O482">
        <f t="shared" si="51"/>
        <v>-2.1198886589744781E-2</v>
      </c>
    </row>
    <row r="483" spans="1:15" x14ac:dyDescent="0.25">
      <c r="A483" s="1">
        <v>40886</v>
      </c>
      <c r="B483">
        <f>VLOOKUP(A483,Petr4!$A$2:$I$555,5,FALSE)</f>
        <v>22.696459316999999</v>
      </c>
      <c r="C483">
        <f>VLOOKUP(Plan6!A483,Vale5!$A$2:$I$555,5,FALSE)</f>
        <v>39.119999999999997</v>
      </c>
      <c r="D483">
        <f>VLOOKUP(A483,GGBr4!$A$2:$I$555,5,FALSE)</f>
        <v>13.965789472999999</v>
      </c>
      <c r="E483">
        <f>VLOOKUP(A483,CDI!$A$2:$B$562,2,FALSE)</f>
        <v>2842.0267100000001</v>
      </c>
      <c r="F483">
        <f>VLOOKUP(A483,IBOV!$A$2:$I$555,5,FALSE)</f>
        <v>58236</v>
      </c>
      <c r="G483">
        <f t="shared" si="46"/>
        <v>2.195960003762476E-2</v>
      </c>
      <c r="H483">
        <f t="shared" si="46"/>
        <v>1.5975603872877997E-2</v>
      </c>
      <c r="I483">
        <f t="shared" si="46"/>
        <v>-7.1250452557425348E-4</v>
      </c>
      <c r="J483">
        <f t="shared" si="46"/>
        <v>4.0804562610841089E-4</v>
      </c>
      <c r="K483">
        <f t="shared" si="47"/>
        <v>1.3501687501483062E-2</v>
      </c>
      <c r="L483">
        <f t="shared" si="48"/>
        <v>2.1551554411516349E-2</v>
      </c>
      <c r="M483">
        <f t="shared" si="49"/>
        <v>1.5567558246769586E-2</v>
      </c>
      <c r="N483">
        <f t="shared" si="50"/>
        <v>-1.1205501516826644E-3</v>
      </c>
      <c r="O483">
        <f t="shared" si="51"/>
        <v>1.3093641875374651E-2</v>
      </c>
    </row>
    <row r="484" spans="1:15" x14ac:dyDescent="0.25">
      <c r="A484" s="1">
        <v>40889</v>
      </c>
      <c r="B484">
        <f>VLOOKUP(A484,Petr4!$A$2:$I$555,5,FALSE)</f>
        <v>22.104892176</v>
      </c>
      <c r="C484">
        <f>VLOOKUP(Plan6!A484,Vale5!$A$2:$I$555,5,FALSE)</f>
        <v>38.549999999999997</v>
      </c>
      <c r="D484">
        <f>VLOOKUP(A484,GGBr4!$A$2:$I$555,5,FALSE)</f>
        <v>13.736842104999999</v>
      </c>
      <c r="E484">
        <f>VLOOKUP(A484,CDI!$A$2:$B$562,2,FALSE)</f>
        <v>2843.1855999999998</v>
      </c>
      <c r="F484">
        <f>VLOOKUP(A484,IBOV!$A$2:$I$555,5,FALSE)</f>
        <v>57346</v>
      </c>
      <c r="G484">
        <f t="shared" si="46"/>
        <v>-2.6409985641115075E-2</v>
      </c>
      <c r="H484">
        <f t="shared" si="46"/>
        <v>-1.4677745157278377E-2</v>
      </c>
      <c r="I484">
        <f t="shared" si="46"/>
        <v>-1.6529301921375694E-2</v>
      </c>
      <c r="J484">
        <f t="shared" si="46"/>
        <v>4.0768574781679945E-4</v>
      </c>
      <c r="K484">
        <f t="shared" si="47"/>
        <v>-1.540062623466909E-2</v>
      </c>
      <c r="L484">
        <f t="shared" si="48"/>
        <v>-2.6817671388931874E-2</v>
      </c>
      <c r="M484">
        <f t="shared" si="49"/>
        <v>-1.5085430905095176E-2</v>
      </c>
      <c r="N484">
        <f t="shared" si="50"/>
        <v>-1.6936987669192494E-2</v>
      </c>
      <c r="O484">
        <f t="shared" si="51"/>
        <v>-1.580831198248589E-2</v>
      </c>
    </row>
    <row r="485" spans="1:15" x14ac:dyDescent="0.25">
      <c r="A485" s="1">
        <v>40890</v>
      </c>
      <c r="B485">
        <f>VLOOKUP(A485,Petr4!$A$2:$I$555,5,FALSE)</f>
        <v>22.104892176</v>
      </c>
      <c r="C485">
        <f>VLOOKUP(Plan6!A485,Vale5!$A$2:$I$555,5,FALSE)</f>
        <v>38.56</v>
      </c>
      <c r="D485">
        <f>VLOOKUP(A485,GGBr4!$A$2:$I$555,5,FALSE)</f>
        <v>13.945881006</v>
      </c>
      <c r="E485">
        <f>VLOOKUP(A485,CDI!$A$2:$B$562,2,FALSE)</f>
        <v>2844.3459800000001</v>
      </c>
      <c r="F485">
        <f>VLOOKUP(A485,IBOV!$A$2:$I$555,5,FALSE)</f>
        <v>57494</v>
      </c>
      <c r="G485">
        <f t="shared" si="46"/>
        <v>0</v>
      </c>
      <c r="H485">
        <f t="shared" si="46"/>
        <v>2.5936973300666466E-4</v>
      </c>
      <c r="I485">
        <f t="shared" si="46"/>
        <v>1.5102768142889023E-2</v>
      </c>
      <c r="J485">
        <f t="shared" si="46"/>
        <v>4.0804345427503108E-4</v>
      </c>
      <c r="K485">
        <f t="shared" si="47"/>
        <v>2.5775005561943232E-3</v>
      </c>
      <c r="L485">
        <f t="shared" si="48"/>
        <v>-4.0804345427503108E-4</v>
      </c>
      <c r="M485">
        <f t="shared" si="49"/>
        <v>-1.4867372126836642E-4</v>
      </c>
      <c r="N485">
        <f t="shared" si="50"/>
        <v>1.4694724688613992E-2</v>
      </c>
      <c r="O485">
        <f t="shared" si="51"/>
        <v>2.1694571019192921E-3</v>
      </c>
    </row>
    <row r="486" spans="1:15" x14ac:dyDescent="0.25">
      <c r="A486" s="1">
        <v>40891</v>
      </c>
      <c r="B486">
        <f>VLOOKUP(A486,Petr4!$A$2:$I$555,5,FALSE)</f>
        <v>21.513325034000001</v>
      </c>
      <c r="C486">
        <f>VLOOKUP(Plan6!A486,Vale5!$A$2:$I$555,5,FALSE)</f>
        <v>38</v>
      </c>
      <c r="D486">
        <f>VLOOKUP(A486,GGBr4!$A$2:$I$555,5,FALSE)</f>
        <v>13.776659038</v>
      </c>
      <c r="E486">
        <f>VLOOKUP(A486,CDI!$A$2:$B$562,2,FALSE)</f>
        <v>2845.5098899999998</v>
      </c>
      <c r="F486">
        <f>VLOOKUP(A486,IBOV!$A$2:$I$555,5,FALSE)</f>
        <v>56646</v>
      </c>
      <c r="G486">
        <f t="shared" si="46"/>
        <v>-2.7126437276491E-2</v>
      </c>
      <c r="H486">
        <f t="shared" si="46"/>
        <v>-1.4629310015959351E-2</v>
      </c>
      <c r="I486">
        <f t="shared" si="46"/>
        <v>-1.2208410162811489E-2</v>
      </c>
      <c r="J486">
        <f t="shared" si="46"/>
        <v>4.0911757444384023E-4</v>
      </c>
      <c r="K486">
        <f t="shared" si="47"/>
        <v>-1.4859218554171605E-2</v>
      </c>
      <c r="L486">
        <f t="shared" si="48"/>
        <v>-2.753555485093484E-2</v>
      </c>
      <c r="M486">
        <f t="shared" si="49"/>
        <v>-1.5038427590403192E-2</v>
      </c>
      <c r="N486">
        <f t="shared" si="50"/>
        <v>-1.261752773725533E-2</v>
      </c>
      <c r="O486">
        <f t="shared" si="51"/>
        <v>-1.5268336128615445E-2</v>
      </c>
    </row>
    <row r="487" spans="1:15" x14ac:dyDescent="0.25">
      <c r="A487" s="1">
        <v>40892</v>
      </c>
      <c r="B487">
        <f>VLOOKUP(A487,Petr4!$A$2:$I$555,5,FALSE)</f>
        <v>21.207682011999999</v>
      </c>
      <c r="C487">
        <f>VLOOKUP(Plan6!A487,Vale5!$A$2:$I$555,5,FALSE)</f>
        <v>37.549999999999997</v>
      </c>
      <c r="D487">
        <f>VLOOKUP(A487,GGBr4!$A$2:$I$555,5,FALSE)</f>
        <v>13.726887871000001</v>
      </c>
      <c r="E487">
        <f>VLOOKUP(A487,CDI!$A$2:$B$562,2,FALSE)</f>
        <v>2846.6752999999999</v>
      </c>
      <c r="F487">
        <f>VLOOKUP(A487,IBOV!$A$2:$I$555,5,FALSE)</f>
        <v>56331</v>
      </c>
      <c r="G487">
        <f t="shared" si="46"/>
        <v>-1.4309037080986187E-2</v>
      </c>
      <c r="H487">
        <f t="shared" si="46"/>
        <v>-1.1912781516242088E-2</v>
      </c>
      <c r="I487">
        <f t="shared" si="46"/>
        <v>-3.6192583810494838E-3</v>
      </c>
      <c r="J487">
        <f t="shared" si="46"/>
        <v>4.0947719632544732E-4</v>
      </c>
      <c r="K487">
        <f t="shared" si="47"/>
        <v>-5.5763706996501128E-3</v>
      </c>
      <c r="L487">
        <f t="shared" si="48"/>
        <v>-1.4718514277311634E-2</v>
      </c>
      <c r="M487">
        <f t="shared" si="49"/>
        <v>-1.2322258712567535E-2</v>
      </c>
      <c r="N487">
        <f t="shared" si="50"/>
        <v>-4.0287355773749312E-3</v>
      </c>
      <c r="O487">
        <f t="shared" si="51"/>
        <v>-5.9858478959755601E-3</v>
      </c>
    </row>
    <row r="488" spans="1:15" x14ac:dyDescent="0.25">
      <c r="A488" s="1">
        <v>40893</v>
      </c>
      <c r="B488">
        <f>VLOOKUP(A488,Petr4!$A$2:$I$555,5,FALSE)</f>
        <v>21.000633512</v>
      </c>
      <c r="C488">
        <f>VLOOKUP(Plan6!A488,Vale5!$A$2:$I$555,5,FALSE)</f>
        <v>37.46</v>
      </c>
      <c r="D488">
        <f>VLOOKUP(A488,GGBr4!$A$2:$I$555,5,FALSE)</f>
        <v>13.786613272</v>
      </c>
      <c r="E488">
        <f>VLOOKUP(A488,CDI!$A$2:$B$562,2,FALSE)</f>
        <v>2847.8422099999998</v>
      </c>
      <c r="F488">
        <f>VLOOKUP(A488,IBOV!$A$2:$I$555,5,FALSE)</f>
        <v>56096</v>
      </c>
      <c r="G488">
        <f t="shared" si="46"/>
        <v>-9.8108705918864558E-3</v>
      </c>
      <c r="H488">
        <f t="shared" si="46"/>
        <v>-2.3996811942010865E-3</v>
      </c>
      <c r="I488">
        <f t="shared" si="46"/>
        <v>4.3415408677440759E-3</v>
      </c>
      <c r="J488">
        <f t="shared" si="46"/>
        <v>4.0983630809243721E-4</v>
      </c>
      <c r="K488">
        <f t="shared" si="47"/>
        <v>-4.180496539959222E-3</v>
      </c>
      <c r="L488">
        <f t="shared" si="48"/>
        <v>-1.0220706899978893E-2</v>
      </c>
      <c r="M488">
        <f t="shared" si="49"/>
        <v>-2.8095175022935237E-3</v>
      </c>
      <c r="N488">
        <f t="shared" si="50"/>
        <v>3.9317045596516387E-3</v>
      </c>
      <c r="O488">
        <f t="shared" si="51"/>
        <v>-4.5903328480516592E-3</v>
      </c>
    </row>
    <row r="489" spans="1:15" x14ac:dyDescent="0.25">
      <c r="A489" s="1">
        <v>40896</v>
      </c>
      <c r="B489">
        <f>VLOOKUP(A489,Petr4!$A$2:$I$555,5,FALSE)</f>
        <v>20.82316337</v>
      </c>
      <c r="C489">
        <f>VLOOKUP(Plan6!A489,Vale5!$A$2:$I$555,5,FALSE)</f>
        <v>36.799999999999997</v>
      </c>
      <c r="D489">
        <f>VLOOKUP(A489,GGBr4!$A$2:$I$555,5,FALSE)</f>
        <v>13.338672768</v>
      </c>
      <c r="E489">
        <f>VLOOKUP(A489,CDI!$A$2:$B$562,2,FALSE)</f>
        <v>2849.0106099999998</v>
      </c>
      <c r="F489">
        <f>VLOOKUP(A489,IBOV!$A$2:$I$555,5,FALSE)</f>
        <v>55298</v>
      </c>
      <c r="G489">
        <f t="shared" si="46"/>
        <v>-8.4866138602737173E-3</v>
      </c>
      <c r="H489">
        <f t="shared" si="46"/>
        <v>-1.7775851841057122E-2</v>
      </c>
      <c r="I489">
        <f t="shared" si="46"/>
        <v>-3.3030525719786041E-2</v>
      </c>
      <c r="J489">
        <f t="shared" si="46"/>
        <v>4.1019139981379737E-4</v>
      </c>
      <c r="K489">
        <f t="shared" si="47"/>
        <v>-1.4327767229834976E-2</v>
      </c>
      <c r="L489">
        <f t="shared" si="48"/>
        <v>-8.8968052600875147E-3</v>
      </c>
      <c r="M489">
        <f t="shared" si="49"/>
        <v>-1.8186043240870919E-2</v>
      </c>
      <c r="N489">
        <f t="shared" si="50"/>
        <v>-3.3440717119599839E-2</v>
      </c>
      <c r="O489">
        <f t="shared" si="51"/>
        <v>-1.4737958629648773E-2</v>
      </c>
    </row>
    <row r="490" spans="1:15" x14ac:dyDescent="0.25">
      <c r="A490" s="1">
        <v>40897</v>
      </c>
      <c r="B490">
        <f>VLOOKUP(A490,Petr4!$A$2:$I$555,5,FALSE)</f>
        <v>21.789389700000001</v>
      </c>
      <c r="C490">
        <f>VLOOKUP(Plan6!A490,Vale5!$A$2:$I$555,5,FALSE)</f>
        <v>38.14</v>
      </c>
      <c r="D490">
        <f>VLOOKUP(A490,GGBr4!$A$2:$I$555,5,FALSE)</f>
        <v>13.886155606000001</v>
      </c>
      <c r="E490">
        <f>VLOOKUP(A490,CDI!$A$2:$B$562,2,FALSE)</f>
        <v>2850.1805100000001</v>
      </c>
      <c r="F490">
        <f>VLOOKUP(A490,IBOV!$A$2:$I$555,5,FALSE)</f>
        <v>56864</v>
      </c>
      <c r="G490">
        <f t="shared" si="46"/>
        <v>4.5357149657397233E-2</v>
      </c>
      <c r="H490">
        <f t="shared" si="46"/>
        <v>3.5765754997387766E-2</v>
      </c>
      <c r="I490">
        <f t="shared" si="46"/>
        <v>4.0224801347053862E-2</v>
      </c>
      <c r="J490">
        <f t="shared" si="46"/>
        <v>4.1054949441043931E-4</v>
      </c>
      <c r="K490">
        <f t="shared" si="47"/>
        <v>2.7925710463250653E-2</v>
      </c>
      <c r="L490">
        <f t="shared" si="48"/>
        <v>4.4946600162986794E-2</v>
      </c>
      <c r="M490">
        <f t="shared" si="49"/>
        <v>3.5355205502977327E-2</v>
      </c>
      <c r="N490">
        <f t="shared" si="50"/>
        <v>3.9814251852643423E-2</v>
      </c>
      <c r="O490">
        <f t="shared" si="51"/>
        <v>2.7515160968840213E-2</v>
      </c>
    </row>
    <row r="491" spans="1:15" x14ac:dyDescent="0.25">
      <c r="A491" s="1">
        <v>40898</v>
      </c>
      <c r="B491">
        <f>VLOOKUP(A491,Petr4!$A$2:$I$555,5,FALSE)</f>
        <v>21.611919558</v>
      </c>
      <c r="C491">
        <f>VLOOKUP(Plan6!A491,Vale5!$A$2:$I$555,5,FALSE)</f>
        <v>38.17</v>
      </c>
      <c r="D491">
        <f>VLOOKUP(A491,GGBr4!$A$2:$I$555,5,FALSE)</f>
        <v>13.896109838999999</v>
      </c>
      <c r="E491">
        <f>VLOOKUP(A491,CDI!$A$2:$B$562,2,FALSE)</f>
        <v>2851.34987</v>
      </c>
      <c r="F491">
        <f>VLOOKUP(A491,IBOV!$A$2:$I$555,5,FALSE)</f>
        <v>56653</v>
      </c>
      <c r="G491">
        <f t="shared" si="46"/>
        <v>-8.17814642756165E-3</v>
      </c>
      <c r="H491">
        <f t="shared" si="46"/>
        <v>7.862665848654693E-4</v>
      </c>
      <c r="I491">
        <f t="shared" si="46"/>
        <v>7.165890373959094E-4</v>
      </c>
      <c r="J491">
        <f t="shared" si="46"/>
        <v>4.1019162872402148E-4</v>
      </c>
      <c r="K491">
        <f t="shared" si="47"/>
        <v>-3.7175091483980793E-3</v>
      </c>
      <c r="L491">
        <f t="shared" si="48"/>
        <v>-8.5883380562856715E-3</v>
      </c>
      <c r="M491">
        <f t="shared" si="49"/>
        <v>3.7607495614144781E-4</v>
      </c>
      <c r="N491">
        <f t="shared" si="50"/>
        <v>3.0639740867188792E-4</v>
      </c>
      <c r="O491">
        <f t="shared" si="51"/>
        <v>-4.1277007771221008E-3</v>
      </c>
    </row>
    <row r="492" spans="1:15" x14ac:dyDescent="0.25">
      <c r="A492" s="1">
        <v>40899</v>
      </c>
      <c r="B492">
        <f>VLOOKUP(A492,Petr4!$A$2:$I$555,5,FALSE)</f>
        <v>21.838686962000001</v>
      </c>
      <c r="C492">
        <f>VLOOKUP(Plan6!A492,Vale5!$A$2:$I$555,5,FALSE)</f>
        <v>38.700000000000003</v>
      </c>
      <c r="D492">
        <f>VLOOKUP(A492,GGBr4!$A$2:$I$555,5,FALSE)</f>
        <v>14.334096109000001</v>
      </c>
      <c r="E492">
        <f>VLOOKUP(A492,CDI!$A$2:$B$562,2,FALSE)</f>
        <v>2852.5186899999999</v>
      </c>
      <c r="F492">
        <f>VLOOKUP(A492,IBOV!$A$2:$I$555,5,FALSE)</f>
        <v>57347</v>
      </c>
      <c r="G492">
        <f t="shared" si="46"/>
        <v>1.0438034405773511E-2</v>
      </c>
      <c r="H492">
        <f t="shared" si="46"/>
        <v>1.3789733278597449E-2</v>
      </c>
      <c r="I492">
        <f t="shared" si="46"/>
        <v>3.1032109247928652E-2</v>
      </c>
      <c r="J492">
        <f t="shared" si="46"/>
        <v>4.0983413417183812E-4</v>
      </c>
      <c r="K492">
        <f t="shared" si="47"/>
        <v>1.2175589008410981E-2</v>
      </c>
      <c r="L492">
        <f t="shared" si="48"/>
        <v>1.0028200271601673E-2</v>
      </c>
      <c r="M492">
        <f t="shared" si="49"/>
        <v>1.3379899144425611E-2</v>
      </c>
      <c r="N492">
        <f t="shared" si="50"/>
        <v>3.0622275113756814E-2</v>
      </c>
      <c r="O492">
        <f t="shared" si="51"/>
        <v>1.1765754874239143E-2</v>
      </c>
    </row>
    <row r="493" spans="1:15" x14ac:dyDescent="0.25">
      <c r="A493" s="1">
        <v>40900</v>
      </c>
      <c r="B493">
        <f>VLOOKUP(A493,Petr4!$A$2:$I$555,5,FALSE)</f>
        <v>21.907703129000001</v>
      </c>
      <c r="C493">
        <f>VLOOKUP(Plan6!A493,Vale5!$A$2:$I$555,5,FALSE)</f>
        <v>38.950000000000003</v>
      </c>
      <c r="D493">
        <f>VLOOKUP(A493,GGBr4!$A$2:$I$555,5,FALSE)</f>
        <v>14.553089244000001</v>
      </c>
      <c r="E493">
        <f>VLOOKUP(A493,CDI!$A$2:$B$562,2,FALSE)</f>
        <v>2853.6879899999999</v>
      </c>
      <c r="F493">
        <f>VLOOKUP(A493,IBOV!$A$2:$I$555,5,FALSE)</f>
        <v>57701</v>
      </c>
      <c r="G493">
        <f t="shared" si="46"/>
        <v>3.155287744470936E-3</v>
      </c>
      <c r="H493">
        <f t="shared" si="46"/>
        <v>6.4391722810213103E-3</v>
      </c>
      <c r="I493">
        <f t="shared" si="46"/>
        <v>1.5162247739772816E-2</v>
      </c>
      <c r="J493">
        <f t="shared" si="46"/>
        <v>4.0983444236797339E-4</v>
      </c>
      <c r="K493">
        <f t="shared" si="47"/>
        <v>6.1539725541503998E-3</v>
      </c>
      <c r="L493">
        <f t="shared" si="48"/>
        <v>2.7454533021029626E-3</v>
      </c>
      <c r="M493">
        <f t="shared" si="49"/>
        <v>6.0293378386533369E-3</v>
      </c>
      <c r="N493">
        <f t="shared" si="50"/>
        <v>1.4752413297404843E-2</v>
      </c>
      <c r="O493">
        <f t="shared" si="51"/>
        <v>5.7441381117824264E-3</v>
      </c>
    </row>
    <row r="494" spans="1:15" x14ac:dyDescent="0.25">
      <c r="A494" s="1">
        <v>40903</v>
      </c>
      <c r="B494">
        <f>VLOOKUP(A494,Petr4!$A$2:$I$555,5,FALSE)</f>
        <v>21.858405866999998</v>
      </c>
      <c r="C494">
        <f>VLOOKUP(Plan6!A494,Vale5!$A$2:$I$555,5,FALSE)</f>
        <v>38.700000000000003</v>
      </c>
      <c r="D494">
        <f>VLOOKUP(A494,GGBr4!$A$2:$I$555,5,FALSE)</f>
        <v>14.473455377000001</v>
      </c>
      <c r="E494">
        <f>VLOOKUP(A494,CDI!$A$2:$B$562,2,FALSE)</f>
        <v>2854.8546999999999</v>
      </c>
      <c r="F494">
        <f>VLOOKUP(A494,IBOV!$A$2:$I$555,5,FALSE)</f>
        <v>57669</v>
      </c>
      <c r="G494">
        <f t="shared" si="46"/>
        <v>-2.2527605939499651E-3</v>
      </c>
      <c r="H494">
        <f t="shared" si="46"/>
        <v>-6.4391722810213103E-3</v>
      </c>
      <c r="I494">
        <f t="shared" si="46"/>
        <v>-5.486982197450363E-3</v>
      </c>
      <c r="J494">
        <f t="shared" si="46"/>
        <v>4.0875932075934429E-4</v>
      </c>
      <c r="K494">
        <f t="shared" si="47"/>
        <v>-5.547369475706887E-4</v>
      </c>
      <c r="L494">
        <f t="shared" si="48"/>
        <v>-2.6615199147093094E-3</v>
      </c>
      <c r="M494">
        <f t="shared" si="49"/>
        <v>-6.8479316017806546E-3</v>
      </c>
      <c r="N494">
        <f t="shared" si="50"/>
        <v>-5.8957415182097073E-3</v>
      </c>
      <c r="O494">
        <f t="shared" si="51"/>
        <v>-9.6349626833003299E-4</v>
      </c>
    </row>
    <row r="495" spans="1:15" x14ac:dyDescent="0.25">
      <c r="A495" s="1">
        <v>40904</v>
      </c>
      <c r="B495">
        <f>VLOOKUP(A495,Petr4!$A$2:$I$555,5,FALSE)</f>
        <v>21.887984224</v>
      </c>
      <c r="C495">
        <f>VLOOKUP(Plan6!A495,Vale5!$A$2:$I$555,5,FALSE)</f>
        <v>38.82</v>
      </c>
      <c r="D495">
        <f>VLOOKUP(A495,GGBr4!$A$2:$I$555,5,FALSE)</f>
        <v>14.752173913</v>
      </c>
      <c r="E495">
        <f>VLOOKUP(A495,CDI!$A$2:$B$562,2,FALSE)</f>
        <v>2856.0229100000001</v>
      </c>
      <c r="F495">
        <f>VLOOKUP(A495,IBOV!$A$2:$I$555,5,FALSE)</f>
        <v>58005</v>
      </c>
      <c r="G495">
        <f t="shared" si="46"/>
        <v>1.3522652472937047E-3</v>
      </c>
      <c r="H495">
        <f t="shared" si="46"/>
        <v>3.095977705128039E-3</v>
      </c>
      <c r="I495">
        <f t="shared" si="46"/>
        <v>1.9074147799304608E-2</v>
      </c>
      <c r="J495">
        <f t="shared" si="46"/>
        <v>4.0911751085292991E-4</v>
      </c>
      <c r="K495">
        <f t="shared" si="47"/>
        <v>5.8094462885378562E-3</v>
      </c>
      <c r="L495">
        <f t="shared" si="48"/>
        <v>9.4314773644077476E-4</v>
      </c>
      <c r="M495">
        <f t="shared" si="49"/>
        <v>2.6868601942751091E-3</v>
      </c>
      <c r="N495">
        <f t="shared" si="50"/>
        <v>1.8665030288451678E-2</v>
      </c>
      <c r="O495">
        <f t="shared" si="51"/>
        <v>5.4003287776849263E-3</v>
      </c>
    </row>
    <row r="496" spans="1:15" x14ac:dyDescent="0.25">
      <c r="A496" s="1">
        <v>40905</v>
      </c>
      <c r="B496">
        <f>VLOOKUP(A496,Petr4!$A$2:$I$555,5,FALSE)</f>
        <v>21.128806393000001</v>
      </c>
      <c r="C496">
        <f>VLOOKUP(Plan6!A496,Vale5!$A$2:$I$555,5,FALSE)</f>
        <v>37.81</v>
      </c>
      <c r="D496">
        <f>VLOOKUP(A496,GGBr4!$A$2:$I$555,5,FALSE)</f>
        <v>14.224599542</v>
      </c>
      <c r="E496">
        <f>VLOOKUP(A496,CDI!$A$2:$B$562,2,FALSE)</f>
        <v>2857.19058</v>
      </c>
      <c r="F496">
        <f>VLOOKUP(A496,IBOV!$A$2:$I$555,5,FALSE)</f>
        <v>56533</v>
      </c>
      <c r="G496">
        <f t="shared" si="46"/>
        <v>-3.5300479383623351E-2</v>
      </c>
      <c r="H496">
        <f t="shared" si="46"/>
        <v>-2.6361959838022475E-2</v>
      </c>
      <c r="I496">
        <f t="shared" si="46"/>
        <v>-3.6417627946704556E-2</v>
      </c>
      <c r="J496">
        <f t="shared" si="46"/>
        <v>4.0876120533628324E-4</v>
      </c>
      <c r="K496">
        <f t="shared" si="47"/>
        <v>-2.5704675281476241E-2</v>
      </c>
      <c r="L496">
        <f t="shared" si="48"/>
        <v>-3.5709240588959634E-2</v>
      </c>
      <c r="M496">
        <f t="shared" si="49"/>
        <v>-2.6770721043358758E-2</v>
      </c>
      <c r="N496">
        <f t="shared" si="50"/>
        <v>-3.6826389152040839E-2</v>
      </c>
      <c r="O496">
        <f t="shared" si="51"/>
        <v>-2.6113436486812525E-2</v>
      </c>
    </row>
    <row r="497" spans="1:15" x14ac:dyDescent="0.25">
      <c r="A497" s="1">
        <v>40906</v>
      </c>
      <c r="B497">
        <f>VLOOKUP(A497,Petr4!$A$2:$I$555,5,FALSE)</f>
        <v>21.187963107000002</v>
      </c>
      <c r="C497">
        <f>VLOOKUP(Plan6!A497,Vale5!$A$2:$I$555,5,FALSE)</f>
        <v>37.82</v>
      </c>
      <c r="D497">
        <f>VLOOKUP(A497,GGBr4!$A$2:$I$555,5,FALSE)</f>
        <v>14.433638443</v>
      </c>
      <c r="E497">
        <f>VLOOKUP(A497,CDI!$A$2:$B$562,2,FALSE)</f>
        <v>2858.3607699999998</v>
      </c>
      <c r="F497">
        <f>VLOOKUP(A497,IBOV!$A$2:$I$555,5,FALSE)</f>
        <v>56754</v>
      </c>
      <c r="G497">
        <f t="shared" si="46"/>
        <v>2.7959011632954223E-3</v>
      </c>
      <c r="H497">
        <f t="shared" si="46"/>
        <v>2.6444532747005312E-4</v>
      </c>
      <c r="I497">
        <f t="shared" si="46"/>
        <v>1.4588657443396436E-2</v>
      </c>
      <c r="J497">
        <f t="shared" si="46"/>
        <v>4.0947581246086884E-4</v>
      </c>
      <c r="K497">
        <f t="shared" si="47"/>
        <v>3.901600013193729E-3</v>
      </c>
      <c r="L497">
        <f t="shared" si="48"/>
        <v>2.3864253508345534E-3</v>
      </c>
      <c r="M497">
        <f t="shared" si="49"/>
        <v>-1.4503048499081572E-4</v>
      </c>
      <c r="N497">
        <f t="shared" si="50"/>
        <v>1.4179181630935567E-2</v>
      </c>
      <c r="O497">
        <f t="shared" si="51"/>
        <v>3.4921242007328601E-3</v>
      </c>
    </row>
    <row r="498" spans="1:15" x14ac:dyDescent="0.25">
      <c r="A498" s="1">
        <v>40910</v>
      </c>
      <c r="B498">
        <f>VLOOKUP(A498,Petr4!$A$2:$I$555,5,FALSE)</f>
        <v>21.424589962999999</v>
      </c>
      <c r="C498">
        <f>VLOOKUP(Plan6!A498,Vale5!$A$2:$I$555,5,FALSE)</f>
        <v>38.9</v>
      </c>
      <c r="D498">
        <f>VLOOKUP(A498,GGBr4!$A$2:$I$555,5,FALSE)</f>
        <v>14.533180778</v>
      </c>
      <c r="E498">
        <f>VLOOKUP(A498,CDI!$A$2:$B$562,2,FALSE)</f>
        <v>2860.7046399999999</v>
      </c>
      <c r="F498">
        <f>VLOOKUP(A498,IBOV!$A$2:$I$555,5,FALSE)</f>
        <v>57829</v>
      </c>
      <c r="G498">
        <f t="shared" si="46"/>
        <v>1.1106083591677862E-2</v>
      </c>
      <c r="H498">
        <f t="shared" si="46"/>
        <v>2.8156187394088761E-2</v>
      </c>
      <c r="I498">
        <f t="shared" si="46"/>
        <v>6.8728793504009289E-3</v>
      </c>
      <c r="J498">
        <f t="shared" si="46"/>
        <v>8.1966893651230777E-4</v>
      </c>
      <c r="K498">
        <f t="shared" si="47"/>
        <v>1.8764241498585577E-2</v>
      </c>
      <c r="L498">
        <f t="shared" si="48"/>
        <v>1.0286414655165554E-2</v>
      </c>
      <c r="M498">
        <f t="shared" si="49"/>
        <v>2.7336518457576453E-2</v>
      </c>
      <c r="N498">
        <f t="shared" si="50"/>
        <v>6.0532104138886211E-3</v>
      </c>
      <c r="O498">
        <f t="shared" si="51"/>
        <v>1.7944572562073269E-2</v>
      </c>
    </row>
    <row r="499" spans="1:15" x14ac:dyDescent="0.25">
      <c r="A499" s="1">
        <v>40911</v>
      </c>
      <c r="B499">
        <f>VLOOKUP(A499,Petr4!$A$2:$I$555,5,FALSE)</f>
        <v>22.300281517999998</v>
      </c>
      <c r="C499">
        <f>VLOOKUP(Plan6!A499,Vale5!$A$2:$I$555,5,FALSE)</f>
        <v>40.47</v>
      </c>
      <c r="D499">
        <f>VLOOKUP(A499,GGBr4!$A$2:$I$555,5,FALSE)</f>
        <v>15.080663615000001</v>
      </c>
      <c r="E499">
        <f>VLOOKUP(A499,CDI!$A$2:$B$562,2,FALSE)</f>
        <v>2861.8773000000001</v>
      </c>
      <c r="F499">
        <f>VLOOKUP(A499,IBOV!$A$2:$I$555,5,FALSE)</f>
        <v>59264</v>
      </c>
      <c r="G499">
        <f t="shared" si="46"/>
        <v>4.0059976460953717E-2</v>
      </c>
      <c r="H499">
        <f t="shared" si="46"/>
        <v>3.956670826337394E-2</v>
      </c>
      <c r="I499">
        <f t="shared" si="46"/>
        <v>3.6979003206115912E-2</v>
      </c>
      <c r="J499">
        <f t="shared" si="46"/>
        <v>4.0983598966626289E-4</v>
      </c>
      <c r="K499">
        <f t="shared" si="47"/>
        <v>2.4511659066041247E-2</v>
      </c>
      <c r="L499">
        <f t="shared" si="48"/>
        <v>3.9650140471287454E-2</v>
      </c>
      <c r="M499">
        <f t="shared" si="49"/>
        <v>3.9156872273707677E-2</v>
      </c>
      <c r="N499">
        <f t="shared" si="50"/>
        <v>3.656916721644965E-2</v>
      </c>
      <c r="O499">
        <f t="shared" si="51"/>
        <v>2.4101823076374984E-2</v>
      </c>
    </row>
    <row r="500" spans="1:15" x14ac:dyDescent="0.25">
      <c r="A500" s="1">
        <v>40912</v>
      </c>
      <c r="B500">
        <f>VLOOKUP(A500,Petr4!$A$2:$I$555,5,FALSE)</f>
        <v>22.459498163999999</v>
      </c>
      <c r="C500">
        <f>VLOOKUP(Plan6!A500,Vale5!$A$2:$I$555,5,FALSE)</f>
        <v>40.79</v>
      </c>
      <c r="D500">
        <f>VLOOKUP(A500,GGBr4!$A$2:$I$555,5,FALSE)</f>
        <v>15.329519449999999</v>
      </c>
      <c r="E500">
        <f>VLOOKUP(A500,CDI!$A$2:$B$562,2,FALSE)</f>
        <v>2863.05044</v>
      </c>
      <c r="F500">
        <f>VLOOKUP(A500,IBOV!$A$2:$I$555,5,FALSE)</f>
        <v>59364</v>
      </c>
      <c r="G500">
        <f t="shared" si="46"/>
        <v>7.1143030046481037E-3</v>
      </c>
      <c r="H500">
        <f t="shared" si="46"/>
        <v>7.8759944416928462E-3</v>
      </c>
      <c r="I500">
        <f t="shared" si="46"/>
        <v>1.6366977449134623E-2</v>
      </c>
      <c r="J500">
        <f t="shared" si="46"/>
        <v>4.09835746300935E-4</v>
      </c>
      <c r="K500">
        <f t="shared" si="47"/>
        <v>1.6859430098570272E-3</v>
      </c>
      <c r="L500">
        <f t="shared" si="48"/>
        <v>6.7044672583471687E-3</v>
      </c>
      <c r="M500">
        <f t="shared" si="49"/>
        <v>7.4661586953919112E-3</v>
      </c>
      <c r="N500">
        <f t="shared" si="50"/>
        <v>1.5957141702833688E-2</v>
      </c>
      <c r="O500">
        <f t="shared" si="51"/>
        <v>1.2761072635560922E-3</v>
      </c>
    </row>
    <row r="501" spans="1:15" x14ac:dyDescent="0.25">
      <c r="A501" s="1">
        <v>40913</v>
      </c>
      <c r="B501">
        <f>VLOOKUP(A501,Petr4!$A$2:$I$555,5,FALSE)</f>
        <v>22.200771113999998</v>
      </c>
      <c r="C501">
        <f>VLOOKUP(Plan6!A501,Vale5!$A$2:$I$555,5,FALSE)</f>
        <v>39.76</v>
      </c>
      <c r="D501">
        <f>VLOOKUP(A501,GGBr4!$A$2:$I$555,5,FALSE)</f>
        <v>15.578375286</v>
      </c>
      <c r="E501">
        <f>VLOOKUP(A501,CDI!$A$2:$B$562,2,FALSE)</f>
        <v>2864.2209800000001</v>
      </c>
      <c r="F501">
        <f>VLOOKUP(A501,IBOV!$A$2:$I$555,5,FALSE)</f>
        <v>58546</v>
      </c>
      <c r="G501">
        <f t="shared" si="46"/>
        <v>-1.1586582376740928E-2</v>
      </c>
      <c r="H501">
        <f t="shared" si="46"/>
        <v>-2.5575571541093911E-2</v>
      </c>
      <c r="I501">
        <f t="shared" si="46"/>
        <v>1.6103407616181453E-2</v>
      </c>
      <c r="J501">
        <f t="shared" si="46"/>
        <v>4.0876009899282195E-4</v>
      </c>
      <c r="K501">
        <f t="shared" si="47"/>
        <v>-1.3875212000803216E-2</v>
      </c>
      <c r="L501">
        <f t="shared" si="48"/>
        <v>-1.199534247573375E-2</v>
      </c>
      <c r="M501">
        <f t="shared" si="49"/>
        <v>-2.5984331640086733E-2</v>
      </c>
      <c r="N501">
        <f t="shared" si="50"/>
        <v>1.5694647517188631E-2</v>
      </c>
      <c r="O501">
        <f t="shared" si="51"/>
        <v>-1.4283972099796038E-2</v>
      </c>
    </row>
    <row r="502" spans="1:15" x14ac:dyDescent="0.25">
      <c r="A502" s="1">
        <v>40914</v>
      </c>
      <c r="B502">
        <f>VLOOKUP(A502,Petr4!$A$2:$I$555,5,FALSE)</f>
        <v>22.220673195</v>
      </c>
      <c r="C502">
        <f>VLOOKUP(Plan6!A502,Vale5!$A$2:$I$555,5,FALSE)</f>
        <v>39.46</v>
      </c>
      <c r="D502">
        <f>VLOOKUP(A502,GGBr4!$A$2:$I$555,5,FALSE)</f>
        <v>15.727688787</v>
      </c>
      <c r="E502">
        <f>VLOOKUP(A502,CDI!$A$2:$B$562,2,FALSE)</f>
        <v>2865.3930300000002</v>
      </c>
      <c r="F502">
        <f>VLOOKUP(A502,IBOV!$A$2:$I$555,5,FALSE)</f>
        <v>58600</v>
      </c>
      <c r="G502">
        <f t="shared" si="46"/>
        <v>8.9605741736820121E-4</v>
      </c>
      <c r="H502">
        <f t="shared" si="46"/>
        <v>-7.5738811939038975E-3</v>
      </c>
      <c r="I502">
        <f t="shared" si="46"/>
        <v>9.5390230376177776E-3</v>
      </c>
      <c r="J502">
        <f t="shared" si="46"/>
        <v>4.09120060898438E-4</v>
      </c>
      <c r="K502">
        <f t="shared" si="47"/>
        <v>9.2192655019829317E-4</v>
      </c>
      <c r="L502">
        <f t="shared" si="48"/>
        <v>4.8693735646976322E-4</v>
      </c>
      <c r="M502">
        <f t="shared" si="49"/>
        <v>-7.9830012548023355E-3</v>
      </c>
      <c r="N502">
        <f t="shared" si="50"/>
        <v>9.1299029767193396E-3</v>
      </c>
      <c r="O502">
        <f t="shared" si="51"/>
        <v>5.1280648929985517E-4</v>
      </c>
    </row>
    <row r="503" spans="1:15" x14ac:dyDescent="0.25">
      <c r="A503" s="1">
        <v>40917</v>
      </c>
      <c r="B503">
        <f>VLOOKUP(A503,Petr4!$A$2:$I$555,5,FALSE)</f>
        <v>22.519204406</v>
      </c>
      <c r="C503">
        <f>VLOOKUP(Plan6!A503,Vale5!$A$2:$I$555,5,FALSE)</f>
        <v>39.5</v>
      </c>
      <c r="D503">
        <f>VLOOKUP(A503,GGBr4!$A$2:$I$555,5,FALSE)</f>
        <v>15.677917620000001</v>
      </c>
      <c r="E503">
        <f>VLOOKUP(A503,CDI!$A$2:$B$562,2,FALSE)</f>
        <v>2866.5614500000001</v>
      </c>
      <c r="F503">
        <f>VLOOKUP(A503,IBOV!$A$2:$I$555,5,FALSE)</f>
        <v>59082</v>
      </c>
      <c r="G503">
        <f t="shared" si="46"/>
        <v>1.3345393759831126E-2</v>
      </c>
      <c r="H503">
        <f t="shared" si="46"/>
        <v>1.0131713126066977E-3</v>
      </c>
      <c r="I503">
        <f t="shared" si="46"/>
        <v>-3.1695747582514144E-3</v>
      </c>
      <c r="J503">
        <f t="shared" si="46"/>
        <v>4.0768642537525324E-4</v>
      </c>
      <c r="K503">
        <f t="shared" si="47"/>
        <v>8.1916129107533209E-3</v>
      </c>
      <c r="L503">
        <f t="shared" si="48"/>
        <v>1.2937707334455872E-2</v>
      </c>
      <c r="M503">
        <f t="shared" si="49"/>
        <v>6.0548488723144445E-4</v>
      </c>
      <c r="N503">
        <f t="shared" si="50"/>
        <v>-3.5772611836266677E-3</v>
      </c>
      <c r="O503">
        <f t="shared" si="51"/>
        <v>7.7839264853780676E-3</v>
      </c>
    </row>
    <row r="504" spans="1:15" x14ac:dyDescent="0.25">
      <c r="A504" s="1">
        <v>40918</v>
      </c>
      <c r="B504">
        <f>VLOOKUP(A504,Petr4!$A$2:$I$555,5,FALSE)</f>
        <v>22.787882496999998</v>
      </c>
      <c r="C504">
        <f>VLOOKUP(Plan6!A504,Vale5!$A$2:$I$555,5,FALSE)</f>
        <v>39.51</v>
      </c>
      <c r="D504">
        <f>VLOOKUP(A504,GGBr4!$A$2:$I$555,5,FALSE)</f>
        <v>16.265217391</v>
      </c>
      <c r="E504">
        <f>VLOOKUP(A504,CDI!$A$2:$B$562,2,FALSE)</f>
        <v>2867.73137</v>
      </c>
      <c r="F504">
        <f>VLOOKUP(A504,IBOV!$A$2:$I$555,5,FALSE)</f>
        <v>59805</v>
      </c>
      <c r="G504">
        <f t="shared" si="46"/>
        <v>1.1860450933577127E-2</v>
      </c>
      <c r="H504">
        <f t="shared" si="46"/>
        <v>2.5313251622316457E-4</v>
      </c>
      <c r="I504">
        <f t="shared" si="46"/>
        <v>3.6775724150260647E-2</v>
      </c>
      <c r="J504">
        <f t="shared" si="46"/>
        <v>4.080433465665223E-4</v>
      </c>
      <c r="K504">
        <f t="shared" si="47"/>
        <v>1.2162960007707113E-2</v>
      </c>
      <c r="L504">
        <f t="shared" si="48"/>
        <v>1.1452407587010605E-2</v>
      </c>
      <c r="M504">
        <f t="shared" si="49"/>
        <v>-1.5491083034335773E-4</v>
      </c>
      <c r="N504">
        <f t="shared" si="50"/>
        <v>3.6367680803694125E-2</v>
      </c>
      <c r="O504">
        <f t="shared" si="51"/>
        <v>1.1754916661140591E-2</v>
      </c>
    </row>
    <row r="505" spans="1:15" x14ac:dyDescent="0.25">
      <c r="A505" s="1">
        <v>40919</v>
      </c>
      <c r="B505">
        <f>VLOOKUP(A505,Petr4!$A$2:$I$555,5,FALSE)</f>
        <v>22.797833536999999</v>
      </c>
      <c r="C505">
        <f>VLOOKUP(Plan6!A505,Vale5!$A$2:$I$555,5,FALSE)</f>
        <v>39.81</v>
      </c>
      <c r="D505">
        <f>VLOOKUP(A505,GGBr4!$A$2:$I$555,5,FALSE)</f>
        <v>16.474256293</v>
      </c>
      <c r="E505">
        <f>VLOOKUP(A505,CDI!$A$2:$B$562,2,FALSE)</f>
        <v>2868.90074</v>
      </c>
      <c r="F505">
        <f>VLOOKUP(A505,IBOV!$A$2:$I$555,5,FALSE)</f>
        <v>59962</v>
      </c>
      <c r="G505">
        <f t="shared" si="46"/>
        <v>4.3658588802841791E-4</v>
      </c>
      <c r="H505">
        <f t="shared" si="46"/>
        <v>7.5643325889265256E-3</v>
      </c>
      <c r="I505">
        <f t="shared" si="46"/>
        <v>1.277001241562159E-2</v>
      </c>
      <c r="J505">
        <f t="shared" si="46"/>
        <v>4.0768520406153641E-4</v>
      </c>
      <c r="K505">
        <f t="shared" si="47"/>
        <v>2.6217587470647175E-3</v>
      </c>
      <c r="L505">
        <f t="shared" si="48"/>
        <v>2.8900683966881502E-5</v>
      </c>
      <c r="M505">
        <f t="shared" si="49"/>
        <v>7.1566473848649892E-3</v>
      </c>
      <c r="N505">
        <f t="shared" si="50"/>
        <v>1.2362327211560054E-2</v>
      </c>
      <c r="O505">
        <f t="shared" si="51"/>
        <v>2.214073543003181E-3</v>
      </c>
    </row>
    <row r="506" spans="1:15" x14ac:dyDescent="0.25">
      <c r="A506" s="1">
        <v>40920</v>
      </c>
      <c r="B506">
        <f>VLOOKUP(A506,Petr4!$A$2:$I$555,5,FALSE)</f>
        <v>22.967001224000001</v>
      </c>
      <c r="C506">
        <f>VLOOKUP(Plan6!A506,Vale5!$A$2:$I$555,5,FALSE)</f>
        <v>39.36</v>
      </c>
      <c r="D506">
        <f>VLOOKUP(A506,GGBr4!$A$2:$I$555,5,FALSE)</f>
        <v>16.603661327000001</v>
      </c>
      <c r="E506">
        <f>VLOOKUP(A506,CDI!$A$2:$B$562,2,FALSE)</f>
        <v>2870.0695599999999</v>
      </c>
      <c r="F506">
        <f>VLOOKUP(A506,IBOV!$A$2:$I$555,5,FALSE)</f>
        <v>59920</v>
      </c>
      <c r="G506">
        <f t="shared" si="46"/>
        <v>7.3929451894709786E-3</v>
      </c>
      <c r="H506">
        <f t="shared" si="46"/>
        <v>-1.1368064828173097E-2</v>
      </c>
      <c r="I506">
        <f t="shared" si="46"/>
        <v>7.824295087913935E-3</v>
      </c>
      <c r="J506">
        <f t="shared" si="46"/>
        <v>4.073274315992137E-4</v>
      </c>
      <c r="K506">
        <f t="shared" si="47"/>
        <v>-7.0068903952780204E-4</v>
      </c>
      <c r="L506">
        <f t="shared" si="48"/>
        <v>6.9856177578717649E-3</v>
      </c>
      <c r="M506">
        <f t="shared" si="49"/>
        <v>-1.177539225977231E-2</v>
      </c>
      <c r="N506">
        <f t="shared" si="50"/>
        <v>7.4169676563147213E-3</v>
      </c>
      <c r="O506">
        <f t="shared" si="51"/>
        <v>-1.1080164711270157E-3</v>
      </c>
    </row>
    <row r="507" spans="1:15" x14ac:dyDescent="0.25">
      <c r="A507" s="1">
        <v>40921</v>
      </c>
      <c r="B507">
        <f>VLOOKUP(A507,Petr4!$A$2:$I$555,5,FALSE)</f>
        <v>22.937148102999998</v>
      </c>
      <c r="C507">
        <f>VLOOKUP(Plan6!A507,Vale5!$A$2:$I$555,5,FALSE)</f>
        <v>38.950000000000003</v>
      </c>
      <c r="D507">
        <f>VLOOKUP(A507,GGBr4!$A$2:$I$555,5,FALSE)</f>
        <v>16.324942792000002</v>
      </c>
      <c r="E507">
        <f>VLOOKUP(A507,CDI!$A$2:$B$562,2,FALSE)</f>
        <v>2871.2398899999998</v>
      </c>
      <c r="F507">
        <f>VLOOKUP(A507,IBOV!$A$2:$I$555,5,FALSE)</f>
        <v>59146</v>
      </c>
      <c r="G507">
        <f t="shared" si="46"/>
        <v>-1.3006721896102746E-3</v>
      </c>
      <c r="H507">
        <f t="shared" si="46"/>
        <v>-1.0471299867295336E-2</v>
      </c>
      <c r="I507">
        <f t="shared" si="46"/>
        <v>-1.6929062071949996E-2</v>
      </c>
      <c r="J507">
        <f t="shared" si="46"/>
        <v>4.0768748885700035E-4</v>
      </c>
      <c r="K507">
        <f t="shared" si="47"/>
        <v>-1.3001375754230438E-2</v>
      </c>
      <c r="L507">
        <f t="shared" si="48"/>
        <v>-1.708359678467275E-3</v>
      </c>
      <c r="M507">
        <f t="shared" si="49"/>
        <v>-1.0878987356152336E-2</v>
      </c>
      <c r="N507">
        <f t="shared" si="50"/>
        <v>-1.7336749560806997E-2</v>
      </c>
      <c r="O507">
        <f t="shared" si="51"/>
        <v>-1.3409063243087438E-2</v>
      </c>
    </row>
    <row r="508" spans="1:15" x14ac:dyDescent="0.25">
      <c r="A508" s="1">
        <v>40924</v>
      </c>
      <c r="B508">
        <f>VLOOKUP(A508,Petr4!$A$2:$I$555,5,FALSE)</f>
        <v>23.534210525999999</v>
      </c>
      <c r="C508">
        <f>VLOOKUP(Plan6!A508,Vale5!$A$2:$I$555,5,FALSE)</f>
        <v>39.299999999999997</v>
      </c>
      <c r="D508">
        <f>VLOOKUP(A508,GGBr4!$A$2:$I$555,5,FALSE)</f>
        <v>16.573798626999999</v>
      </c>
      <c r="E508">
        <f>VLOOKUP(A508,CDI!$A$2:$B$562,2,FALSE)</f>
        <v>2872.4106999999999</v>
      </c>
      <c r="F508">
        <f>VLOOKUP(A508,IBOV!$A$2:$I$555,5,FALSE)</f>
        <v>59956</v>
      </c>
      <c r="G508">
        <f t="shared" si="46"/>
        <v>2.5697345473808308E-2</v>
      </c>
      <c r="H508">
        <f t="shared" si="46"/>
        <v>8.9457465584579232E-3</v>
      </c>
      <c r="I508">
        <f t="shared" si="46"/>
        <v>1.5128881581583986E-2</v>
      </c>
      <c r="J508">
        <f t="shared" si="46"/>
        <v>4.0768845453609259E-4</v>
      </c>
      <c r="K508">
        <f t="shared" si="47"/>
        <v>1.3601996413616035E-2</v>
      </c>
      <c r="L508">
        <f t="shared" si="48"/>
        <v>2.5289657019272216E-2</v>
      </c>
      <c r="M508">
        <f t="shared" si="49"/>
        <v>8.5380581039218306E-3</v>
      </c>
      <c r="N508">
        <f t="shared" si="50"/>
        <v>1.4721193127047894E-2</v>
      </c>
      <c r="O508">
        <f t="shared" si="51"/>
        <v>1.3194307959079943E-2</v>
      </c>
    </row>
    <row r="509" spans="1:15" x14ac:dyDescent="0.25">
      <c r="A509" s="1">
        <v>40925</v>
      </c>
      <c r="B509">
        <f>VLOOKUP(A509,Petr4!$A$2:$I$555,5,FALSE)</f>
        <v>23.683476131999999</v>
      </c>
      <c r="C509">
        <f>VLOOKUP(Plan6!A509,Vale5!$A$2:$I$555,5,FALSE)</f>
        <v>40.909999999999997</v>
      </c>
      <c r="D509">
        <f>VLOOKUP(A509,GGBr4!$A$2:$I$555,5,FALSE)</f>
        <v>16.703203661</v>
      </c>
      <c r="E509">
        <f>VLOOKUP(A509,CDI!$A$2:$B$562,2,FALSE)</f>
        <v>2873.58095</v>
      </c>
      <c r="F509">
        <f>VLOOKUP(A509,IBOV!$A$2:$I$555,5,FALSE)</f>
        <v>60645</v>
      </c>
      <c r="G509">
        <f t="shared" si="46"/>
        <v>6.3224657448435195E-3</v>
      </c>
      <c r="H509">
        <f t="shared" si="46"/>
        <v>4.0150013066091894E-2</v>
      </c>
      <c r="I509">
        <f t="shared" si="46"/>
        <v>7.7774845931544156E-3</v>
      </c>
      <c r="J509">
        <f t="shared" si="46"/>
        <v>4.0732743361360235E-4</v>
      </c>
      <c r="K509">
        <f t="shared" si="47"/>
        <v>1.1426231892494698E-2</v>
      </c>
      <c r="L509">
        <f t="shared" si="48"/>
        <v>5.9151383112299172E-3</v>
      </c>
      <c r="M509">
        <f t="shared" si="49"/>
        <v>3.9742685632478292E-2</v>
      </c>
      <c r="N509">
        <f t="shared" si="50"/>
        <v>7.3701571595408133E-3</v>
      </c>
      <c r="O509">
        <f t="shared" si="51"/>
        <v>1.1018904458881096E-2</v>
      </c>
    </row>
    <row r="510" spans="1:15" x14ac:dyDescent="0.25">
      <c r="A510" s="1">
        <v>40926</v>
      </c>
      <c r="B510">
        <f>VLOOKUP(A510,Petr4!$A$2:$I$555,5,FALSE)</f>
        <v>24.250685435000001</v>
      </c>
      <c r="C510">
        <f>VLOOKUP(Plan6!A510,Vale5!$A$2:$I$555,5,FALSE)</f>
        <v>41.13</v>
      </c>
      <c r="D510">
        <f>VLOOKUP(A510,GGBr4!$A$2:$I$555,5,FALSE)</f>
        <v>16.822654461999999</v>
      </c>
      <c r="E510">
        <f>VLOOKUP(A510,CDI!$A$2:$B$562,2,FALSE)</f>
        <v>2874.75065</v>
      </c>
      <c r="F510">
        <f>VLOOKUP(A510,IBOV!$A$2:$I$555,5,FALSE)</f>
        <v>61722</v>
      </c>
      <c r="G510">
        <f t="shared" si="46"/>
        <v>2.3667286987684388E-2</v>
      </c>
      <c r="H510">
        <f t="shared" si="46"/>
        <v>5.3632503010256904E-3</v>
      </c>
      <c r="I510">
        <f t="shared" si="46"/>
        <v>7.1259208951395259E-3</v>
      </c>
      <c r="J510">
        <f t="shared" si="46"/>
        <v>4.0697026460456698E-4</v>
      </c>
      <c r="K510">
        <f t="shared" si="47"/>
        <v>1.7603239616104105E-2</v>
      </c>
      <c r="L510">
        <f t="shared" si="48"/>
        <v>2.3260316723079821E-2</v>
      </c>
      <c r="M510">
        <f t="shared" si="49"/>
        <v>4.9562800364211235E-3</v>
      </c>
      <c r="N510">
        <f t="shared" si="50"/>
        <v>6.7189506305349589E-3</v>
      </c>
      <c r="O510">
        <f t="shared" si="51"/>
        <v>1.7196269351499538E-2</v>
      </c>
    </row>
    <row r="511" spans="1:15" x14ac:dyDescent="0.25">
      <c r="A511" s="1">
        <v>40927</v>
      </c>
      <c r="B511">
        <f>VLOOKUP(A511,Petr4!$A$2:$I$555,5,FALSE)</f>
        <v>24.091468788</v>
      </c>
      <c r="C511">
        <f>VLOOKUP(Plan6!A511,Vale5!$A$2:$I$555,5,FALSE)</f>
        <v>41.05</v>
      </c>
      <c r="D511">
        <f>VLOOKUP(A511,GGBr4!$A$2:$I$555,5,FALSE)</f>
        <v>16.474256293</v>
      </c>
      <c r="E511">
        <f>VLOOKUP(A511,CDI!$A$2:$B$562,2,FALSE)</f>
        <v>2875.8702499999999</v>
      </c>
      <c r="F511">
        <f>VLOOKUP(A511,IBOV!$A$2:$I$555,5,FALSE)</f>
        <v>61926</v>
      </c>
      <c r="G511">
        <f t="shared" si="46"/>
        <v>-6.587096717448393E-3</v>
      </c>
      <c r="H511">
        <f t="shared" si="46"/>
        <v>-1.9469463438959167E-3</v>
      </c>
      <c r="I511">
        <f t="shared" si="46"/>
        <v>-2.0927520085841866E-2</v>
      </c>
      <c r="J511">
        <f t="shared" si="46"/>
        <v>3.8938404517185887E-4</v>
      </c>
      <c r="K511">
        <f t="shared" si="47"/>
        <v>3.2996924349024681E-3</v>
      </c>
      <c r="L511">
        <f t="shared" si="48"/>
        <v>-6.9764807626202519E-3</v>
      </c>
      <c r="M511">
        <f t="shared" si="49"/>
        <v>-2.3363303890677756E-3</v>
      </c>
      <c r="N511">
        <f t="shared" si="50"/>
        <v>-2.1316904131013725E-2</v>
      </c>
      <c r="O511">
        <f t="shared" si="51"/>
        <v>2.9103083897306092E-3</v>
      </c>
    </row>
    <row r="512" spans="1:15" x14ac:dyDescent="0.25">
      <c r="A512" s="1">
        <v>40928</v>
      </c>
      <c r="B512">
        <f>VLOOKUP(A512,Petr4!$A$2:$I$555,5,FALSE)</f>
        <v>24.101419829000001</v>
      </c>
      <c r="C512">
        <f>VLOOKUP(Plan6!A512,Vale5!$A$2:$I$555,5,FALSE)</f>
        <v>40.99</v>
      </c>
      <c r="D512">
        <f>VLOOKUP(A512,GGBr4!$A$2:$I$555,5,FALSE)</f>
        <v>16.663386727999999</v>
      </c>
      <c r="E512">
        <f>VLOOKUP(A512,CDI!$A$2:$B$562,2,FALSE)</f>
        <v>2876.9913200000001</v>
      </c>
      <c r="F512">
        <f>VLOOKUP(A512,IBOV!$A$2:$I$555,5,FALSE)</f>
        <v>62312</v>
      </c>
      <c r="G512">
        <f t="shared" si="46"/>
        <v>4.1296720022332423E-4</v>
      </c>
      <c r="H512">
        <f t="shared" si="46"/>
        <v>-1.4627013821906232E-3</v>
      </c>
      <c r="I512">
        <f t="shared" si="46"/>
        <v>1.1414963251238586E-2</v>
      </c>
      <c r="J512">
        <f t="shared" si="46"/>
        <v>3.8974343482856E-4</v>
      </c>
      <c r="K512">
        <f t="shared" si="47"/>
        <v>6.2138998057967854E-3</v>
      </c>
      <c r="L512">
        <f t="shared" si="48"/>
        <v>2.3223765394764229E-5</v>
      </c>
      <c r="M512">
        <f t="shared" si="49"/>
        <v>-1.8524448170191832E-3</v>
      </c>
      <c r="N512">
        <f t="shared" si="50"/>
        <v>1.1025219816410026E-2</v>
      </c>
      <c r="O512">
        <f t="shared" si="51"/>
        <v>5.8241563709682254E-3</v>
      </c>
    </row>
    <row r="513" spans="1:15" x14ac:dyDescent="0.25">
      <c r="A513" s="1">
        <v>40931</v>
      </c>
      <c r="B513">
        <f>VLOOKUP(A513,Petr4!$A$2:$I$555,5,FALSE)</f>
        <v>25.006964503999999</v>
      </c>
      <c r="C513">
        <f>VLOOKUP(Plan6!A513,Vale5!$A$2:$I$555,5,FALSE)</f>
        <v>41.05</v>
      </c>
      <c r="D513">
        <f>VLOOKUP(A513,GGBr4!$A$2:$I$555,5,FALSE)</f>
        <v>16.573798626999999</v>
      </c>
      <c r="E513">
        <f>VLOOKUP(A513,CDI!$A$2:$B$562,2,FALSE)</f>
        <v>2878.1128199999998</v>
      </c>
      <c r="F513">
        <f>VLOOKUP(A513,IBOV!$A$2:$I$555,5,FALSE)</f>
        <v>62386</v>
      </c>
      <c r="G513">
        <f t="shared" si="46"/>
        <v>3.6883613404318893E-2</v>
      </c>
      <c r="H513">
        <f t="shared" si="46"/>
        <v>1.4627013821906232E-3</v>
      </c>
      <c r="I513">
        <f t="shared" si="46"/>
        <v>-5.3908486536906608E-3</v>
      </c>
      <c r="J513">
        <f t="shared" si="46"/>
        <v>3.8974099752575597E-4</v>
      </c>
      <c r="K513">
        <f t="shared" si="47"/>
        <v>1.1868676111355114E-3</v>
      </c>
      <c r="L513">
        <f t="shared" si="48"/>
        <v>3.6493872406793137E-2</v>
      </c>
      <c r="M513">
        <f t="shared" si="49"/>
        <v>1.0729603846648672E-3</v>
      </c>
      <c r="N513">
        <f t="shared" si="50"/>
        <v>-5.7805896512164168E-3</v>
      </c>
      <c r="O513">
        <f t="shared" si="51"/>
        <v>7.9712661360975545E-4</v>
      </c>
    </row>
    <row r="514" spans="1:15" x14ac:dyDescent="0.25">
      <c r="A514" s="1">
        <v>40932</v>
      </c>
      <c r="B514">
        <f>VLOOKUP(A514,Petr4!$A$2:$I$555,5,FALSE)</f>
        <v>25.275642595000001</v>
      </c>
      <c r="C514">
        <f>VLOOKUP(Plan6!A514,Vale5!$A$2:$I$555,5,FALSE)</f>
        <v>41.58</v>
      </c>
      <c r="D514">
        <f>VLOOKUP(A514,GGBr4!$A$2:$I$555,5,FALSE)</f>
        <v>16.394622426000002</v>
      </c>
      <c r="E514">
        <f>VLOOKUP(A514,CDI!$A$2:$B$562,2,FALSE)</f>
        <v>2879.2357999999999</v>
      </c>
      <c r="F514">
        <f>VLOOKUP(A514,IBOV!$A$2:$I$555,5,FALSE)</f>
        <v>62486</v>
      </c>
      <c r="G514">
        <f t="shared" si="46"/>
        <v>1.0686822485914682E-2</v>
      </c>
      <c r="H514">
        <f t="shared" si="46"/>
        <v>1.2828446531429893E-2</v>
      </c>
      <c r="I514">
        <f t="shared" si="46"/>
        <v>-1.0869672214154136E-2</v>
      </c>
      <c r="J514">
        <f t="shared" si="46"/>
        <v>3.901031840740643E-4</v>
      </c>
      <c r="K514">
        <f t="shared" si="47"/>
        <v>1.6016404218248681E-3</v>
      </c>
      <c r="L514">
        <f t="shared" si="48"/>
        <v>1.0296719301840618E-2</v>
      </c>
      <c r="M514">
        <f t="shared" si="49"/>
        <v>1.2438343347355829E-2</v>
      </c>
      <c r="N514">
        <f t="shared" si="50"/>
        <v>-1.12597753982282E-2</v>
      </c>
      <c r="O514">
        <f t="shared" si="51"/>
        <v>1.2115372377508038E-3</v>
      </c>
    </row>
    <row r="515" spans="1:15" x14ac:dyDescent="0.25">
      <c r="A515" s="1">
        <v>40934</v>
      </c>
      <c r="B515">
        <f>VLOOKUP(A515,Petr4!$A$2:$I$555,5,FALSE)</f>
        <v>24.797992656000002</v>
      </c>
      <c r="C515">
        <f>VLOOKUP(Plan6!A515,Vale5!$A$2:$I$555,5,FALSE)</f>
        <v>41.23</v>
      </c>
      <c r="D515">
        <f>VLOOKUP(A515,GGBr4!$A$2:$I$555,5,FALSE)</f>
        <v>16.772883295</v>
      </c>
      <c r="E515">
        <f>VLOOKUP(A515,CDI!$A$2:$B$562,2,FALSE)</f>
        <v>2881.48099</v>
      </c>
      <c r="F515">
        <f>VLOOKUP(A515,IBOV!$A$2:$I$555,5,FALSE)</f>
        <v>62953</v>
      </c>
      <c r="G515">
        <f t="shared" si="46"/>
        <v>-1.9078480113176699E-2</v>
      </c>
      <c r="H515">
        <f t="shared" si="46"/>
        <v>-8.4531357110582128E-3</v>
      </c>
      <c r="I515">
        <f t="shared" si="46"/>
        <v>2.2810112574613406E-2</v>
      </c>
      <c r="J515">
        <f t="shared" ref="J515:K555" si="52">LN(E515)-LN(E514)</f>
        <v>7.794828996203762E-4</v>
      </c>
      <c r="K515">
        <f t="shared" si="47"/>
        <v>7.4458845747269464E-3</v>
      </c>
      <c r="L515">
        <f t="shared" si="48"/>
        <v>-1.9857963012797075E-2</v>
      </c>
      <c r="M515">
        <f t="shared" si="49"/>
        <v>-9.232618610678589E-3</v>
      </c>
      <c r="N515">
        <f t="shared" si="50"/>
        <v>2.203062967499303E-2</v>
      </c>
      <c r="O515">
        <f t="shared" si="51"/>
        <v>6.6664016751065702E-3</v>
      </c>
    </row>
    <row r="516" spans="1:15" x14ac:dyDescent="0.25">
      <c r="A516" s="1">
        <v>40935</v>
      </c>
      <c r="B516">
        <f>VLOOKUP(A516,Petr4!$A$2:$I$555,5,FALSE)</f>
        <v>24.549216646000001</v>
      </c>
      <c r="C516">
        <f>VLOOKUP(Plan6!A516,Vale5!$A$2:$I$555,5,FALSE)</f>
        <v>41.32</v>
      </c>
      <c r="D516">
        <f>VLOOKUP(A516,GGBr4!$A$2:$I$555,5,FALSE)</f>
        <v>16.782837528999998</v>
      </c>
      <c r="E516">
        <f>VLOOKUP(A516,CDI!$A$2:$B$562,2,FALSE)</f>
        <v>2882.6021700000001</v>
      </c>
      <c r="F516">
        <f>VLOOKUP(A516,IBOV!$A$2:$I$555,5,FALSE)</f>
        <v>62904</v>
      </c>
      <c r="G516">
        <f t="shared" ref="G516:I555" si="53">LN(B516)-LN(B515)</f>
        <v>-1.0082763386487059E-2</v>
      </c>
      <c r="H516">
        <f t="shared" si="53"/>
        <v>2.1804975326293885E-3</v>
      </c>
      <c r="I516">
        <f t="shared" si="53"/>
        <v>5.9329581052347535E-4</v>
      </c>
      <c r="J516">
        <f t="shared" si="52"/>
        <v>3.8902284475028637E-4</v>
      </c>
      <c r="K516">
        <f t="shared" si="52"/>
        <v>-7.7866153612049516E-4</v>
      </c>
      <c r="L516">
        <f t="shared" ref="L516:L555" si="54">G516-$J516</f>
        <v>-1.0471786231237346E-2</v>
      </c>
      <c r="M516">
        <f t="shared" ref="M516:M555" si="55">H516-$J516</f>
        <v>1.7914746878791021E-3</v>
      </c>
      <c r="N516">
        <f t="shared" ref="N516:N555" si="56">I516-$J516</f>
        <v>2.0427296577318899E-4</v>
      </c>
      <c r="O516">
        <f t="shared" ref="O516:O555" si="57">K516-J516</f>
        <v>-1.1676843808707815E-3</v>
      </c>
    </row>
    <row r="517" spans="1:15" x14ac:dyDescent="0.25">
      <c r="A517" s="1">
        <v>40938</v>
      </c>
      <c r="B517">
        <f>VLOOKUP(A517,Petr4!$A$2:$I$555,5,FALSE)</f>
        <v>24.449706242000001</v>
      </c>
      <c r="C517">
        <f>VLOOKUP(Plan6!A517,Vale5!$A$2:$I$555,5,FALSE)</f>
        <v>41.63</v>
      </c>
      <c r="D517">
        <f>VLOOKUP(A517,GGBr4!$A$2:$I$555,5,FALSE)</f>
        <v>16.663386727999999</v>
      </c>
      <c r="E517">
        <f>VLOOKUP(A517,CDI!$A$2:$B$562,2,FALSE)</f>
        <v>2883.72379</v>
      </c>
      <c r="F517">
        <f>VLOOKUP(A517,IBOV!$A$2:$I$555,5,FALSE)</f>
        <v>62770</v>
      </c>
      <c r="G517">
        <f t="shared" si="53"/>
        <v>-4.0617440116257342E-3</v>
      </c>
      <c r="H517">
        <f t="shared" si="53"/>
        <v>7.4744169554459283E-3</v>
      </c>
      <c r="I517">
        <f t="shared" si="53"/>
        <v>-7.1428875172920847E-3</v>
      </c>
      <c r="J517">
        <f t="shared" si="52"/>
        <v>3.8902414533126262E-4</v>
      </c>
      <c r="K517">
        <f t="shared" si="52"/>
        <v>-2.1325023597746906E-3</v>
      </c>
      <c r="L517">
        <f t="shared" si="54"/>
        <v>-4.4507681569569968E-3</v>
      </c>
      <c r="M517">
        <f t="shared" si="55"/>
        <v>7.0853928101146657E-3</v>
      </c>
      <c r="N517">
        <f t="shared" si="56"/>
        <v>-7.5319116626233473E-3</v>
      </c>
      <c r="O517">
        <f t="shared" si="57"/>
        <v>-2.5215265051059532E-3</v>
      </c>
    </row>
    <row r="518" spans="1:15" x14ac:dyDescent="0.25">
      <c r="A518" s="1">
        <v>40939</v>
      </c>
      <c r="B518">
        <f>VLOOKUP(A518,Petr4!$A$2:$I$555,5,FALSE)</f>
        <v>24.449706242000001</v>
      </c>
      <c r="C518">
        <f>VLOOKUP(Plan6!A518,Vale5!$A$2:$I$555,5,FALSE)</f>
        <v>42.69</v>
      </c>
      <c r="D518">
        <f>VLOOKUP(A518,GGBr4!$A$2:$I$555,5,FALSE)</f>
        <v>16.573798626999999</v>
      </c>
      <c r="E518">
        <f>VLOOKUP(A518,CDI!$A$2:$B$562,2,FALSE)</f>
        <v>2884.8468800000001</v>
      </c>
      <c r="F518">
        <f>VLOOKUP(A518,IBOV!$A$2:$I$555,5,FALSE)</f>
        <v>63072</v>
      </c>
      <c r="G518">
        <f t="shared" si="53"/>
        <v>0</v>
      </c>
      <c r="H518">
        <f t="shared" si="53"/>
        <v>2.5143639562986486E-2</v>
      </c>
      <c r="I518">
        <f t="shared" si="53"/>
        <v>-5.3908486536906608E-3</v>
      </c>
      <c r="J518">
        <f t="shared" si="52"/>
        <v>3.8938242363251163E-4</v>
      </c>
      <c r="K518">
        <f t="shared" si="52"/>
        <v>4.7996786408699421E-3</v>
      </c>
      <c r="L518">
        <f t="shared" si="54"/>
        <v>-3.8938242363251163E-4</v>
      </c>
      <c r="M518">
        <f t="shared" si="55"/>
        <v>2.4754257139353975E-2</v>
      </c>
      <c r="N518">
        <f t="shared" si="56"/>
        <v>-5.7802310773231724E-3</v>
      </c>
      <c r="O518">
        <f t="shared" si="57"/>
        <v>4.4102962172374305E-3</v>
      </c>
    </row>
    <row r="519" spans="1:15" x14ac:dyDescent="0.25">
      <c r="A519" s="1">
        <v>40940</v>
      </c>
      <c r="B519">
        <f>VLOOKUP(A519,Petr4!$A$2:$I$555,5,FALSE)</f>
        <v>24.827845777</v>
      </c>
      <c r="C519">
        <f>VLOOKUP(Plan6!A519,Vale5!$A$2:$I$555,5,FALSE)</f>
        <v>43.55</v>
      </c>
      <c r="D519">
        <f>VLOOKUP(A519,GGBr4!$A$2:$I$555,5,FALSE)</f>
        <v>17.320366133</v>
      </c>
      <c r="E519">
        <f>VLOOKUP(A519,CDI!$A$2:$B$562,2,FALSE)</f>
        <v>2885.9693699999998</v>
      </c>
      <c r="F519">
        <f>VLOOKUP(A519,IBOV!$A$2:$I$555,5,FALSE)</f>
        <v>64567</v>
      </c>
      <c r="G519">
        <f t="shared" si="53"/>
        <v>1.5347635669341386E-2</v>
      </c>
      <c r="H519">
        <f t="shared" si="53"/>
        <v>1.9945002528641176E-2</v>
      </c>
      <c r="I519">
        <f t="shared" si="53"/>
        <v>4.4059989810154576E-2</v>
      </c>
      <c r="J519">
        <f t="shared" si="52"/>
        <v>3.8902296158038752E-4</v>
      </c>
      <c r="K519">
        <f t="shared" si="52"/>
        <v>2.3426513383816072E-2</v>
      </c>
      <c r="L519">
        <f t="shared" si="54"/>
        <v>1.4958612707760999E-2</v>
      </c>
      <c r="M519">
        <f t="shared" si="55"/>
        <v>1.9555979567060788E-2</v>
      </c>
      <c r="N519">
        <f t="shared" si="56"/>
        <v>4.3670966848574189E-2</v>
      </c>
      <c r="O519">
        <f t="shared" si="57"/>
        <v>2.3037490422235685E-2</v>
      </c>
    </row>
    <row r="520" spans="1:15" x14ac:dyDescent="0.25">
      <c r="A520" s="1">
        <v>40941</v>
      </c>
      <c r="B520">
        <f>VLOOKUP(A520,Petr4!$A$2:$I$555,5,FALSE)</f>
        <v>24.409902080999998</v>
      </c>
      <c r="C520">
        <f>VLOOKUP(Plan6!A520,Vale5!$A$2:$I$555,5,FALSE)</f>
        <v>43.68</v>
      </c>
      <c r="D520">
        <f>VLOOKUP(A520,GGBr4!$A$2:$I$555,5,FALSE)</f>
        <v>17.569221968000001</v>
      </c>
      <c r="E520">
        <f>VLOOKUP(A520,CDI!$A$2:$B$562,2,FALSE)</f>
        <v>2887.0922999999998</v>
      </c>
      <c r="F520">
        <f>VLOOKUP(A520,IBOV!$A$2:$I$555,5,FALSE)</f>
        <v>64593</v>
      </c>
      <c r="G520">
        <f t="shared" si="53"/>
        <v>-1.6976963908838627E-2</v>
      </c>
      <c r="H520">
        <f t="shared" si="53"/>
        <v>2.9806281381379307E-3</v>
      </c>
      <c r="I520">
        <f t="shared" si="53"/>
        <v>1.4265577144920272E-2</v>
      </c>
      <c r="J520">
        <f t="shared" si="52"/>
        <v>3.8902408404783984E-4</v>
      </c>
      <c r="K520">
        <f t="shared" si="52"/>
        <v>4.0260143002868176E-4</v>
      </c>
      <c r="L520">
        <f t="shared" si="54"/>
        <v>-1.7365987992886467E-2</v>
      </c>
      <c r="M520">
        <f t="shared" si="55"/>
        <v>2.5916040540900909E-3</v>
      </c>
      <c r="N520">
        <f t="shared" si="56"/>
        <v>1.3876553060872432E-2</v>
      </c>
      <c r="O520">
        <f t="shared" si="57"/>
        <v>1.3577345980841926E-5</v>
      </c>
    </row>
    <row r="521" spans="1:15" x14ac:dyDescent="0.25">
      <c r="A521" s="1">
        <v>40942</v>
      </c>
      <c r="B521">
        <f>VLOOKUP(A521,Petr4!$A$2:$I$555,5,FALSE)</f>
        <v>24.489510404000001</v>
      </c>
      <c r="C521">
        <f>VLOOKUP(Plan6!A521,Vale5!$A$2:$I$555,5,FALSE)</f>
        <v>43.83</v>
      </c>
      <c r="D521">
        <f>VLOOKUP(A521,GGBr4!$A$2:$I$555,5,FALSE)</f>
        <v>18.076887872</v>
      </c>
      <c r="E521">
        <f>VLOOKUP(A521,CDI!$A$2:$B$562,2,FALSE)</f>
        <v>2888.21774</v>
      </c>
      <c r="F521">
        <f>VLOOKUP(A521,IBOV!$A$2:$I$555,5,FALSE)</f>
        <v>65217</v>
      </c>
      <c r="G521">
        <f t="shared" si="53"/>
        <v>3.2560061270903162E-3</v>
      </c>
      <c r="H521">
        <f t="shared" si="53"/>
        <v>3.4281829940683295E-3</v>
      </c>
      <c r="I521">
        <f t="shared" si="53"/>
        <v>2.8485589799859046E-2</v>
      </c>
      <c r="J521">
        <f t="shared" si="52"/>
        <v>3.8974185158924257E-4</v>
      </c>
      <c r="K521">
        <f t="shared" si="52"/>
        <v>9.6141253589969722E-3</v>
      </c>
      <c r="L521">
        <f t="shared" si="54"/>
        <v>2.8662642755010737E-3</v>
      </c>
      <c r="M521">
        <f t="shared" si="55"/>
        <v>3.0384411424790869E-3</v>
      </c>
      <c r="N521">
        <f t="shared" si="56"/>
        <v>2.8095847948269803E-2</v>
      </c>
      <c r="O521">
        <f t="shared" si="57"/>
        <v>9.2243835074077296E-3</v>
      </c>
    </row>
    <row r="522" spans="1:15" x14ac:dyDescent="0.25">
      <c r="A522" s="1">
        <v>40945</v>
      </c>
      <c r="B522">
        <f>VLOOKUP(A522,Petr4!$A$2:$I$555,5,FALSE)</f>
        <v>24.738286414000001</v>
      </c>
      <c r="C522">
        <f>VLOOKUP(Plan6!A522,Vale5!$A$2:$I$555,5,FALSE)</f>
        <v>43.92</v>
      </c>
      <c r="D522">
        <f>VLOOKUP(A522,GGBr4!$A$2:$I$555,5,FALSE)</f>
        <v>18.116704805000001</v>
      </c>
      <c r="E522">
        <f>VLOOKUP(A522,CDI!$A$2:$B$562,2,FALSE)</f>
        <v>2889.3415399999999</v>
      </c>
      <c r="F522">
        <f>VLOOKUP(A522,IBOV!$A$2:$I$555,5,FALSE)</f>
        <v>65223</v>
      </c>
      <c r="G522">
        <f t="shared" si="53"/>
        <v>1.0107221687977397E-2</v>
      </c>
      <c r="H522">
        <f t="shared" si="53"/>
        <v>2.0512827705574388E-3</v>
      </c>
      <c r="I522">
        <f t="shared" si="53"/>
        <v>2.2002208743443497E-3</v>
      </c>
      <c r="J522">
        <f t="shared" si="52"/>
        <v>3.890224088438643E-4</v>
      </c>
      <c r="K522">
        <f t="shared" si="52"/>
        <v>9.1996320211507054E-5</v>
      </c>
      <c r="L522">
        <f t="shared" si="54"/>
        <v>9.7181992791335325E-3</v>
      </c>
      <c r="M522">
        <f t="shared" si="55"/>
        <v>1.6622603617135745E-3</v>
      </c>
      <c r="N522">
        <f t="shared" si="56"/>
        <v>1.8111984655004854E-3</v>
      </c>
      <c r="O522">
        <f t="shared" si="57"/>
        <v>-2.9702608863235724E-4</v>
      </c>
    </row>
    <row r="523" spans="1:15" x14ac:dyDescent="0.25">
      <c r="A523" s="1">
        <v>40946</v>
      </c>
      <c r="B523">
        <f>VLOOKUP(A523,Petr4!$A$2:$I$555,5,FALSE)</f>
        <v>25.474663403000001</v>
      </c>
      <c r="C523">
        <f>VLOOKUP(Plan6!A523,Vale5!$A$2:$I$555,5,FALSE)</f>
        <v>43.97</v>
      </c>
      <c r="D523">
        <f>VLOOKUP(A523,GGBr4!$A$2:$I$555,5,FALSE)</f>
        <v>18.21624714</v>
      </c>
      <c r="E523">
        <f>VLOOKUP(A523,CDI!$A$2:$B$562,2,FALSE)</f>
        <v>2890.46578</v>
      </c>
      <c r="F523">
        <f>VLOOKUP(A523,IBOV!$A$2:$I$555,5,FALSE)</f>
        <v>65917</v>
      </c>
      <c r="G523">
        <f t="shared" si="53"/>
        <v>2.9332265403235969E-2</v>
      </c>
      <c r="H523">
        <f t="shared" si="53"/>
        <v>1.1377859914434296E-3</v>
      </c>
      <c r="I523">
        <f t="shared" si="53"/>
        <v>5.4794658143939579E-3</v>
      </c>
      <c r="J523">
        <f t="shared" si="52"/>
        <v>3.8902335387192011E-4</v>
      </c>
      <c r="K523">
        <f t="shared" si="52"/>
        <v>1.0584207393517175E-2</v>
      </c>
      <c r="L523">
        <f t="shared" si="54"/>
        <v>2.8943242049364049E-2</v>
      </c>
      <c r="M523">
        <f t="shared" si="55"/>
        <v>7.4876263757150952E-4</v>
      </c>
      <c r="N523">
        <f t="shared" si="56"/>
        <v>5.0904424605220377E-3</v>
      </c>
      <c r="O523">
        <f t="shared" si="57"/>
        <v>1.0195184039645255E-2</v>
      </c>
    </row>
    <row r="524" spans="1:15" x14ac:dyDescent="0.25">
      <c r="A524" s="1">
        <v>40947</v>
      </c>
      <c r="B524">
        <f>VLOOKUP(A524,Petr4!$A$2:$I$555,5,FALSE)</f>
        <v>25.305495715999999</v>
      </c>
      <c r="C524">
        <f>VLOOKUP(Plan6!A524,Vale5!$A$2:$I$555,5,FALSE)</f>
        <v>43.65</v>
      </c>
      <c r="D524">
        <f>VLOOKUP(A524,GGBr4!$A$2:$I$555,5,FALSE)</f>
        <v>18.166475973000001</v>
      </c>
      <c r="E524">
        <f>VLOOKUP(A524,CDI!$A$2:$B$562,2,FALSE)</f>
        <v>2891.5894199999998</v>
      </c>
      <c r="F524">
        <f>VLOOKUP(A524,IBOV!$A$2:$I$555,5,FALSE)</f>
        <v>65831</v>
      </c>
      <c r="G524">
        <f t="shared" si="53"/>
        <v>-6.6627720649026223E-3</v>
      </c>
      <c r="H524">
        <f t="shared" si="53"/>
        <v>-7.3043009071076526E-3</v>
      </c>
      <c r="I524">
        <f t="shared" si="53"/>
        <v>-2.7359798161676885E-3</v>
      </c>
      <c r="J524">
        <f t="shared" si="52"/>
        <v>3.886645752340101E-4</v>
      </c>
      <c r="K524">
        <f t="shared" si="52"/>
        <v>-1.3055228499077032E-3</v>
      </c>
      <c r="L524">
        <f t="shared" si="54"/>
        <v>-7.0514366401366324E-3</v>
      </c>
      <c r="M524">
        <f t="shared" si="55"/>
        <v>-7.6929654823416627E-3</v>
      </c>
      <c r="N524">
        <f t="shared" si="56"/>
        <v>-3.1246443914016986E-3</v>
      </c>
      <c r="O524">
        <f t="shared" si="57"/>
        <v>-1.6941874251417133E-3</v>
      </c>
    </row>
    <row r="525" spans="1:15" x14ac:dyDescent="0.25">
      <c r="A525" s="1">
        <v>40948</v>
      </c>
      <c r="B525">
        <f>VLOOKUP(A525,Petr4!$A$2:$I$555,5,FALSE)</f>
        <v>25.375152999000001</v>
      </c>
      <c r="C525">
        <f>VLOOKUP(Plan6!A525,Vale5!$A$2:$I$555,5,FALSE)</f>
        <v>43.38</v>
      </c>
      <c r="D525">
        <f>VLOOKUP(A525,GGBr4!$A$2:$I$555,5,FALSE)</f>
        <v>18.266018307</v>
      </c>
      <c r="E525">
        <f>VLOOKUP(A525,CDI!$A$2:$B$562,2,FALSE)</f>
        <v>2892.7145300000002</v>
      </c>
      <c r="F525">
        <f>VLOOKUP(A525,IBOV!$A$2:$I$555,5,FALSE)</f>
        <v>65530</v>
      </c>
      <c r="G525">
        <f t="shared" si="53"/>
        <v>2.7488727405335922E-3</v>
      </c>
      <c r="H525">
        <f t="shared" si="53"/>
        <v>-6.2047768868827013E-3</v>
      </c>
      <c r="I525">
        <f t="shared" si="53"/>
        <v>5.4644944666790707E-3</v>
      </c>
      <c r="J525">
        <f t="shared" si="52"/>
        <v>3.8902174709942727E-4</v>
      </c>
      <c r="K525">
        <f t="shared" si="52"/>
        <v>-4.5827989555675686E-3</v>
      </c>
      <c r="L525">
        <f t="shared" si="54"/>
        <v>2.3598509934341649E-3</v>
      </c>
      <c r="M525">
        <f t="shared" si="55"/>
        <v>-6.5937986339821286E-3</v>
      </c>
      <c r="N525">
        <f t="shared" si="56"/>
        <v>5.0754727195796434E-3</v>
      </c>
      <c r="O525">
        <f t="shared" si="57"/>
        <v>-4.9718207026669958E-3</v>
      </c>
    </row>
    <row r="526" spans="1:15" x14ac:dyDescent="0.25">
      <c r="A526" s="1">
        <v>40949</v>
      </c>
      <c r="B526">
        <f>VLOOKUP(A526,Petr4!$A$2:$I$555,5,FALSE)</f>
        <v>23.384944919999999</v>
      </c>
      <c r="C526">
        <f>VLOOKUP(Plan6!A526,Vale5!$A$2:$I$555,5,FALSE)</f>
        <v>42.63</v>
      </c>
      <c r="D526">
        <f>VLOOKUP(A526,GGBr4!$A$2:$I$555,5,FALSE)</f>
        <v>17.519450801000001</v>
      </c>
      <c r="E526">
        <f>VLOOKUP(A526,CDI!$A$2:$B$562,2,FALSE)</f>
        <v>2893.8400799999999</v>
      </c>
      <c r="F526">
        <f>VLOOKUP(A526,IBOV!$A$2:$I$555,5,FALSE)</f>
        <v>63997</v>
      </c>
      <c r="G526">
        <f t="shared" si="53"/>
        <v>-8.167803104193716E-2</v>
      </c>
      <c r="H526">
        <f t="shared" si="53"/>
        <v>-1.7440274621609575E-2</v>
      </c>
      <c r="I526">
        <f t="shared" si="53"/>
        <v>-4.1730672471559593E-2</v>
      </c>
      <c r="J526">
        <f t="shared" si="52"/>
        <v>3.8902251514194575E-4</v>
      </c>
      <c r="K526">
        <f t="shared" si="52"/>
        <v>-2.3671845790399715E-2</v>
      </c>
      <c r="L526">
        <f t="shared" si="54"/>
        <v>-8.2067053557079106E-2</v>
      </c>
      <c r="M526">
        <f t="shared" si="55"/>
        <v>-1.7829297136751521E-2</v>
      </c>
      <c r="N526">
        <f t="shared" si="56"/>
        <v>-4.2119694986701539E-2</v>
      </c>
      <c r="O526">
        <f t="shared" si="57"/>
        <v>-2.4060868305541661E-2</v>
      </c>
    </row>
    <row r="527" spans="1:15" x14ac:dyDescent="0.25">
      <c r="A527" s="1">
        <v>40952</v>
      </c>
      <c r="B527">
        <f>VLOOKUP(A527,Petr4!$A$2:$I$555,5,FALSE)</f>
        <v>24.240734394</v>
      </c>
      <c r="C527">
        <f>VLOOKUP(Plan6!A527,Vale5!$A$2:$I$555,5,FALSE)</f>
        <v>43.73</v>
      </c>
      <c r="D527">
        <f>VLOOKUP(A527,GGBr4!$A$2:$I$555,5,FALSE)</f>
        <v>17.768306635999998</v>
      </c>
      <c r="E527">
        <f>VLOOKUP(A527,CDI!$A$2:$B$562,2,FALSE)</f>
        <v>2894.9639900000002</v>
      </c>
      <c r="F527">
        <f>VLOOKUP(A527,IBOV!$A$2:$I$555,5,FALSE)</f>
        <v>65691</v>
      </c>
      <c r="G527">
        <f t="shared" si="53"/>
        <v>3.5942021705275273E-2</v>
      </c>
      <c r="H527">
        <f t="shared" si="53"/>
        <v>2.5476134647710147E-2</v>
      </c>
      <c r="I527">
        <f t="shared" si="53"/>
        <v>1.4104606167951506E-2</v>
      </c>
      <c r="J527">
        <f t="shared" si="52"/>
        <v>3.8830473463313808E-4</v>
      </c>
      <c r="K527">
        <f t="shared" si="52"/>
        <v>2.6125722544708907E-2</v>
      </c>
      <c r="L527">
        <f t="shared" si="54"/>
        <v>3.5553716970642135E-2</v>
      </c>
      <c r="M527">
        <f t="shared" si="55"/>
        <v>2.5087829913077009E-2</v>
      </c>
      <c r="N527">
        <f t="shared" si="56"/>
        <v>1.3716301433318367E-2</v>
      </c>
      <c r="O527">
        <f t="shared" si="57"/>
        <v>2.5737417810075769E-2</v>
      </c>
    </row>
    <row r="528" spans="1:15" x14ac:dyDescent="0.25">
      <c r="A528" s="1">
        <v>40953</v>
      </c>
      <c r="B528">
        <f>VLOOKUP(A528,Petr4!$A$2:$I$555,5,FALSE)</f>
        <v>23.096364748999999</v>
      </c>
      <c r="C528">
        <f>VLOOKUP(Plan6!A528,Vale5!$A$2:$I$555,5,FALSE)</f>
        <v>42.88</v>
      </c>
      <c r="D528">
        <f>VLOOKUP(A528,GGBr4!$A$2:$I$555,5,FALSE)</f>
        <v>17.270594966000001</v>
      </c>
      <c r="E528">
        <f>VLOOKUP(A528,CDI!$A$2:$B$562,2,FALSE)</f>
        <v>2896.0893700000001</v>
      </c>
      <c r="F528">
        <f>VLOOKUP(A528,IBOV!$A$2:$I$555,5,FALSE)</f>
        <v>65038</v>
      </c>
      <c r="G528">
        <f t="shared" si="53"/>
        <v>-4.8359222553751025E-2</v>
      </c>
      <c r="H528">
        <f t="shared" si="53"/>
        <v>-1.9628848662282206E-2</v>
      </c>
      <c r="I528">
        <f t="shared" si="53"/>
        <v>-2.8411001805207281E-2</v>
      </c>
      <c r="J528">
        <f t="shared" si="52"/>
        <v>3.8866159373984743E-4</v>
      </c>
      <c r="K528">
        <f t="shared" si="52"/>
        <v>-9.9902153464626053E-3</v>
      </c>
      <c r="L528">
        <f t="shared" si="54"/>
        <v>-4.8747884147490872E-2</v>
      </c>
      <c r="M528">
        <f t="shared" si="55"/>
        <v>-2.0017510256022053E-2</v>
      </c>
      <c r="N528">
        <f t="shared" si="56"/>
        <v>-2.8799663398947128E-2</v>
      </c>
      <c r="O528">
        <f t="shared" si="57"/>
        <v>-1.0378876940202453E-2</v>
      </c>
    </row>
    <row r="529" spans="1:15" x14ac:dyDescent="0.25">
      <c r="A529" s="1">
        <v>40954</v>
      </c>
      <c r="B529">
        <f>VLOOKUP(A529,Petr4!$A$2:$I$555,5,FALSE)</f>
        <v>22.986903304999998</v>
      </c>
      <c r="C529">
        <f>VLOOKUP(Plan6!A529,Vale5!$A$2:$I$555,5,FALSE)</f>
        <v>42.08</v>
      </c>
      <c r="D529">
        <f>VLOOKUP(A529,GGBr4!$A$2:$I$555,5,FALSE)</f>
        <v>17.121281464999999</v>
      </c>
      <c r="E529">
        <f>VLOOKUP(A529,CDI!$A$2:$B$562,2,FALSE)</f>
        <v>2897.2151899999999</v>
      </c>
      <c r="F529">
        <f>VLOOKUP(A529,IBOV!$A$2:$I$555,5,FALSE)</f>
        <v>65368</v>
      </c>
      <c r="G529">
        <f t="shared" si="53"/>
        <v>-4.7506027451964528E-3</v>
      </c>
      <c r="H529">
        <f t="shared" si="53"/>
        <v>-1.8832948333092236E-2</v>
      </c>
      <c r="I529">
        <f t="shared" si="53"/>
        <v>-8.6831225648764665E-3</v>
      </c>
      <c r="J529">
        <f t="shared" si="52"/>
        <v>3.8866246457835985E-4</v>
      </c>
      <c r="K529">
        <f t="shared" si="52"/>
        <v>5.061127623154249E-3</v>
      </c>
      <c r="L529">
        <f t="shared" si="54"/>
        <v>-5.1392652097748126E-3</v>
      </c>
      <c r="M529">
        <f t="shared" si="55"/>
        <v>-1.9221610797670596E-2</v>
      </c>
      <c r="N529">
        <f t="shared" si="56"/>
        <v>-9.0717850294548263E-3</v>
      </c>
      <c r="O529">
        <f t="shared" si="57"/>
        <v>4.6724651585758892E-3</v>
      </c>
    </row>
    <row r="530" spans="1:15" x14ac:dyDescent="0.25">
      <c r="A530" s="1">
        <v>40955</v>
      </c>
      <c r="B530">
        <f>VLOOKUP(A530,Petr4!$A$2:$I$555,5,FALSE)</f>
        <v>23.763084455000001</v>
      </c>
      <c r="C530">
        <f>VLOOKUP(Plan6!A530,Vale5!$A$2:$I$555,5,FALSE)</f>
        <v>42.36</v>
      </c>
      <c r="D530">
        <f>VLOOKUP(A530,GGBr4!$A$2:$I$555,5,FALSE)</f>
        <v>17.260640731999999</v>
      </c>
      <c r="E530">
        <f>VLOOKUP(A530,CDI!$A$2:$B$562,2,FALSE)</f>
        <v>2898.3404099999998</v>
      </c>
      <c r="F530">
        <f>VLOOKUP(A530,IBOV!$A$2:$I$555,5,FALSE)</f>
        <v>66141</v>
      </c>
      <c r="G530">
        <f t="shared" si="53"/>
        <v>3.3208670973153609E-2</v>
      </c>
      <c r="H530">
        <f t="shared" si="53"/>
        <v>6.6319523037510208E-3</v>
      </c>
      <c r="I530">
        <f t="shared" si="53"/>
        <v>8.1065874902104262E-3</v>
      </c>
      <c r="J530">
        <f t="shared" si="52"/>
        <v>3.8830444975435086E-4</v>
      </c>
      <c r="K530">
        <f t="shared" si="52"/>
        <v>1.1755984800547736E-2</v>
      </c>
      <c r="L530">
        <f t="shared" si="54"/>
        <v>3.2820366523399258E-2</v>
      </c>
      <c r="M530">
        <f t="shared" si="55"/>
        <v>6.24364785399667E-3</v>
      </c>
      <c r="N530">
        <f t="shared" si="56"/>
        <v>7.7182830404560754E-3</v>
      </c>
      <c r="O530">
        <f t="shared" si="57"/>
        <v>1.1367680350793385E-2</v>
      </c>
    </row>
    <row r="531" spans="1:15" x14ac:dyDescent="0.25">
      <c r="A531" s="1">
        <v>40956</v>
      </c>
      <c r="B531">
        <f>VLOOKUP(A531,Petr4!$A$2:$I$555,5,FALSE)</f>
        <v>23.932252141999999</v>
      </c>
      <c r="C531">
        <f>VLOOKUP(Plan6!A531,Vale5!$A$2:$I$555,5,FALSE)</f>
        <v>41.99</v>
      </c>
      <c r="D531">
        <f>VLOOKUP(A531,GGBr4!$A$2:$I$555,5,FALSE)</f>
        <v>17.638901602000001</v>
      </c>
      <c r="E531">
        <f>VLOOKUP(A531,CDI!$A$2:$B$562,2,FALSE)</f>
        <v>2899.4702400000001</v>
      </c>
      <c r="F531">
        <f>VLOOKUP(A531,IBOV!$A$2:$I$555,5,FALSE)</f>
        <v>66203</v>
      </c>
      <c r="G531">
        <f t="shared" si="53"/>
        <v>7.0937080417343701E-3</v>
      </c>
      <c r="H531">
        <f t="shared" si="53"/>
        <v>-8.7730260371037261E-3</v>
      </c>
      <c r="I531">
        <f t="shared" si="53"/>
        <v>2.1677973849518306E-2</v>
      </c>
      <c r="J531">
        <f t="shared" si="52"/>
        <v>3.8974367481348082E-4</v>
      </c>
      <c r="K531">
        <f t="shared" si="52"/>
        <v>9.3695225375789448E-4</v>
      </c>
      <c r="L531">
        <f t="shared" si="54"/>
        <v>6.7039643669208893E-3</v>
      </c>
      <c r="M531">
        <f t="shared" si="55"/>
        <v>-9.1627697119172069E-3</v>
      </c>
      <c r="N531">
        <f t="shared" si="56"/>
        <v>2.1288230174704825E-2</v>
      </c>
      <c r="O531">
        <f t="shared" si="57"/>
        <v>5.4720857894441366E-4</v>
      </c>
    </row>
    <row r="532" spans="1:15" x14ac:dyDescent="0.25">
      <c r="A532" s="1">
        <v>40961</v>
      </c>
      <c r="B532">
        <f>VLOOKUP(A532,Petr4!$A$2:$I$555,5,FALSE)</f>
        <v>23.773035495999999</v>
      </c>
      <c r="C532">
        <f>VLOOKUP(Plan6!A532,Vale5!$A$2:$I$555,5,FALSE)</f>
        <v>41.98</v>
      </c>
      <c r="D532">
        <f>VLOOKUP(A532,GGBr4!$A$2:$I$555,5,FALSE)</f>
        <v>17.658810069000001</v>
      </c>
      <c r="E532">
        <f>VLOOKUP(A532,CDI!$A$2:$B$562,2,FALSE)</f>
        <v>2900.5973800000002</v>
      </c>
      <c r="F532">
        <f>VLOOKUP(A532,IBOV!$A$2:$I$555,5,FALSE)</f>
        <v>66092</v>
      </c>
      <c r="G532">
        <f t="shared" si="53"/>
        <v>-6.6750352028233095E-3</v>
      </c>
      <c r="H532">
        <f t="shared" si="53"/>
        <v>-2.3818030361510978E-4</v>
      </c>
      <c r="I532">
        <f t="shared" si="53"/>
        <v>1.1280317147246421E-3</v>
      </c>
      <c r="J532">
        <f t="shared" si="52"/>
        <v>3.8866443911889093E-4</v>
      </c>
      <c r="K532">
        <f t="shared" si="52"/>
        <v>-1.6780683479673542E-3</v>
      </c>
      <c r="L532">
        <f t="shared" si="54"/>
        <v>-7.0636996419422005E-3</v>
      </c>
      <c r="M532">
        <f t="shared" si="55"/>
        <v>-6.268447427340007E-4</v>
      </c>
      <c r="N532">
        <f t="shared" si="56"/>
        <v>7.3936727560575122E-4</v>
      </c>
      <c r="O532">
        <f t="shared" si="57"/>
        <v>-2.0667327870862451E-3</v>
      </c>
    </row>
    <row r="533" spans="1:15" x14ac:dyDescent="0.25">
      <c r="A533" s="1">
        <v>40962</v>
      </c>
      <c r="B533">
        <f>VLOOKUP(A533,Petr4!$A$2:$I$555,5,FALSE)</f>
        <v>23.802888617000001</v>
      </c>
      <c r="C533">
        <f>VLOOKUP(Plan6!A533,Vale5!$A$2:$I$555,5,FALSE)</f>
        <v>42.8</v>
      </c>
      <c r="D533">
        <f>VLOOKUP(A533,GGBr4!$A$2:$I$555,5,FALSE)</f>
        <v>17.529405034</v>
      </c>
      <c r="E533">
        <f>VLOOKUP(A533,CDI!$A$2:$B$562,2,FALSE)</f>
        <v>2901.7249499999998</v>
      </c>
      <c r="F533">
        <f>VLOOKUP(A533,IBOV!$A$2:$I$555,5,FALSE)</f>
        <v>65819</v>
      </c>
      <c r="G533">
        <f t="shared" si="53"/>
        <v>1.254967737344348E-3</v>
      </c>
      <c r="H533">
        <f t="shared" si="53"/>
        <v>1.9344788195264417E-2</v>
      </c>
      <c r="I533">
        <f t="shared" si="53"/>
        <v>-7.3550544116822714E-3</v>
      </c>
      <c r="J533">
        <f t="shared" si="52"/>
        <v>3.8866162548867322E-4</v>
      </c>
      <c r="K533">
        <f t="shared" si="52"/>
        <v>-4.1391603394362875E-3</v>
      </c>
      <c r="L533">
        <f t="shared" si="54"/>
        <v>8.6630611185567474E-4</v>
      </c>
      <c r="M533">
        <f t="shared" si="55"/>
        <v>1.8956126569775744E-2</v>
      </c>
      <c r="N533">
        <f t="shared" si="56"/>
        <v>-7.7437160371709446E-3</v>
      </c>
      <c r="O533">
        <f t="shared" si="57"/>
        <v>-4.5278219649249607E-3</v>
      </c>
    </row>
    <row r="534" spans="1:15" x14ac:dyDescent="0.25">
      <c r="A534" s="1">
        <v>40963</v>
      </c>
      <c r="B534">
        <f>VLOOKUP(A534,Petr4!$A$2:$I$555,5,FALSE)</f>
        <v>24.360146878999998</v>
      </c>
      <c r="C534">
        <f>VLOOKUP(Plan6!A534,Vale5!$A$2:$I$555,5,FALSE)</f>
        <v>42.97</v>
      </c>
      <c r="D534">
        <f>VLOOKUP(A534,GGBr4!$A$2:$I$555,5,FALSE)</f>
        <v>17.698627001999998</v>
      </c>
      <c r="E534">
        <f>VLOOKUP(A534,CDI!$A$2:$B$562,2,FALSE)</f>
        <v>2902.8550500000001</v>
      </c>
      <c r="F534">
        <f>VLOOKUP(A534,IBOV!$A$2:$I$555,5,FALSE)</f>
        <v>65942</v>
      </c>
      <c r="G534">
        <f t="shared" si="53"/>
        <v>2.3141528564302849E-2</v>
      </c>
      <c r="H534">
        <f t="shared" si="53"/>
        <v>3.9640951991524176E-3</v>
      </c>
      <c r="I534">
        <f t="shared" si="53"/>
        <v>9.6073075798894791E-3</v>
      </c>
      <c r="J534">
        <f t="shared" si="52"/>
        <v>3.8938218244144451E-4</v>
      </c>
      <c r="K534">
        <f t="shared" si="52"/>
        <v>1.867017337891852E-3</v>
      </c>
      <c r="L534">
        <f t="shared" si="54"/>
        <v>2.2752146381861404E-2</v>
      </c>
      <c r="M534">
        <f t="shared" si="55"/>
        <v>3.5747130167109731E-3</v>
      </c>
      <c r="N534">
        <f t="shared" si="56"/>
        <v>9.2179253974480346E-3</v>
      </c>
      <c r="O534">
        <f t="shared" si="57"/>
        <v>1.4776351554504075E-3</v>
      </c>
    </row>
    <row r="535" spans="1:15" x14ac:dyDescent="0.25">
      <c r="A535" s="1">
        <v>40966</v>
      </c>
      <c r="B535">
        <f>VLOOKUP(A535,Petr4!$A$2:$I$555,5,FALSE)</f>
        <v>24.230783354</v>
      </c>
      <c r="C535">
        <f>VLOOKUP(Plan6!A535,Vale5!$A$2:$I$555,5,FALSE)</f>
        <v>42.5</v>
      </c>
      <c r="D535">
        <f>VLOOKUP(A535,GGBr4!$A$2:$I$555,5,FALSE)</f>
        <v>17.399999999999999</v>
      </c>
      <c r="E535">
        <f>VLOOKUP(A535,CDI!$A$2:$B$562,2,FALSE)</f>
        <v>2903.9855899999998</v>
      </c>
      <c r="F535">
        <f>VLOOKUP(A535,IBOV!$A$2:$I$555,5,FALSE)</f>
        <v>65241</v>
      </c>
      <c r="G535">
        <f t="shared" si="53"/>
        <v>-5.324608111699547E-3</v>
      </c>
      <c r="H535">
        <f t="shared" si="53"/>
        <v>-1.0998121856532261E-2</v>
      </c>
      <c r="I535">
        <f t="shared" si="53"/>
        <v>-1.7016859842077903E-2</v>
      </c>
      <c r="J535">
        <f t="shared" si="52"/>
        <v>3.8938213888517481E-4</v>
      </c>
      <c r="K535">
        <f t="shared" si="52"/>
        <v>-1.0687462132239034E-2</v>
      </c>
      <c r="L535">
        <f t="shared" si="54"/>
        <v>-5.7139902505847218E-3</v>
      </c>
      <c r="M535">
        <f t="shared" si="55"/>
        <v>-1.1387503995417436E-2</v>
      </c>
      <c r="N535">
        <f t="shared" si="56"/>
        <v>-1.7406241980963078E-2</v>
      </c>
      <c r="O535">
        <f t="shared" si="57"/>
        <v>-1.1076844271124209E-2</v>
      </c>
    </row>
    <row r="536" spans="1:15" x14ac:dyDescent="0.25">
      <c r="A536" s="1">
        <v>40967</v>
      </c>
      <c r="B536">
        <f>VLOOKUP(A536,Petr4!$A$2:$I$555,5,FALSE)</f>
        <v>24.210881272999998</v>
      </c>
      <c r="C536">
        <f>VLOOKUP(Plan6!A536,Vale5!$A$2:$I$555,5,FALSE)</f>
        <v>42.9</v>
      </c>
      <c r="D536">
        <f>VLOOKUP(A536,GGBr4!$A$2:$I$555,5,FALSE)</f>
        <v>17.64</v>
      </c>
      <c r="E536">
        <f>VLOOKUP(A536,CDI!$A$2:$B$562,2,FALSE)</f>
        <v>2905.1134400000001</v>
      </c>
      <c r="F536">
        <f>VLOOKUP(A536,IBOV!$A$2:$I$555,5,FALSE)</f>
        <v>65958</v>
      </c>
      <c r="G536">
        <f t="shared" si="53"/>
        <v>-8.2169274210652787E-4</v>
      </c>
      <c r="H536">
        <f t="shared" si="53"/>
        <v>9.3677500035997951E-3</v>
      </c>
      <c r="I536">
        <f t="shared" si="53"/>
        <v>1.3698844358162265E-2</v>
      </c>
      <c r="J536">
        <f t="shared" si="52"/>
        <v>3.8830462636241236E-4</v>
      </c>
      <c r="K536">
        <f t="shared" si="52"/>
        <v>1.0930070169820283E-2</v>
      </c>
      <c r="L536">
        <f t="shared" si="54"/>
        <v>-1.2099973684689402E-3</v>
      </c>
      <c r="M536">
        <f t="shared" si="55"/>
        <v>8.9794453772373828E-3</v>
      </c>
      <c r="N536">
        <f t="shared" si="56"/>
        <v>1.3310539731799853E-2</v>
      </c>
      <c r="O536">
        <f t="shared" si="57"/>
        <v>1.0541765543457871E-2</v>
      </c>
    </row>
    <row r="537" spans="1:15" x14ac:dyDescent="0.25">
      <c r="A537" s="1">
        <v>40968</v>
      </c>
      <c r="B537">
        <f>VLOOKUP(A537,Petr4!$A$2:$I$555,5,FALSE)</f>
        <v>24.190979192</v>
      </c>
      <c r="C537">
        <f>VLOOKUP(Plan6!A537,Vale5!$A$2:$I$555,5,FALSE)</f>
        <v>42.5</v>
      </c>
      <c r="D537">
        <f>VLOOKUP(A537,GGBr4!$A$2:$I$555,5,FALSE)</f>
        <v>17.95</v>
      </c>
      <c r="E537">
        <f>VLOOKUP(A537,CDI!$A$2:$B$562,2,FALSE)</f>
        <v>2906.2406799999999</v>
      </c>
      <c r="F537">
        <f>VLOOKUP(A537,IBOV!$A$2:$I$555,5,FALSE)</f>
        <v>65811</v>
      </c>
      <c r="G537">
        <f t="shared" si="53"/>
        <v>-8.223684763533079E-4</v>
      </c>
      <c r="H537">
        <f t="shared" si="53"/>
        <v>-9.3677500035997951E-3</v>
      </c>
      <c r="I537">
        <f t="shared" si="53"/>
        <v>1.742106435564228E-2</v>
      </c>
      <c r="J537">
        <f t="shared" si="52"/>
        <v>3.8794401127884015E-4</v>
      </c>
      <c r="K537">
        <f t="shared" si="52"/>
        <v>-2.2311782131207991E-3</v>
      </c>
      <c r="L537">
        <f t="shared" si="54"/>
        <v>-1.210312487632148E-3</v>
      </c>
      <c r="M537">
        <f t="shared" si="55"/>
        <v>-9.7556940148786353E-3</v>
      </c>
      <c r="N537">
        <f t="shared" si="56"/>
        <v>1.7033120344363439E-2</v>
      </c>
      <c r="O537">
        <f t="shared" si="57"/>
        <v>-2.6191222243996393E-3</v>
      </c>
    </row>
    <row r="538" spans="1:15" x14ac:dyDescent="0.25">
      <c r="A538" s="1">
        <v>40969</v>
      </c>
      <c r="B538">
        <f>VLOOKUP(A538,Petr4!$A$2:$I$555,5,FALSE)</f>
        <v>24.758188494999999</v>
      </c>
      <c r="C538">
        <f>VLOOKUP(Plan6!A538,Vale5!$A$2:$I$555,5,FALSE)</f>
        <v>42.95</v>
      </c>
      <c r="D538">
        <f>VLOOKUP(A538,GGBr4!$A$2:$I$555,5,FALSE)</f>
        <v>18.16</v>
      </c>
      <c r="E538">
        <f>VLOOKUP(A538,CDI!$A$2:$B$562,2,FALSE)</f>
        <v>2907.3683599999999</v>
      </c>
      <c r="F538">
        <f>VLOOKUP(A538,IBOV!$A$2:$I$555,5,FALSE)</f>
        <v>66809</v>
      </c>
      <c r="G538">
        <f t="shared" si="53"/>
        <v>2.3176479570344632E-2</v>
      </c>
      <c r="H538">
        <f t="shared" si="53"/>
        <v>1.0532572499893256E-2</v>
      </c>
      <c r="I538">
        <f t="shared" si="53"/>
        <v>1.1631258238859576E-2</v>
      </c>
      <c r="J538">
        <f t="shared" si="52"/>
        <v>3.8794490870763809E-4</v>
      </c>
      <c r="K538">
        <f t="shared" si="52"/>
        <v>1.5050804394517669E-2</v>
      </c>
      <c r="L538">
        <f t="shared" si="54"/>
        <v>2.2788534661636994E-2</v>
      </c>
      <c r="M538">
        <f t="shared" si="55"/>
        <v>1.0144627591185618E-2</v>
      </c>
      <c r="N538">
        <f t="shared" si="56"/>
        <v>1.1243313330151938E-2</v>
      </c>
      <c r="O538">
        <f t="shared" si="57"/>
        <v>1.4662859485810031E-2</v>
      </c>
    </row>
    <row r="539" spans="1:15" x14ac:dyDescent="0.25">
      <c r="A539" s="1">
        <v>40970</v>
      </c>
      <c r="B539">
        <f>VLOOKUP(A539,Petr4!$A$2:$I$555,5,FALSE)</f>
        <v>25.176132191000001</v>
      </c>
      <c r="C539">
        <f>VLOOKUP(Plan6!A539,Vale5!$A$2:$I$555,5,FALSE)</f>
        <v>43.3</v>
      </c>
      <c r="D539">
        <f>VLOOKUP(A539,GGBr4!$A$2:$I$555,5,FALSE)</f>
        <v>18.36</v>
      </c>
      <c r="E539">
        <f>VLOOKUP(A539,CDI!$A$2:$B$562,2,FALSE)</f>
        <v>2908.4954299999999</v>
      </c>
      <c r="F539">
        <f>VLOOKUP(A539,IBOV!$A$2:$I$555,5,FALSE)</f>
        <v>67781</v>
      </c>
      <c r="G539">
        <f t="shared" si="53"/>
        <v>1.6740127844264041E-2</v>
      </c>
      <c r="H539">
        <f t="shared" si="53"/>
        <v>8.1159865781796903E-3</v>
      </c>
      <c r="I539">
        <f t="shared" si="53"/>
        <v>1.0953012019196962E-2</v>
      </c>
      <c r="J539">
        <f t="shared" si="52"/>
        <v>3.8758473540845273E-4</v>
      </c>
      <c r="K539">
        <f t="shared" si="52"/>
        <v>1.4444117678529267E-2</v>
      </c>
      <c r="L539">
        <f t="shared" si="54"/>
        <v>1.6352543108855588E-2</v>
      </c>
      <c r="M539">
        <f t="shared" si="55"/>
        <v>7.7284018427712375E-3</v>
      </c>
      <c r="N539">
        <f t="shared" si="56"/>
        <v>1.0565427283788509E-2</v>
      </c>
      <c r="O539">
        <f t="shared" si="57"/>
        <v>1.4056532943120814E-2</v>
      </c>
    </row>
    <row r="540" spans="1:15" x14ac:dyDescent="0.25">
      <c r="A540" s="1">
        <v>40973</v>
      </c>
      <c r="B540">
        <f>VLOOKUP(A540,Petr4!$A$2:$I$555,5,FALSE)</f>
        <v>24.469608322999999</v>
      </c>
      <c r="C540">
        <f>VLOOKUP(Plan6!A540,Vale5!$A$2:$I$555,5,FALSE)</f>
        <v>42.04</v>
      </c>
      <c r="D540">
        <f>VLOOKUP(A540,GGBr4!$A$2:$I$555,5,FALSE)</f>
        <v>18.04</v>
      </c>
      <c r="E540">
        <f>VLOOKUP(A540,CDI!$A$2:$B$562,2,FALSE)</f>
        <v>2909.62293</v>
      </c>
      <c r="F540">
        <f>VLOOKUP(A540,IBOV!$A$2:$I$555,5,FALSE)</f>
        <v>66964</v>
      </c>
      <c r="G540">
        <f t="shared" si="53"/>
        <v>-2.8464539513110676E-2</v>
      </c>
      <c r="H540">
        <f t="shared" si="53"/>
        <v>-2.9531088999693811E-2</v>
      </c>
      <c r="I540">
        <f t="shared" si="53"/>
        <v>-1.758287055786667E-2</v>
      </c>
      <c r="J540">
        <f t="shared" si="52"/>
        <v>3.8758235716418454E-4</v>
      </c>
      <c r="K540">
        <f t="shared" si="52"/>
        <v>-1.2126758131168813E-2</v>
      </c>
      <c r="L540">
        <f t="shared" si="54"/>
        <v>-2.8852121870274861E-2</v>
      </c>
      <c r="M540">
        <f t="shared" si="55"/>
        <v>-2.9918671356857995E-2</v>
      </c>
      <c r="N540">
        <f t="shared" si="56"/>
        <v>-1.7970452915030855E-2</v>
      </c>
      <c r="O540">
        <f t="shared" si="57"/>
        <v>-1.2514340488332998E-2</v>
      </c>
    </row>
    <row r="541" spans="1:15" x14ac:dyDescent="0.25">
      <c r="A541" s="1">
        <v>40974</v>
      </c>
      <c r="B541">
        <f>VLOOKUP(A541,Petr4!$A$2:$I$555,5,FALSE)</f>
        <v>23.633720929999999</v>
      </c>
      <c r="C541">
        <f>VLOOKUP(Plan6!A541,Vale5!$A$2:$I$555,5,FALSE)</f>
        <v>40.17</v>
      </c>
      <c r="D541">
        <f>VLOOKUP(A541,GGBr4!$A$2:$I$555,5,FALSE)</f>
        <v>17.16</v>
      </c>
      <c r="E541">
        <f>VLOOKUP(A541,CDI!$A$2:$B$562,2,FALSE)</f>
        <v>2910.74982</v>
      </c>
      <c r="F541">
        <f>VLOOKUP(A541,IBOV!$A$2:$I$555,5,FALSE)</f>
        <v>65114</v>
      </c>
      <c r="G541">
        <f t="shared" si="53"/>
        <v>-3.4757325751838763E-2</v>
      </c>
      <c r="H541">
        <f t="shared" si="53"/>
        <v>-4.5501097637559607E-2</v>
      </c>
      <c r="I541">
        <f t="shared" si="53"/>
        <v>-5.0010420574661207E-2</v>
      </c>
      <c r="J541">
        <f t="shared" si="52"/>
        <v>3.8722262730672696E-4</v>
      </c>
      <c r="K541">
        <f t="shared" si="52"/>
        <v>-2.8015581696319458E-2</v>
      </c>
      <c r="L541">
        <f t="shared" si="54"/>
        <v>-3.514454837914549E-2</v>
      </c>
      <c r="M541">
        <f t="shared" si="55"/>
        <v>-4.5888320264866334E-2</v>
      </c>
      <c r="N541">
        <f t="shared" si="56"/>
        <v>-5.0397643201967934E-2</v>
      </c>
      <c r="O541">
        <f t="shared" si="57"/>
        <v>-2.8402804323626185E-2</v>
      </c>
    </row>
    <row r="542" spans="1:15" x14ac:dyDescent="0.25">
      <c r="A542" s="1">
        <v>40975</v>
      </c>
      <c r="B542">
        <f>VLOOKUP(A542,Petr4!$A$2:$I$555,5,FALSE)</f>
        <v>23.862594859000001</v>
      </c>
      <c r="C542">
        <f>VLOOKUP(Plan6!A542,Vale5!$A$2:$I$555,5,FALSE)</f>
        <v>40.15</v>
      </c>
      <c r="D542">
        <f>VLOOKUP(A542,GGBr4!$A$2:$I$555,5,FALSE)</f>
        <v>17.100000000000001</v>
      </c>
      <c r="E542">
        <f>VLOOKUP(A542,CDI!$A$2:$B$562,2,FALSE)</f>
        <v>2911.8739999999998</v>
      </c>
      <c r="F542">
        <f>VLOOKUP(A542,IBOV!$A$2:$I$555,5,FALSE)</f>
        <v>66016</v>
      </c>
      <c r="G542">
        <f t="shared" si="53"/>
        <v>9.6376191184535109E-3</v>
      </c>
      <c r="H542">
        <f t="shared" si="53"/>
        <v>-4.9800797842003419E-4</v>
      </c>
      <c r="I542">
        <f t="shared" si="53"/>
        <v>-3.502630551202035E-3</v>
      </c>
      <c r="J542">
        <f t="shared" si="52"/>
        <v>3.8614207227549713E-4</v>
      </c>
      <c r="K542">
        <f t="shared" si="52"/>
        <v>1.3757557031622625E-2</v>
      </c>
      <c r="L542">
        <f t="shared" si="54"/>
        <v>9.2514770461780138E-3</v>
      </c>
      <c r="M542">
        <f t="shared" si="55"/>
        <v>-8.8415005069553132E-4</v>
      </c>
      <c r="N542">
        <f t="shared" si="56"/>
        <v>-3.8887726234775322E-3</v>
      </c>
      <c r="O542">
        <f t="shared" si="57"/>
        <v>1.3371414959347128E-2</v>
      </c>
    </row>
    <row r="543" spans="1:15" x14ac:dyDescent="0.25">
      <c r="A543" s="1">
        <v>40976</v>
      </c>
      <c r="B543">
        <f>VLOOKUP(A543,Petr4!$A$2:$I$555,5,FALSE)</f>
        <v>23.972056303999999</v>
      </c>
      <c r="C543">
        <f>VLOOKUP(Plan6!A543,Vale5!$A$2:$I$555,5,FALSE)</f>
        <v>40.1</v>
      </c>
      <c r="D543">
        <f>VLOOKUP(A543,GGBr4!$A$2:$I$555,5,FALSE)</f>
        <v>17.399999999999999</v>
      </c>
      <c r="E543">
        <f>VLOOKUP(A543,CDI!$A$2:$B$562,2,FALSE)</f>
        <v>2912.9260300000001</v>
      </c>
      <c r="F543">
        <f>VLOOKUP(A543,IBOV!$A$2:$I$555,5,FALSE)</f>
        <v>66908</v>
      </c>
      <c r="G543">
        <f t="shared" si="53"/>
        <v>4.5766670563058831E-3</v>
      </c>
      <c r="H543">
        <f t="shared" si="53"/>
        <v>-1.2461060802473334E-3</v>
      </c>
      <c r="I543">
        <f t="shared" si="53"/>
        <v>1.7391742711868829E-2</v>
      </c>
      <c r="J543">
        <f t="shared" si="52"/>
        <v>3.6122442179031822E-4</v>
      </c>
      <c r="K543">
        <f t="shared" si="52"/>
        <v>1.3421404560920891E-2</v>
      </c>
      <c r="L543">
        <f t="shared" si="54"/>
        <v>4.2154426345155649E-3</v>
      </c>
      <c r="M543">
        <f t="shared" si="55"/>
        <v>-1.6073305020376516E-3</v>
      </c>
      <c r="N543">
        <f t="shared" si="56"/>
        <v>1.7030518290078511E-2</v>
      </c>
      <c r="O543">
        <f t="shared" si="57"/>
        <v>1.3060180139130573E-2</v>
      </c>
    </row>
    <row r="544" spans="1:15" x14ac:dyDescent="0.25">
      <c r="A544" s="1">
        <v>40977</v>
      </c>
      <c r="B544">
        <f>VLOOKUP(A544,Petr4!$A$2:$I$555,5,FALSE)</f>
        <v>23.593916769</v>
      </c>
      <c r="C544">
        <f>VLOOKUP(Plan6!A544,Vale5!$A$2:$I$555,5,FALSE)</f>
        <v>39.93</v>
      </c>
      <c r="D544">
        <f>VLOOKUP(A544,GGBr4!$A$2:$I$555,5,FALSE)</f>
        <v>17.86</v>
      </c>
      <c r="E544">
        <f>VLOOKUP(A544,CDI!$A$2:$B$562,2,FALSE)</f>
        <v>2913.97633</v>
      </c>
      <c r="F544">
        <f>VLOOKUP(A544,IBOV!$A$2:$I$555,5,FALSE)</f>
        <v>66703</v>
      </c>
      <c r="G544">
        <f t="shared" si="53"/>
        <v>-1.589991655409273E-2</v>
      </c>
      <c r="H544">
        <f t="shared" si="53"/>
        <v>-4.2484132373936667E-3</v>
      </c>
      <c r="I544">
        <f t="shared" si="53"/>
        <v>2.6093369227869978E-2</v>
      </c>
      <c r="J544">
        <f t="shared" si="52"/>
        <v>3.6050029552026075E-4</v>
      </c>
      <c r="K544">
        <f t="shared" si="52"/>
        <v>-3.0686120283984764E-3</v>
      </c>
      <c r="L544">
        <f t="shared" si="54"/>
        <v>-1.6260416849612991E-2</v>
      </c>
      <c r="M544">
        <f t="shared" si="55"/>
        <v>-4.6089135329139275E-3</v>
      </c>
      <c r="N544">
        <f t="shared" si="56"/>
        <v>2.5732868932349717E-2</v>
      </c>
      <c r="O544">
        <f t="shared" si="57"/>
        <v>-3.4291123239187371E-3</v>
      </c>
    </row>
    <row r="545" spans="1:15" x14ac:dyDescent="0.25">
      <c r="A545" s="1">
        <v>40980</v>
      </c>
      <c r="B545">
        <f>VLOOKUP(A545,Petr4!$A$2:$I$555,5,FALSE)</f>
        <v>23.315287638000001</v>
      </c>
      <c r="C545">
        <f>VLOOKUP(Plan6!A545,Vale5!$A$2:$I$555,5,FALSE)</f>
        <v>39.47</v>
      </c>
      <c r="D545">
        <f>VLOOKUP(A545,GGBr4!$A$2:$I$555,5,FALSE)</f>
        <v>17.87</v>
      </c>
      <c r="E545">
        <f>VLOOKUP(A545,CDI!$A$2:$B$562,2,FALSE)</f>
        <v>2915.0238300000001</v>
      </c>
      <c r="F545">
        <f>VLOOKUP(A545,IBOV!$A$2:$I$555,5,FALSE)</f>
        <v>66384</v>
      </c>
      <c r="G545">
        <f t="shared" si="53"/>
        <v>-1.1879647558858064E-2</v>
      </c>
      <c r="H545">
        <f t="shared" si="53"/>
        <v>-1.1587031400373871E-2</v>
      </c>
      <c r="I545">
        <f t="shared" si="53"/>
        <v>5.5975372298355808E-4</v>
      </c>
      <c r="J545">
        <f t="shared" si="52"/>
        <v>3.5940984131865861E-4</v>
      </c>
      <c r="K545">
        <f t="shared" si="52"/>
        <v>-4.793865830851729E-3</v>
      </c>
      <c r="L545">
        <f t="shared" si="54"/>
        <v>-1.2239057400176723E-2</v>
      </c>
      <c r="M545">
        <f t="shared" si="55"/>
        <v>-1.1946441241692529E-2</v>
      </c>
      <c r="N545">
        <f t="shared" si="56"/>
        <v>2.0034388166489947E-4</v>
      </c>
      <c r="O545">
        <f t="shared" si="57"/>
        <v>-5.1532756721703876E-3</v>
      </c>
    </row>
    <row r="546" spans="1:15" x14ac:dyDescent="0.25">
      <c r="A546" s="1">
        <v>40981</v>
      </c>
      <c r="B546">
        <f>VLOOKUP(A546,Petr4!$A$2:$I$555,5,FALSE)</f>
        <v>24.310391676999998</v>
      </c>
      <c r="C546">
        <f>VLOOKUP(Plan6!A546,Vale5!$A$2:$I$555,5,FALSE)</f>
        <v>41.59</v>
      </c>
      <c r="D546">
        <f>VLOOKUP(A546,GGBr4!$A$2:$I$555,5,FALSE)</f>
        <v>18.8</v>
      </c>
      <c r="E546">
        <f>VLOOKUP(A546,CDI!$A$2:$B$562,2,FALSE)</f>
        <v>2916.0695999999998</v>
      </c>
      <c r="F546">
        <f>VLOOKUP(A546,IBOV!$A$2:$I$555,5,FALSE)</f>
        <v>68394</v>
      </c>
      <c r="G546">
        <f t="shared" si="53"/>
        <v>4.1794632742518267E-2</v>
      </c>
      <c r="H546">
        <f t="shared" si="53"/>
        <v>5.2318864080064476E-2</v>
      </c>
      <c r="I546">
        <f t="shared" si="53"/>
        <v>5.0733540664567034E-2</v>
      </c>
      <c r="J546">
        <f t="shared" si="52"/>
        <v>3.5868744816625053E-4</v>
      </c>
      <c r="K546">
        <f t="shared" si="52"/>
        <v>2.9829037892184829E-2</v>
      </c>
      <c r="L546">
        <f t="shared" si="54"/>
        <v>4.1435945294352017E-2</v>
      </c>
      <c r="M546">
        <f t="shared" si="55"/>
        <v>5.1960176631898225E-2</v>
      </c>
      <c r="N546">
        <f t="shared" si="56"/>
        <v>5.0374853216400783E-2</v>
      </c>
      <c r="O546">
        <f t="shared" si="57"/>
        <v>2.9470350444018578E-2</v>
      </c>
    </row>
    <row r="547" spans="1:15" x14ac:dyDescent="0.25">
      <c r="A547" s="1">
        <v>40982</v>
      </c>
      <c r="B547">
        <f>VLOOKUP(A547,Petr4!$A$2:$I$555,5,FALSE)</f>
        <v>24.708433292999999</v>
      </c>
      <c r="C547">
        <f>VLOOKUP(Plan6!A547,Vale5!$A$2:$I$555,5,FALSE)</f>
        <v>41.1</v>
      </c>
      <c r="D547">
        <f>VLOOKUP(A547,GGBr4!$A$2:$I$555,5,FALSE)</f>
        <v>19.12</v>
      </c>
      <c r="E547">
        <f>VLOOKUP(A547,CDI!$A$2:$B$562,2,FALSE)</f>
        <v>2917.1146800000001</v>
      </c>
      <c r="F547">
        <f>VLOOKUP(A547,IBOV!$A$2:$I$555,5,FALSE)</f>
        <v>68257</v>
      </c>
      <c r="G547">
        <f t="shared" si="53"/>
        <v>1.6240714263811906E-2</v>
      </c>
      <c r="H547">
        <f t="shared" si="53"/>
        <v>-1.1851632252631195E-2</v>
      </c>
      <c r="I547">
        <f t="shared" si="53"/>
        <v>1.6878037787351641E-2</v>
      </c>
      <c r="J547">
        <f t="shared" si="52"/>
        <v>3.5832230254229103E-4</v>
      </c>
      <c r="K547">
        <f t="shared" si="52"/>
        <v>-2.005108574401504E-3</v>
      </c>
      <c r="L547">
        <f t="shared" si="54"/>
        <v>1.5882391961269615E-2</v>
      </c>
      <c r="M547">
        <f t="shared" si="55"/>
        <v>-1.2209954555173486E-2</v>
      </c>
      <c r="N547">
        <f t="shared" si="56"/>
        <v>1.651971548480935E-2</v>
      </c>
      <c r="O547">
        <f t="shared" si="57"/>
        <v>-2.3634308769437951E-3</v>
      </c>
    </row>
    <row r="548" spans="1:15" x14ac:dyDescent="0.25">
      <c r="A548" s="1">
        <v>40983</v>
      </c>
      <c r="B548">
        <f>VLOOKUP(A548,Petr4!$A$2:$I$555,5,FALSE)</f>
        <v>24.101419829000001</v>
      </c>
      <c r="C548">
        <f>VLOOKUP(Plan6!A548,Vale5!$A$2:$I$555,5,FALSE)</f>
        <v>41.45</v>
      </c>
      <c r="D548">
        <f>VLOOKUP(A548,GGBr4!$A$2:$I$555,5,FALSE)</f>
        <v>19.13</v>
      </c>
      <c r="E548">
        <f>VLOOKUP(A548,CDI!$A$2:$B$562,2,FALSE)</f>
        <v>2918.16014</v>
      </c>
      <c r="F548">
        <f>VLOOKUP(A548,IBOV!$A$2:$I$555,5,FALSE)</f>
        <v>67749</v>
      </c>
      <c r="G548">
        <f t="shared" si="53"/>
        <v>-2.4873861399122621E-2</v>
      </c>
      <c r="H548">
        <f t="shared" si="53"/>
        <v>8.4797600791146621E-3</v>
      </c>
      <c r="I548">
        <f t="shared" si="53"/>
        <v>5.2287582890597761E-4</v>
      </c>
      <c r="J548">
        <f t="shared" si="52"/>
        <v>3.5832417270320605E-4</v>
      </c>
      <c r="K548">
        <f t="shared" si="52"/>
        <v>-7.470293405019035E-3</v>
      </c>
      <c r="L548">
        <f t="shared" si="54"/>
        <v>-2.5232185571825827E-2</v>
      </c>
      <c r="M548">
        <f t="shared" si="55"/>
        <v>8.1214359064114561E-3</v>
      </c>
      <c r="N548">
        <f t="shared" si="56"/>
        <v>1.6455165620277157E-4</v>
      </c>
      <c r="O548">
        <f t="shared" si="57"/>
        <v>-7.8286175777222411E-3</v>
      </c>
    </row>
    <row r="549" spans="1:15" x14ac:dyDescent="0.25">
      <c r="A549" s="1">
        <v>40984</v>
      </c>
      <c r="B549">
        <f>VLOOKUP(A549,Petr4!$A$2:$I$555,5,FALSE)</f>
        <v>24.230783354</v>
      </c>
      <c r="C549">
        <f>VLOOKUP(Plan6!A549,Vale5!$A$2:$I$555,5,FALSE)</f>
        <v>41.9</v>
      </c>
      <c r="D549">
        <f>VLOOKUP(A549,GGBr4!$A$2:$I$555,5,FALSE)</f>
        <v>19.170000000000002</v>
      </c>
      <c r="E549">
        <f>VLOOKUP(A549,CDI!$A$2:$B$562,2,FALSE)</f>
        <v>2919.2102100000002</v>
      </c>
      <c r="F549">
        <f>VLOOKUP(A549,IBOV!$A$2:$I$555,5,FALSE)</f>
        <v>67684</v>
      </c>
      <c r="G549">
        <f t="shared" si="53"/>
        <v>5.3531113997844493E-3</v>
      </c>
      <c r="H549">
        <f t="shared" si="53"/>
        <v>1.0797945346788129E-2</v>
      </c>
      <c r="I549">
        <f t="shared" si="53"/>
        <v>2.088773605391836E-3</v>
      </c>
      <c r="J549">
        <f t="shared" si="52"/>
        <v>3.5977501798445388E-4</v>
      </c>
      <c r="K549">
        <f t="shared" si="52"/>
        <v>-9.5988429689697341E-4</v>
      </c>
      <c r="L549">
        <f t="shared" si="54"/>
        <v>4.9933363817999954E-3</v>
      </c>
      <c r="M549">
        <f t="shared" si="55"/>
        <v>1.0438170328803675E-2</v>
      </c>
      <c r="N549">
        <f t="shared" si="56"/>
        <v>1.7289985874073821E-3</v>
      </c>
      <c r="O549">
        <f t="shared" si="57"/>
        <v>-1.3196593148814273E-3</v>
      </c>
    </row>
    <row r="550" spans="1:15" x14ac:dyDescent="0.25">
      <c r="A550" s="1">
        <v>40987</v>
      </c>
      <c r="B550">
        <f>VLOOKUP(A550,Petr4!$A$2:$I$555,5,FALSE)</f>
        <v>24.39</v>
      </c>
      <c r="C550">
        <f>VLOOKUP(Plan6!A550,Vale5!$A$2:$I$555,5,FALSE)</f>
        <v>41.95</v>
      </c>
      <c r="D550">
        <f>VLOOKUP(A550,GGBr4!$A$2:$I$555,5,FALSE)</f>
        <v>19.149999999999999</v>
      </c>
      <c r="E550">
        <f>VLOOKUP(A550,CDI!$A$2:$B$562,2,FALSE)</f>
        <v>2920.2595999999999</v>
      </c>
      <c r="F550">
        <f>VLOOKUP(A550,IBOV!$A$2:$I$555,5,FALSE)</f>
        <v>67730</v>
      </c>
      <c r="G550">
        <f t="shared" si="53"/>
        <v>6.5493480004104043E-3</v>
      </c>
      <c r="H550">
        <f t="shared" si="53"/>
        <v>1.192605985123496E-3</v>
      </c>
      <c r="I550">
        <f t="shared" si="53"/>
        <v>-1.0438414308984179E-3</v>
      </c>
      <c r="J550">
        <f t="shared" si="52"/>
        <v>3.5941277048845421E-4</v>
      </c>
      <c r="K550">
        <f t="shared" si="52"/>
        <v>6.7939802043248676E-4</v>
      </c>
      <c r="L550">
        <f t="shared" si="54"/>
        <v>6.1899352299219501E-3</v>
      </c>
      <c r="M550">
        <f t="shared" si="55"/>
        <v>8.3319321463504181E-4</v>
      </c>
      <c r="N550">
        <f t="shared" si="56"/>
        <v>-1.4032542013868721E-3</v>
      </c>
      <c r="O550">
        <f t="shared" si="57"/>
        <v>3.1998524994403255E-4</v>
      </c>
    </row>
    <row r="551" spans="1:15" x14ac:dyDescent="0.25">
      <c r="A551" s="1">
        <v>40988</v>
      </c>
      <c r="B551">
        <f>VLOOKUP(A551,Petr4!$A$2:$I$555,5,FALSE)</f>
        <v>24.27</v>
      </c>
      <c r="C551">
        <f>VLOOKUP(Plan6!A551,Vale5!$A$2:$I$555,5,FALSE)</f>
        <v>41.6</v>
      </c>
      <c r="D551">
        <f>VLOOKUP(A551,GGBr4!$A$2:$I$555,5,FALSE)</f>
        <v>18.73</v>
      </c>
      <c r="E551">
        <f>VLOOKUP(A551,CDI!$A$2:$B$562,2,FALSE)</f>
        <v>2921.3093600000002</v>
      </c>
      <c r="F551">
        <f>VLOOKUP(A551,IBOV!$A$2:$I$555,5,FALSE)</f>
        <v>67295</v>
      </c>
      <c r="G551">
        <f t="shared" si="53"/>
        <v>-4.9321924893188651E-3</v>
      </c>
      <c r="H551">
        <f t="shared" si="53"/>
        <v>-8.3782656459976401E-3</v>
      </c>
      <c r="I551">
        <f t="shared" si="53"/>
        <v>-2.2176199170657718E-2</v>
      </c>
      <c r="J551">
        <f t="shared" si="52"/>
        <v>3.5941029490160759E-4</v>
      </c>
      <c r="K551">
        <f t="shared" si="52"/>
        <v>-6.4432735411337205E-3</v>
      </c>
      <c r="L551">
        <f t="shared" si="54"/>
        <v>-5.2916027842204727E-3</v>
      </c>
      <c r="M551">
        <f t="shared" si="55"/>
        <v>-8.7376759408992477E-3</v>
      </c>
      <c r="N551">
        <f t="shared" si="56"/>
        <v>-2.2535609465559325E-2</v>
      </c>
      <c r="O551">
        <f t="shared" si="57"/>
        <v>-6.8026838360353281E-3</v>
      </c>
    </row>
    <row r="552" spans="1:15" x14ac:dyDescent="0.25">
      <c r="A552" s="1">
        <v>40989</v>
      </c>
      <c r="B552">
        <f>VLOOKUP(A552,Petr4!$A$2:$I$555,5,FALSE)</f>
        <v>24.11</v>
      </c>
      <c r="C552">
        <f>VLOOKUP(Plan6!A552,Vale5!$A$2:$I$555,5,FALSE)</f>
        <v>41.46</v>
      </c>
      <c r="D552">
        <f>VLOOKUP(A552,GGBr4!$A$2:$I$555,5,FALSE)</f>
        <v>18.48</v>
      </c>
      <c r="E552">
        <f>VLOOKUP(A552,CDI!$A$2:$B$562,2,FALSE)</f>
        <v>2922.3595</v>
      </c>
      <c r="F552">
        <f>VLOOKUP(A552,IBOV!$A$2:$I$555,5,FALSE)</f>
        <v>66860</v>
      </c>
      <c r="G552">
        <f t="shared" si="53"/>
        <v>-6.6143275454302319E-3</v>
      </c>
      <c r="H552">
        <f t="shared" si="53"/>
        <v>-3.3710602595844463E-3</v>
      </c>
      <c r="I552">
        <f t="shared" si="53"/>
        <v>-1.3437450242459015E-2</v>
      </c>
      <c r="J552">
        <f t="shared" si="52"/>
        <v>3.5941119747295858E-4</v>
      </c>
      <c r="K552">
        <f t="shared" si="52"/>
        <v>-6.4850586937250654E-3</v>
      </c>
      <c r="L552">
        <f t="shared" si="54"/>
        <v>-6.9737387429031905E-3</v>
      </c>
      <c r="M552">
        <f t="shared" si="55"/>
        <v>-3.7304714570574049E-3</v>
      </c>
      <c r="N552">
        <f t="shared" si="56"/>
        <v>-1.3796861439931973E-2</v>
      </c>
      <c r="O552">
        <f t="shared" si="57"/>
        <v>-6.844469891198024E-3</v>
      </c>
    </row>
    <row r="553" spans="1:15" x14ac:dyDescent="0.25">
      <c r="A553" s="1">
        <v>40990</v>
      </c>
      <c r="B553">
        <f>VLOOKUP(A553,Petr4!$A$2:$I$555,5,FALSE)</f>
        <v>23.8</v>
      </c>
      <c r="C553">
        <f>VLOOKUP(Plan6!A553,Vale5!$A$2:$I$555,5,FALSE)</f>
        <v>40.6</v>
      </c>
      <c r="D553">
        <f>VLOOKUP(A553,GGBr4!$A$2:$I$555,5,FALSE)</f>
        <v>17.920000000000002</v>
      </c>
      <c r="E553">
        <f>VLOOKUP(A553,CDI!$A$2:$B$562,2,FALSE)</f>
        <v>2923.4100199999998</v>
      </c>
      <c r="F553">
        <f>VLOOKUP(A553,IBOV!$A$2:$I$555,5,FALSE)</f>
        <v>65828</v>
      </c>
      <c r="G553">
        <f t="shared" si="53"/>
        <v>-1.2941111515650583E-2</v>
      </c>
      <c r="H553">
        <f t="shared" si="53"/>
        <v>-2.0961040399946285E-2</v>
      </c>
      <c r="I553">
        <f t="shared" si="53"/>
        <v>-3.0771658666753687E-2</v>
      </c>
      <c r="J553">
        <f t="shared" si="52"/>
        <v>3.5941205266887266E-4</v>
      </c>
      <c r="K553">
        <f t="shared" si="52"/>
        <v>-1.5555601258816054E-2</v>
      </c>
      <c r="L553">
        <f t="shared" si="54"/>
        <v>-1.3300523568319456E-2</v>
      </c>
      <c r="M553">
        <f t="shared" si="55"/>
        <v>-2.1320452452615157E-2</v>
      </c>
      <c r="N553">
        <f t="shared" si="56"/>
        <v>-3.113107071942256E-2</v>
      </c>
      <c r="O553">
        <f t="shared" si="57"/>
        <v>-1.5915013311484927E-2</v>
      </c>
    </row>
    <row r="554" spans="1:15" x14ac:dyDescent="0.25">
      <c r="A554" s="1">
        <v>40991</v>
      </c>
      <c r="B554">
        <f>VLOOKUP(A554,Petr4!$A$2:$I$555,5,FALSE)</f>
        <v>23.7</v>
      </c>
      <c r="C554">
        <f>VLOOKUP(Plan6!A554,Vale5!$A$2:$I$555,5,FALSE)</f>
        <v>40.51</v>
      </c>
      <c r="D554">
        <f>VLOOKUP(A554,GGBr4!$A$2:$I$555,5,FALSE)</f>
        <v>18.57</v>
      </c>
      <c r="E554">
        <f>VLOOKUP(A554,CDI!$A$2:$B$562,2,FALSE)</f>
        <v>2924.4651600000002</v>
      </c>
      <c r="F554">
        <f>VLOOKUP(A554,IBOV!$A$2:$I$555,5,FALSE)</f>
        <v>65812</v>
      </c>
      <c r="G554">
        <f t="shared" si="53"/>
        <v>-4.2105325363435142E-3</v>
      </c>
      <c r="H554">
        <f t="shared" si="53"/>
        <v>-2.2192093930879508E-3</v>
      </c>
      <c r="I554">
        <f t="shared" si="53"/>
        <v>3.5629967817830011E-2</v>
      </c>
      <c r="J554">
        <f t="shared" si="52"/>
        <v>3.6086269934809678E-4</v>
      </c>
      <c r="K554">
        <f t="shared" si="52"/>
        <v>-2.430872087337832E-4</v>
      </c>
      <c r="L554">
        <f t="shared" si="54"/>
        <v>-4.571395235691611E-3</v>
      </c>
      <c r="M554">
        <f t="shared" si="55"/>
        <v>-2.5800720924360476E-3</v>
      </c>
      <c r="N554">
        <f t="shared" si="56"/>
        <v>3.5269105118481914E-2</v>
      </c>
      <c r="O554">
        <f t="shared" si="57"/>
        <v>-6.0394990808187998E-4</v>
      </c>
    </row>
    <row r="555" spans="1:15" x14ac:dyDescent="0.25">
      <c r="A555" s="1">
        <v>40994</v>
      </c>
      <c r="B555">
        <f>VLOOKUP(A555,Petr4!$A$2:$I$555,5,FALSE)</f>
        <v>24.21</v>
      </c>
      <c r="C555">
        <f>VLOOKUP(Plan6!A555,Vale5!$A$2:$I$555,5,FALSE)</f>
        <v>41</v>
      </c>
      <c r="D555">
        <f>VLOOKUP(A555,GGBr4!$A$2:$I$555,5,FALSE)</f>
        <v>18.8</v>
      </c>
      <c r="E555">
        <f>VLOOKUP(A555,CDI!$A$2:$B$562,2,FALSE)</f>
        <v>2925.5174999999999</v>
      </c>
      <c r="F555">
        <f>VLOOKUP(A555,IBOV!$A$2:$I$555,5,FALSE)</f>
        <v>66684</v>
      </c>
      <c r="G555">
        <f t="shared" si="53"/>
        <v>2.1290722808881668E-2</v>
      </c>
      <c r="H555">
        <f t="shared" si="53"/>
        <v>1.2023209489708808E-2</v>
      </c>
      <c r="I555">
        <f t="shared" si="53"/>
        <v>1.2309494471289373E-2</v>
      </c>
      <c r="J555">
        <f t="shared" si="52"/>
        <v>3.5977542926612927E-4</v>
      </c>
      <c r="K555">
        <f t="shared" si="52"/>
        <v>1.3162851561380862E-2</v>
      </c>
      <c r="L555">
        <f t="shared" si="54"/>
        <v>2.0930947379615539E-2</v>
      </c>
      <c r="M555">
        <f t="shared" si="55"/>
        <v>1.1663434060442679E-2</v>
      </c>
      <c r="N555">
        <f t="shared" si="56"/>
        <v>1.1949719042023244E-2</v>
      </c>
      <c r="O555">
        <f t="shared" si="57"/>
        <v>1.2803076132114732E-2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4" workbookViewId="0">
      <selection activeCell="B18" sqref="B18"/>
    </sheetView>
  </sheetViews>
  <sheetFormatPr defaultRowHeight="15" x14ac:dyDescent="0.25"/>
  <cols>
    <col min="1" max="1" width="24.85546875" bestFit="1" customWidth="1"/>
  </cols>
  <sheetData>
    <row r="1" spans="1:9" x14ac:dyDescent="0.25">
      <c r="A1" t="s">
        <v>24</v>
      </c>
    </row>
    <row r="2" spans="1:9" ht="15.75" thickBot="1" x14ac:dyDescent="0.3"/>
    <row r="3" spans="1:9" x14ac:dyDescent="0.25">
      <c r="A3" s="6" t="s">
        <v>25</v>
      </c>
      <c r="B3" s="6"/>
    </row>
    <row r="4" spans="1:9" x14ac:dyDescent="0.25">
      <c r="A4" s="3" t="s">
        <v>26</v>
      </c>
      <c r="B4" s="3">
        <v>0.75045824193251409</v>
      </c>
    </row>
    <row r="5" spans="1:9" x14ac:dyDescent="0.25">
      <c r="A5" s="3" t="s">
        <v>27</v>
      </c>
      <c r="B5" s="3">
        <v>0.56318757288443988</v>
      </c>
    </row>
    <row r="6" spans="1:9" x14ac:dyDescent="0.25">
      <c r="A6" s="3" t="s">
        <v>28</v>
      </c>
      <c r="B6" s="3">
        <v>0.56239480985882173</v>
      </c>
    </row>
    <row r="7" spans="1:9" x14ac:dyDescent="0.25">
      <c r="A7" s="3" t="s">
        <v>29</v>
      </c>
      <c r="B7" s="3">
        <v>1.2090710298415106E-2</v>
      </c>
    </row>
    <row r="8" spans="1:9" ht="15.75" thickBot="1" x14ac:dyDescent="0.3">
      <c r="A8" s="4" t="s">
        <v>30</v>
      </c>
      <c r="B8" s="4">
        <v>553</v>
      </c>
    </row>
    <row r="10" spans="1:9" ht="15.75" thickBot="1" x14ac:dyDescent="0.3">
      <c r="A10" t="s">
        <v>31</v>
      </c>
    </row>
    <row r="11" spans="1:9" x14ac:dyDescent="0.25">
      <c r="A11" s="5"/>
      <c r="B11" s="5" t="s">
        <v>36</v>
      </c>
      <c r="C11" s="5" t="s">
        <v>37</v>
      </c>
      <c r="D11" s="5" t="s">
        <v>38</v>
      </c>
      <c r="E11" s="5" t="s">
        <v>39</v>
      </c>
      <c r="F11" s="5" t="s">
        <v>40</v>
      </c>
    </row>
    <row r="12" spans="1:9" x14ac:dyDescent="0.25">
      <c r="A12" s="3" t="s">
        <v>32</v>
      </c>
      <c r="B12" s="3">
        <v>1</v>
      </c>
      <c r="C12" s="3">
        <v>0.10385162760016078</v>
      </c>
      <c r="D12" s="3">
        <v>0.10385162760016078</v>
      </c>
      <c r="E12" s="3">
        <v>710.41099885473557</v>
      </c>
      <c r="F12" s="3">
        <v>3.6016552653804533E-101</v>
      </c>
    </row>
    <row r="13" spans="1:9" x14ac:dyDescent="0.25">
      <c r="A13" s="3" t="s">
        <v>33</v>
      </c>
      <c r="B13" s="3">
        <v>551</v>
      </c>
      <c r="C13" s="3">
        <v>8.0548086811630809E-2</v>
      </c>
      <c r="D13" s="3">
        <v>1.4618527552020109E-4</v>
      </c>
      <c r="E13" s="3"/>
      <c r="F13" s="3"/>
    </row>
    <row r="14" spans="1:9" ht="15.75" thickBot="1" x14ac:dyDescent="0.3">
      <c r="A14" s="4" t="s">
        <v>34</v>
      </c>
      <c r="B14" s="4">
        <v>552</v>
      </c>
      <c r="C14" s="4">
        <v>0.18439971441179159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41</v>
      </c>
      <c r="C16" s="5" t="s">
        <v>29</v>
      </c>
      <c r="D16" s="5" t="s">
        <v>42</v>
      </c>
      <c r="E16" s="5" t="s">
        <v>43</v>
      </c>
      <c r="F16" s="5" t="s">
        <v>44</v>
      </c>
      <c r="G16" s="5" t="s">
        <v>45</v>
      </c>
      <c r="H16" s="5" t="s">
        <v>46</v>
      </c>
      <c r="I16" s="5" t="s">
        <v>47</v>
      </c>
    </row>
    <row r="17" spans="1:9" x14ac:dyDescent="0.25">
      <c r="A17" s="3" t="s">
        <v>35</v>
      </c>
      <c r="B17" s="3">
        <v>-5.4069613753700285E-4</v>
      </c>
      <c r="C17" s="3">
        <v>5.1415961446129037E-4</v>
      </c>
      <c r="D17" s="3">
        <v>-1.0516114496925553</v>
      </c>
      <c r="E17" s="3">
        <v>0.29343882518996672</v>
      </c>
      <c r="F17" s="3">
        <v>-1.5506489109704323E-3</v>
      </c>
      <c r="G17" s="3">
        <v>4.6925663589642659E-4</v>
      </c>
      <c r="H17" s="3">
        <v>-1.5506489109704323E-3</v>
      </c>
      <c r="I17" s="3">
        <v>4.6925663589642659E-4</v>
      </c>
    </row>
    <row r="18" spans="1:9" ht="15.75" thickBot="1" x14ac:dyDescent="0.3">
      <c r="A18" s="4" t="s">
        <v>48</v>
      </c>
      <c r="B18" s="4">
        <v>0.97615766273476678</v>
      </c>
      <c r="C18" s="4">
        <v>3.6623945531139755E-2</v>
      </c>
      <c r="D18" s="4">
        <v>26.653536329251644</v>
      </c>
      <c r="E18" s="4">
        <v>3.6016552653793259E-101</v>
      </c>
      <c r="F18" s="4">
        <v>0.90421802702066267</v>
      </c>
      <c r="G18" s="4">
        <v>1.0480972984488708</v>
      </c>
      <c r="H18" s="4">
        <v>0.90421802702066267</v>
      </c>
      <c r="I18" s="4">
        <v>1.0480972984488708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5"/>
  <sheetViews>
    <sheetView topLeftCell="A539" workbookViewId="0">
      <selection sqref="A1:I555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s="1">
        <v>40182</v>
      </c>
      <c r="B2">
        <v>12643</v>
      </c>
      <c r="C2">
        <v>10922600</v>
      </c>
      <c r="D2">
        <v>470431785</v>
      </c>
      <c r="E2">
        <v>39.854155319</v>
      </c>
      <c r="F2">
        <v>39.011650197000002</v>
      </c>
      <c r="G2">
        <v>38.910915889000002</v>
      </c>
      <c r="H2">
        <v>39.854155319</v>
      </c>
      <c r="I2">
        <v>39.442060421999997</v>
      </c>
    </row>
    <row r="3" spans="1:9" x14ac:dyDescent="0.25">
      <c r="A3" s="1">
        <v>40183</v>
      </c>
      <c r="B3">
        <v>27297</v>
      </c>
      <c r="C3">
        <v>21663900</v>
      </c>
      <c r="D3">
        <v>954225572</v>
      </c>
      <c r="E3">
        <v>40.412772844999999</v>
      </c>
      <c r="F3">
        <v>40.064781599</v>
      </c>
      <c r="G3">
        <v>39.771736339</v>
      </c>
      <c r="H3">
        <v>40.733291098000002</v>
      </c>
      <c r="I3">
        <v>40.339511530000003</v>
      </c>
    </row>
    <row r="4" spans="1:9" x14ac:dyDescent="0.25">
      <c r="A4" s="1">
        <v>40184</v>
      </c>
      <c r="B4">
        <v>25460</v>
      </c>
      <c r="C4">
        <v>18624000</v>
      </c>
      <c r="D4">
        <v>833686275</v>
      </c>
      <c r="E4">
        <v>41.209489644999998</v>
      </c>
      <c r="F4">
        <v>40.403615180999999</v>
      </c>
      <c r="G4">
        <v>40.202146565</v>
      </c>
      <c r="H4">
        <v>41.337696946000001</v>
      </c>
      <c r="I4">
        <v>40.989705700000002</v>
      </c>
    </row>
    <row r="5" spans="1:9" x14ac:dyDescent="0.25">
      <c r="A5" s="1">
        <v>40185</v>
      </c>
      <c r="B5">
        <v>16260</v>
      </c>
      <c r="C5">
        <v>15181200</v>
      </c>
      <c r="D5">
        <v>684781818</v>
      </c>
      <c r="E5">
        <v>41.484219576000001</v>
      </c>
      <c r="F5">
        <v>40.751606426999999</v>
      </c>
      <c r="G5">
        <v>40.742448762000002</v>
      </c>
      <c r="H5">
        <v>41.713161184999997</v>
      </c>
      <c r="I5">
        <v>41.310223952999998</v>
      </c>
    </row>
    <row r="6" spans="1:9" x14ac:dyDescent="0.25">
      <c r="A6" s="1">
        <v>40186</v>
      </c>
      <c r="B6">
        <v>18154</v>
      </c>
      <c r="C6">
        <v>16596300</v>
      </c>
      <c r="D6">
        <v>760383700</v>
      </c>
      <c r="E6">
        <v>41.713161184999997</v>
      </c>
      <c r="F6">
        <v>41.630742206000001</v>
      </c>
      <c r="G6">
        <v>41.630742206000001</v>
      </c>
      <c r="H6">
        <v>42.171044403000003</v>
      </c>
      <c r="I6">
        <v>41.960418122999997</v>
      </c>
    </row>
    <row r="7" spans="1:9" x14ac:dyDescent="0.25">
      <c r="A7" s="1">
        <v>40189</v>
      </c>
      <c r="B7">
        <v>12523</v>
      </c>
      <c r="C7">
        <v>11778000</v>
      </c>
      <c r="D7">
        <v>540464552</v>
      </c>
      <c r="E7">
        <v>41.896314472</v>
      </c>
      <c r="F7">
        <v>42.134413746</v>
      </c>
      <c r="G7">
        <v>41.722318848999997</v>
      </c>
      <c r="H7">
        <v>42.335882362</v>
      </c>
      <c r="I7">
        <v>42.024521772999996</v>
      </c>
    </row>
    <row r="8" spans="1:9" x14ac:dyDescent="0.25">
      <c r="A8" s="1">
        <v>40190</v>
      </c>
      <c r="B8">
        <v>15534</v>
      </c>
      <c r="C8">
        <v>14859600</v>
      </c>
      <c r="D8">
        <v>673270130</v>
      </c>
      <c r="E8">
        <v>41.987891116</v>
      </c>
      <c r="F8">
        <v>41.438431254000001</v>
      </c>
      <c r="G8">
        <v>41.090440008000002</v>
      </c>
      <c r="H8">
        <v>41.987891116</v>
      </c>
      <c r="I8">
        <v>41.493377240000001</v>
      </c>
    </row>
    <row r="9" spans="1:9" x14ac:dyDescent="0.25">
      <c r="A9" s="1">
        <v>40191</v>
      </c>
      <c r="B9">
        <v>22012</v>
      </c>
      <c r="C9">
        <v>17542800</v>
      </c>
      <c r="D9">
        <v>812906180</v>
      </c>
      <c r="E9">
        <v>42.592296963999999</v>
      </c>
      <c r="F9">
        <v>42.399986011999999</v>
      </c>
      <c r="G9">
        <v>42.134413746</v>
      </c>
      <c r="H9">
        <v>42.674715943000002</v>
      </c>
      <c r="I9">
        <v>42.436616669999999</v>
      </c>
    </row>
    <row r="10" spans="1:9" x14ac:dyDescent="0.25">
      <c r="A10" s="1">
        <v>40192</v>
      </c>
      <c r="B10">
        <v>18535</v>
      </c>
      <c r="C10">
        <v>18727100</v>
      </c>
      <c r="D10">
        <v>873197969</v>
      </c>
      <c r="E10">
        <v>42.473247327000003</v>
      </c>
      <c r="F10">
        <v>42.665558279000003</v>
      </c>
      <c r="G10">
        <v>42.390828347999999</v>
      </c>
      <c r="H10">
        <v>42.848711565999999</v>
      </c>
      <c r="I10">
        <v>42.702188935999999</v>
      </c>
    </row>
    <row r="11" spans="1:9" x14ac:dyDescent="0.25">
      <c r="A11" s="1">
        <v>40193</v>
      </c>
      <c r="B11">
        <v>19609</v>
      </c>
      <c r="C11">
        <v>17296000</v>
      </c>
      <c r="D11">
        <v>796565097</v>
      </c>
      <c r="E11">
        <v>42.253463382</v>
      </c>
      <c r="F11">
        <v>42.033679438</v>
      </c>
      <c r="G11">
        <v>41.905472136999997</v>
      </c>
      <c r="H11">
        <v>42.445774333999999</v>
      </c>
      <c r="I11">
        <v>42.171044403000003</v>
      </c>
    </row>
    <row r="12" spans="1:9" x14ac:dyDescent="0.25">
      <c r="A12" s="1">
        <v>40196</v>
      </c>
      <c r="B12">
        <v>13329</v>
      </c>
      <c r="C12">
        <v>13588900</v>
      </c>
      <c r="D12">
        <v>630811812</v>
      </c>
      <c r="E12">
        <v>42.766292587000002</v>
      </c>
      <c r="F12">
        <v>42.354197689999999</v>
      </c>
      <c r="G12">
        <v>42.097783088</v>
      </c>
      <c r="H12">
        <v>42.903657551999999</v>
      </c>
      <c r="I12">
        <v>42.509877985000003</v>
      </c>
    </row>
    <row r="13" spans="1:9" x14ac:dyDescent="0.25">
      <c r="A13" s="1">
        <v>40197</v>
      </c>
      <c r="B13">
        <v>14050</v>
      </c>
      <c r="C13">
        <v>12177100</v>
      </c>
      <c r="D13">
        <v>573761373</v>
      </c>
      <c r="E13">
        <v>43.269964127000001</v>
      </c>
      <c r="F13">
        <v>42.583139299999999</v>
      </c>
      <c r="G13">
        <v>42.473247327000003</v>
      </c>
      <c r="H13">
        <v>43.498905735999998</v>
      </c>
      <c r="I13">
        <v>43.150914489999998</v>
      </c>
    </row>
    <row r="14" spans="1:9" x14ac:dyDescent="0.25">
      <c r="A14" s="1">
        <v>40198</v>
      </c>
      <c r="B14">
        <v>17194</v>
      </c>
      <c r="C14">
        <v>14961500</v>
      </c>
      <c r="D14">
        <v>695026347</v>
      </c>
      <c r="E14">
        <v>42.500720319999999</v>
      </c>
      <c r="F14">
        <v>42.747977257999999</v>
      </c>
      <c r="G14">
        <v>42.216832725000003</v>
      </c>
      <c r="H14">
        <v>43.105126167999998</v>
      </c>
      <c r="I14">
        <v>42.537350977999999</v>
      </c>
    </row>
    <row r="15" spans="1:9" x14ac:dyDescent="0.25">
      <c r="A15" s="1">
        <v>40199</v>
      </c>
      <c r="B15">
        <v>20888</v>
      </c>
      <c r="C15">
        <v>21308200</v>
      </c>
      <c r="D15">
        <v>966462464</v>
      </c>
      <c r="E15">
        <v>40.989705700000002</v>
      </c>
      <c r="F15">
        <v>42.656400615000003</v>
      </c>
      <c r="G15">
        <v>40.742448762000002</v>
      </c>
      <c r="H15">
        <v>42.674715943000002</v>
      </c>
      <c r="I15">
        <v>41.539165562000001</v>
      </c>
    </row>
    <row r="16" spans="1:9" x14ac:dyDescent="0.25">
      <c r="A16" s="1">
        <v>40200</v>
      </c>
      <c r="B16">
        <v>19631</v>
      </c>
      <c r="C16">
        <v>19685500</v>
      </c>
      <c r="D16">
        <v>866275439</v>
      </c>
      <c r="E16">
        <v>40.064781599</v>
      </c>
      <c r="F16">
        <v>40.751606426999999</v>
      </c>
      <c r="G16">
        <v>39.835839989999997</v>
      </c>
      <c r="H16">
        <v>40.971390370999998</v>
      </c>
      <c r="I16">
        <v>40.302880872999999</v>
      </c>
    </row>
    <row r="17" spans="1:9" x14ac:dyDescent="0.25">
      <c r="A17" s="1">
        <v>40204</v>
      </c>
      <c r="B17">
        <v>20505</v>
      </c>
      <c r="C17">
        <v>18437000</v>
      </c>
      <c r="D17">
        <v>790720885</v>
      </c>
      <c r="E17">
        <v>39.011650197000002</v>
      </c>
      <c r="F17">
        <v>39.716790353</v>
      </c>
      <c r="G17">
        <v>38.700289609000002</v>
      </c>
      <c r="H17">
        <v>39.890785975999997</v>
      </c>
      <c r="I17">
        <v>39.277222463999998</v>
      </c>
    </row>
    <row r="18" spans="1:9" x14ac:dyDescent="0.25">
      <c r="A18" s="1">
        <v>40205</v>
      </c>
      <c r="B18">
        <v>24252</v>
      </c>
      <c r="C18">
        <v>19904500</v>
      </c>
      <c r="D18">
        <v>832937327</v>
      </c>
      <c r="E18">
        <v>38.425559677999999</v>
      </c>
      <c r="F18">
        <v>38.892600559999998</v>
      </c>
      <c r="G18">
        <v>37.839469158</v>
      </c>
      <c r="H18">
        <v>39.039123189999998</v>
      </c>
      <c r="I18">
        <v>38.324825369999999</v>
      </c>
    </row>
    <row r="19" spans="1:9" x14ac:dyDescent="0.25">
      <c r="A19" s="1">
        <v>40206</v>
      </c>
      <c r="B19">
        <v>15482</v>
      </c>
      <c r="C19">
        <v>16827100</v>
      </c>
      <c r="D19">
        <v>708112244</v>
      </c>
      <c r="E19">
        <v>38.599555301000002</v>
      </c>
      <c r="F19">
        <v>38.975019539999998</v>
      </c>
      <c r="G19">
        <v>37.931045802</v>
      </c>
      <c r="H19">
        <v>39.277222463999998</v>
      </c>
      <c r="I19">
        <v>38.535451649999999</v>
      </c>
    </row>
    <row r="20" spans="1:9" x14ac:dyDescent="0.25">
      <c r="A20" s="1">
        <v>40207</v>
      </c>
      <c r="B20">
        <v>16275</v>
      </c>
      <c r="C20">
        <v>18393500</v>
      </c>
      <c r="D20">
        <v>783134138</v>
      </c>
      <c r="E20">
        <v>38.590397635999999</v>
      </c>
      <c r="F20">
        <v>38.828496909999998</v>
      </c>
      <c r="G20">
        <v>38.443875005999999</v>
      </c>
      <c r="H20">
        <v>39.487848743999997</v>
      </c>
      <c r="I20">
        <v>38.993334867999998</v>
      </c>
    </row>
    <row r="21" spans="1:9" x14ac:dyDescent="0.25">
      <c r="A21" s="1">
        <v>40210</v>
      </c>
      <c r="B21">
        <v>16968</v>
      </c>
      <c r="C21">
        <v>16515300</v>
      </c>
      <c r="D21">
        <v>709642787</v>
      </c>
      <c r="E21">
        <v>39.927416633999997</v>
      </c>
      <c r="F21">
        <v>38.910915889000002</v>
      </c>
      <c r="G21">
        <v>38.462190335000003</v>
      </c>
      <c r="H21">
        <v>40.037308606000003</v>
      </c>
      <c r="I21">
        <v>39.350483779000001</v>
      </c>
    </row>
    <row r="22" spans="1:9" x14ac:dyDescent="0.25">
      <c r="A22" s="1">
        <v>40211</v>
      </c>
      <c r="B22">
        <v>12877</v>
      </c>
      <c r="C22">
        <v>10833300</v>
      </c>
      <c r="D22">
        <v>474403147</v>
      </c>
      <c r="E22">
        <v>39.982362620000004</v>
      </c>
      <c r="F22">
        <v>40.431088174000003</v>
      </c>
      <c r="G22">
        <v>39.762578675</v>
      </c>
      <c r="H22">
        <v>40.440245838000003</v>
      </c>
      <c r="I22">
        <v>40.101412257</v>
      </c>
    </row>
    <row r="23" spans="1:9" x14ac:dyDescent="0.25">
      <c r="A23" s="1">
        <v>40212</v>
      </c>
      <c r="B23">
        <v>12222</v>
      </c>
      <c r="C23">
        <v>12983000</v>
      </c>
      <c r="D23">
        <v>565396375</v>
      </c>
      <c r="E23">
        <v>39.854155319</v>
      </c>
      <c r="F23">
        <v>39.982362620000004</v>
      </c>
      <c r="G23">
        <v>39.597740715999997</v>
      </c>
      <c r="H23">
        <v>40.266250214999999</v>
      </c>
      <c r="I23">
        <v>39.881628311999997</v>
      </c>
    </row>
    <row r="24" spans="1:9" x14ac:dyDescent="0.25">
      <c r="A24" s="1">
        <v>40213</v>
      </c>
      <c r="B24">
        <v>24228</v>
      </c>
      <c r="C24">
        <v>26959500</v>
      </c>
      <c r="D24">
        <v>1137558528</v>
      </c>
      <c r="E24">
        <v>37.775365508</v>
      </c>
      <c r="F24">
        <v>39.377956771999997</v>
      </c>
      <c r="G24">
        <v>37.59221222</v>
      </c>
      <c r="H24">
        <v>39.570267723000001</v>
      </c>
      <c r="I24">
        <v>38.645343621999999</v>
      </c>
    </row>
    <row r="25" spans="1:9" x14ac:dyDescent="0.25">
      <c r="A25" s="1">
        <v>40214</v>
      </c>
      <c r="B25">
        <v>31638</v>
      </c>
      <c r="C25">
        <v>28652500</v>
      </c>
      <c r="D25">
        <v>1151536558</v>
      </c>
      <c r="E25">
        <v>37.363270610999997</v>
      </c>
      <c r="F25">
        <v>37.097698344999998</v>
      </c>
      <c r="G25">
        <v>36.126985922000003</v>
      </c>
      <c r="H25">
        <v>37.802838500999997</v>
      </c>
      <c r="I25">
        <v>36.804653084999998</v>
      </c>
    </row>
    <row r="26" spans="1:9" x14ac:dyDescent="0.25">
      <c r="A26" s="1">
        <v>40217</v>
      </c>
      <c r="B26">
        <v>16012</v>
      </c>
      <c r="C26">
        <v>15872700</v>
      </c>
      <c r="D26">
        <v>656767757</v>
      </c>
      <c r="E26">
        <v>37.775365508</v>
      </c>
      <c r="F26">
        <v>37.729577186</v>
      </c>
      <c r="G26">
        <v>37.335797618000001</v>
      </c>
      <c r="H26">
        <v>38.398086685000003</v>
      </c>
      <c r="I26">
        <v>37.894415145000004</v>
      </c>
    </row>
    <row r="27" spans="1:9" x14ac:dyDescent="0.25">
      <c r="A27" s="1">
        <v>40218</v>
      </c>
      <c r="B27">
        <v>19549</v>
      </c>
      <c r="C27">
        <v>22034500</v>
      </c>
      <c r="D27">
        <v>932657089</v>
      </c>
      <c r="E27">
        <v>38.672816615999999</v>
      </c>
      <c r="F27">
        <v>38.288194711999999</v>
      </c>
      <c r="G27">
        <v>38.187460403999999</v>
      </c>
      <c r="H27">
        <v>39.203961149000001</v>
      </c>
      <c r="I27">
        <v>38.764393259000002</v>
      </c>
    </row>
    <row r="28" spans="1:9" x14ac:dyDescent="0.25">
      <c r="A28" s="1">
        <v>40219</v>
      </c>
      <c r="B28">
        <v>12028</v>
      </c>
      <c r="C28">
        <v>13217000</v>
      </c>
      <c r="D28">
        <v>557075349</v>
      </c>
      <c r="E28">
        <v>38.645343621999999</v>
      </c>
      <c r="F28">
        <v>38.920073553000002</v>
      </c>
      <c r="G28">
        <v>38.233248725999999</v>
      </c>
      <c r="H28">
        <v>38.965861875000002</v>
      </c>
      <c r="I28">
        <v>38.599555301000002</v>
      </c>
    </row>
    <row r="29" spans="1:9" x14ac:dyDescent="0.25">
      <c r="A29" s="1">
        <v>40220</v>
      </c>
      <c r="B29">
        <v>25347</v>
      </c>
      <c r="C29">
        <v>28147900</v>
      </c>
      <c r="D29">
        <v>1179272823</v>
      </c>
      <c r="E29">
        <v>39.377956771999997</v>
      </c>
      <c r="F29">
        <v>37.985991788</v>
      </c>
      <c r="G29">
        <v>37.445689590999997</v>
      </c>
      <c r="H29">
        <v>39.579425387999997</v>
      </c>
      <c r="I29">
        <v>38.370613691999999</v>
      </c>
    </row>
    <row r="30" spans="1:9" x14ac:dyDescent="0.25">
      <c r="A30" s="1">
        <v>40221</v>
      </c>
      <c r="B30">
        <v>10924</v>
      </c>
      <c r="C30">
        <v>15667600</v>
      </c>
      <c r="D30">
        <v>669379262</v>
      </c>
      <c r="E30">
        <v>39.139857497999998</v>
      </c>
      <c r="F30">
        <v>39.011650197000002</v>
      </c>
      <c r="G30">
        <v>38.681974279999999</v>
      </c>
      <c r="H30">
        <v>39.524479401999997</v>
      </c>
      <c r="I30">
        <v>39.121542169000001</v>
      </c>
    </row>
    <row r="31" spans="1:9" x14ac:dyDescent="0.25">
      <c r="A31" s="1">
        <v>40226</v>
      </c>
      <c r="B31">
        <v>18309</v>
      </c>
      <c r="C31">
        <v>18240200</v>
      </c>
      <c r="D31">
        <v>807088090</v>
      </c>
      <c r="E31">
        <v>40.559295474999999</v>
      </c>
      <c r="F31">
        <v>40.476876496000003</v>
      </c>
      <c r="G31">
        <v>40.156358243</v>
      </c>
      <c r="H31">
        <v>40.806552412999999</v>
      </c>
      <c r="I31">
        <v>40.522664816999999</v>
      </c>
    </row>
    <row r="32" spans="1:9" x14ac:dyDescent="0.25">
      <c r="A32" s="1">
        <v>40227</v>
      </c>
      <c r="B32">
        <v>16558</v>
      </c>
      <c r="C32">
        <v>19826200</v>
      </c>
      <c r="D32">
        <v>882961093</v>
      </c>
      <c r="E32">
        <v>41.392642932000001</v>
      </c>
      <c r="F32">
        <v>40.568453138999999</v>
      </c>
      <c r="G32">
        <v>40.156358243</v>
      </c>
      <c r="H32">
        <v>41.392642932000001</v>
      </c>
      <c r="I32">
        <v>40.788237084000002</v>
      </c>
    </row>
    <row r="33" spans="1:9" x14ac:dyDescent="0.25">
      <c r="A33" s="1">
        <v>40228</v>
      </c>
      <c r="B33">
        <v>14034</v>
      </c>
      <c r="C33">
        <v>13729500</v>
      </c>
      <c r="D33">
        <v>620401733</v>
      </c>
      <c r="E33">
        <v>41.301066288000001</v>
      </c>
      <c r="F33">
        <v>41.163701322999998</v>
      </c>
      <c r="G33">
        <v>40.934759714000002</v>
      </c>
      <c r="H33">
        <v>41.7864225</v>
      </c>
      <c r="I33">
        <v>41.383485268000001</v>
      </c>
    </row>
    <row r="34" spans="1:9" x14ac:dyDescent="0.25">
      <c r="A34" s="1">
        <v>40231</v>
      </c>
      <c r="B34">
        <v>13662</v>
      </c>
      <c r="C34">
        <v>12204200</v>
      </c>
      <c r="D34">
        <v>547645426</v>
      </c>
      <c r="E34">
        <v>40.650872118999999</v>
      </c>
      <c r="F34">
        <v>41.465904246999997</v>
      </c>
      <c r="G34">
        <v>40.577610804000003</v>
      </c>
      <c r="H34">
        <v>41.649057534000001</v>
      </c>
      <c r="I34">
        <v>41.090440008000002</v>
      </c>
    </row>
    <row r="35" spans="1:9" x14ac:dyDescent="0.25">
      <c r="A35" s="1">
        <v>40232</v>
      </c>
      <c r="B35">
        <v>15509</v>
      </c>
      <c r="C35">
        <v>15653200</v>
      </c>
      <c r="D35">
        <v>684096325</v>
      </c>
      <c r="E35">
        <v>40.101412257</v>
      </c>
      <c r="F35">
        <v>40.431088174000003</v>
      </c>
      <c r="G35">
        <v>39.579425387999997</v>
      </c>
      <c r="H35">
        <v>40.476876496000003</v>
      </c>
      <c r="I35">
        <v>40.018993277</v>
      </c>
    </row>
    <row r="36" spans="1:9" x14ac:dyDescent="0.25">
      <c r="A36" s="1">
        <v>40233</v>
      </c>
      <c r="B36">
        <v>11573</v>
      </c>
      <c r="C36">
        <v>12880500</v>
      </c>
      <c r="D36">
        <v>567949746</v>
      </c>
      <c r="E36">
        <v>40.504349488999999</v>
      </c>
      <c r="F36">
        <v>40.293723208000003</v>
      </c>
      <c r="G36">
        <v>40.128885250000003</v>
      </c>
      <c r="H36">
        <v>40.696660440000002</v>
      </c>
      <c r="I36">
        <v>40.376142188000003</v>
      </c>
    </row>
    <row r="37" spans="1:9" x14ac:dyDescent="0.25">
      <c r="A37" s="1">
        <v>40234</v>
      </c>
      <c r="B37">
        <v>14281</v>
      </c>
      <c r="C37">
        <v>14819700</v>
      </c>
      <c r="D37">
        <v>650885269</v>
      </c>
      <c r="E37">
        <v>40.797394748000002</v>
      </c>
      <c r="F37">
        <v>39.790051667999997</v>
      </c>
      <c r="G37">
        <v>39.561110059000001</v>
      </c>
      <c r="H37">
        <v>40.934759714000002</v>
      </c>
      <c r="I37">
        <v>40.220461893</v>
      </c>
    </row>
    <row r="38" spans="1:9" x14ac:dyDescent="0.25">
      <c r="A38" s="1">
        <v>40235</v>
      </c>
      <c r="B38">
        <v>12875</v>
      </c>
      <c r="C38">
        <v>13949800</v>
      </c>
      <c r="D38">
        <v>621671405</v>
      </c>
      <c r="E38">
        <v>40.705818104999999</v>
      </c>
      <c r="F38">
        <v>40.888971392000002</v>
      </c>
      <c r="G38">
        <v>40.531822482000003</v>
      </c>
      <c r="H38">
        <v>41.136228330000002</v>
      </c>
      <c r="I38">
        <v>40.806552412999999</v>
      </c>
    </row>
    <row r="39" spans="1:9" x14ac:dyDescent="0.25">
      <c r="A39" s="1">
        <v>40238</v>
      </c>
      <c r="B39">
        <v>13890</v>
      </c>
      <c r="C39">
        <v>10985400</v>
      </c>
      <c r="D39">
        <v>490841450</v>
      </c>
      <c r="E39">
        <v>40.888971392000002</v>
      </c>
      <c r="F39">
        <v>41.099597672000002</v>
      </c>
      <c r="G39">
        <v>40.714975768999999</v>
      </c>
      <c r="H39">
        <v>41.136228330000002</v>
      </c>
      <c r="I39">
        <v>40.916444384999998</v>
      </c>
    </row>
    <row r="40" spans="1:9" x14ac:dyDescent="0.25">
      <c r="A40" s="1">
        <v>40239</v>
      </c>
      <c r="B40">
        <v>17709</v>
      </c>
      <c r="C40">
        <v>23929400</v>
      </c>
      <c r="D40">
        <v>1087987353</v>
      </c>
      <c r="E40">
        <v>41.658215198999997</v>
      </c>
      <c r="F40">
        <v>41.182016652000001</v>
      </c>
      <c r="G40">
        <v>40.953075042999998</v>
      </c>
      <c r="H40">
        <v>41.978733452</v>
      </c>
      <c r="I40">
        <v>41.639899870000001</v>
      </c>
    </row>
    <row r="41" spans="1:9" x14ac:dyDescent="0.25">
      <c r="A41" s="1">
        <v>40240</v>
      </c>
      <c r="B41">
        <v>18027</v>
      </c>
      <c r="C41">
        <v>20259400</v>
      </c>
      <c r="D41">
        <v>929409908</v>
      </c>
      <c r="E41">
        <v>41.520850232999997</v>
      </c>
      <c r="F41">
        <v>41.914629800999997</v>
      </c>
      <c r="G41">
        <v>41.502534904999997</v>
      </c>
      <c r="H41">
        <v>42.308409369000003</v>
      </c>
      <c r="I41">
        <v>42.015364108999997</v>
      </c>
    </row>
    <row r="42" spans="1:9" x14ac:dyDescent="0.25">
      <c r="A42" s="1">
        <v>40241</v>
      </c>
      <c r="B42">
        <v>17117</v>
      </c>
      <c r="C42">
        <v>20336600</v>
      </c>
      <c r="D42">
        <v>928808201</v>
      </c>
      <c r="E42">
        <v>42.125256081000003</v>
      </c>
      <c r="F42">
        <v>41.7864225</v>
      </c>
      <c r="G42">
        <v>41.227804974000001</v>
      </c>
      <c r="H42">
        <v>42.207675061000003</v>
      </c>
      <c r="I42">
        <v>41.823053156999997</v>
      </c>
    </row>
    <row r="43" spans="1:9" x14ac:dyDescent="0.25">
      <c r="A43" s="1">
        <v>40242</v>
      </c>
      <c r="B43">
        <v>25147</v>
      </c>
      <c r="C43">
        <v>27508500</v>
      </c>
      <c r="D43">
        <v>1293830819</v>
      </c>
      <c r="E43">
        <v>43.361540771000001</v>
      </c>
      <c r="F43">
        <v>42.757134923000002</v>
      </c>
      <c r="G43">
        <v>42.592296963999999</v>
      </c>
      <c r="H43">
        <v>43.535536393999998</v>
      </c>
      <c r="I43">
        <v>43.068495511000002</v>
      </c>
    </row>
    <row r="44" spans="1:9" x14ac:dyDescent="0.25">
      <c r="A44" s="1">
        <v>40245</v>
      </c>
      <c r="B44">
        <v>19780</v>
      </c>
      <c r="C44">
        <v>20401600</v>
      </c>
      <c r="D44">
        <v>966338859</v>
      </c>
      <c r="E44">
        <v>43.233333469999998</v>
      </c>
      <c r="F44">
        <v>43.453117413999998</v>
      </c>
      <c r="G44">
        <v>43.050180181999998</v>
      </c>
      <c r="H44">
        <v>43.718689681000001</v>
      </c>
      <c r="I44">
        <v>43.379856099000001</v>
      </c>
    </row>
    <row r="45" spans="1:9" x14ac:dyDescent="0.25">
      <c r="A45" s="1">
        <v>40246</v>
      </c>
      <c r="B45">
        <v>19641</v>
      </c>
      <c r="C45">
        <v>20799600</v>
      </c>
      <c r="D45">
        <v>990671916</v>
      </c>
      <c r="E45">
        <v>43.654586029999997</v>
      </c>
      <c r="F45">
        <v>42.921972881000002</v>
      </c>
      <c r="G45">
        <v>42.903657551999999</v>
      </c>
      <c r="H45">
        <v>43.993419611999997</v>
      </c>
      <c r="I45">
        <v>43.617955373000001</v>
      </c>
    </row>
    <row r="46" spans="1:9" x14ac:dyDescent="0.25">
      <c r="A46" s="1">
        <v>40247</v>
      </c>
      <c r="B46">
        <v>19818</v>
      </c>
      <c r="C46">
        <v>21643700</v>
      </c>
      <c r="D46">
        <v>1024755874</v>
      </c>
      <c r="E46">
        <v>43.095968503999998</v>
      </c>
      <c r="F46">
        <v>43.773635667000001</v>
      </c>
      <c r="G46">
        <v>42.821238573000002</v>
      </c>
      <c r="H46">
        <v>43.865212311000001</v>
      </c>
      <c r="I46">
        <v>43.361540771000001</v>
      </c>
    </row>
    <row r="47" spans="1:9" x14ac:dyDescent="0.25">
      <c r="A47" s="1">
        <v>40248</v>
      </c>
      <c r="B47">
        <v>15117</v>
      </c>
      <c r="C47">
        <v>14898400</v>
      </c>
      <c r="D47">
        <v>693441008</v>
      </c>
      <c r="E47">
        <v>42.747977257999999</v>
      </c>
      <c r="F47">
        <v>42.857869231000002</v>
      </c>
      <c r="G47">
        <v>42.308409369000003</v>
      </c>
      <c r="H47">
        <v>43.086810839999998</v>
      </c>
      <c r="I47">
        <v>42.619769957000003</v>
      </c>
    </row>
    <row r="48" spans="1:9" x14ac:dyDescent="0.25">
      <c r="A48" s="1">
        <v>40249</v>
      </c>
      <c r="B48">
        <v>13902</v>
      </c>
      <c r="C48">
        <v>12072300</v>
      </c>
      <c r="D48">
        <v>564098958</v>
      </c>
      <c r="E48">
        <v>42.500720319999999</v>
      </c>
      <c r="F48">
        <v>42.903657551999999</v>
      </c>
      <c r="G48">
        <v>42.500720319999999</v>
      </c>
      <c r="H48">
        <v>43.141756825999998</v>
      </c>
      <c r="I48">
        <v>42.793765579999999</v>
      </c>
    </row>
    <row r="49" spans="1:9" x14ac:dyDescent="0.25">
      <c r="A49" s="1">
        <v>40252</v>
      </c>
      <c r="B49">
        <v>15253</v>
      </c>
      <c r="C49">
        <v>16208600</v>
      </c>
      <c r="D49">
        <v>753463608</v>
      </c>
      <c r="E49">
        <v>42.766292587000002</v>
      </c>
      <c r="F49">
        <v>42.280936376</v>
      </c>
      <c r="G49">
        <v>42.262621047000003</v>
      </c>
      <c r="H49">
        <v>42.940288209999999</v>
      </c>
      <c r="I49">
        <v>42.573981635000003</v>
      </c>
    </row>
    <row r="50" spans="1:9" x14ac:dyDescent="0.25">
      <c r="A50" s="1">
        <v>40253</v>
      </c>
      <c r="B50">
        <v>14165</v>
      </c>
      <c r="C50">
        <v>12313700</v>
      </c>
      <c r="D50">
        <v>583894301</v>
      </c>
      <c r="E50">
        <v>43.801108659999997</v>
      </c>
      <c r="F50">
        <v>43.132599161999998</v>
      </c>
      <c r="G50">
        <v>42.958603539000002</v>
      </c>
      <c r="H50">
        <v>43.801108659999997</v>
      </c>
      <c r="I50">
        <v>43.425644421000001</v>
      </c>
    </row>
    <row r="51" spans="1:9" x14ac:dyDescent="0.25">
      <c r="A51" s="1">
        <v>40254</v>
      </c>
      <c r="B51">
        <v>11877</v>
      </c>
      <c r="C51">
        <v>10906000</v>
      </c>
      <c r="D51">
        <v>521599403</v>
      </c>
      <c r="E51">
        <v>43.636270701999997</v>
      </c>
      <c r="F51">
        <v>44.039207933999997</v>
      </c>
      <c r="G51">
        <v>43.361540771000001</v>
      </c>
      <c r="H51">
        <v>44.112469249</v>
      </c>
      <c r="I51">
        <v>43.801108659999997</v>
      </c>
    </row>
    <row r="52" spans="1:9" x14ac:dyDescent="0.25">
      <c r="A52" s="1">
        <v>40255</v>
      </c>
      <c r="B52">
        <v>12814</v>
      </c>
      <c r="C52">
        <v>11773500</v>
      </c>
      <c r="D52">
        <v>558141700</v>
      </c>
      <c r="E52">
        <v>43.352383105999998</v>
      </c>
      <c r="F52">
        <v>43.691216687999997</v>
      </c>
      <c r="G52">
        <v>43.086810839999998</v>
      </c>
      <c r="H52">
        <v>43.892685303999997</v>
      </c>
      <c r="I52">
        <v>43.416486757000001</v>
      </c>
    </row>
    <row r="53" spans="1:9" x14ac:dyDescent="0.25">
      <c r="A53" s="1">
        <v>40256</v>
      </c>
      <c r="B53">
        <v>11290</v>
      </c>
      <c r="C53">
        <v>13535400</v>
      </c>
      <c r="D53">
        <v>636399055</v>
      </c>
      <c r="E53">
        <v>42.857869231000002</v>
      </c>
      <c r="F53">
        <v>43.498905735999998</v>
      </c>
      <c r="G53">
        <v>42.766292587000002</v>
      </c>
      <c r="H53">
        <v>43.636270701999997</v>
      </c>
      <c r="I53">
        <v>43.059337847000002</v>
      </c>
    </row>
    <row r="54" spans="1:9" x14ac:dyDescent="0.25">
      <c r="A54" s="1">
        <v>40259</v>
      </c>
      <c r="B54">
        <v>12297</v>
      </c>
      <c r="C54">
        <v>10782600</v>
      </c>
      <c r="D54">
        <v>506907185</v>
      </c>
      <c r="E54">
        <v>43.334067777999998</v>
      </c>
      <c r="F54">
        <v>42.528193313000003</v>
      </c>
      <c r="G54">
        <v>42.216832725000003</v>
      </c>
      <c r="H54">
        <v>43.453117413999998</v>
      </c>
      <c r="I54">
        <v>43.050180181999998</v>
      </c>
    </row>
    <row r="55" spans="1:9" x14ac:dyDescent="0.25">
      <c r="A55" s="1">
        <v>40260</v>
      </c>
      <c r="B55">
        <v>22702</v>
      </c>
      <c r="C55">
        <v>22267500</v>
      </c>
      <c r="D55">
        <v>1078954786</v>
      </c>
      <c r="E55">
        <v>44.460460495</v>
      </c>
      <c r="F55">
        <v>44.185730564000004</v>
      </c>
      <c r="G55">
        <v>44.030050269</v>
      </c>
      <c r="H55">
        <v>44.826767068999999</v>
      </c>
      <c r="I55">
        <v>44.368883851</v>
      </c>
    </row>
    <row r="56" spans="1:9" x14ac:dyDescent="0.25">
      <c r="A56" s="1">
        <v>40261</v>
      </c>
      <c r="B56">
        <v>13840</v>
      </c>
      <c r="C56">
        <v>11288700</v>
      </c>
      <c r="D56">
        <v>547876088</v>
      </c>
      <c r="E56">
        <v>44.414672173</v>
      </c>
      <c r="F56">
        <v>44.213203557</v>
      </c>
      <c r="G56">
        <v>44.139942241999996</v>
      </c>
      <c r="H56">
        <v>44.689402104000003</v>
      </c>
      <c r="I56">
        <v>44.442145166000003</v>
      </c>
    </row>
    <row r="57" spans="1:9" x14ac:dyDescent="0.25">
      <c r="A57" s="1">
        <v>40262</v>
      </c>
      <c r="B57">
        <v>16707</v>
      </c>
      <c r="C57">
        <v>15437100</v>
      </c>
      <c r="D57">
        <v>752892602</v>
      </c>
      <c r="E57">
        <v>44.112469249</v>
      </c>
      <c r="F57">
        <v>44.680244438999999</v>
      </c>
      <c r="G57">
        <v>44.020892605</v>
      </c>
      <c r="H57">
        <v>45.101497000000002</v>
      </c>
      <c r="I57">
        <v>44.661929110999999</v>
      </c>
    </row>
    <row r="58" spans="1:9" x14ac:dyDescent="0.25">
      <c r="A58" s="1">
        <v>40263</v>
      </c>
      <c r="B58">
        <v>16213</v>
      </c>
      <c r="C58">
        <v>11022600</v>
      </c>
      <c r="D58">
        <v>532502963</v>
      </c>
      <c r="E58">
        <v>44.460460495</v>
      </c>
      <c r="F58">
        <v>44.323095529</v>
      </c>
      <c r="G58">
        <v>43.883527639</v>
      </c>
      <c r="H58">
        <v>44.460460495</v>
      </c>
      <c r="I58">
        <v>44.240676550000003</v>
      </c>
    </row>
    <row r="59" spans="1:9" x14ac:dyDescent="0.25">
      <c r="A59" s="1">
        <v>40266</v>
      </c>
      <c r="B59">
        <v>13195</v>
      </c>
      <c r="C59">
        <v>14169700</v>
      </c>
      <c r="D59">
        <v>696761350</v>
      </c>
      <c r="E59">
        <v>45.293807952000002</v>
      </c>
      <c r="F59">
        <v>44.808451740000002</v>
      </c>
      <c r="G59">
        <v>44.625298452999999</v>
      </c>
      <c r="H59">
        <v>45.339596274000002</v>
      </c>
      <c r="I59">
        <v>45.028235684999999</v>
      </c>
    </row>
    <row r="60" spans="1:9" x14ac:dyDescent="0.25">
      <c r="A60" s="1">
        <v>40267</v>
      </c>
      <c r="B60">
        <v>13112</v>
      </c>
      <c r="C60">
        <v>11330000</v>
      </c>
      <c r="D60">
        <v>562258545</v>
      </c>
      <c r="E60">
        <v>45.376226930999998</v>
      </c>
      <c r="F60">
        <v>45.623483868999998</v>
      </c>
      <c r="G60">
        <v>45.202231308000002</v>
      </c>
      <c r="H60">
        <v>45.687587520000001</v>
      </c>
      <c r="I60">
        <v>45.449488246000001</v>
      </c>
    </row>
    <row r="61" spans="1:9" x14ac:dyDescent="0.25">
      <c r="A61" s="1">
        <v>40268</v>
      </c>
      <c r="B61">
        <v>15244</v>
      </c>
      <c r="C61">
        <v>15844100</v>
      </c>
      <c r="D61">
        <v>781495668</v>
      </c>
      <c r="E61">
        <v>45.376226930999998</v>
      </c>
      <c r="F61">
        <v>44.991605028000002</v>
      </c>
      <c r="G61">
        <v>44.936659042000002</v>
      </c>
      <c r="H61">
        <v>45.422015252999998</v>
      </c>
      <c r="I61">
        <v>45.165600650999998</v>
      </c>
    </row>
    <row r="62" spans="1:9" x14ac:dyDescent="0.25">
      <c r="A62" s="1">
        <v>40269</v>
      </c>
      <c r="B62">
        <v>15604</v>
      </c>
      <c r="C62">
        <v>14350200</v>
      </c>
      <c r="D62">
        <v>717053490</v>
      </c>
      <c r="E62">
        <v>45.742533506000001</v>
      </c>
      <c r="F62">
        <v>45.742533506000001</v>
      </c>
      <c r="G62">
        <v>45.577695546999998</v>
      </c>
      <c r="H62">
        <v>45.971475114999997</v>
      </c>
      <c r="I62">
        <v>45.760848834000001</v>
      </c>
    </row>
    <row r="63" spans="1:9" x14ac:dyDescent="0.25">
      <c r="A63" s="1">
        <v>40273</v>
      </c>
      <c r="B63">
        <v>9276</v>
      </c>
      <c r="C63">
        <v>9374800</v>
      </c>
      <c r="D63">
        <v>468597584</v>
      </c>
      <c r="E63">
        <v>45.596010876000001</v>
      </c>
      <c r="F63">
        <v>45.944002122000001</v>
      </c>
      <c r="G63">
        <v>45.476961238999998</v>
      </c>
      <c r="H63">
        <v>46.017263436999997</v>
      </c>
      <c r="I63">
        <v>45.770006498999997</v>
      </c>
    </row>
    <row r="64" spans="1:9" x14ac:dyDescent="0.25">
      <c r="A64" s="1">
        <v>40274</v>
      </c>
      <c r="B64">
        <v>15504</v>
      </c>
      <c r="C64">
        <v>13209600</v>
      </c>
      <c r="D64">
        <v>659584055</v>
      </c>
      <c r="E64">
        <v>45.760848834000001</v>
      </c>
      <c r="F64">
        <v>45.367069266999998</v>
      </c>
      <c r="G64">
        <v>45.220546636999998</v>
      </c>
      <c r="H64">
        <v>45.925686792999997</v>
      </c>
      <c r="I64">
        <v>45.724218176999997</v>
      </c>
    </row>
    <row r="65" spans="1:9" x14ac:dyDescent="0.25">
      <c r="A65" s="1">
        <v>40275</v>
      </c>
      <c r="B65">
        <v>13649</v>
      </c>
      <c r="C65">
        <v>12326000</v>
      </c>
      <c r="D65">
        <v>616687344</v>
      </c>
      <c r="E65">
        <v>45.971475114999997</v>
      </c>
      <c r="F65">
        <v>45.495276568000001</v>
      </c>
      <c r="G65">
        <v>45.467803574999998</v>
      </c>
      <c r="H65">
        <v>46.163786066999997</v>
      </c>
      <c r="I65">
        <v>45.815794820999997</v>
      </c>
    </row>
    <row r="66" spans="1:9" x14ac:dyDescent="0.25">
      <c r="A66" s="1">
        <v>40276</v>
      </c>
      <c r="B66">
        <v>16545</v>
      </c>
      <c r="C66">
        <v>18426200</v>
      </c>
      <c r="D66">
        <v>929747649</v>
      </c>
      <c r="E66">
        <v>46.658299941999999</v>
      </c>
      <c r="F66">
        <v>45.705902848000001</v>
      </c>
      <c r="G66">
        <v>45.669272190999997</v>
      </c>
      <c r="H66">
        <v>46.740718921999999</v>
      </c>
      <c r="I66">
        <v>46.209574388</v>
      </c>
    </row>
    <row r="67" spans="1:9" x14ac:dyDescent="0.25">
      <c r="A67" s="1">
        <v>40277</v>
      </c>
      <c r="B67">
        <v>9360</v>
      </c>
      <c r="C67">
        <v>8499500</v>
      </c>
      <c r="D67">
        <v>432890479</v>
      </c>
      <c r="E67">
        <v>46.740718921999999</v>
      </c>
      <c r="F67">
        <v>46.694930599999999</v>
      </c>
      <c r="G67">
        <v>46.392727676</v>
      </c>
      <c r="H67">
        <v>46.960502865999999</v>
      </c>
      <c r="I67">
        <v>46.639984613999999</v>
      </c>
    </row>
    <row r="68" spans="1:9" x14ac:dyDescent="0.25">
      <c r="A68" s="1">
        <v>40280</v>
      </c>
      <c r="B68">
        <v>12602</v>
      </c>
      <c r="C68">
        <v>9471900</v>
      </c>
      <c r="D68">
        <v>481572160</v>
      </c>
      <c r="E68">
        <v>46.475146655000003</v>
      </c>
      <c r="F68">
        <v>46.658299941999999</v>
      </c>
      <c r="G68">
        <v>46.264520374999996</v>
      </c>
      <c r="H68">
        <v>46.978818195000002</v>
      </c>
      <c r="I68">
        <v>46.557565633999999</v>
      </c>
    </row>
    <row r="69" spans="1:9" x14ac:dyDescent="0.25">
      <c r="A69" s="1">
        <v>40281</v>
      </c>
      <c r="B69">
        <v>14895</v>
      </c>
      <c r="C69">
        <v>9972000</v>
      </c>
      <c r="D69">
        <v>507260488</v>
      </c>
      <c r="E69">
        <v>46.658299941999999</v>
      </c>
      <c r="F69">
        <v>46.502619648</v>
      </c>
      <c r="G69">
        <v>46.163786066999997</v>
      </c>
      <c r="H69">
        <v>46.978818195000002</v>
      </c>
      <c r="I69">
        <v>46.585038627000003</v>
      </c>
    </row>
    <row r="70" spans="1:9" x14ac:dyDescent="0.25">
      <c r="A70" s="1">
        <v>40282</v>
      </c>
      <c r="B70">
        <v>19342</v>
      </c>
      <c r="C70">
        <v>25539300</v>
      </c>
      <c r="D70">
        <v>1308904846</v>
      </c>
      <c r="E70">
        <v>47.015448853000002</v>
      </c>
      <c r="F70">
        <v>46.832295565000003</v>
      </c>
      <c r="G70">
        <v>46.694930599999999</v>
      </c>
      <c r="H70">
        <v>47.253548125999998</v>
      </c>
      <c r="I70">
        <v>46.933029873000002</v>
      </c>
    </row>
    <row r="71" spans="1:9" x14ac:dyDescent="0.25">
      <c r="A71" s="1">
        <v>40283</v>
      </c>
      <c r="B71">
        <v>23608</v>
      </c>
      <c r="C71">
        <v>40250400</v>
      </c>
      <c r="D71">
        <v>2059900036</v>
      </c>
      <c r="E71">
        <v>47.275520088</v>
      </c>
      <c r="F71">
        <v>46.915413587000003</v>
      </c>
      <c r="G71">
        <v>46.915413587000003</v>
      </c>
      <c r="H71">
        <v>47.561758587999996</v>
      </c>
      <c r="I71">
        <v>47.257053087999999</v>
      </c>
    </row>
    <row r="72" spans="1:9" x14ac:dyDescent="0.25">
      <c r="A72" s="1">
        <v>40284</v>
      </c>
      <c r="B72">
        <v>28325</v>
      </c>
      <c r="C72">
        <v>26773700</v>
      </c>
      <c r="D72">
        <v>1363735722</v>
      </c>
      <c r="E72">
        <v>46.693809586999997</v>
      </c>
      <c r="F72">
        <v>47.155484586999997</v>
      </c>
      <c r="G72">
        <v>46.416804585999998</v>
      </c>
      <c r="H72">
        <v>47.506357588</v>
      </c>
      <c r="I72">
        <v>47.035449087000003</v>
      </c>
    </row>
    <row r="73" spans="1:9" x14ac:dyDescent="0.25">
      <c r="A73" s="1">
        <v>40287</v>
      </c>
      <c r="B73">
        <v>22322</v>
      </c>
      <c r="C73">
        <v>18927700</v>
      </c>
      <c r="D73">
        <v>950069717</v>
      </c>
      <c r="E73">
        <v>46.379870586000003</v>
      </c>
      <c r="F73">
        <v>46.296769085999998</v>
      </c>
      <c r="G73">
        <v>45.936662585000001</v>
      </c>
      <c r="H73">
        <v>46.758444087000001</v>
      </c>
      <c r="I73">
        <v>46.342936586</v>
      </c>
    </row>
    <row r="74" spans="1:9" x14ac:dyDescent="0.25">
      <c r="A74" s="1">
        <v>40288</v>
      </c>
      <c r="B74">
        <v>17292</v>
      </c>
      <c r="C74">
        <v>15213800</v>
      </c>
      <c r="D74">
        <v>760420435</v>
      </c>
      <c r="E74">
        <v>45.622723585000003</v>
      </c>
      <c r="F74">
        <v>46.629175087</v>
      </c>
      <c r="G74">
        <v>45.595023085000001</v>
      </c>
      <c r="H74">
        <v>46.721510086999999</v>
      </c>
      <c r="I74">
        <v>46.149033086000003</v>
      </c>
    </row>
    <row r="75" spans="1:9" x14ac:dyDescent="0.25">
      <c r="A75" s="1">
        <v>40290</v>
      </c>
      <c r="B75">
        <v>19619</v>
      </c>
      <c r="C75">
        <v>17213500</v>
      </c>
      <c r="D75">
        <v>840443257</v>
      </c>
      <c r="E75">
        <v>45.881261584999997</v>
      </c>
      <c r="F75">
        <v>44.967145082999998</v>
      </c>
      <c r="G75">
        <v>44.422368581999997</v>
      </c>
      <c r="H75">
        <v>45.908962084999999</v>
      </c>
      <c r="I75">
        <v>45.077947084000002</v>
      </c>
    </row>
    <row r="76" spans="1:9" x14ac:dyDescent="0.25">
      <c r="A76" s="1">
        <v>40291</v>
      </c>
      <c r="B76">
        <v>11073</v>
      </c>
      <c r="C76">
        <v>13782100</v>
      </c>
      <c r="D76">
        <v>681210697</v>
      </c>
      <c r="E76">
        <v>45.484221083999998</v>
      </c>
      <c r="F76">
        <v>45.788926584999999</v>
      </c>
      <c r="G76">
        <v>45.188749084000001</v>
      </c>
      <c r="H76">
        <v>46.047464585</v>
      </c>
      <c r="I76">
        <v>45.641190584999997</v>
      </c>
    </row>
    <row r="77" spans="1:9" x14ac:dyDescent="0.25">
      <c r="A77" s="1">
        <v>40294</v>
      </c>
      <c r="B77">
        <v>11616</v>
      </c>
      <c r="C77">
        <v>11887900</v>
      </c>
      <c r="D77">
        <v>585893701</v>
      </c>
      <c r="E77">
        <v>45.244150083999997</v>
      </c>
      <c r="F77">
        <v>45.622723585000003</v>
      </c>
      <c r="G77">
        <v>45.151815083999999</v>
      </c>
      <c r="H77">
        <v>45.936662585000001</v>
      </c>
      <c r="I77">
        <v>45.502688083999999</v>
      </c>
    </row>
    <row r="78" spans="1:9" x14ac:dyDescent="0.25">
      <c r="A78" s="1">
        <v>40295</v>
      </c>
      <c r="B78">
        <v>29284</v>
      </c>
      <c r="C78">
        <v>27544000</v>
      </c>
      <c r="D78">
        <v>1311366844</v>
      </c>
      <c r="E78">
        <v>43.009643079999996</v>
      </c>
      <c r="F78">
        <v>44.874810083</v>
      </c>
      <c r="G78">
        <v>43.009643079999996</v>
      </c>
      <c r="H78">
        <v>44.957911582999998</v>
      </c>
      <c r="I78">
        <v>43.960693581000001</v>
      </c>
    </row>
    <row r="79" spans="1:9" x14ac:dyDescent="0.25">
      <c r="A79" s="1">
        <v>40296</v>
      </c>
      <c r="B79">
        <v>26113</v>
      </c>
      <c r="C79">
        <v>24826500</v>
      </c>
      <c r="D79">
        <v>1154898853</v>
      </c>
      <c r="E79">
        <v>42.751105078999998</v>
      </c>
      <c r="F79">
        <v>43.489785081000001</v>
      </c>
      <c r="G79">
        <v>42.354064579000003</v>
      </c>
      <c r="H79">
        <v>43.812957580999999</v>
      </c>
      <c r="I79">
        <v>42.95424208</v>
      </c>
    </row>
    <row r="80" spans="1:9" x14ac:dyDescent="0.25">
      <c r="A80" s="1">
        <v>40297</v>
      </c>
      <c r="B80">
        <v>19596</v>
      </c>
      <c r="C80">
        <v>18902000</v>
      </c>
      <c r="D80">
        <v>896546264</v>
      </c>
      <c r="E80">
        <v>44.182297581999997</v>
      </c>
      <c r="F80">
        <v>43.535952580999997</v>
      </c>
      <c r="G80">
        <v>43.286648079999999</v>
      </c>
      <c r="H80">
        <v>44.182297581999997</v>
      </c>
      <c r="I80">
        <v>43.794490580999998</v>
      </c>
    </row>
    <row r="81" spans="1:9" x14ac:dyDescent="0.25">
      <c r="A81" s="1">
        <v>40298</v>
      </c>
      <c r="B81">
        <v>17843</v>
      </c>
      <c r="C81">
        <v>19018000</v>
      </c>
      <c r="D81">
        <v>893095827</v>
      </c>
      <c r="E81">
        <v>42.963475580000001</v>
      </c>
      <c r="F81">
        <v>43.923759580999999</v>
      </c>
      <c r="G81">
        <v>42.963475580000001</v>
      </c>
      <c r="H81">
        <v>44.089962581999998</v>
      </c>
      <c r="I81">
        <v>43.360516079999996</v>
      </c>
    </row>
    <row r="82" spans="1:9" x14ac:dyDescent="0.25">
      <c r="A82" s="1">
        <v>40301</v>
      </c>
      <c r="B82">
        <v>21428</v>
      </c>
      <c r="C82">
        <v>23754300</v>
      </c>
      <c r="D82">
        <v>1089238684</v>
      </c>
      <c r="E82">
        <v>41.873922577999998</v>
      </c>
      <c r="F82">
        <v>42.972709080000001</v>
      </c>
      <c r="G82">
        <v>41.716953076999999</v>
      </c>
      <c r="H82">
        <v>43.443617580999998</v>
      </c>
      <c r="I82">
        <v>42.335597577999998</v>
      </c>
    </row>
    <row r="83" spans="1:9" x14ac:dyDescent="0.25">
      <c r="A83" s="1">
        <v>40302</v>
      </c>
      <c r="B83">
        <v>39436</v>
      </c>
      <c r="C83">
        <v>44440800</v>
      </c>
      <c r="D83">
        <v>1940674543</v>
      </c>
      <c r="E83">
        <v>39.842552574000003</v>
      </c>
      <c r="F83">
        <v>41.458415076999998</v>
      </c>
      <c r="G83">
        <v>39.454745572999997</v>
      </c>
      <c r="H83">
        <v>41.458415076999998</v>
      </c>
      <c r="I83">
        <v>40.322694575</v>
      </c>
    </row>
    <row r="84" spans="1:9" x14ac:dyDescent="0.25">
      <c r="A84" s="1">
        <v>40303</v>
      </c>
      <c r="B84">
        <v>30675</v>
      </c>
      <c r="C84">
        <v>31714300</v>
      </c>
      <c r="D84">
        <v>1386728139</v>
      </c>
      <c r="E84">
        <v>40.812070075999998</v>
      </c>
      <c r="F84">
        <v>39.408578073000001</v>
      </c>
      <c r="G84">
        <v>39.205441073000003</v>
      </c>
      <c r="H84">
        <v>41.135242576000003</v>
      </c>
      <c r="I84">
        <v>40.378095575000003</v>
      </c>
    </row>
    <row r="85" spans="1:9" x14ac:dyDescent="0.25">
      <c r="A85" s="1">
        <v>40304</v>
      </c>
      <c r="B85">
        <v>34615</v>
      </c>
      <c r="C85">
        <v>36258300</v>
      </c>
      <c r="D85">
        <v>1581563592</v>
      </c>
      <c r="E85">
        <v>39.861019573999997</v>
      </c>
      <c r="F85">
        <v>40.442730075</v>
      </c>
      <c r="G85">
        <v>37.395675068999999</v>
      </c>
      <c r="H85">
        <v>41.366080076999999</v>
      </c>
      <c r="I85">
        <v>40.276527074999997</v>
      </c>
    </row>
    <row r="86" spans="1:9" x14ac:dyDescent="0.25">
      <c r="A86" s="1">
        <v>40305</v>
      </c>
      <c r="B86">
        <v>33120</v>
      </c>
      <c r="C86">
        <v>25084300</v>
      </c>
      <c r="D86">
        <v>1080276624</v>
      </c>
      <c r="E86">
        <v>39.842552574000003</v>
      </c>
      <c r="F86">
        <v>40.045689574000001</v>
      </c>
      <c r="G86">
        <v>38.780700072000002</v>
      </c>
      <c r="H86">
        <v>40.479664075000002</v>
      </c>
      <c r="I86">
        <v>39.768684573999998</v>
      </c>
    </row>
    <row r="87" spans="1:9" x14ac:dyDescent="0.25">
      <c r="A87" s="1">
        <v>40308</v>
      </c>
      <c r="B87">
        <v>24788</v>
      </c>
      <c r="C87">
        <v>22321600</v>
      </c>
      <c r="D87">
        <v>1010215769</v>
      </c>
      <c r="E87">
        <v>41.689252576999998</v>
      </c>
      <c r="F87">
        <v>42.150927578000001</v>
      </c>
      <c r="G87">
        <v>41.384547077000001</v>
      </c>
      <c r="H87">
        <v>42.307897078000003</v>
      </c>
      <c r="I87">
        <v>41.790821078</v>
      </c>
    </row>
    <row r="88" spans="1:9" x14ac:dyDescent="0.25">
      <c r="A88" s="1">
        <v>40309</v>
      </c>
      <c r="B88">
        <v>17570</v>
      </c>
      <c r="C88">
        <v>14773400</v>
      </c>
      <c r="D88">
        <v>659650148</v>
      </c>
      <c r="E88">
        <v>40.996740076000002</v>
      </c>
      <c r="F88">
        <v>41.098308576000001</v>
      </c>
      <c r="G88">
        <v>40.913638575999997</v>
      </c>
      <c r="H88">
        <v>41.680019076999997</v>
      </c>
      <c r="I88">
        <v>41.227577576000002</v>
      </c>
    </row>
    <row r="89" spans="1:9" x14ac:dyDescent="0.25">
      <c r="A89" s="1">
        <v>40310</v>
      </c>
      <c r="B89">
        <v>14543</v>
      </c>
      <c r="C89">
        <v>14254400</v>
      </c>
      <c r="D89">
        <v>633214898</v>
      </c>
      <c r="E89">
        <v>40.996740076000002</v>
      </c>
      <c r="F89">
        <v>41.282978577000002</v>
      </c>
      <c r="G89">
        <v>40.738202076</v>
      </c>
      <c r="H89">
        <v>41.356846576999999</v>
      </c>
      <c r="I89">
        <v>41.015207076000003</v>
      </c>
    </row>
    <row r="90" spans="1:9" x14ac:dyDescent="0.25">
      <c r="A90" s="1">
        <v>40311</v>
      </c>
      <c r="B90">
        <v>20029</v>
      </c>
      <c r="C90">
        <v>17824300</v>
      </c>
      <c r="D90">
        <v>784233257</v>
      </c>
      <c r="E90">
        <v>40.350395075000002</v>
      </c>
      <c r="F90">
        <v>41.126009076000003</v>
      </c>
      <c r="G90">
        <v>40.258060075000003</v>
      </c>
      <c r="H90">
        <v>41.126009076000003</v>
      </c>
      <c r="I90">
        <v>40.627400074999997</v>
      </c>
    </row>
    <row r="91" spans="1:9" x14ac:dyDescent="0.25">
      <c r="A91" s="1">
        <v>40312</v>
      </c>
      <c r="B91">
        <v>23448</v>
      </c>
      <c r="C91">
        <v>28154200</v>
      </c>
      <c r="D91">
        <v>1202037633</v>
      </c>
      <c r="E91">
        <v>39.140806572999999</v>
      </c>
      <c r="F91">
        <v>39.861019573999997</v>
      </c>
      <c r="G91">
        <v>39.011537572000002</v>
      </c>
      <c r="H91">
        <v>39.981055073999997</v>
      </c>
      <c r="I91">
        <v>39.417811573000002</v>
      </c>
    </row>
    <row r="92" spans="1:9" x14ac:dyDescent="0.25">
      <c r="A92" s="1">
        <v>40315</v>
      </c>
      <c r="B92">
        <v>30936</v>
      </c>
      <c r="C92">
        <v>25422700</v>
      </c>
      <c r="D92">
        <v>1053749822</v>
      </c>
      <c r="E92">
        <v>38.420593570999998</v>
      </c>
      <c r="F92">
        <v>39.030004572000003</v>
      </c>
      <c r="G92">
        <v>37.635746070000003</v>
      </c>
      <c r="H92">
        <v>39.223908072999997</v>
      </c>
      <c r="I92">
        <v>38.272857571000003</v>
      </c>
    </row>
    <row r="93" spans="1:9" x14ac:dyDescent="0.25">
      <c r="A93" s="1">
        <v>40316</v>
      </c>
      <c r="B93">
        <v>23218</v>
      </c>
      <c r="C93">
        <v>16690700</v>
      </c>
      <c r="D93">
        <v>684621836</v>
      </c>
      <c r="E93">
        <v>36.934000069</v>
      </c>
      <c r="F93">
        <v>38.826867571999998</v>
      </c>
      <c r="G93">
        <v>36.934000069</v>
      </c>
      <c r="H93">
        <v>38.900735572000002</v>
      </c>
      <c r="I93">
        <v>37.875817069999997</v>
      </c>
    </row>
    <row r="94" spans="1:9" x14ac:dyDescent="0.25">
      <c r="A94" s="1">
        <v>40317</v>
      </c>
      <c r="B94">
        <v>34746</v>
      </c>
      <c r="C94">
        <v>30753000</v>
      </c>
      <c r="D94">
        <v>1198859819</v>
      </c>
      <c r="E94">
        <v>36.010650067</v>
      </c>
      <c r="F94">
        <v>36.333822566999999</v>
      </c>
      <c r="G94">
        <v>35.373538566000001</v>
      </c>
      <c r="H94">
        <v>36.795497568000002</v>
      </c>
      <c r="I94">
        <v>35.992183066999999</v>
      </c>
    </row>
    <row r="95" spans="1:9" x14ac:dyDescent="0.25">
      <c r="A95" s="1">
        <v>40318</v>
      </c>
      <c r="B95">
        <v>30831</v>
      </c>
      <c r="C95">
        <v>27264600</v>
      </c>
      <c r="D95">
        <v>1034678670</v>
      </c>
      <c r="E95">
        <v>34.625625063999998</v>
      </c>
      <c r="F95">
        <v>34.856462565000001</v>
      </c>
      <c r="G95">
        <v>34.625625063999998</v>
      </c>
      <c r="H95">
        <v>35.447406565999998</v>
      </c>
      <c r="I95">
        <v>35.041132564999998</v>
      </c>
    </row>
    <row r="96" spans="1:9" x14ac:dyDescent="0.25">
      <c r="A96" s="1">
        <v>40319</v>
      </c>
      <c r="B96">
        <v>31911</v>
      </c>
      <c r="C96">
        <v>26376000</v>
      </c>
      <c r="D96">
        <v>1031970984</v>
      </c>
      <c r="E96">
        <v>37.201771569000002</v>
      </c>
      <c r="F96">
        <v>34.911863564999997</v>
      </c>
      <c r="G96">
        <v>34.625625063999998</v>
      </c>
      <c r="H96">
        <v>37.211005069000002</v>
      </c>
      <c r="I96">
        <v>36.130685567</v>
      </c>
    </row>
    <row r="97" spans="1:9" x14ac:dyDescent="0.25">
      <c r="A97" s="1">
        <v>40322</v>
      </c>
      <c r="B97">
        <v>21439</v>
      </c>
      <c r="C97">
        <v>17802200</v>
      </c>
      <c r="D97">
        <v>717434977</v>
      </c>
      <c r="E97">
        <v>36.749330067999999</v>
      </c>
      <c r="F97">
        <v>36.934000069</v>
      </c>
      <c r="G97">
        <v>36.675462068000002</v>
      </c>
      <c r="H97">
        <v>37.626512570000003</v>
      </c>
      <c r="I97">
        <v>37.211005069000002</v>
      </c>
    </row>
    <row r="98" spans="1:9" x14ac:dyDescent="0.25">
      <c r="A98" s="1">
        <v>40323</v>
      </c>
      <c r="B98">
        <v>26892</v>
      </c>
      <c r="C98">
        <v>22367600</v>
      </c>
      <c r="D98">
        <v>876981654</v>
      </c>
      <c r="E98">
        <v>37.118670068999997</v>
      </c>
      <c r="F98">
        <v>35.558208565999998</v>
      </c>
      <c r="G98">
        <v>35.225802565000002</v>
      </c>
      <c r="H98">
        <v>37.247939068999997</v>
      </c>
      <c r="I98">
        <v>36.204553566999998</v>
      </c>
    </row>
    <row r="99" spans="1:9" x14ac:dyDescent="0.25">
      <c r="A99" s="1">
        <v>40324</v>
      </c>
      <c r="B99">
        <v>27589</v>
      </c>
      <c r="C99">
        <v>25291500</v>
      </c>
      <c r="D99">
        <v>1030886169</v>
      </c>
      <c r="E99">
        <v>36.573893568000003</v>
      </c>
      <c r="F99">
        <v>37.765015069999997</v>
      </c>
      <c r="G99">
        <v>36.573893568000003</v>
      </c>
      <c r="H99">
        <v>38.549862572000002</v>
      </c>
      <c r="I99">
        <v>37.635746070000003</v>
      </c>
    </row>
    <row r="100" spans="1:9" x14ac:dyDescent="0.25">
      <c r="A100" s="1">
        <v>40325</v>
      </c>
      <c r="B100">
        <v>26086</v>
      </c>
      <c r="C100">
        <v>24230000</v>
      </c>
      <c r="D100">
        <v>1006296631</v>
      </c>
      <c r="E100">
        <v>38.873035072</v>
      </c>
      <c r="F100">
        <v>37.81118257</v>
      </c>
      <c r="G100">
        <v>37.69114707</v>
      </c>
      <c r="H100">
        <v>38.965370071999999</v>
      </c>
      <c r="I100">
        <v>38.346725571</v>
      </c>
    </row>
    <row r="101" spans="1:9" x14ac:dyDescent="0.25">
      <c r="A101" s="1">
        <v>40326</v>
      </c>
      <c r="B101">
        <v>30131</v>
      </c>
      <c r="C101">
        <v>25977000</v>
      </c>
      <c r="D101">
        <v>1092732391</v>
      </c>
      <c r="E101">
        <v>38.734532571999999</v>
      </c>
      <c r="F101">
        <v>38.873035072</v>
      </c>
      <c r="G101">
        <v>38.235923571000001</v>
      </c>
      <c r="H101">
        <v>39.473212572999998</v>
      </c>
      <c r="I101">
        <v>38.845334571999999</v>
      </c>
    </row>
    <row r="102" spans="1:9" x14ac:dyDescent="0.25">
      <c r="A102" s="1">
        <v>40329</v>
      </c>
      <c r="B102">
        <v>11218</v>
      </c>
      <c r="C102">
        <v>11820000</v>
      </c>
      <c r="D102">
        <v>503946598</v>
      </c>
      <c r="E102">
        <v>39.593248072999998</v>
      </c>
      <c r="F102">
        <v>39.103872572</v>
      </c>
      <c r="G102">
        <v>38.873035072</v>
      </c>
      <c r="H102">
        <v>39.593248072999998</v>
      </c>
      <c r="I102">
        <v>39.371644072999999</v>
      </c>
    </row>
    <row r="103" spans="1:9" x14ac:dyDescent="0.25">
      <c r="A103" s="1">
        <v>40330</v>
      </c>
      <c r="B103">
        <v>19576</v>
      </c>
      <c r="C103">
        <v>15622200</v>
      </c>
      <c r="D103">
        <v>659425264</v>
      </c>
      <c r="E103">
        <v>38.780700072000002</v>
      </c>
      <c r="F103">
        <v>38.697598571999997</v>
      </c>
      <c r="G103">
        <v>38.632964072</v>
      </c>
      <c r="H103">
        <v>39.380877572999999</v>
      </c>
      <c r="I103">
        <v>38.974603571999999</v>
      </c>
    </row>
    <row r="104" spans="1:9" x14ac:dyDescent="0.25">
      <c r="A104" s="1">
        <v>40331</v>
      </c>
      <c r="B104">
        <v>15414</v>
      </c>
      <c r="C104">
        <v>13410200</v>
      </c>
      <c r="D104">
        <v>571523432</v>
      </c>
      <c r="E104">
        <v>39.611715072999999</v>
      </c>
      <c r="F104">
        <v>38.780700072000002</v>
      </c>
      <c r="G104">
        <v>38.743766072</v>
      </c>
      <c r="H104">
        <v>39.879486573999998</v>
      </c>
      <c r="I104">
        <v>39.353177072999998</v>
      </c>
    </row>
    <row r="105" spans="1:9" x14ac:dyDescent="0.25">
      <c r="A105" s="1">
        <v>40333</v>
      </c>
      <c r="B105">
        <v>28603</v>
      </c>
      <c r="C105">
        <v>19785400</v>
      </c>
      <c r="D105">
        <v>819911917</v>
      </c>
      <c r="E105">
        <v>37.765015069999997</v>
      </c>
      <c r="F105">
        <v>38.688365072000003</v>
      </c>
      <c r="G105">
        <v>37.58034507</v>
      </c>
      <c r="H105">
        <v>38.882268572000001</v>
      </c>
      <c r="I105">
        <v>38.263624071000002</v>
      </c>
    </row>
    <row r="106" spans="1:9" x14ac:dyDescent="0.25">
      <c r="A106" s="1">
        <v>40336</v>
      </c>
      <c r="B106">
        <v>23695</v>
      </c>
      <c r="C106">
        <v>17899400</v>
      </c>
      <c r="D106">
        <v>720344469</v>
      </c>
      <c r="E106">
        <v>36.777030568000001</v>
      </c>
      <c r="F106">
        <v>37.949685070000001</v>
      </c>
      <c r="G106">
        <v>36.666228568000001</v>
      </c>
      <c r="H106">
        <v>38.143588571000002</v>
      </c>
      <c r="I106">
        <v>37.155604068999999</v>
      </c>
    </row>
    <row r="107" spans="1:9" x14ac:dyDescent="0.25">
      <c r="A107" s="1">
        <v>40337</v>
      </c>
      <c r="B107">
        <v>21554</v>
      </c>
      <c r="C107">
        <v>16254000</v>
      </c>
      <c r="D107">
        <v>652397710</v>
      </c>
      <c r="E107">
        <v>37.174071069</v>
      </c>
      <c r="F107">
        <v>37.072502569000001</v>
      </c>
      <c r="G107">
        <v>36.620061067999998</v>
      </c>
      <c r="H107">
        <v>37.488010070000001</v>
      </c>
      <c r="I107">
        <v>37.063269069</v>
      </c>
    </row>
    <row r="108" spans="1:9" x14ac:dyDescent="0.25">
      <c r="A108" s="1">
        <v>40338</v>
      </c>
      <c r="B108">
        <v>23139</v>
      </c>
      <c r="C108">
        <v>18001500</v>
      </c>
      <c r="D108">
        <v>739658624</v>
      </c>
      <c r="E108">
        <v>37.321807069000002</v>
      </c>
      <c r="F108">
        <v>37.58957857</v>
      </c>
      <c r="G108">
        <v>37.321807069000002</v>
      </c>
      <c r="H108">
        <v>38.337492071</v>
      </c>
      <c r="I108">
        <v>37.94045157</v>
      </c>
    </row>
    <row r="109" spans="1:9" x14ac:dyDescent="0.25">
      <c r="A109" s="1">
        <v>40339</v>
      </c>
      <c r="B109">
        <v>18799</v>
      </c>
      <c r="C109">
        <v>17875800</v>
      </c>
      <c r="D109">
        <v>737661932</v>
      </c>
      <c r="E109">
        <v>38.060487070999997</v>
      </c>
      <c r="F109">
        <v>37.848116570000002</v>
      </c>
      <c r="G109">
        <v>37.70038057</v>
      </c>
      <c r="H109">
        <v>38.411360070999997</v>
      </c>
      <c r="I109">
        <v>38.106654571</v>
      </c>
    </row>
    <row r="110" spans="1:9" x14ac:dyDescent="0.25">
      <c r="A110" s="1">
        <v>40340</v>
      </c>
      <c r="B110">
        <v>13500</v>
      </c>
      <c r="C110">
        <v>11262500</v>
      </c>
      <c r="D110">
        <v>466541989</v>
      </c>
      <c r="E110">
        <v>38.466761071000001</v>
      </c>
      <c r="F110">
        <v>37.838883070000001</v>
      </c>
      <c r="G110">
        <v>37.672680069999998</v>
      </c>
      <c r="H110">
        <v>38.586796571999997</v>
      </c>
      <c r="I110">
        <v>38.245157071000001</v>
      </c>
    </row>
    <row r="111" spans="1:9" x14ac:dyDescent="0.25">
      <c r="A111" s="1">
        <v>40343</v>
      </c>
      <c r="B111">
        <v>18038</v>
      </c>
      <c r="C111">
        <v>13295400</v>
      </c>
      <c r="D111">
        <v>559739464</v>
      </c>
      <c r="E111">
        <v>38.503695071000003</v>
      </c>
      <c r="F111">
        <v>38.873035072</v>
      </c>
      <c r="G111">
        <v>38.346725571</v>
      </c>
      <c r="H111">
        <v>39.214674573000003</v>
      </c>
      <c r="I111">
        <v>38.873035072</v>
      </c>
    </row>
    <row r="112" spans="1:9" x14ac:dyDescent="0.25">
      <c r="A112" s="1">
        <v>40344</v>
      </c>
      <c r="B112">
        <v>12874</v>
      </c>
      <c r="C112">
        <v>10783200</v>
      </c>
      <c r="D112">
        <v>452619639</v>
      </c>
      <c r="E112">
        <v>38.965370071999999</v>
      </c>
      <c r="F112">
        <v>38.697598571999997</v>
      </c>
      <c r="G112">
        <v>38.503695071000003</v>
      </c>
      <c r="H112">
        <v>38.965370071999999</v>
      </c>
      <c r="I112">
        <v>38.752999572</v>
      </c>
    </row>
    <row r="113" spans="1:9" x14ac:dyDescent="0.25">
      <c r="A113" s="1">
        <v>40345</v>
      </c>
      <c r="B113">
        <v>30809</v>
      </c>
      <c r="C113">
        <v>31083800</v>
      </c>
      <c r="D113">
        <v>1312053536</v>
      </c>
      <c r="E113">
        <v>38.596030071999998</v>
      </c>
      <c r="F113">
        <v>38.688365072000003</v>
      </c>
      <c r="G113">
        <v>38.549862572000002</v>
      </c>
      <c r="H113">
        <v>39.602481572999999</v>
      </c>
      <c r="I113">
        <v>38.974603571999999</v>
      </c>
    </row>
    <row r="114" spans="1:9" x14ac:dyDescent="0.25">
      <c r="A114" s="1">
        <v>40346</v>
      </c>
      <c r="B114">
        <v>20063</v>
      </c>
      <c r="C114">
        <v>18737600</v>
      </c>
      <c r="D114">
        <v>775336368</v>
      </c>
      <c r="E114">
        <v>38.060487070999997</v>
      </c>
      <c r="F114">
        <v>38.873035072</v>
      </c>
      <c r="G114">
        <v>37.81118257</v>
      </c>
      <c r="H114">
        <v>38.956136571999998</v>
      </c>
      <c r="I114">
        <v>38.208223070999999</v>
      </c>
    </row>
    <row r="115" spans="1:9" x14ac:dyDescent="0.25">
      <c r="A115" s="1">
        <v>40347</v>
      </c>
      <c r="B115">
        <v>24573</v>
      </c>
      <c r="C115">
        <v>49931800</v>
      </c>
      <c r="D115">
        <v>2042294307</v>
      </c>
      <c r="E115">
        <v>37.552644569999998</v>
      </c>
      <c r="F115">
        <v>38.134355071000002</v>
      </c>
      <c r="G115">
        <v>37.201771569000002</v>
      </c>
      <c r="H115">
        <v>38.152822071000003</v>
      </c>
      <c r="I115">
        <v>37.765015069999997</v>
      </c>
    </row>
    <row r="116" spans="1:9" x14ac:dyDescent="0.25">
      <c r="A116" s="1">
        <v>40350</v>
      </c>
      <c r="B116">
        <v>23752</v>
      </c>
      <c r="C116">
        <v>23047400</v>
      </c>
      <c r="D116">
        <v>966028324</v>
      </c>
      <c r="E116">
        <v>38.642197572000001</v>
      </c>
      <c r="F116">
        <v>38.789933572000002</v>
      </c>
      <c r="G116">
        <v>38.411360070999997</v>
      </c>
      <c r="H116">
        <v>38.873035072</v>
      </c>
      <c r="I116">
        <v>38.697598571999997</v>
      </c>
    </row>
    <row r="117" spans="1:9" x14ac:dyDescent="0.25">
      <c r="A117" s="1">
        <v>40351</v>
      </c>
      <c r="B117">
        <v>17641</v>
      </c>
      <c r="C117">
        <v>14539500</v>
      </c>
      <c r="D117">
        <v>609306758</v>
      </c>
      <c r="E117">
        <v>38.383659571000003</v>
      </c>
      <c r="F117">
        <v>38.669898072000002</v>
      </c>
      <c r="G117">
        <v>38.383659571000003</v>
      </c>
      <c r="H117">
        <v>39.048471571999997</v>
      </c>
      <c r="I117">
        <v>38.697598571999997</v>
      </c>
    </row>
    <row r="118" spans="1:9" x14ac:dyDescent="0.25">
      <c r="A118" s="1">
        <v>40352</v>
      </c>
      <c r="B118">
        <v>15162</v>
      </c>
      <c r="C118">
        <v>12646800</v>
      </c>
      <c r="D118">
        <v>528302315</v>
      </c>
      <c r="E118">
        <v>38.863801572</v>
      </c>
      <c r="F118">
        <v>38.632964072</v>
      </c>
      <c r="G118">
        <v>38.198989570999998</v>
      </c>
      <c r="H118">
        <v>38.863801572</v>
      </c>
      <c r="I118">
        <v>38.568329572000003</v>
      </c>
    </row>
    <row r="119" spans="1:9" x14ac:dyDescent="0.25">
      <c r="A119" s="1">
        <v>40353</v>
      </c>
      <c r="B119">
        <v>14527</v>
      </c>
      <c r="C119">
        <v>11670600</v>
      </c>
      <c r="D119">
        <v>484313591</v>
      </c>
      <c r="E119">
        <v>38.088187570999999</v>
      </c>
      <c r="F119">
        <v>38.642197572000001</v>
      </c>
      <c r="G119">
        <v>38.042020071000003</v>
      </c>
      <c r="H119">
        <v>38.752999572</v>
      </c>
      <c r="I119">
        <v>38.319025070999999</v>
      </c>
    </row>
    <row r="120" spans="1:9" x14ac:dyDescent="0.25">
      <c r="A120" s="1">
        <v>40354</v>
      </c>
      <c r="B120">
        <v>11344</v>
      </c>
      <c r="C120">
        <v>7465500</v>
      </c>
      <c r="D120">
        <v>310082022</v>
      </c>
      <c r="E120">
        <v>38.706832071999997</v>
      </c>
      <c r="F120">
        <v>38.042020071000003</v>
      </c>
      <c r="G120">
        <v>37.885050569999997</v>
      </c>
      <c r="H120">
        <v>38.706832071999997</v>
      </c>
      <c r="I120">
        <v>38.355959071000001</v>
      </c>
    </row>
    <row r="121" spans="1:9" x14ac:dyDescent="0.25">
      <c r="A121" s="1">
        <v>40357</v>
      </c>
      <c r="B121">
        <v>13251</v>
      </c>
      <c r="C121">
        <v>9842800</v>
      </c>
      <c r="D121">
        <v>407030897</v>
      </c>
      <c r="E121">
        <v>37.866583570000003</v>
      </c>
      <c r="F121">
        <v>38.651431072000001</v>
      </c>
      <c r="G121">
        <v>37.866583570000003</v>
      </c>
      <c r="H121">
        <v>38.863801572</v>
      </c>
      <c r="I121">
        <v>38.180522570999997</v>
      </c>
    </row>
    <row r="122" spans="1:9" x14ac:dyDescent="0.25">
      <c r="A122" s="1">
        <v>40358</v>
      </c>
      <c r="B122">
        <v>29297</v>
      </c>
      <c r="C122">
        <v>32284500</v>
      </c>
      <c r="D122">
        <v>1266557888</v>
      </c>
      <c r="E122">
        <v>36.038350567000002</v>
      </c>
      <c r="F122">
        <v>36.934000069</v>
      </c>
      <c r="G122">
        <v>35.816746565999999</v>
      </c>
      <c r="H122">
        <v>37.026335068999998</v>
      </c>
      <c r="I122">
        <v>36.223020566999999</v>
      </c>
    </row>
    <row r="123" spans="1:9" x14ac:dyDescent="0.25">
      <c r="A123" s="1">
        <v>40359</v>
      </c>
      <c r="B123">
        <v>25431</v>
      </c>
      <c r="C123">
        <v>17470200</v>
      </c>
      <c r="D123">
        <v>675335822</v>
      </c>
      <c r="E123">
        <v>35.004198565000003</v>
      </c>
      <c r="F123">
        <v>36.102985066999999</v>
      </c>
      <c r="G123">
        <v>35.004198565000003</v>
      </c>
      <c r="H123">
        <v>36.343056066999999</v>
      </c>
      <c r="I123">
        <v>35.696711065999999</v>
      </c>
    </row>
    <row r="124" spans="1:9" x14ac:dyDescent="0.25">
      <c r="A124" s="1">
        <v>40360</v>
      </c>
      <c r="B124">
        <v>29489</v>
      </c>
      <c r="C124">
        <v>22328200</v>
      </c>
      <c r="D124">
        <v>847875230</v>
      </c>
      <c r="E124">
        <v>35.253503064999997</v>
      </c>
      <c r="F124">
        <v>35.216569065000002</v>
      </c>
      <c r="G124">
        <v>34.533290063999999</v>
      </c>
      <c r="H124">
        <v>35.493574066000001</v>
      </c>
      <c r="I124">
        <v>35.059599564999999</v>
      </c>
    </row>
    <row r="125" spans="1:9" x14ac:dyDescent="0.25">
      <c r="A125" s="1">
        <v>40361</v>
      </c>
      <c r="B125">
        <v>15421</v>
      </c>
      <c r="C125">
        <v>9685500</v>
      </c>
      <c r="D125">
        <v>369629520</v>
      </c>
      <c r="E125">
        <v>35.087300065000001</v>
      </c>
      <c r="F125">
        <v>35.733645066000001</v>
      </c>
      <c r="G125">
        <v>34.745660563999998</v>
      </c>
      <c r="H125">
        <v>35.890614567</v>
      </c>
      <c r="I125">
        <v>35.235036065000003</v>
      </c>
    </row>
    <row r="126" spans="1:9" x14ac:dyDescent="0.25">
      <c r="A126" s="1">
        <v>40364</v>
      </c>
      <c r="B126">
        <v>13089</v>
      </c>
      <c r="C126">
        <v>7763100</v>
      </c>
      <c r="D126">
        <v>292319250</v>
      </c>
      <c r="E126">
        <v>34.717960064000003</v>
      </c>
      <c r="F126">
        <v>35.151934564999998</v>
      </c>
      <c r="G126">
        <v>34.376320563999997</v>
      </c>
      <c r="H126">
        <v>35.438173065999997</v>
      </c>
      <c r="I126">
        <v>34.764127565000003</v>
      </c>
    </row>
    <row r="127" spans="1:9" x14ac:dyDescent="0.25">
      <c r="A127" s="1">
        <v>40365</v>
      </c>
      <c r="B127">
        <v>27639</v>
      </c>
      <c r="C127">
        <v>18343600</v>
      </c>
      <c r="D127">
        <v>702450895</v>
      </c>
      <c r="E127">
        <v>35.041132564999998</v>
      </c>
      <c r="F127">
        <v>35.641310066000003</v>
      </c>
      <c r="G127">
        <v>34.634858563999998</v>
      </c>
      <c r="H127">
        <v>35.816746565999999</v>
      </c>
      <c r="I127">
        <v>35.355071565999999</v>
      </c>
    </row>
    <row r="128" spans="1:9" x14ac:dyDescent="0.25">
      <c r="A128" s="1">
        <v>40366</v>
      </c>
      <c r="B128">
        <v>24944</v>
      </c>
      <c r="C128">
        <v>18460300</v>
      </c>
      <c r="D128">
        <v>706100159</v>
      </c>
      <c r="E128">
        <v>35.964482566999997</v>
      </c>
      <c r="F128">
        <v>34.994965065000002</v>
      </c>
      <c r="G128">
        <v>34.671792564</v>
      </c>
      <c r="H128">
        <v>35.964482566999997</v>
      </c>
      <c r="I128">
        <v>35.318137565999997</v>
      </c>
    </row>
    <row r="129" spans="1:9" x14ac:dyDescent="0.25">
      <c r="A129" s="1">
        <v>40367</v>
      </c>
      <c r="B129">
        <v>23097</v>
      </c>
      <c r="C129">
        <v>17413100</v>
      </c>
      <c r="D129">
        <v>678048758</v>
      </c>
      <c r="E129">
        <v>36.019883567000001</v>
      </c>
      <c r="F129">
        <v>36.223020566999999</v>
      </c>
      <c r="G129">
        <v>35.595142566</v>
      </c>
      <c r="H129">
        <v>36.426157568000001</v>
      </c>
      <c r="I129">
        <v>35.955249066999997</v>
      </c>
    </row>
    <row r="130" spans="1:9" x14ac:dyDescent="0.25">
      <c r="A130" s="1">
        <v>40371</v>
      </c>
      <c r="B130">
        <v>17696</v>
      </c>
      <c r="C130">
        <v>13717000</v>
      </c>
      <c r="D130">
        <v>529131949</v>
      </c>
      <c r="E130">
        <v>35.392005566000002</v>
      </c>
      <c r="F130">
        <v>36.241487567</v>
      </c>
      <c r="G130">
        <v>35.161168064999998</v>
      </c>
      <c r="H130">
        <v>36.343056066999999</v>
      </c>
      <c r="I130">
        <v>35.613609566000001</v>
      </c>
    </row>
    <row r="131" spans="1:9" x14ac:dyDescent="0.25">
      <c r="A131" s="1">
        <v>40372</v>
      </c>
      <c r="B131">
        <v>19844</v>
      </c>
      <c r="C131">
        <v>15348800</v>
      </c>
      <c r="D131">
        <v>589807068</v>
      </c>
      <c r="E131">
        <v>35.595142566</v>
      </c>
      <c r="F131">
        <v>35.696711065999999</v>
      </c>
      <c r="G131">
        <v>35.115000565000003</v>
      </c>
      <c r="H131">
        <v>35.872147566999999</v>
      </c>
      <c r="I131">
        <v>35.484340566</v>
      </c>
    </row>
    <row r="132" spans="1:9" x14ac:dyDescent="0.25">
      <c r="A132" s="1">
        <v>40373</v>
      </c>
      <c r="B132">
        <v>16876</v>
      </c>
      <c r="C132">
        <v>14699900</v>
      </c>
      <c r="D132">
        <v>561509060</v>
      </c>
      <c r="E132">
        <v>35.364305066</v>
      </c>
      <c r="F132">
        <v>35.345838065999999</v>
      </c>
      <c r="G132">
        <v>35.004198565000003</v>
      </c>
      <c r="H132">
        <v>35.585909065999999</v>
      </c>
      <c r="I132">
        <v>35.271970064999998</v>
      </c>
    </row>
    <row r="133" spans="1:9" x14ac:dyDescent="0.25">
      <c r="A133" s="1">
        <v>40374</v>
      </c>
      <c r="B133">
        <v>16742</v>
      </c>
      <c r="C133">
        <v>15425700</v>
      </c>
      <c r="D133">
        <v>582844815</v>
      </c>
      <c r="E133">
        <v>35.022665564999997</v>
      </c>
      <c r="F133">
        <v>35.179635064999999</v>
      </c>
      <c r="G133">
        <v>34.690259564000002</v>
      </c>
      <c r="H133">
        <v>35.198102065</v>
      </c>
      <c r="I133">
        <v>34.884163065000003</v>
      </c>
    </row>
    <row r="134" spans="1:9" x14ac:dyDescent="0.25">
      <c r="A134" s="1">
        <v>40375</v>
      </c>
      <c r="B134">
        <v>13713</v>
      </c>
      <c r="C134">
        <v>12985700</v>
      </c>
      <c r="D134">
        <v>490632293</v>
      </c>
      <c r="E134">
        <v>34.644092063999999</v>
      </c>
      <c r="F134">
        <v>34.902630064999997</v>
      </c>
      <c r="G134">
        <v>34.634858563999998</v>
      </c>
      <c r="H134">
        <v>35.170401564999999</v>
      </c>
      <c r="I134">
        <v>34.884163065000003</v>
      </c>
    </row>
    <row r="135" spans="1:9" x14ac:dyDescent="0.25">
      <c r="A135" s="1">
        <v>40378</v>
      </c>
      <c r="B135">
        <v>15454</v>
      </c>
      <c r="C135">
        <v>19050900</v>
      </c>
      <c r="D135">
        <v>726446045</v>
      </c>
      <c r="E135">
        <v>35.548975065999997</v>
      </c>
      <c r="F135">
        <v>34.893396565000003</v>
      </c>
      <c r="G135">
        <v>34.764127565000003</v>
      </c>
      <c r="H135">
        <v>35.641310066000003</v>
      </c>
      <c r="I135">
        <v>35.207335565000001</v>
      </c>
    </row>
    <row r="136" spans="1:9" x14ac:dyDescent="0.25">
      <c r="A136" s="1">
        <v>40379</v>
      </c>
      <c r="B136">
        <v>32751</v>
      </c>
      <c r="C136">
        <v>54172200</v>
      </c>
      <c r="D136">
        <v>2165723817</v>
      </c>
      <c r="E136">
        <v>37.765015069999997</v>
      </c>
      <c r="F136">
        <v>35.475107066</v>
      </c>
      <c r="G136">
        <v>35.410472566000003</v>
      </c>
      <c r="H136">
        <v>37.792715569999999</v>
      </c>
      <c r="I136">
        <v>36.915533068000002</v>
      </c>
    </row>
    <row r="137" spans="1:9" x14ac:dyDescent="0.25">
      <c r="A137" s="1">
        <v>40380</v>
      </c>
      <c r="B137">
        <v>29081</v>
      </c>
      <c r="C137">
        <v>25769700</v>
      </c>
      <c r="D137">
        <v>1068830636</v>
      </c>
      <c r="E137">
        <v>37.995852571</v>
      </c>
      <c r="F137">
        <v>38.319025070999999</v>
      </c>
      <c r="G137">
        <v>37.774248569999997</v>
      </c>
      <c r="H137">
        <v>38.826867571999998</v>
      </c>
      <c r="I137">
        <v>38.300558070999998</v>
      </c>
    </row>
    <row r="138" spans="1:9" x14ac:dyDescent="0.25">
      <c r="A138" s="1">
        <v>40381</v>
      </c>
      <c r="B138">
        <v>20639</v>
      </c>
      <c r="C138">
        <v>19457300</v>
      </c>
      <c r="D138">
        <v>818435571</v>
      </c>
      <c r="E138">
        <v>38.660664572000002</v>
      </c>
      <c r="F138">
        <v>38.411360070999997</v>
      </c>
      <c r="G138">
        <v>38.365192571000001</v>
      </c>
      <c r="H138">
        <v>39.177740573000001</v>
      </c>
      <c r="I138">
        <v>38.836101071999998</v>
      </c>
    </row>
    <row r="139" spans="1:9" x14ac:dyDescent="0.25">
      <c r="A139" s="1">
        <v>40382</v>
      </c>
      <c r="B139">
        <v>16026</v>
      </c>
      <c r="C139">
        <v>13470300</v>
      </c>
      <c r="D139">
        <v>564588147</v>
      </c>
      <c r="E139">
        <v>38.974603571999999</v>
      </c>
      <c r="F139">
        <v>38.679131572000003</v>
      </c>
      <c r="G139">
        <v>38.180522570999997</v>
      </c>
      <c r="H139">
        <v>39.103872572</v>
      </c>
      <c r="I139">
        <v>38.697598571999997</v>
      </c>
    </row>
    <row r="140" spans="1:9" x14ac:dyDescent="0.25">
      <c r="A140" s="1">
        <v>40385</v>
      </c>
      <c r="B140">
        <v>13514</v>
      </c>
      <c r="C140">
        <v>10216700</v>
      </c>
      <c r="D140">
        <v>431382576</v>
      </c>
      <c r="E140">
        <v>38.873035072</v>
      </c>
      <c r="F140">
        <v>38.928436071999997</v>
      </c>
      <c r="G140">
        <v>38.734532571999999</v>
      </c>
      <c r="H140">
        <v>39.334710072999997</v>
      </c>
      <c r="I140">
        <v>38.983837072</v>
      </c>
    </row>
    <row r="141" spans="1:9" x14ac:dyDescent="0.25">
      <c r="A141" s="1">
        <v>40386</v>
      </c>
      <c r="B141">
        <v>15585</v>
      </c>
      <c r="C141">
        <v>13650700</v>
      </c>
      <c r="D141">
        <v>574407565</v>
      </c>
      <c r="E141">
        <v>38.734532571999999</v>
      </c>
      <c r="F141">
        <v>39.085405571999999</v>
      </c>
      <c r="G141">
        <v>38.522162070999997</v>
      </c>
      <c r="H141">
        <v>39.399344573</v>
      </c>
      <c r="I141">
        <v>38.854568071999999</v>
      </c>
    </row>
    <row r="142" spans="1:9" x14ac:dyDescent="0.25">
      <c r="A142" s="1">
        <v>40387</v>
      </c>
      <c r="B142">
        <v>13848</v>
      </c>
      <c r="C142">
        <v>11341500</v>
      </c>
      <c r="D142">
        <v>479974449</v>
      </c>
      <c r="E142">
        <v>39.242375072999998</v>
      </c>
      <c r="F142">
        <v>38.669898072000002</v>
      </c>
      <c r="G142">
        <v>38.549862572000002</v>
      </c>
      <c r="H142">
        <v>39.288542573000001</v>
      </c>
      <c r="I142">
        <v>39.076172071999999</v>
      </c>
    </row>
    <row r="143" spans="1:9" x14ac:dyDescent="0.25">
      <c r="A143" s="1">
        <v>40388</v>
      </c>
      <c r="B143">
        <v>23320</v>
      </c>
      <c r="C143">
        <v>16374400</v>
      </c>
      <c r="D143">
        <v>699869171</v>
      </c>
      <c r="E143">
        <v>39.260842072999999</v>
      </c>
      <c r="F143">
        <v>39.519380073000001</v>
      </c>
      <c r="G143">
        <v>39.205441073000003</v>
      </c>
      <c r="H143">
        <v>39.759451073999998</v>
      </c>
      <c r="I143">
        <v>39.463979072999997</v>
      </c>
    </row>
    <row r="144" spans="1:9" x14ac:dyDescent="0.25">
      <c r="A144" s="1">
        <v>40389</v>
      </c>
      <c r="B144">
        <v>20642</v>
      </c>
      <c r="C144">
        <v>18942500</v>
      </c>
      <c r="D144">
        <v>808500757</v>
      </c>
      <c r="E144">
        <v>39.399344573</v>
      </c>
      <c r="F144">
        <v>39.196207573000002</v>
      </c>
      <c r="G144">
        <v>38.799167072000003</v>
      </c>
      <c r="H144">
        <v>39.787151573999999</v>
      </c>
      <c r="I144">
        <v>39.408578073000001</v>
      </c>
    </row>
    <row r="145" spans="1:9" x14ac:dyDescent="0.25">
      <c r="A145" s="1">
        <v>40392</v>
      </c>
      <c r="B145">
        <v>26015</v>
      </c>
      <c r="C145">
        <v>20993800</v>
      </c>
      <c r="D145">
        <v>918662568</v>
      </c>
      <c r="E145">
        <v>40.719735075000003</v>
      </c>
      <c r="F145">
        <v>39.944121074000002</v>
      </c>
      <c r="G145">
        <v>39.907187073999999</v>
      </c>
      <c r="H145">
        <v>40.821303575999998</v>
      </c>
      <c r="I145">
        <v>40.405796074999998</v>
      </c>
    </row>
    <row r="146" spans="1:9" x14ac:dyDescent="0.25">
      <c r="A146" s="1">
        <v>40393</v>
      </c>
      <c r="B146">
        <v>17115</v>
      </c>
      <c r="C146">
        <v>11996500</v>
      </c>
      <c r="D146">
        <v>529902577</v>
      </c>
      <c r="E146">
        <v>40.682801075</v>
      </c>
      <c r="F146">
        <v>40.581232575000001</v>
      </c>
      <c r="G146">
        <v>40.470430575000002</v>
      </c>
      <c r="H146">
        <v>41.070608075999999</v>
      </c>
      <c r="I146">
        <v>40.784369576000003</v>
      </c>
    </row>
    <row r="147" spans="1:9" x14ac:dyDescent="0.25">
      <c r="A147" s="1">
        <v>40394</v>
      </c>
      <c r="B147">
        <v>17485</v>
      </c>
      <c r="C147">
        <v>14195300</v>
      </c>
      <c r="D147">
        <v>624263548</v>
      </c>
      <c r="E147">
        <v>40.571999075000001</v>
      </c>
      <c r="F147">
        <v>40.996740076000002</v>
      </c>
      <c r="G147">
        <v>40.165725074000001</v>
      </c>
      <c r="H147">
        <v>41.079841576</v>
      </c>
      <c r="I147">
        <v>40.608933075000003</v>
      </c>
    </row>
    <row r="148" spans="1:9" x14ac:dyDescent="0.25">
      <c r="A148" s="1">
        <v>40395</v>
      </c>
      <c r="B148">
        <v>18219</v>
      </c>
      <c r="C148">
        <v>12007800</v>
      </c>
      <c r="D148">
        <v>529067474</v>
      </c>
      <c r="E148">
        <v>40.719735075000003</v>
      </c>
      <c r="F148">
        <v>40.433496574999999</v>
      </c>
      <c r="G148">
        <v>40.350395075000002</v>
      </c>
      <c r="H148">
        <v>40.904405076000003</v>
      </c>
      <c r="I148">
        <v>40.682801075</v>
      </c>
    </row>
    <row r="149" spans="1:9" x14ac:dyDescent="0.25">
      <c r="A149" s="1">
        <v>40396</v>
      </c>
      <c r="B149">
        <v>13468</v>
      </c>
      <c r="C149">
        <v>11527000</v>
      </c>
      <c r="D149">
        <v>507338763</v>
      </c>
      <c r="E149">
        <v>40.701268075000002</v>
      </c>
      <c r="F149">
        <v>40.442730075</v>
      </c>
      <c r="G149">
        <v>40.415029574999998</v>
      </c>
      <c r="H149">
        <v>40.885938076000002</v>
      </c>
      <c r="I149">
        <v>40.636633574999998</v>
      </c>
    </row>
    <row r="150" spans="1:9" x14ac:dyDescent="0.25">
      <c r="A150" s="1">
        <v>40399</v>
      </c>
      <c r="B150">
        <v>13354</v>
      </c>
      <c r="C150">
        <v>11168500</v>
      </c>
      <c r="D150">
        <v>494100355</v>
      </c>
      <c r="E150">
        <v>40.765902576000002</v>
      </c>
      <c r="F150">
        <v>40.941339075999998</v>
      </c>
      <c r="G150">
        <v>40.701268075000002</v>
      </c>
      <c r="H150">
        <v>41.042907575999998</v>
      </c>
      <c r="I150">
        <v>40.849004076</v>
      </c>
    </row>
    <row r="151" spans="1:9" x14ac:dyDescent="0.25">
      <c r="A151" s="1">
        <v>40400</v>
      </c>
      <c r="B151">
        <v>18379</v>
      </c>
      <c r="C151">
        <v>16790000</v>
      </c>
      <c r="D151">
        <v>730785463</v>
      </c>
      <c r="E151">
        <v>40.258060075000003</v>
      </c>
      <c r="F151">
        <v>40.359628575000002</v>
      </c>
      <c r="G151">
        <v>39.934887574000001</v>
      </c>
      <c r="H151">
        <v>40.442730075</v>
      </c>
      <c r="I151">
        <v>40.193425574999999</v>
      </c>
    </row>
    <row r="152" spans="1:9" x14ac:dyDescent="0.25">
      <c r="A152" s="1">
        <v>40401</v>
      </c>
      <c r="B152">
        <v>17769</v>
      </c>
      <c r="C152">
        <v>18704200</v>
      </c>
      <c r="D152">
        <v>796771605</v>
      </c>
      <c r="E152">
        <v>39.131573072999998</v>
      </c>
      <c r="F152">
        <v>39.648649073999998</v>
      </c>
      <c r="G152">
        <v>39.030004572000003</v>
      </c>
      <c r="H152">
        <v>39.685583074</v>
      </c>
      <c r="I152">
        <v>39.334710072999997</v>
      </c>
    </row>
    <row r="153" spans="1:9" x14ac:dyDescent="0.25">
      <c r="A153" s="1">
        <v>40402</v>
      </c>
      <c r="B153">
        <v>22835</v>
      </c>
      <c r="C153">
        <v>19422500</v>
      </c>
      <c r="D153">
        <v>824768971</v>
      </c>
      <c r="E153">
        <v>39.445512073000003</v>
      </c>
      <c r="F153">
        <v>38.734532571999999</v>
      </c>
      <c r="G153">
        <v>38.596030071999998</v>
      </c>
      <c r="H153">
        <v>39.547080573000002</v>
      </c>
      <c r="I153">
        <v>39.205441073000003</v>
      </c>
    </row>
    <row r="154" spans="1:9" x14ac:dyDescent="0.25">
      <c r="A154" s="1">
        <v>40403</v>
      </c>
      <c r="B154">
        <v>13986</v>
      </c>
      <c r="C154">
        <v>10823300</v>
      </c>
      <c r="D154">
        <v>466404687</v>
      </c>
      <c r="E154">
        <v>39.602481572999999</v>
      </c>
      <c r="F154">
        <v>39.482446072999998</v>
      </c>
      <c r="G154">
        <v>39.436278573000003</v>
      </c>
      <c r="H154">
        <v>40.054923074000001</v>
      </c>
      <c r="I154">
        <v>39.787151573999999</v>
      </c>
    </row>
    <row r="155" spans="1:9" x14ac:dyDescent="0.25">
      <c r="A155" s="1">
        <v>40406</v>
      </c>
      <c r="B155">
        <v>14188</v>
      </c>
      <c r="C155">
        <v>13099200</v>
      </c>
      <c r="D155">
        <v>568243916</v>
      </c>
      <c r="E155">
        <v>40.054923074000001</v>
      </c>
      <c r="F155">
        <v>39.602481572999999</v>
      </c>
      <c r="G155">
        <v>39.519380073000001</v>
      </c>
      <c r="H155">
        <v>40.313461074999999</v>
      </c>
      <c r="I155">
        <v>40.054923074000001</v>
      </c>
    </row>
    <row r="156" spans="1:9" x14ac:dyDescent="0.25">
      <c r="A156" s="1">
        <v>40407</v>
      </c>
      <c r="B156">
        <v>14733</v>
      </c>
      <c r="C156">
        <v>13347300</v>
      </c>
      <c r="D156">
        <v>585368983</v>
      </c>
      <c r="E156">
        <v>40.599699575000002</v>
      </c>
      <c r="F156">
        <v>40.378095575000003</v>
      </c>
      <c r="G156">
        <v>40.110324073999998</v>
      </c>
      <c r="H156">
        <v>40.701268075000002</v>
      </c>
      <c r="I156">
        <v>40.498131075000003</v>
      </c>
    </row>
    <row r="157" spans="1:9" x14ac:dyDescent="0.25">
      <c r="A157" s="1">
        <v>40408</v>
      </c>
      <c r="B157">
        <v>23791</v>
      </c>
      <c r="C157">
        <v>17290200</v>
      </c>
      <c r="D157">
        <v>759620363</v>
      </c>
      <c r="E157">
        <v>40.885938076000002</v>
      </c>
      <c r="F157">
        <v>40.627400074999997</v>
      </c>
      <c r="G157">
        <v>40.119557573999998</v>
      </c>
      <c r="H157">
        <v>40.950572575999999</v>
      </c>
      <c r="I157">
        <v>40.562765575</v>
      </c>
    </row>
    <row r="158" spans="1:9" x14ac:dyDescent="0.25">
      <c r="A158" s="1">
        <v>40409</v>
      </c>
      <c r="B158">
        <v>13475</v>
      </c>
      <c r="C158">
        <v>10957500</v>
      </c>
      <c r="D158">
        <v>484291486</v>
      </c>
      <c r="E158">
        <v>40.535065074999999</v>
      </c>
      <c r="F158">
        <v>40.765902576000002</v>
      </c>
      <c r="G158">
        <v>40.424263074999999</v>
      </c>
      <c r="H158">
        <v>41.282978577000002</v>
      </c>
      <c r="I158">
        <v>40.812070075999998</v>
      </c>
    </row>
    <row r="159" spans="1:9" x14ac:dyDescent="0.25">
      <c r="A159" s="1">
        <v>40410</v>
      </c>
      <c r="B159">
        <v>13896</v>
      </c>
      <c r="C159">
        <v>9513000</v>
      </c>
      <c r="D159">
        <v>413752065</v>
      </c>
      <c r="E159">
        <v>40.027222574</v>
      </c>
      <c r="F159">
        <v>40.331928075</v>
      </c>
      <c r="G159">
        <v>39.962588074000003</v>
      </c>
      <c r="H159">
        <v>40.627400074999997</v>
      </c>
      <c r="I159">
        <v>40.156491574</v>
      </c>
    </row>
    <row r="160" spans="1:9" x14ac:dyDescent="0.25">
      <c r="A160" s="1">
        <v>40413</v>
      </c>
      <c r="B160">
        <v>17430</v>
      </c>
      <c r="C160">
        <v>13316700</v>
      </c>
      <c r="D160">
        <v>570652976</v>
      </c>
      <c r="E160">
        <v>39.057705071999997</v>
      </c>
      <c r="F160">
        <v>40.165725074000001</v>
      </c>
      <c r="G160">
        <v>39.057705071999997</v>
      </c>
      <c r="H160">
        <v>40.415029574999998</v>
      </c>
      <c r="I160">
        <v>39.565547573000003</v>
      </c>
    </row>
    <row r="161" spans="1:9" x14ac:dyDescent="0.25">
      <c r="A161" s="1">
        <v>40414</v>
      </c>
      <c r="B161">
        <v>21098</v>
      </c>
      <c r="C161">
        <v>16482000</v>
      </c>
      <c r="D161">
        <v>684027133</v>
      </c>
      <c r="E161">
        <v>38.162055571000003</v>
      </c>
      <c r="F161">
        <v>38.512928571000003</v>
      </c>
      <c r="G161">
        <v>38.005086069999997</v>
      </c>
      <c r="H161">
        <v>38.623730571999999</v>
      </c>
      <c r="I161">
        <v>38.319025070999999</v>
      </c>
    </row>
    <row r="162" spans="1:9" x14ac:dyDescent="0.25">
      <c r="A162" s="1">
        <v>40415</v>
      </c>
      <c r="B162">
        <v>20066</v>
      </c>
      <c r="C162">
        <v>16599300</v>
      </c>
      <c r="D162">
        <v>678398001</v>
      </c>
      <c r="E162">
        <v>37.792715569999999</v>
      </c>
      <c r="F162">
        <v>37.949685070000001</v>
      </c>
      <c r="G162">
        <v>37.488010070000001</v>
      </c>
      <c r="H162">
        <v>38.180522570999997</v>
      </c>
      <c r="I162">
        <v>37.737314570000002</v>
      </c>
    </row>
    <row r="163" spans="1:9" x14ac:dyDescent="0.25">
      <c r="A163" s="1">
        <v>40416</v>
      </c>
      <c r="B163">
        <v>15119</v>
      </c>
      <c r="C163">
        <v>15645200</v>
      </c>
      <c r="D163">
        <v>644547580</v>
      </c>
      <c r="E163">
        <v>37.58034507</v>
      </c>
      <c r="F163">
        <v>38.171289070999997</v>
      </c>
      <c r="G163">
        <v>37.414142069</v>
      </c>
      <c r="H163">
        <v>38.577563071999997</v>
      </c>
      <c r="I163">
        <v>38.042020071000003</v>
      </c>
    </row>
    <row r="164" spans="1:9" x14ac:dyDescent="0.25">
      <c r="A164" s="1">
        <v>40417</v>
      </c>
      <c r="B164">
        <v>15543</v>
      </c>
      <c r="C164">
        <v>12432300</v>
      </c>
      <c r="D164">
        <v>515752843</v>
      </c>
      <c r="E164">
        <v>38.734532571999999</v>
      </c>
      <c r="F164">
        <v>37.93121807</v>
      </c>
      <c r="G164">
        <v>37.672680069999998</v>
      </c>
      <c r="H164">
        <v>38.780700072000002</v>
      </c>
      <c r="I164">
        <v>38.300558070999998</v>
      </c>
    </row>
    <row r="165" spans="1:9" x14ac:dyDescent="0.25">
      <c r="A165" s="1">
        <v>40420</v>
      </c>
      <c r="B165">
        <v>16585</v>
      </c>
      <c r="C165">
        <v>10855300</v>
      </c>
      <c r="D165">
        <v>446526729</v>
      </c>
      <c r="E165">
        <v>37.58034507</v>
      </c>
      <c r="F165">
        <v>38.596030071999998</v>
      </c>
      <c r="G165">
        <v>37.561878069999999</v>
      </c>
      <c r="H165">
        <v>38.706832071999997</v>
      </c>
      <c r="I165">
        <v>37.977385570000003</v>
      </c>
    </row>
    <row r="166" spans="1:9" x14ac:dyDescent="0.25">
      <c r="A166" s="1">
        <v>40421</v>
      </c>
      <c r="B166">
        <v>13469</v>
      </c>
      <c r="C166">
        <v>12567700</v>
      </c>
      <c r="D166">
        <v>517550325</v>
      </c>
      <c r="E166">
        <v>38.254390571000002</v>
      </c>
      <c r="F166">
        <v>37.58034507</v>
      </c>
      <c r="G166">
        <v>37.506477070000003</v>
      </c>
      <c r="H166">
        <v>38.282091071000004</v>
      </c>
      <c r="I166">
        <v>38.023553069999998</v>
      </c>
    </row>
    <row r="167" spans="1:9" x14ac:dyDescent="0.25">
      <c r="A167" s="1">
        <v>40422</v>
      </c>
      <c r="B167">
        <v>21460</v>
      </c>
      <c r="C167">
        <v>20164600</v>
      </c>
      <c r="D167">
        <v>862473030</v>
      </c>
      <c r="E167">
        <v>39.981055073999997</v>
      </c>
      <c r="F167">
        <v>38.734532571999999</v>
      </c>
      <c r="G167">
        <v>38.642197572000001</v>
      </c>
      <c r="H167">
        <v>39.981055073999997</v>
      </c>
      <c r="I167">
        <v>39.491679572999999</v>
      </c>
    </row>
    <row r="168" spans="1:9" x14ac:dyDescent="0.25">
      <c r="A168" s="1">
        <v>40423</v>
      </c>
      <c r="B168">
        <v>13095</v>
      </c>
      <c r="C168">
        <v>12010300</v>
      </c>
      <c r="D168">
        <v>513794323</v>
      </c>
      <c r="E168">
        <v>39.565547573000003</v>
      </c>
      <c r="F168">
        <v>39.713283574000002</v>
      </c>
      <c r="G168">
        <v>39.242375072999998</v>
      </c>
      <c r="H168">
        <v>40.184192074999999</v>
      </c>
      <c r="I168">
        <v>39.500913073</v>
      </c>
    </row>
    <row r="169" spans="1:9" x14ac:dyDescent="0.25">
      <c r="A169" s="1">
        <v>40424</v>
      </c>
      <c r="B169">
        <v>11773</v>
      </c>
      <c r="C169">
        <v>10602500</v>
      </c>
      <c r="D169">
        <v>455476768</v>
      </c>
      <c r="E169">
        <v>39.445512073000003</v>
      </c>
      <c r="F169">
        <v>40.017989073999999</v>
      </c>
      <c r="G169">
        <v>39.279309073</v>
      </c>
      <c r="H169">
        <v>40.119557573999998</v>
      </c>
      <c r="I169">
        <v>39.667116073999999</v>
      </c>
    </row>
    <row r="170" spans="1:9" x14ac:dyDescent="0.25">
      <c r="A170" s="1">
        <v>40427</v>
      </c>
      <c r="B170">
        <v>6849</v>
      </c>
      <c r="C170">
        <v>4682400</v>
      </c>
      <c r="D170">
        <v>198552499</v>
      </c>
      <c r="E170">
        <v>39.251608572999999</v>
      </c>
      <c r="F170">
        <v>39.584014572999997</v>
      </c>
      <c r="G170">
        <v>38.909969072000003</v>
      </c>
      <c r="H170">
        <v>39.584014572999997</v>
      </c>
      <c r="I170">
        <v>39.150040073</v>
      </c>
    </row>
    <row r="171" spans="1:9" x14ac:dyDescent="0.25">
      <c r="A171" s="1">
        <v>40429</v>
      </c>
      <c r="B171">
        <v>16733</v>
      </c>
      <c r="C171">
        <v>12015600</v>
      </c>
      <c r="D171">
        <v>501808369</v>
      </c>
      <c r="E171">
        <v>38.512928571000003</v>
      </c>
      <c r="F171">
        <v>38.780700072000002</v>
      </c>
      <c r="G171">
        <v>38.346725571</v>
      </c>
      <c r="H171">
        <v>38.919202572000003</v>
      </c>
      <c r="I171">
        <v>38.559096072000003</v>
      </c>
    </row>
    <row r="172" spans="1:9" x14ac:dyDescent="0.25">
      <c r="A172" s="1">
        <v>40430</v>
      </c>
      <c r="B172">
        <v>11780</v>
      </c>
      <c r="C172">
        <v>10842100</v>
      </c>
      <c r="D172">
        <v>455098218</v>
      </c>
      <c r="E172">
        <v>38.568329572000003</v>
      </c>
      <c r="F172">
        <v>38.697598571999997</v>
      </c>
      <c r="G172">
        <v>38.531395570999997</v>
      </c>
      <c r="H172">
        <v>39.039238072000003</v>
      </c>
      <c r="I172">
        <v>38.762233072000001</v>
      </c>
    </row>
    <row r="173" spans="1:9" x14ac:dyDescent="0.25">
      <c r="A173" s="1">
        <v>40431</v>
      </c>
      <c r="B173">
        <v>10035</v>
      </c>
      <c r="C173">
        <v>11357900</v>
      </c>
      <c r="D173">
        <v>470643243</v>
      </c>
      <c r="E173">
        <v>38.272857571000003</v>
      </c>
      <c r="F173">
        <v>38.716065571999998</v>
      </c>
      <c r="G173">
        <v>37.995852571</v>
      </c>
      <c r="H173">
        <v>38.716065571999998</v>
      </c>
      <c r="I173">
        <v>38.263624071000002</v>
      </c>
    </row>
    <row r="174" spans="1:9" x14ac:dyDescent="0.25">
      <c r="A174" s="1">
        <v>40434</v>
      </c>
      <c r="B174">
        <v>22208</v>
      </c>
      <c r="C174">
        <v>16608100</v>
      </c>
      <c r="D174">
        <v>703789534</v>
      </c>
      <c r="E174">
        <v>39.279309073</v>
      </c>
      <c r="F174">
        <v>38.780700072000002</v>
      </c>
      <c r="G174">
        <v>38.716065571999998</v>
      </c>
      <c r="H174">
        <v>39.408578073000001</v>
      </c>
      <c r="I174">
        <v>39.131573072999998</v>
      </c>
    </row>
    <row r="175" spans="1:9" x14ac:dyDescent="0.25">
      <c r="A175" s="1">
        <v>40435</v>
      </c>
      <c r="B175">
        <v>15340</v>
      </c>
      <c r="C175">
        <v>42041200</v>
      </c>
      <c r="D175">
        <v>1780825565</v>
      </c>
      <c r="E175">
        <v>39.020771072000002</v>
      </c>
      <c r="F175">
        <v>39.186974073000002</v>
      </c>
      <c r="G175">
        <v>38.780700072000002</v>
      </c>
      <c r="H175">
        <v>39.500913073</v>
      </c>
      <c r="I175">
        <v>39.113106072999997</v>
      </c>
    </row>
    <row r="176" spans="1:9" x14ac:dyDescent="0.25">
      <c r="A176" s="1">
        <v>40436</v>
      </c>
      <c r="B176">
        <v>15277</v>
      </c>
      <c r="C176">
        <v>12283000</v>
      </c>
      <c r="D176">
        <v>517705759</v>
      </c>
      <c r="E176">
        <v>39.242375072999998</v>
      </c>
      <c r="F176">
        <v>38.808400571999996</v>
      </c>
      <c r="G176">
        <v>38.642197572000001</v>
      </c>
      <c r="H176">
        <v>39.242375072999998</v>
      </c>
      <c r="I176">
        <v>38.919202572000003</v>
      </c>
    </row>
    <row r="177" spans="1:9" x14ac:dyDescent="0.25">
      <c r="A177" s="1">
        <v>40437</v>
      </c>
      <c r="B177">
        <v>11724</v>
      </c>
      <c r="C177">
        <v>13052600</v>
      </c>
      <c r="D177">
        <v>552133656</v>
      </c>
      <c r="E177">
        <v>39.020771072000002</v>
      </c>
      <c r="F177">
        <v>39.011537572000002</v>
      </c>
      <c r="G177">
        <v>38.854568071999999</v>
      </c>
      <c r="H177">
        <v>39.270075573</v>
      </c>
      <c r="I177">
        <v>39.057705071999997</v>
      </c>
    </row>
    <row r="178" spans="1:9" x14ac:dyDescent="0.25">
      <c r="A178" s="1">
        <v>40438</v>
      </c>
      <c r="B178">
        <v>13164</v>
      </c>
      <c r="C178">
        <v>12126800</v>
      </c>
      <c r="D178">
        <v>509869985</v>
      </c>
      <c r="E178">
        <v>38.614497071999999</v>
      </c>
      <c r="F178">
        <v>38.900735572000002</v>
      </c>
      <c r="G178">
        <v>38.614497071999999</v>
      </c>
      <c r="H178">
        <v>39.196207573000002</v>
      </c>
      <c r="I178">
        <v>38.817634071999997</v>
      </c>
    </row>
    <row r="179" spans="1:9" x14ac:dyDescent="0.25">
      <c r="A179" s="1">
        <v>40441</v>
      </c>
      <c r="B179">
        <v>15767</v>
      </c>
      <c r="C179">
        <v>19395900</v>
      </c>
      <c r="D179">
        <v>818062588</v>
      </c>
      <c r="E179">
        <v>39.334710072999997</v>
      </c>
      <c r="F179">
        <v>38.845334571999999</v>
      </c>
      <c r="G179">
        <v>38.549862572000002</v>
      </c>
      <c r="H179">
        <v>39.334710072999997</v>
      </c>
      <c r="I179">
        <v>38.946903071999998</v>
      </c>
    </row>
    <row r="180" spans="1:9" x14ac:dyDescent="0.25">
      <c r="A180" s="1">
        <v>40442</v>
      </c>
      <c r="B180">
        <v>15798</v>
      </c>
      <c r="C180">
        <v>17752000</v>
      </c>
      <c r="D180">
        <v>756168628</v>
      </c>
      <c r="E180">
        <v>39.408578073000001</v>
      </c>
      <c r="F180">
        <v>39.334710072999997</v>
      </c>
      <c r="G180">
        <v>38.946903071999998</v>
      </c>
      <c r="H180">
        <v>39.584014572999997</v>
      </c>
      <c r="I180">
        <v>39.334710072999997</v>
      </c>
    </row>
    <row r="181" spans="1:9" x14ac:dyDescent="0.25">
      <c r="A181" s="1">
        <v>40443</v>
      </c>
      <c r="B181">
        <v>25659</v>
      </c>
      <c r="C181">
        <v>19951400</v>
      </c>
      <c r="D181">
        <v>865728637</v>
      </c>
      <c r="E181">
        <v>40.027222574</v>
      </c>
      <c r="F181">
        <v>39.297776073000001</v>
      </c>
      <c r="G181">
        <v>39.260842072999999</v>
      </c>
      <c r="H181">
        <v>40.396562574999997</v>
      </c>
      <c r="I181">
        <v>40.064156574000002</v>
      </c>
    </row>
    <row r="182" spans="1:9" x14ac:dyDescent="0.25">
      <c r="A182" s="1">
        <v>40444</v>
      </c>
      <c r="B182">
        <v>21095</v>
      </c>
      <c r="C182">
        <v>17835500</v>
      </c>
      <c r="D182">
        <v>780980512</v>
      </c>
      <c r="E182">
        <v>40.101090573999997</v>
      </c>
      <c r="F182">
        <v>39.704050074000001</v>
      </c>
      <c r="G182">
        <v>39.639415573999997</v>
      </c>
      <c r="H182">
        <v>40.765902576000002</v>
      </c>
      <c r="I182">
        <v>40.433496574999999</v>
      </c>
    </row>
    <row r="183" spans="1:9" x14ac:dyDescent="0.25">
      <c r="A183" s="1">
        <v>40445</v>
      </c>
      <c r="B183">
        <v>32454</v>
      </c>
      <c r="C183">
        <v>27372500</v>
      </c>
      <c r="D183">
        <v>1221738917</v>
      </c>
      <c r="E183">
        <v>41.236811076000002</v>
      </c>
      <c r="F183">
        <v>40.812070075999998</v>
      </c>
      <c r="G183">
        <v>40.728968576</v>
      </c>
      <c r="H183">
        <v>41.504582577000001</v>
      </c>
      <c r="I183">
        <v>41.209110576</v>
      </c>
    </row>
    <row r="184" spans="1:9" x14ac:dyDescent="0.25">
      <c r="A184" s="1">
        <v>40448</v>
      </c>
      <c r="B184">
        <v>25933</v>
      </c>
      <c r="C184">
        <v>21100900</v>
      </c>
      <c r="D184">
        <v>955909328</v>
      </c>
      <c r="E184">
        <v>42.104760077999998</v>
      </c>
      <c r="F184">
        <v>41.532283077000002</v>
      </c>
      <c r="G184">
        <v>41.181410075999999</v>
      </c>
      <c r="H184">
        <v>42.317130579000001</v>
      </c>
      <c r="I184">
        <v>41.827755078000003</v>
      </c>
    </row>
    <row r="185" spans="1:9" x14ac:dyDescent="0.25">
      <c r="A185" s="1">
        <v>40449</v>
      </c>
      <c r="B185">
        <v>17085</v>
      </c>
      <c r="C185">
        <v>16777700</v>
      </c>
      <c r="D185">
        <v>767591341</v>
      </c>
      <c r="E185">
        <v>42.381765078999997</v>
      </c>
      <c r="F185">
        <v>42.150927578000001</v>
      </c>
      <c r="G185">
        <v>41.707719576999999</v>
      </c>
      <c r="H185">
        <v>42.566435079000001</v>
      </c>
      <c r="I185">
        <v>42.243262578</v>
      </c>
    </row>
    <row r="186" spans="1:9" x14ac:dyDescent="0.25">
      <c r="A186" s="1">
        <v>40450</v>
      </c>
      <c r="B186">
        <v>18018</v>
      </c>
      <c r="C186">
        <v>18242800</v>
      </c>
      <c r="D186">
        <v>838040681</v>
      </c>
      <c r="E186">
        <v>42.566435079000001</v>
      </c>
      <c r="F186">
        <v>42.169394578000002</v>
      </c>
      <c r="G186">
        <v>42.030892078000001</v>
      </c>
      <c r="H186">
        <v>42.612602578999997</v>
      </c>
      <c r="I186">
        <v>42.418699079</v>
      </c>
    </row>
    <row r="187" spans="1:9" x14ac:dyDescent="0.25">
      <c r="A187" s="1">
        <v>40451</v>
      </c>
      <c r="B187">
        <v>19679</v>
      </c>
      <c r="C187">
        <v>18799100</v>
      </c>
      <c r="D187">
        <v>868260225</v>
      </c>
      <c r="E187">
        <v>42.751105078999998</v>
      </c>
      <c r="F187">
        <v>42.751105078999998</v>
      </c>
      <c r="G187">
        <v>42.335597577999998</v>
      </c>
      <c r="H187">
        <v>42.991176080000002</v>
      </c>
      <c r="I187">
        <v>42.649536578999999</v>
      </c>
    </row>
    <row r="188" spans="1:9" x14ac:dyDescent="0.25">
      <c r="A188" s="1">
        <v>40452</v>
      </c>
      <c r="B188">
        <v>19153</v>
      </c>
      <c r="C188">
        <v>16847000</v>
      </c>
      <c r="D188">
        <v>783947800</v>
      </c>
      <c r="E188">
        <v>43.166612579999999</v>
      </c>
      <c r="F188">
        <v>42.935775079999999</v>
      </c>
      <c r="G188">
        <v>42.612602578999997</v>
      </c>
      <c r="H188">
        <v>43.249714079999997</v>
      </c>
      <c r="I188">
        <v>42.963475580000001</v>
      </c>
    </row>
    <row r="189" spans="1:9" x14ac:dyDescent="0.25">
      <c r="A189" s="1">
        <v>40455</v>
      </c>
      <c r="B189">
        <v>14553</v>
      </c>
      <c r="C189">
        <v>11971000</v>
      </c>
      <c r="D189">
        <v>557240401</v>
      </c>
      <c r="E189">
        <v>43.175846079999999</v>
      </c>
      <c r="F189">
        <v>42.94500858</v>
      </c>
      <c r="G189">
        <v>42.732638078999997</v>
      </c>
      <c r="H189">
        <v>43.175846079999999</v>
      </c>
      <c r="I189">
        <v>42.981942580000002</v>
      </c>
    </row>
    <row r="190" spans="1:9" x14ac:dyDescent="0.25">
      <c r="A190" s="1">
        <v>40456</v>
      </c>
      <c r="B190">
        <v>19507</v>
      </c>
      <c r="C190">
        <v>20867500</v>
      </c>
      <c r="D190">
        <v>982669747</v>
      </c>
      <c r="E190">
        <v>43.711389081</v>
      </c>
      <c r="F190">
        <v>43.351282580000003</v>
      </c>
      <c r="G190">
        <v>43.009643079999996</v>
      </c>
      <c r="H190">
        <v>43.868358581000003</v>
      </c>
      <c r="I190">
        <v>43.480551581</v>
      </c>
    </row>
    <row r="191" spans="1:9" x14ac:dyDescent="0.25">
      <c r="A191" s="1">
        <v>40457</v>
      </c>
      <c r="B191">
        <v>23002</v>
      </c>
      <c r="C191">
        <v>20146300</v>
      </c>
      <c r="D191">
        <v>958163469</v>
      </c>
      <c r="E191">
        <v>43.803724080999999</v>
      </c>
      <c r="F191">
        <v>43.757556581000003</v>
      </c>
      <c r="G191">
        <v>43.535952580999997</v>
      </c>
      <c r="H191">
        <v>44.163830582000003</v>
      </c>
      <c r="I191">
        <v>43.914526080999998</v>
      </c>
    </row>
    <row r="192" spans="1:9" x14ac:dyDescent="0.25">
      <c r="A192" s="1">
        <v>40458</v>
      </c>
      <c r="B192">
        <v>21725</v>
      </c>
      <c r="C192">
        <v>20536400</v>
      </c>
      <c r="D192">
        <v>971653882</v>
      </c>
      <c r="E192">
        <v>43.849891581000001</v>
      </c>
      <c r="F192">
        <v>44.034561582000002</v>
      </c>
      <c r="G192">
        <v>43.332815580000002</v>
      </c>
      <c r="H192">
        <v>44.043795082000003</v>
      </c>
      <c r="I192">
        <v>43.683688580999998</v>
      </c>
    </row>
    <row r="193" spans="1:9" x14ac:dyDescent="0.25">
      <c r="A193" s="1">
        <v>40459</v>
      </c>
      <c r="B193">
        <v>20325</v>
      </c>
      <c r="C193">
        <v>20561200</v>
      </c>
      <c r="D193">
        <v>974862733</v>
      </c>
      <c r="E193">
        <v>43.674455080999998</v>
      </c>
      <c r="F193">
        <v>43.757556581000003</v>
      </c>
      <c r="G193">
        <v>43.388216579999998</v>
      </c>
      <c r="H193">
        <v>43.997627582</v>
      </c>
      <c r="I193">
        <v>43.776023580999997</v>
      </c>
    </row>
    <row r="194" spans="1:9" x14ac:dyDescent="0.25">
      <c r="A194" s="1">
        <v>40462</v>
      </c>
      <c r="B194">
        <v>14476</v>
      </c>
      <c r="C194">
        <v>9826600</v>
      </c>
      <c r="D194">
        <v>467258467</v>
      </c>
      <c r="E194">
        <v>43.766790081000003</v>
      </c>
      <c r="F194">
        <v>43.489785081000001</v>
      </c>
      <c r="G194">
        <v>43.489785081000001</v>
      </c>
      <c r="H194">
        <v>44.071495581999997</v>
      </c>
      <c r="I194">
        <v>43.905292580999998</v>
      </c>
    </row>
    <row r="195" spans="1:9" x14ac:dyDescent="0.25">
      <c r="A195" s="1">
        <v>40464</v>
      </c>
      <c r="B195">
        <v>30275</v>
      </c>
      <c r="C195">
        <v>16057500</v>
      </c>
      <c r="D195">
        <v>766083648</v>
      </c>
      <c r="E195">
        <v>43.988394081999999</v>
      </c>
      <c r="F195">
        <v>43.997627582</v>
      </c>
      <c r="G195">
        <v>43.951460081999997</v>
      </c>
      <c r="H195">
        <v>44.182297581999997</v>
      </c>
      <c r="I195">
        <v>44.053028582000003</v>
      </c>
    </row>
    <row r="196" spans="1:9" x14ac:dyDescent="0.25">
      <c r="A196" s="1">
        <v>40465</v>
      </c>
      <c r="B196">
        <v>21718</v>
      </c>
      <c r="C196">
        <v>21159700</v>
      </c>
      <c r="D196">
        <v>1019316684</v>
      </c>
      <c r="E196">
        <v>44.413135081999997</v>
      </c>
      <c r="F196">
        <v>43.951460081999997</v>
      </c>
      <c r="G196">
        <v>43.905292580999998</v>
      </c>
      <c r="H196">
        <v>44.828642582999997</v>
      </c>
      <c r="I196">
        <v>44.477769582000001</v>
      </c>
    </row>
    <row r="197" spans="1:9" x14ac:dyDescent="0.25">
      <c r="A197" s="1">
        <v>40466</v>
      </c>
      <c r="B197">
        <v>17331</v>
      </c>
      <c r="C197">
        <v>13402100</v>
      </c>
      <c r="D197">
        <v>638515454</v>
      </c>
      <c r="E197">
        <v>44.632799923999997</v>
      </c>
      <c r="F197">
        <v>44.651482551999997</v>
      </c>
      <c r="G197">
        <v>44.193758150000001</v>
      </c>
      <c r="H197">
        <v>44.856991467999997</v>
      </c>
      <c r="I197">
        <v>44.502021523000003</v>
      </c>
    </row>
    <row r="198" spans="1:9" x14ac:dyDescent="0.25">
      <c r="A198" s="1">
        <v>40469</v>
      </c>
      <c r="B198">
        <v>27865</v>
      </c>
      <c r="C198">
        <v>22773500</v>
      </c>
      <c r="D198">
        <v>1101308844</v>
      </c>
      <c r="E198">
        <v>45.865853416999997</v>
      </c>
      <c r="F198">
        <v>44.492680209</v>
      </c>
      <c r="G198">
        <v>44.492680209</v>
      </c>
      <c r="H198">
        <v>45.865853416999997</v>
      </c>
      <c r="I198">
        <v>45.174596156</v>
      </c>
    </row>
    <row r="199" spans="1:9" x14ac:dyDescent="0.25">
      <c r="A199" s="1">
        <v>40470</v>
      </c>
      <c r="B199">
        <v>25768</v>
      </c>
      <c r="C199">
        <v>17656800</v>
      </c>
      <c r="D199">
        <v>854629894</v>
      </c>
      <c r="E199">
        <v>44.913039353999999</v>
      </c>
      <c r="F199">
        <v>44.978428553999997</v>
      </c>
      <c r="G199">
        <v>44.679506494999998</v>
      </c>
      <c r="H199">
        <v>45.707051073000002</v>
      </c>
      <c r="I199">
        <v>45.211961412999997</v>
      </c>
    </row>
    <row r="200" spans="1:9" x14ac:dyDescent="0.25">
      <c r="A200" s="1">
        <v>40471</v>
      </c>
      <c r="B200">
        <v>23140</v>
      </c>
      <c r="C200">
        <v>17133300</v>
      </c>
      <c r="D200">
        <v>838811173</v>
      </c>
      <c r="E200">
        <v>46.052679703999999</v>
      </c>
      <c r="F200">
        <v>45.202620099000001</v>
      </c>
      <c r="G200">
        <v>45.109206954999998</v>
      </c>
      <c r="H200">
        <v>46.211482046999997</v>
      </c>
      <c r="I200">
        <v>45.735075016000003</v>
      </c>
    </row>
    <row r="201" spans="1:9" x14ac:dyDescent="0.25">
      <c r="A201" s="1">
        <v>40472</v>
      </c>
      <c r="B201">
        <v>24312</v>
      </c>
      <c r="C201">
        <v>19013500</v>
      </c>
      <c r="D201">
        <v>928032030</v>
      </c>
      <c r="E201">
        <v>45.146572212999999</v>
      </c>
      <c r="F201">
        <v>46.146092846999998</v>
      </c>
      <c r="G201">
        <v>44.735554381999997</v>
      </c>
      <c r="H201">
        <v>46.650523821</v>
      </c>
      <c r="I201">
        <v>45.594955300999999</v>
      </c>
    </row>
    <row r="202" spans="1:9" x14ac:dyDescent="0.25">
      <c r="A202" s="1">
        <v>40473</v>
      </c>
      <c r="B202">
        <v>18599</v>
      </c>
      <c r="C202">
        <v>13324800</v>
      </c>
      <c r="D202">
        <v>638361608</v>
      </c>
      <c r="E202">
        <v>45.062500383</v>
      </c>
      <c r="F202">
        <v>45.380105071000003</v>
      </c>
      <c r="G202">
        <v>44.184416835</v>
      </c>
      <c r="H202">
        <v>45.594955300999999</v>
      </c>
      <c r="I202">
        <v>44.754237009999997</v>
      </c>
    </row>
    <row r="203" spans="1:9" x14ac:dyDescent="0.25">
      <c r="A203" s="1">
        <v>40476</v>
      </c>
      <c r="B203">
        <v>18144</v>
      </c>
      <c r="C203">
        <v>12172200</v>
      </c>
      <c r="D203">
        <v>593238816</v>
      </c>
      <c r="E203">
        <v>45.305374555999997</v>
      </c>
      <c r="F203">
        <v>45.445494271000001</v>
      </c>
      <c r="G203">
        <v>45.155913527000003</v>
      </c>
      <c r="H203">
        <v>45.772440273000001</v>
      </c>
      <c r="I203">
        <v>45.529566101</v>
      </c>
    </row>
    <row r="204" spans="1:9" x14ac:dyDescent="0.25">
      <c r="A204" s="1">
        <v>40477</v>
      </c>
      <c r="B204">
        <v>17099</v>
      </c>
      <c r="C204">
        <v>12138800</v>
      </c>
      <c r="D204">
        <v>592232805</v>
      </c>
      <c r="E204">
        <v>45.959266560000003</v>
      </c>
      <c r="F204">
        <v>45.165254840999999</v>
      </c>
      <c r="G204">
        <v>44.744895696</v>
      </c>
      <c r="H204">
        <v>46.239505989999998</v>
      </c>
      <c r="I204">
        <v>45.576272672000002</v>
      </c>
    </row>
    <row r="205" spans="1:9" x14ac:dyDescent="0.25">
      <c r="A205" s="1">
        <v>40478</v>
      </c>
      <c r="B205">
        <v>19676</v>
      </c>
      <c r="C205">
        <v>13178900</v>
      </c>
      <c r="D205">
        <v>642763422</v>
      </c>
      <c r="E205">
        <v>45.510883472000003</v>
      </c>
      <c r="F205">
        <v>45.641661872999997</v>
      </c>
      <c r="G205">
        <v>45.324057185000001</v>
      </c>
      <c r="H205">
        <v>46.127410218000001</v>
      </c>
      <c r="I205">
        <v>45.557590044000001</v>
      </c>
    </row>
    <row r="206" spans="1:9" x14ac:dyDescent="0.25">
      <c r="A206" s="1">
        <v>40479</v>
      </c>
      <c r="B206">
        <v>21521</v>
      </c>
      <c r="C206">
        <v>17628500</v>
      </c>
      <c r="D206">
        <v>855163121</v>
      </c>
      <c r="E206">
        <v>44.744895696</v>
      </c>
      <c r="F206">
        <v>46.426332277</v>
      </c>
      <c r="G206">
        <v>44.660823866999998</v>
      </c>
      <c r="H206">
        <v>46.426332277</v>
      </c>
      <c r="I206">
        <v>45.314715870999997</v>
      </c>
    </row>
    <row r="207" spans="1:9" x14ac:dyDescent="0.25">
      <c r="A207" s="1">
        <v>40480</v>
      </c>
      <c r="B207">
        <v>18675</v>
      </c>
      <c r="C207">
        <v>14211100</v>
      </c>
      <c r="D207">
        <v>680139338</v>
      </c>
      <c r="E207">
        <v>44.604775981000003</v>
      </c>
      <c r="F207">
        <v>44.838308839</v>
      </c>
      <c r="G207">
        <v>44.464656265999999</v>
      </c>
      <c r="H207">
        <v>45.211961412999997</v>
      </c>
      <c r="I207">
        <v>44.707530437999999</v>
      </c>
    </row>
    <row r="208" spans="1:9" x14ac:dyDescent="0.25">
      <c r="A208" s="1">
        <v>40483</v>
      </c>
      <c r="B208">
        <v>13005</v>
      </c>
      <c r="C208">
        <v>8120600</v>
      </c>
      <c r="D208">
        <v>392232628</v>
      </c>
      <c r="E208">
        <v>45.155913527000003</v>
      </c>
      <c r="F208">
        <v>44.856991467999997</v>
      </c>
      <c r="G208">
        <v>44.642141238000001</v>
      </c>
      <c r="H208">
        <v>45.3987877</v>
      </c>
      <c r="I208">
        <v>45.118548269999998</v>
      </c>
    </row>
    <row r="209" spans="1:9" x14ac:dyDescent="0.25">
      <c r="A209" s="1">
        <v>40485</v>
      </c>
      <c r="B209">
        <v>16669</v>
      </c>
      <c r="C209">
        <v>12685100</v>
      </c>
      <c r="D209">
        <v>614324300</v>
      </c>
      <c r="E209">
        <v>45.062500383</v>
      </c>
      <c r="F209">
        <v>45.585613987000002</v>
      </c>
      <c r="G209">
        <v>44.931721983000003</v>
      </c>
      <c r="H209">
        <v>45.622979244</v>
      </c>
      <c r="I209">
        <v>45.239985355999998</v>
      </c>
    </row>
    <row r="210" spans="1:9" x14ac:dyDescent="0.25">
      <c r="A210" s="1">
        <v>40486</v>
      </c>
      <c r="B210">
        <v>25396</v>
      </c>
      <c r="C210">
        <v>18799000</v>
      </c>
      <c r="D210">
        <v>925233091</v>
      </c>
      <c r="E210">
        <v>46.099386275000001</v>
      </c>
      <c r="F210">
        <v>45.492200842999999</v>
      </c>
      <c r="G210">
        <v>45.314715870999997</v>
      </c>
      <c r="H210">
        <v>46.407649649</v>
      </c>
      <c r="I210">
        <v>45.977949189</v>
      </c>
    </row>
    <row r="211" spans="1:9" x14ac:dyDescent="0.25">
      <c r="A211" s="1">
        <v>40487</v>
      </c>
      <c r="B211">
        <v>25643</v>
      </c>
      <c r="C211">
        <v>15164100</v>
      </c>
      <c r="D211">
        <v>749627869</v>
      </c>
      <c r="E211">
        <v>46.071362332</v>
      </c>
      <c r="F211">
        <v>45.968607874999996</v>
      </c>
      <c r="G211">
        <v>45.837829474000003</v>
      </c>
      <c r="H211">
        <v>46.575793306999998</v>
      </c>
      <c r="I211">
        <v>46.174116789999999</v>
      </c>
    </row>
    <row r="212" spans="1:9" x14ac:dyDescent="0.25">
      <c r="A212" s="1">
        <v>40490</v>
      </c>
      <c r="B212">
        <v>19421</v>
      </c>
      <c r="C212">
        <v>14524400</v>
      </c>
      <c r="D212">
        <v>722849747</v>
      </c>
      <c r="E212">
        <v>46.482380163000002</v>
      </c>
      <c r="F212">
        <v>46.005973132000001</v>
      </c>
      <c r="G212">
        <v>45.884536044999997</v>
      </c>
      <c r="H212">
        <v>46.753278279</v>
      </c>
      <c r="I212">
        <v>46.491721478000002</v>
      </c>
    </row>
    <row r="213" spans="1:9" x14ac:dyDescent="0.25">
      <c r="A213" s="1">
        <v>40491</v>
      </c>
      <c r="B213">
        <v>26710</v>
      </c>
      <c r="C213">
        <v>15890100</v>
      </c>
      <c r="D213">
        <v>797313763</v>
      </c>
      <c r="E213">
        <v>46.416990963000003</v>
      </c>
      <c r="F213">
        <v>46.725254335999999</v>
      </c>
      <c r="G213">
        <v>46.416990963000003</v>
      </c>
      <c r="H213">
        <v>47.145613482000002</v>
      </c>
      <c r="I213">
        <v>46.874715365999997</v>
      </c>
    </row>
    <row r="214" spans="1:9" x14ac:dyDescent="0.25">
      <c r="A214" s="1">
        <v>40492</v>
      </c>
      <c r="B214">
        <v>20501</v>
      </c>
      <c r="C214">
        <v>15680600</v>
      </c>
      <c r="D214">
        <v>778032479</v>
      </c>
      <c r="E214">
        <v>46.566451991999998</v>
      </c>
      <c r="F214">
        <v>46.146092846999998</v>
      </c>
      <c r="G214">
        <v>45.884536044999997</v>
      </c>
      <c r="H214">
        <v>46.715913022000002</v>
      </c>
      <c r="I214">
        <v>46.351601762999998</v>
      </c>
    </row>
    <row r="215" spans="1:9" x14ac:dyDescent="0.25">
      <c r="A215" s="1">
        <v>40493</v>
      </c>
      <c r="B215">
        <v>19649</v>
      </c>
      <c r="C215">
        <v>11864700</v>
      </c>
      <c r="D215">
        <v>592059188</v>
      </c>
      <c r="E215">
        <v>46.697230392999998</v>
      </c>
      <c r="F215">
        <v>46.622499877999999</v>
      </c>
      <c r="G215">
        <v>46.314236504999997</v>
      </c>
      <c r="H215">
        <v>46.790643537000001</v>
      </c>
      <c r="I215">
        <v>46.613158564000003</v>
      </c>
    </row>
    <row r="216" spans="1:9" x14ac:dyDescent="0.25">
      <c r="A216" s="1">
        <v>40494</v>
      </c>
      <c r="B216">
        <v>22282</v>
      </c>
      <c r="C216">
        <v>15642100</v>
      </c>
      <c r="D216">
        <v>769614688</v>
      </c>
      <c r="E216">
        <v>45.875194731000001</v>
      </c>
      <c r="F216">
        <v>45.968607874999996</v>
      </c>
      <c r="G216">
        <v>45.594955300999999</v>
      </c>
      <c r="H216">
        <v>46.473038848999998</v>
      </c>
      <c r="I216">
        <v>45.959266560000003</v>
      </c>
    </row>
    <row r="217" spans="1:9" x14ac:dyDescent="0.25">
      <c r="A217" s="1">
        <v>40498</v>
      </c>
      <c r="B217">
        <v>24368</v>
      </c>
      <c r="C217">
        <v>18822800</v>
      </c>
      <c r="D217">
        <v>908806838</v>
      </c>
      <c r="E217">
        <v>45.071841698</v>
      </c>
      <c r="F217">
        <v>45.538907414999997</v>
      </c>
      <c r="G217">
        <v>44.688847809999999</v>
      </c>
      <c r="H217">
        <v>45.809805531000002</v>
      </c>
      <c r="I217">
        <v>45.099865641000001</v>
      </c>
    </row>
    <row r="218" spans="1:9" x14ac:dyDescent="0.25">
      <c r="A218" s="1">
        <v>40499</v>
      </c>
      <c r="B218">
        <v>11380</v>
      </c>
      <c r="C218">
        <v>8548700</v>
      </c>
      <c r="D218">
        <v>413912799</v>
      </c>
      <c r="E218">
        <v>45.127889584000002</v>
      </c>
      <c r="F218">
        <v>45.193278784</v>
      </c>
      <c r="G218">
        <v>44.913039353999999</v>
      </c>
      <c r="H218">
        <v>45.576272672000002</v>
      </c>
      <c r="I218">
        <v>45.230644042000002</v>
      </c>
    </row>
    <row r="219" spans="1:9" x14ac:dyDescent="0.25">
      <c r="A219" s="1">
        <v>40500</v>
      </c>
      <c r="B219">
        <v>16873</v>
      </c>
      <c r="C219">
        <v>14230900</v>
      </c>
      <c r="D219">
        <v>699844048</v>
      </c>
      <c r="E219">
        <v>46.192799419000004</v>
      </c>
      <c r="F219">
        <v>45.716392386999999</v>
      </c>
      <c r="G219">
        <v>45.538907414999997</v>
      </c>
      <c r="H219">
        <v>46.276871247999999</v>
      </c>
      <c r="I219">
        <v>45.940583932000003</v>
      </c>
    </row>
    <row r="220" spans="1:9" x14ac:dyDescent="0.25">
      <c r="A220" s="1">
        <v>40501</v>
      </c>
      <c r="B220">
        <v>17626</v>
      </c>
      <c r="C220">
        <v>12402600</v>
      </c>
      <c r="D220">
        <v>612481584</v>
      </c>
      <c r="E220">
        <v>46.295553876</v>
      </c>
      <c r="F220">
        <v>45.791122901999998</v>
      </c>
      <c r="G220">
        <v>45.538907414999997</v>
      </c>
      <c r="H220">
        <v>46.491721478000002</v>
      </c>
      <c r="I220">
        <v>46.127410218000001</v>
      </c>
    </row>
    <row r="221" spans="1:9" x14ac:dyDescent="0.25">
      <c r="A221" s="1">
        <v>40504</v>
      </c>
      <c r="B221">
        <v>17229</v>
      </c>
      <c r="C221">
        <v>10982200</v>
      </c>
      <c r="D221">
        <v>541213364</v>
      </c>
      <c r="E221">
        <v>46.052679703999999</v>
      </c>
      <c r="F221">
        <v>45.921901302999999</v>
      </c>
      <c r="G221">
        <v>45.707051073000002</v>
      </c>
      <c r="H221">
        <v>46.435673592000001</v>
      </c>
      <c r="I221">
        <v>46.033997075000002</v>
      </c>
    </row>
    <row r="222" spans="1:9" x14ac:dyDescent="0.25">
      <c r="A222" s="1">
        <v>40505</v>
      </c>
      <c r="B222">
        <v>18736</v>
      </c>
      <c r="C222">
        <v>12462900</v>
      </c>
      <c r="D222">
        <v>603800859</v>
      </c>
      <c r="E222">
        <v>45.025135126000002</v>
      </c>
      <c r="F222">
        <v>45.482859529000002</v>
      </c>
      <c r="G222">
        <v>44.894356725000002</v>
      </c>
      <c r="H222">
        <v>45.716392386999999</v>
      </c>
      <c r="I222">
        <v>45.258667985000002</v>
      </c>
    </row>
    <row r="223" spans="1:9" x14ac:dyDescent="0.25">
      <c r="A223" s="1">
        <v>40506</v>
      </c>
      <c r="B223">
        <v>16568</v>
      </c>
      <c r="C223">
        <v>12419100</v>
      </c>
      <c r="D223">
        <v>609889738</v>
      </c>
      <c r="E223">
        <v>46.239505989999998</v>
      </c>
      <c r="F223">
        <v>45.305374555999997</v>
      </c>
      <c r="G223">
        <v>45.305374555999997</v>
      </c>
      <c r="H223">
        <v>46.239505989999998</v>
      </c>
      <c r="I223">
        <v>45.875194731000001</v>
      </c>
    </row>
    <row r="224" spans="1:9" x14ac:dyDescent="0.25">
      <c r="A224" s="1">
        <v>40507</v>
      </c>
      <c r="B224">
        <v>5202</v>
      </c>
      <c r="C224">
        <v>5066100</v>
      </c>
      <c r="D224">
        <v>250455860</v>
      </c>
      <c r="E224">
        <v>46.005973132000001</v>
      </c>
      <c r="F224">
        <v>46.379625705999999</v>
      </c>
      <c r="G224">
        <v>46.005973132000001</v>
      </c>
      <c r="H224">
        <v>46.379625705999999</v>
      </c>
      <c r="I224">
        <v>46.183458104000003</v>
      </c>
    </row>
    <row r="225" spans="1:9" x14ac:dyDescent="0.25">
      <c r="A225" s="1">
        <v>40508</v>
      </c>
      <c r="B225">
        <v>12300</v>
      </c>
      <c r="C225">
        <v>9704800</v>
      </c>
      <c r="D225">
        <v>472455214</v>
      </c>
      <c r="E225">
        <v>45.324057185000001</v>
      </c>
      <c r="F225">
        <v>45.538907414999997</v>
      </c>
      <c r="G225">
        <v>45.286691928000003</v>
      </c>
      <c r="H225">
        <v>45.697709758999999</v>
      </c>
      <c r="I225">
        <v>45.473518214000002</v>
      </c>
    </row>
    <row r="226" spans="1:9" x14ac:dyDescent="0.25">
      <c r="A226" s="1">
        <v>40511</v>
      </c>
      <c r="B226">
        <v>18267</v>
      </c>
      <c r="C226">
        <v>10463900</v>
      </c>
      <c r="D226">
        <v>505125229</v>
      </c>
      <c r="E226">
        <v>45.305374555999997</v>
      </c>
      <c r="F226">
        <v>45.099865641000001</v>
      </c>
      <c r="G226">
        <v>44.744895696</v>
      </c>
      <c r="H226">
        <v>45.725733701999999</v>
      </c>
      <c r="I226">
        <v>45.090524326000001</v>
      </c>
    </row>
    <row r="227" spans="1:9" x14ac:dyDescent="0.25">
      <c r="A227" s="1">
        <v>40512</v>
      </c>
      <c r="B227">
        <v>17636</v>
      </c>
      <c r="C227">
        <v>16241200</v>
      </c>
      <c r="D227">
        <v>783381357</v>
      </c>
      <c r="E227">
        <v>44.838308839</v>
      </c>
      <c r="F227">
        <v>45.015793811999998</v>
      </c>
      <c r="G227">
        <v>44.670165181000002</v>
      </c>
      <c r="H227">
        <v>45.492200842999999</v>
      </c>
      <c r="I227">
        <v>45.053159069000003</v>
      </c>
    </row>
    <row r="228" spans="1:9" x14ac:dyDescent="0.25">
      <c r="A228" s="1">
        <v>40513</v>
      </c>
      <c r="B228">
        <v>22117</v>
      </c>
      <c r="C228">
        <v>14333600</v>
      </c>
      <c r="D228">
        <v>702796308</v>
      </c>
      <c r="E228">
        <v>45.987290502999997</v>
      </c>
      <c r="F228">
        <v>45.632320558000004</v>
      </c>
      <c r="G228">
        <v>45.426811643000001</v>
      </c>
      <c r="H228">
        <v>46.192799419000004</v>
      </c>
      <c r="I228">
        <v>45.800464216000002</v>
      </c>
    </row>
    <row r="229" spans="1:9" x14ac:dyDescent="0.25">
      <c r="A229" s="1">
        <v>40514</v>
      </c>
      <c r="B229">
        <v>15136</v>
      </c>
      <c r="C229">
        <v>11328600</v>
      </c>
      <c r="D229">
        <v>562431338</v>
      </c>
      <c r="E229">
        <v>46.239505989999998</v>
      </c>
      <c r="F229">
        <v>46.239505989999998</v>
      </c>
      <c r="G229">
        <v>45.884536044999997</v>
      </c>
      <c r="H229">
        <v>46.678547764000001</v>
      </c>
      <c r="I229">
        <v>46.379625705999999</v>
      </c>
    </row>
    <row r="230" spans="1:9" x14ac:dyDescent="0.25">
      <c r="A230" s="1">
        <v>40515</v>
      </c>
      <c r="B230">
        <v>21591</v>
      </c>
      <c r="C230">
        <v>13134200</v>
      </c>
      <c r="D230">
        <v>654272819</v>
      </c>
      <c r="E230">
        <v>46.659865136000001</v>
      </c>
      <c r="F230">
        <v>46.426332277</v>
      </c>
      <c r="G230">
        <v>46.146092846999998</v>
      </c>
      <c r="H230">
        <v>46.799984850999998</v>
      </c>
      <c r="I230">
        <v>46.529086735</v>
      </c>
    </row>
    <row r="231" spans="1:9" x14ac:dyDescent="0.25">
      <c r="A231" s="1">
        <v>40518</v>
      </c>
      <c r="B231">
        <v>12113</v>
      </c>
      <c r="C231">
        <v>8297000</v>
      </c>
      <c r="D231">
        <v>417037303</v>
      </c>
      <c r="E231">
        <v>46.921421936999998</v>
      </c>
      <c r="F231">
        <v>46.846691423000003</v>
      </c>
      <c r="G231">
        <v>46.762619594</v>
      </c>
      <c r="H231">
        <v>47.173637425000003</v>
      </c>
      <c r="I231">
        <v>46.949445879999999</v>
      </c>
    </row>
    <row r="232" spans="1:9" x14ac:dyDescent="0.25">
      <c r="A232" s="1">
        <v>40519</v>
      </c>
      <c r="B232">
        <v>18175</v>
      </c>
      <c r="C232">
        <v>11932200</v>
      </c>
      <c r="D232">
        <v>603990268</v>
      </c>
      <c r="E232">
        <v>46.893397993999997</v>
      </c>
      <c r="F232">
        <v>47.323098453999997</v>
      </c>
      <c r="G232">
        <v>46.893397993999997</v>
      </c>
      <c r="H232">
        <v>47.640703142</v>
      </c>
      <c r="I232">
        <v>47.285733196999999</v>
      </c>
    </row>
    <row r="233" spans="1:9" x14ac:dyDescent="0.25">
      <c r="A233" s="1">
        <v>40520</v>
      </c>
      <c r="B233">
        <v>18981</v>
      </c>
      <c r="C233">
        <v>19978900</v>
      </c>
      <c r="D233">
        <v>994970184</v>
      </c>
      <c r="E233">
        <v>46.005973132000001</v>
      </c>
      <c r="F233">
        <v>46.631841193</v>
      </c>
      <c r="G233">
        <v>46.005973132000001</v>
      </c>
      <c r="H233">
        <v>46.88405668</v>
      </c>
      <c r="I233">
        <v>46.519745421000003</v>
      </c>
    </row>
    <row r="234" spans="1:9" x14ac:dyDescent="0.25">
      <c r="A234" s="1">
        <v>40521</v>
      </c>
      <c r="B234">
        <v>17045</v>
      </c>
      <c r="C234">
        <v>11298100</v>
      </c>
      <c r="D234">
        <v>559360707</v>
      </c>
      <c r="E234">
        <v>46.202140733</v>
      </c>
      <c r="F234">
        <v>46.071362332</v>
      </c>
      <c r="G234">
        <v>45.940583932000003</v>
      </c>
      <c r="H234">
        <v>46.659865136000001</v>
      </c>
      <c r="I234">
        <v>46.248847304999998</v>
      </c>
    </row>
    <row r="235" spans="1:9" x14ac:dyDescent="0.25">
      <c r="A235" s="1">
        <v>40522</v>
      </c>
      <c r="B235">
        <v>17405</v>
      </c>
      <c r="C235">
        <v>11064000</v>
      </c>
      <c r="D235">
        <v>551385614</v>
      </c>
      <c r="E235">
        <v>46.706571707999998</v>
      </c>
      <c r="F235">
        <v>46.659865136000001</v>
      </c>
      <c r="G235">
        <v>46.314236504999997</v>
      </c>
      <c r="H235">
        <v>46.799984850999998</v>
      </c>
      <c r="I235">
        <v>46.557110678000001</v>
      </c>
    </row>
    <row r="236" spans="1:9" x14ac:dyDescent="0.25">
      <c r="A236" s="1">
        <v>40525</v>
      </c>
      <c r="B236">
        <v>21758</v>
      </c>
      <c r="C236">
        <v>14022200</v>
      </c>
      <c r="D236">
        <v>712294572</v>
      </c>
      <c r="E236">
        <v>47.565972627000001</v>
      </c>
      <c r="F236">
        <v>47.164296110000002</v>
      </c>
      <c r="G236">
        <v>46.986811138</v>
      </c>
      <c r="H236">
        <v>47.631361826999999</v>
      </c>
      <c r="I236">
        <v>47.453876854999997</v>
      </c>
    </row>
    <row r="237" spans="1:9" x14ac:dyDescent="0.25">
      <c r="A237" s="1">
        <v>40526</v>
      </c>
      <c r="B237">
        <v>14659</v>
      </c>
      <c r="C237">
        <v>11214100</v>
      </c>
      <c r="D237">
        <v>571678195</v>
      </c>
      <c r="E237">
        <v>47.388487654000002</v>
      </c>
      <c r="F237">
        <v>47.537948684</v>
      </c>
      <c r="G237">
        <v>47.341781083000001</v>
      </c>
      <c r="H237">
        <v>48.014355715000001</v>
      </c>
      <c r="I237">
        <v>47.622020513000002</v>
      </c>
    </row>
    <row r="238" spans="1:9" x14ac:dyDescent="0.25">
      <c r="A238" s="1">
        <v>40527</v>
      </c>
      <c r="B238">
        <v>16229</v>
      </c>
      <c r="C238">
        <v>14831600</v>
      </c>
      <c r="D238">
        <v>745752798</v>
      </c>
      <c r="E238">
        <v>47.024176394999998</v>
      </c>
      <c r="F238">
        <v>47.033517709000002</v>
      </c>
      <c r="G238">
        <v>46.641182507000003</v>
      </c>
      <c r="H238">
        <v>47.276391881999999</v>
      </c>
      <c r="I238">
        <v>46.968128509000003</v>
      </c>
    </row>
    <row r="239" spans="1:9" x14ac:dyDescent="0.25">
      <c r="A239" s="1">
        <v>40528</v>
      </c>
      <c r="B239">
        <v>21113</v>
      </c>
      <c r="C239">
        <v>12060000</v>
      </c>
      <c r="D239">
        <v>604759234</v>
      </c>
      <c r="E239">
        <v>46.613158564000003</v>
      </c>
      <c r="F239">
        <v>47.033517709000002</v>
      </c>
      <c r="G239">
        <v>46.491721478000002</v>
      </c>
      <c r="H239">
        <v>47.369805026000002</v>
      </c>
      <c r="I239">
        <v>46.846691423000003</v>
      </c>
    </row>
    <row r="240" spans="1:9" x14ac:dyDescent="0.25">
      <c r="A240" s="1">
        <v>40529</v>
      </c>
      <c r="B240">
        <v>16061</v>
      </c>
      <c r="C240">
        <v>10098900</v>
      </c>
      <c r="D240">
        <v>503414435</v>
      </c>
      <c r="E240">
        <v>46.575793306999998</v>
      </c>
      <c r="F240">
        <v>46.603817249999999</v>
      </c>
      <c r="G240">
        <v>46.360943077000002</v>
      </c>
      <c r="H240">
        <v>46.753278279</v>
      </c>
      <c r="I240">
        <v>46.566451991999998</v>
      </c>
    </row>
    <row r="241" spans="1:9" x14ac:dyDescent="0.25">
      <c r="A241" s="1">
        <v>40532</v>
      </c>
      <c r="B241">
        <v>16342</v>
      </c>
      <c r="C241">
        <v>13255700</v>
      </c>
      <c r="D241">
        <v>663024536</v>
      </c>
      <c r="E241">
        <v>46.519745421000003</v>
      </c>
      <c r="F241">
        <v>46.846691423000003</v>
      </c>
      <c r="G241">
        <v>46.519745421000003</v>
      </c>
      <c r="H241">
        <v>47.005493766000001</v>
      </c>
      <c r="I241">
        <v>46.725254335999999</v>
      </c>
    </row>
    <row r="242" spans="1:9" x14ac:dyDescent="0.25">
      <c r="A242" s="1">
        <v>40533</v>
      </c>
      <c r="B242">
        <v>13261</v>
      </c>
      <c r="C242">
        <v>7119700</v>
      </c>
      <c r="D242">
        <v>358004716</v>
      </c>
      <c r="E242">
        <v>47.033517709000002</v>
      </c>
      <c r="F242">
        <v>46.762619594</v>
      </c>
      <c r="G242">
        <v>46.734595650999999</v>
      </c>
      <c r="H242">
        <v>47.220343995999997</v>
      </c>
      <c r="I242">
        <v>46.968128509000003</v>
      </c>
    </row>
    <row r="243" spans="1:9" x14ac:dyDescent="0.25">
      <c r="A243" s="1">
        <v>40534</v>
      </c>
      <c r="B243">
        <v>10862</v>
      </c>
      <c r="C243">
        <v>8988400</v>
      </c>
      <c r="D243">
        <v>450521882</v>
      </c>
      <c r="E243">
        <v>46.940104566000002</v>
      </c>
      <c r="F243">
        <v>46.893397993999997</v>
      </c>
      <c r="G243">
        <v>46.622499877999999</v>
      </c>
      <c r="H243">
        <v>46.986811138</v>
      </c>
      <c r="I243">
        <v>46.818667480000002</v>
      </c>
    </row>
    <row r="244" spans="1:9" x14ac:dyDescent="0.25">
      <c r="A244" s="1">
        <v>40535</v>
      </c>
      <c r="B244">
        <v>9331</v>
      </c>
      <c r="C244">
        <v>5141700</v>
      </c>
      <c r="D244">
        <v>257467683</v>
      </c>
      <c r="E244">
        <v>46.753278279</v>
      </c>
      <c r="F244">
        <v>47.033517709000002</v>
      </c>
      <c r="G244">
        <v>46.622499877999999</v>
      </c>
      <c r="H244">
        <v>47.042859024000002</v>
      </c>
      <c r="I244">
        <v>46.771960907999997</v>
      </c>
    </row>
    <row r="245" spans="1:9" x14ac:dyDescent="0.25">
      <c r="A245" s="1">
        <v>40539</v>
      </c>
      <c r="B245">
        <v>15426</v>
      </c>
      <c r="C245">
        <v>8360800</v>
      </c>
      <c r="D245">
        <v>412234871</v>
      </c>
      <c r="E245">
        <v>45.865853416999997</v>
      </c>
      <c r="F245">
        <v>46.463697535000001</v>
      </c>
      <c r="G245">
        <v>45.847170788</v>
      </c>
      <c r="H245">
        <v>46.501062791999999</v>
      </c>
      <c r="I245">
        <v>46.062021018000003</v>
      </c>
    </row>
    <row r="246" spans="1:9" x14ac:dyDescent="0.25">
      <c r="A246" s="1">
        <v>40540</v>
      </c>
      <c r="B246">
        <v>15962</v>
      </c>
      <c r="C246">
        <v>11324200</v>
      </c>
      <c r="D246">
        <v>548801276</v>
      </c>
      <c r="E246">
        <v>45.118548269999998</v>
      </c>
      <c r="F246">
        <v>45.632320558000004</v>
      </c>
      <c r="G246">
        <v>45.006452496999998</v>
      </c>
      <c r="H246">
        <v>45.74441633</v>
      </c>
      <c r="I246">
        <v>45.268009298999999</v>
      </c>
    </row>
    <row r="247" spans="1:9" x14ac:dyDescent="0.25">
      <c r="A247" s="1">
        <v>40541</v>
      </c>
      <c r="B247">
        <v>16821</v>
      </c>
      <c r="C247">
        <v>12450400</v>
      </c>
      <c r="D247">
        <v>602615396</v>
      </c>
      <c r="E247">
        <v>45.314715870999997</v>
      </c>
      <c r="F247">
        <v>45.314715870999997</v>
      </c>
      <c r="G247">
        <v>45.015793811999998</v>
      </c>
      <c r="H247">
        <v>45.557590044000001</v>
      </c>
      <c r="I247">
        <v>45.211961412999997</v>
      </c>
    </row>
    <row r="248" spans="1:9" x14ac:dyDescent="0.25">
      <c r="A248" s="1">
        <v>40542</v>
      </c>
      <c r="B248">
        <v>13782</v>
      </c>
      <c r="C248">
        <v>12206400</v>
      </c>
      <c r="D248">
        <v>593965649</v>
      </c>
      <c r="E248">
        <v>45.305374555999997</v>
      </c>
      <c r="F248">
        <v>45.679027130000001</v>
      </c>
      <c r="G248">
        <v>45.211961412999997</v>
      </c>
      <c r="H248">
        <v>45.819146844999999</v>
      </c>
      <c r="I248">
        <v>45.454835586000002</v>
      </c>
    </row>
    <row r="249" spans="1:9" x14ac:dyDescent="0.25">
      <c r="A249" s="1">
        <v>40546</v>
      </c>
      <c r="B249">
        <v>20276</v>
      </c>
      <c r="C249">
        <v>12745700</v>
      </c>
      <c r="D249">
        <v>634441780</v>
      </c>
      <c r="E249">
        <v>46.613158564000003</v>
      </c>
      <c r="F249">
        <v>46.146092846999998</v>
      </c>
      <c r="G249">
        <v>45.865853416999997</v>
      </c>
      <c r="H249">
        <v>46.790643537000001</v>
      </c>
      <c r="I249">
        <v>46.501062791999999</v>
      </c>
    </row>
    <row r="250" spans="1:9" x14ac:dyDescent="0.25">
      <c r="A250" s="1">
        <v>40547</v>
      </c>
      <c r="B250">
        <v>25975</v>
      </c>
      <c r="C250">
        <v>20270600</v>
      </c>
      <c r="D250">
        <v>1025230830</v>
      </c>
      <c r="E250">
        <v>47.481900797999998</v>
      </c>
      <c r="F250">
        <v>46.837350108000003</v>
      </c>
      <c r="G250">
        <v>46.799984850999998</v>
      </c>
      <c r="H250">
        <v>47.481900797999998</v>
      </c>
      <c r="I250">
        <v>47.248367938999998</v>
      </c>
    </row>
    <row r="251" spans="1:9" x14ac:dyDescent="0.25">
      <c r="A251" s="1">
        <v>40548</v>
      </c>
      <c r="B251">
        <v>23243</v>
      </c>
      <c r="C251">
        <v>17732400</v>
      </c>
      <c r="D251">
        <v>909515895</v>
      </c>
      <c r="E251">
        <v>48.163816744999998</v>
      </c>
      <c r="F251">
        <v>47.052200337999999</v>
      </c>
      <c r="G251">
        <v>47.052200337999999</v>
      </c>
      <c r="H251">
        <v>48.247888574000001</v>
      </c>
      <c r="I251">
        <v>47.911601257999997</v>
      </c>
    </row>
    <row r="252" spans="1:9" x14ac:dyDescent="0.25">
      <c r="A252" s="1">
        <v>40549</v>
      </c>
      <c r="B252">
        <v>20165</v>
      </c>
      <c r="C252">
        <v>15340900</v>
      </c>
      <c r="D252">
        <v>790563705</v>
      </c>
      <c r="E252">
        <v>47.939625200999998</v>
      </c>
      <c r="F252">
        <v>48.107768858999997</v>
      </c>
      <c r="G252">
        <v>47.883577314999997</v>
      </c>
      <c r="H252">
        <v>48.472080118000001</v>
      </c>
      <c r="I252">
        <v>48.135792801999997</v>
      </c>
    </row>
    <row r="253" spans="1:9" x14ac:dyDescent="0.25">
      <c r="A253" s="1">
        <v>40550</v>
      </c>
      <c r="B253">
        <v>16403</v>
      </c>
      <c r="C253">
        <v>13945800</v>
      </c>
      <c r="D253">
        <v>709912896</v>
      </c>
      <c r="E253">
        <v>47.547289997999997</v>
      </c>
      <c r="F253">
        <v>47.836870742999999</v>
      </c>
      <c r="G253">
        <v>47.173637425000003</v>
      </c>
      <c r="H253">
        <v>48.126451486999997</v>
      </c>
      <c r="I253">
        <v>47.556631312999997</v>
      </c>
    </row>
    <row r="254" spans="1:9" x14ac:dyDescent="0.25">
      <c r="A254" s="1">
        <v>40553</v>
      </c>
      <c r="B254">
        <v>14629</v>
      </c>
      <c r="C254">
        <v>10021700</v>
      </c>
      <c r="D254">
        <v>509503878</v>
      </c>
      <c r="E254">
        <v>47.687409713000001</v>
      </c>
      <c r="F254">
        <v>47.248367938999998</v>
      </c>
      <c r="G254">
        <v>47.211002682</v>
      </c>
      <c r="H254">
        <v>47.771481541999997</v>
      </c>
      <c r="I254">
        <v>47.491242112000002</v>
      </c>
    </row>
    <row r="255" spans="1:9" x14ac:dyDescent="0.25">
      <c r="A255" s="1">
        <v>40554</v>
      </c>
      <c r="B255">
        <v>16470</v>
      </c>
      <c r="C255">
        <v>13236000</v>
      </c>
      <c r="D255">
        <v>682991050</v>
      </c>
      <c r="E255">
        <v>48.070403601000002</v>
      </c>
      <c r="F255">
        <v>48.061062286999999</v>
      </c>
      <c r="G255">
        <v>47.958307828999999</v>
      </c>
      <c r="H255">
        <v>48.388008288999998</v>
      </c>
      <c r="I255">
        <v>48.201182002000003</v>
      </c>
    </row>
    <row r="256" spans="1:9" x14ac:dyDescent="0.25">
      <c r="A256" s="1">
        <v>40555</v>
      </c>
      <c r="B256">
        <v>26040</v>
      </c>
      <c r="C256">
        <v>19869800</v>
      </c>
      <c r="D256">
        <v>1038393377</v>
      </c>
      <c r="E256">
        <v>48.967169777999999</v>
      </c>
      <c r="F256">
        <v>48.490762746999998</v>
      </c>
      <c r="G256">
        <v>48.444056175</v>
      </c>
      <c r="H256">
        <v>49.060582922000002</v>
      </c>
      <c r="I256">
        <v>48.817708748999998</v>
      </c>
    </row>
    <row r="257" spans="1:9" x14ac:dyDescent="0.25">
      <c r="A257" s="1">
        <v>40556</v>
      </c>
      <c r="B257">
        <v>13815</v>
      </c>
      <c r="C257">
        <v>13329700</v>
      </c>
      <c r="D257">
        <v>699532279</v>
      </c>
      <c r="E257">
        <v>48.808367433999997</v>
      </c>
      <c r="F257">
        <v>49.172678693999998</v>
      </c>
      <c r="G257">
        <v>48.733636920000002</v>
      </c>
      <c r="H257">
        <v>49.396870237999998</v>
      </c>
      <c r="I257">
        <v>49.023217664000001</v>
      </c>
    </row>
    <row r="258" spans="1:9" x14ac:dyDescent="0.25">
      <c r="A258" s="1">
        <v>40557</v>
      </c>
      <c r="B258">
        <v>17153</v>
      </c>
      <c r="C258">
        <v>12697800</v>
      </c>
      <c r="D258">
        <v>665159164</v>
      </c>
      <c r="E258">
        <v>49.088606865000003</v>
      </c>
      <c r="F258">
        <v>48.537469317999999</v>
      </c>
      <c r="G258">
        <v>48.397349603000002</v>
      </c>
      <c r="H258">
        <v>49.182020008000002</v>
      </c>
      <c r="I258">
        <v>48.929804521000001</v>
      </c>
    </row>
    <row r="259" spans="1:9" x14ac:dyDescent="0.25">
      <c r="A259" s="1">
        <v>40560</v>
      </c>
      <c r="B259">
        <v>20344</v>
      </c>
      <c r="C259">
        <v>19719500</v>
      </c>
      <c r="D259">
        <v>1039175711</v>
      </c>
      <c r="E259">
        <v>49.680760968999998</v>
      </c>
      <c r="F259">
        <v>48.834891032000002</v>
      </c>
      <c r="G259">
        <v>48.825492478000001</v>
      </c>
      <c r="H259">
        <v>49.925123395999996</v>
      </c>
      <c r="I259">
        <v>49.530384091999998</v>
      </c>
    </row>
    <row r="260" spans="1:9" x14ac:dyDescent="0.25">
      <c r="A260" s="1">
        <v>40561</v>
      </c>
      <c r="B260">
        <v>17933</v>
      </c>
      <c r="C260">
        <v>13651700</v>
      </c>
      <c r="D260">
        <v>729831226</v>
      </c>
      <c r="E260">
        <v>50.197681486</v>
      </c>
      <c r="F260">
        <v>49.906326286000002</v>
      </c>
      <c r="G260">
        <v>49.906326286000002</v>
      </c>
      <c r="H260">
        <v>50.376254029000002</v>
      </c>
      <c r="I260">
        <v>50.244674261</v>
      </c>
    </row>
    <row r="261" spans="1:9" x14ac:dyDescent="0.25">
      <c r="A261" s="1">
        <v>40562</v>
      </c>
      <c r="B261">
        <v>16699</v>
      </c>
      <c r="C261">
        <v>14029200</v>
      </c>
      <c r="D261">
        <v>742850078</v>
      </c>
      <c r="E261">
        <v>49.511586981999997</v>
      </c>
      <c r="F261">
        <v>50.310464144999997</v>
      </c>
      <c r="G261">
        <v>49.455195652999997</v>
      </c>
      <c r="H261">
        <v>50.423246802999998</v>
      </c>
      <c r="I261">
        <v>49.765347963000004</v>
      </c>
    </row>
    <row r="262" spans="1:9" x14ac:dyDescent="0.25">
      <c r="A262" s="1">
        <v>40563</v>
      </c>
      <c r="B262">
        <v>22097</v>
      </c>
      <c r="C262">
        <v>19480100</v>
      </c>
      <c r="D262">
        <v>1013003570</v>
      </c>
      <c r="E262">
        <v>48.985267909999997</v>
      </c>
      <c r="F262">
        <v>49.145043342999998</v>
      </c>
      <c r="G262">
        <v>48.515340166999998</v>
      </c>
      <c r="H262">
        <v>49.464594208000001</v>
      </c>
      <c r="I262">
        <v>48.872485251999997</v>
      </c>
    </row>
    <row r="263" spans="1:9" x14ac:dyDescent="0.25">
      <c r="A263" s="1">
        <v>40564</v>
      </c>
      <c r="B263">
        <v>12155</v>
      </c>
      <c r="C263">
        <v>10881400</v>
      </c>
      <c r="D263">
        <v>571622034</v>
      </c>
      <c r="E263">
        <v>49.351811548999997</v>
      </c>
      <c r="F263">
        <v>49.304818775000001</v>
      </c>
      <c r="G263">
        <v>48.863086697</v>
      </c>
      <c r="H263">
        <v>49.755949407999999</v>
      </c>
      <c r="I263">
        <v>49.370608658999998</v>
      </c>
    </row>
    <row r="264" spans="1:9" x14ac:dyDescent="0.25">
      <c r="A264" s="1">
        <v>40567</v>
      </c>
      <c r="B264">
        <v>9598</v>
      </c>
      <c r="C264">
        <v>6077800</v>
      </c>
      <c r="D264">
        <v>320671421</v>
      </c>
      <c r="E264">
        <v>49.567978310999997</v>
      </c>
      <c r="F264">
        <v>49.624369639999998</v>
      </c>
      <c r="G264">
        <v>49.060456348999999</v>
      </c>
      <c r="H264">
        <v>49.812340737</v>
      </c>
      <c r="I264">
        <v>49.586775420999999</v>
      </c>
    </row>
    <row r="265" spans="1:9" x14ac:dyDescent="0.25">
      <c r="A265" s="1">
        <v>40569</v>
      </c>
      <c r="B265">
        <v>13799</v>
      </c>
      <c r="C265">
        <v>9762700</v>
      </c>
      <c r="D265">
        <v>512723429</v>
      </c>
      <c r="E265">
        <v>49.304818775000001</v>
      </c>
      <c r="F265">
        <v>49.436398543000003</v>
      </c>
      <c r="G265">
        <v>49.135644788</v>
      </c>
      <c r="H265">
        <v>49.802942182999999</v>
      </c>
      <c r="I265">
        <v>49.361210104000001</v>
      </c>
    </row>
    <row r="266" spans="1:9" x14ac:dyDescent="0.25">
      <c r="A266" s="1">
        <v>40570</v>
      </c>
      <c r="B266">
        <v>13824</v>
      </c>
      <c r="C266">
        <v>10528300</v>
      </c>
      <c r="D266">
        <v>549978626</v>
      </c>
      <c r="E266">
        <v>48.966470800000003</v>
      </c>
      <c r="F266">
        <v>49.643166749999999</v>
      </c>
      <c r="G266">
        <v>48.806695368</v>
      </c>
      <c r="H266">
        <v>49.643166749999999</v>
      </c>
      <c r="I266">
        <v>49.098050567999998</v>
      </c>
    </row>
    <row r="267" spans="1:9" x14ac:dyDescent="0.25">
      <c r="A267" s="1">
        <v>40571</v>
      </c>
      <c r="B267">
        <v>25483</v>
      </c>
      <c r="C267">
        <v>19717900</v>
      </c>
      <c r="D267">
        <v>1005783004</v>
      </c>
      <c r="E267">
        <v>47.979622540000001</v>
      </c>
      <c r="F267">
        <v>48.910079471000003</v>
      </c>
      <c r="G267">
        <v>47.255933816999999</v>
      </c>
      <c r="H267">
        <v>48.919478026</v>
      </c>
      <c r="I267">
        <v>47.942028321000002</v>
      </c>
    </row>
    <row r="268" spans="1:9" x14ac:dyDescent="0.25">
      <c r="A268" s="1">
        <v>40574</v>
      </c>
      <c r="B268">
        <v>13201</v>
      </c>
      <c r="C268">
        <v>9852200</v>
      </c>
      <c r="D268">
        <v>502599440</v>
      </c>
      <c r="E268">
        <v>47.923231211000001</v>
      </c>
      <c r="F268">
        <v>48.430753174000003</v>
      </c>
      <c r="G268">
        <v>47.660071674999998</v>
      </c>
      <c r="H268">
        <v>48.430753174000003</v>
      </c>
      <c r="I268">
        <v>47.942028321000002</v>
      </c>
    </row>
    <row r="269" spans="1:9" x14ac:dyDescent="0.25">
      <c r="A269" s="1">
        <v>40575</v>
      </c>
      <c r="B269">
        <v>15223</v>
      </c>
      <c r="C269">
        <v>10449200</v>
      </c>
      <c r="D269">
        <v>541391320</v>
      </c>
      <c r="E269">
        <v>48.750304039</v>
      </c>
      <c r="F269">
        <v>48.449550283000001</v>
      </c>
      <c r="G269">
        <v>48.139397973000001</v>
      </c>
      <c r="H269">
        <v>48.957072244999999</v>
      </c>
      <c r="I269">
        <v>48.693912709000003</v>
      </c>
    </row>
    <row r="270" spans="1:9" x14ac:dyDescent="0.25">
      <c r="A270" s="1">
        <v>40576</v>
      </c>
      <c r="B270">
        <v>17572</v>
      </c>
      <c r="C270">
        <v>13173900</v>
      </c>
      <c r="D270">
        <v>679925240</v>
      </c>
      <c r="E270">
        <v>48.073608088999997</v>
      </c>
      <c r="F270">
        <v>48.844289586999999</v>
      </c>
      <c r="G270">
        <v>47.857441326999997</v>
      </c>
      <c r="H270">
        <v>49.248427446000001</v>
      </c>
      <c r="I270">
        <v>48.505941612000001</v>
      </c>
    </row>
    <row r="271" spans="1:9" x14ac:dyDescent="0.25">
      <c r="A271" s="1">
        <v>40577</v>
      </c>
      <c r="B271">
        <v>14855</v>
      </c>
      <c r="C271">
        <v>10102600</v>
      </c>
      <c r="D271">
        <v>515726144</v>
      </c>
      <c r="E271">
        <v>48.120600863</v>
      </c>
      <c r="F271">
        <v>47.866839882000001</v>
      </c>
      <c r="G271">
        <v>47.537890462</v>
      </c>
      <c r="H271">
        <v>48.449550283000001</v>
      </c>
      <c r="I271">
        <v>47.979622540000001</v>
      </c>
    </row>
    <row r="272" spans="1:9" x14ac:dyDescent="0.25">
      <c r="A272" s="1">
        <v>40578</v>
      </c>
      <c r="B272">
        <v>16611</v>
      </c>
      <c r="C272">
        <v>13030300</v>
      </c>
      <c r="D272">
        <v>659239468</v>
      </c>
      <c r="E272">
        <v>47.359317920000002</v>
      </c>
      <c r="F272">
        <v>47.951426875999999</v>
      </c>
      <c r="G272">
        <v>47.030368500000002</v>
      </c>
      <c r="H272">
        <v>48.393158954</v>
      </c>
      <c r="I272">
        <v>47.547289016999997</v>
      </c>
    </row>
    <row r="273" spans="1:9" x14ac:dyDescent="0.25">
      <c r="A273" s="1">
        <v>40581</v>
      </c>
      <c r="B273">
        <v>15987</v>
      </c>
      <c r="C273">
        <v>12456200</v>
      </c>
      <c r="D273">
        <v>627849514</v>
      </c>
      <c r="E273">
        <v>47.293528035999998</v>
      </c>
      <c r="F273">
        <v>47.876238436999998</v>
      </c>
      <c r="G273">
        <v>46.945781506000003</v>
      </c>
      <c r="H273">
        <v>47.904434102000003</v>
      </c>
      <c r="I273">
        <v>47.368716474999999</v>
      </c>
    </row>
    <row r="274" spans="1:9" x14ac:dyDescent="0.25">
      <c r="A274" s="1">
        <v>40582</v>
      </c>
      <c r="B274">
        <v>21778</v>
      </c>
      <c r="C274">
        <v>17456300</v>
      </c>
      <c r="D274">
        <v>871583607</v>
      </c>
      <c r="E274">
        <v>46.908187286999997</v>
      </c>
      <c r="F274">
        <v>47.039767054999999</v>
      </c>
      <c r="G274">
        <v>46.588636422</v>
      </c>
      <c r="H274">
        <v>47.594281791</v>
      </c>
      <c r="I274">
        <v>46.926984396999998</v>
      </c>
    </row>
    <row r="275" spans="1:9" x14ac:dyDescent="0.25">
      <c r="A275" s="1">
        <v>40583</v>
      </c>
      <c r="B275">
        <v>18737</v>
      </c>
      <c r="C275">
        <v>15351200</v>
      </c>
      <c r="D275">
        <v>753388931</v>
      </c>
      <c r="E275">
        <v>45.761563594000002</v>
      </c>
      <c r="F275">
        <v>46.786006073999999</v>
      </c>
      <c r="G275">
        <v>45.582991051999997</v>
      </c>
      <c r="H275">
        <v>47.086759829000002</v>
      </c>
      <c r="I275">
        <v>46.128107233999998</v>
      </c>
    </row>
    <row r="276" spans="1:9" x14ac:dyDescent="0.25">
      <c r="A276" s="1">
        <v>40584</v>
      </c>
      <c r="B276">
        <v>18234</v>
      </c>
      <c r="C276">
        <v>14150800</v>
      </c>
      <c r="D276">
        <v>691528068</v>
      </c>
      <c r="E276">
        <v>45.968331800999998</v>
      </c>
      <c r="F276">
        <v>45.770962148999999</v>
      </c>
      <c r="G276">
        <v>45.235244522000002</v>
      </c>
      <c r="H276">
        <v>46.494650872999998</v>
      </c>
      <c r="I276">
        <v>45.930737581999999</v>
      </c>
    </row>
    <row r="277" spans="1:9" x14ac:dyDescent="0.25">
      <c r="A277" s="1">
        <v>40585</v>
      </c>
      <c r="B277">
        <v>18822</v>
      </c>
      <c r="C277">
        <v>13421900</v>
      </c>
      <c r="D277">
        <v>662289483</v>
      </c>
      <c r="E277">
        <v>46.68262197</v>
      </c>
      <c r="F277">
        <v>46.052918794999997</v>
      </c>
      <c r="G277">
        <v>45.761563594000002</v>
      </c>
      <c r="H277">
        <v>46.767208963999998</v>
      </c>
      <c r="I277">
        <v>46.37246966</v>
      </c>
    </row>
    <row r="278" spans="1:9" x14ac:dyDescent="0.25">
      <c r="A278" s="1">
        <v>40588</v>
      </c>
      <c r="B278">
        <v>22853</v>
      </c>
      <c r="C278">
        <v>14749700</v>
      </c>
      <c r="D278">
        <v>742029890</v>
      </c>
      <c r="E278">
        <v>47.547289016999997</v>
      </c>
      <c r="F278">
        <v>46.710817634999998</v>
      </c>
      <c r="G278">
        <v>46.663824861000002</v>
      </c>
      <c r="H278">
        <v>47.641274566</v>
      </c>
      <c r="I278">
        <v>47.284129481000001</v>
      </c>
    </row>
    <row r="279" spans="1:9" x14ac:dyDescent="0.25">
      <c r="A279" s="1">
        <v>40589</v>
      </c>
      <c r="B279">
        <v>19537</v>
      </c>
      <c r="C279">
        <v>15332300</v>
      </c>
      <c r="D279">
        <v>771015999</v>
      </c>
      <c r="E279">
        <v>47.124354048999997</v>
      </c>
      <c r="F279">
        <v>47.396912139000001</v>
      </c>
      <c r="G279">
        <v>46.917585842000001</v>
      </c>
      <c r="H279">
        <v>47.509694797999998</v>
      </c>
      <c r="I279">
        <v>47.265332371</v>
      </c>
    </row>
    <row r="280" spans="1:9" x14ac:dyDescent="0.25">
      <c r="A280" s="1">
        <v>40590</v>
      </c>
      <c r="B280">
        <v>15267</v>
      </c>
      <c r="C280">
        <v>12707000</v>
      </c>
      <c r="D280">
        <v>640540465</v>
      </c>
      <c r="E280">
        <v>47.425107804</v>
      </c>
      <c r="F280">
        <v>47.321723701000003</v>
      </c>
      <c r="G280">
        <v>47.105556939000003</v>
      </c>
      <c r="H280">
        <v>47.65067312</v>
      </c>
      <c r="I280">
        <v>47.378115029999996</v>
      </c>
    </row>
    <row r="281" spans="1:9" x14ac:dyDescent="0.25">
      <c r="A281" s="1">
        <v>40591</v>
      </c>
      <c r="B281">
        <v>14759</v>
      </c>
      <c r="C281">
        <v>12498900</v>
      </c>
      <c r="D281">
        <v>630706399</v>
      </c>
      <c r="E281">
        <v>47.566086126999998</v>
      </c>
      <c r="F281">
        <v>47.509694797999998</v>
      </c>
      <c r="G281">
        <v>47.133752602999998</v>
      </c>
      <c r="H281">
        <v>47.678868784999999</v>
      </c>
      <c r="I281">
        <v>47.425107804</v>
      </c>
    </row>
    <row r="282" spans="1:9" x14ac:dyDescent="0.25">
      <c r="A282" s="1">
        <v>40592</v>
      </c>
      <c r="B282">
        <v>15646</v>
      </c>
      <c r="C282">
        <v>12109100</v>
      </c>
      <c r="D282">
        <v>608612439</v>
      </c>
      <c r="E282">
        <v>47.218339597000003</v>
      </c>
      <c r="F282">
        <v>47.274730925999997</v>
      </c>
      <c r="G282">
        <v>47.002172835000003</v>
      </c>
      <c r="H282">
        <v>47.462702022999999</v>
      </c>
      <c r="I282">
        <v>47.237136706999998</v>
      </c>
    </row>
    <row r="283" spans="1:9" x14ac:dyDescent="0.25">
      <c r="A283" s="1">
        <v>40595</v>
      </c>
      <c r="B283">
        <v>16284</v>
      </c>
      <c r="C283">
        <v>12724900</v>
      </c>
      <c r="D283">
        <v>630233376</v>
      </c>
      <c r="E283">
        <v>46.240889891999998</v>
      </c>
      <c r="F283">
        <v>47.039767054999999</v>
      </c>
      <c r="G283">
        <v>46.240889891999998</v>
      </c>
      <c r="H283">
        <v>47.124354048999997</v>
      </c>
      <c r="I283">
        <v>46.551042201999998</v>
      </c>
    </row>
    <row r="284" spans="1:9" x14ac:dyDescent="0.25">
      <c r="A284" s="1">
        <v>40596</v>
      </c>
      <c r="B284">
        <v>26665</v>
      </c>
      <c r="C284">
        <v>19257600</v>
      </c>
      <c r="D284">
        <v>939724180</v>
      </c>
      <c r="E284">
        <v>45.395019955000002</v>
      </c>
      <c r="F284">
        <v>45.958933246000001</v>
      </c>
      <c r="G284">
        <v>45.395019955000002</v>
      </c>
      <c r="H284">
        <v>46.428860989</v>
      </c>
      <c r="I284">
        <v>45.864947698000002</v>
      </c>
    </row>
    <row r="285" spans="1:9" x14ac:dyDescent="0.25">
      <c r="A285" s="1">
        <v>40597</v>
      </c>
      <c r="B285">
        <v>27115</v>
      </c>
      <c r="C285">
        <v>19276400</v>
      </c>
      <c r="D285">
        <v>939967525</v>
      </c>
      <c r="E285">
        <v>46.287882666000002</v>
      </c>
      <c r="F285">
        <v>45.611186717000002</v>
      </c>
      <c r="G285">
        <v>45.272838741999998</v>
      </c>
      <c r="H285">
        <v>46.410063878999999</v>
      </c>
      <c r="I285">
        <v>45.827353477999999</v>
      </c>
    </row>
    <row r="286" spans="1:9" x14ac:dyDescent="0.25">
      <c r="A286" s="1">
        <v>40598</v>
      </c>
      <c r="B286">
        <v>20994</v>
      </c>
      <c r="C286">
        <v>15855200</v>
      </c>
      <c r="D286">
        <v>781841973</v>
      </c>
      <c r="E286">
        <v>46.287882666000002</v>
      </c>
      <c r="F286">
        <v>46.334875441000001</v>
      </c>
      <c r="G286">
        <v>45.893143362000004</v>
      </c>
      <c r="H286">
        <v>46.842397403</v>
      </c>
      <c r="I286">
        <v>46.344273995000002</v>
      </c>
    </row>
    <row r="287" spans="1:9" x14ac:dyDescent="0.25">
      <c r="A287" s="1">
        <v>40599</v>
      </c>
      <c r="B287">
        <v>21582</v>
      </c>
      <c r="C287">
        <v>17191800</v>
      </c>
      <c r="D287">
        <v>854649587</v>
      </c>
      <c r="E287">
        <v>46.297281220999999</v>
      </c>
      <c r="F287">
        <v>47.321723701000003</v>
      </c>
      <c r="G287">
        <v>46.287882666000002</v>
      </c>
      <c r="H287">
        <v>47.349919364999998</v>
      </c>
      <c r="I287">
        <v>46.720216190000002</v>
      </c>
    </row>
    <row r="288" spans="1:9" x14ac:dyDescent="0.25">
      <c r="A288" s="1">
        <v>40602</v>
      </c>
      <c r="B288">
        <v>13013</v>
      </c>
      <c r="C288">
        <v>10510800</v>
      </c>
      <c r="D288">
        <v>519196158</v>
      </c>
      <c r="E288">
        <v>46.616832086000002</v>
      </c>
      <c r="F288">
        <v>46.250288447000003</v>
      </c>
      <c r="G288">
        <v>46.165701452999997</v>
      </c>
      <c r="H288">
        <v>46.645027751000001</v>
      </c>
      <c r="I288">
        <v>46.428860989</v>
      </c>
    </row>
    <row r="289" spans="1:9" x14ac:dyDescent="0.25">
      <c r="A289" s="1">
        <v>40603</v>
      </c>
      <c r="B289">
        <v>14232</v>
      </c>
      <c r="C289">
        <v>10599900</v>
      </c>
      <c r="D289">
        <v>522795452</v>
      </c>
      <c r="E289">
        <v>45.911940471999998</v>
      </c>
      <c r="F289">
        <v>46.673223415000002</v>
      </c>
      <c r="G289">
        <v>45.911940471999998</v>
      </c>
      <c r="H289">
        <v>46.917585842000001</v>
      </c>
      <c r="I289">
        <v>46.353672549999999</v>
      </c>
    </row>
    <row r="290" spans="1:9" x14ac:dyDescent="0.25">
      <c r="A290" s="1">
        <v>40604</v>
      </c>
      <c r="B290">
        <v>12734</v>
      </c>
      <c r="C290">
        <v>18899000</v>
      </c>
      <c r="D290">
        <v>927275919</v>
      </c>
      <c r="E290">
        <v>46.485252318000001</v>
      </c>
      <c r="F290">
        <v>45.827353477999999</v>
      </c>
      <c r="G290">
        <v>45.686375155999997</v>
      </c>
      <c r="H290">
        <v>46.598034976999998</v>
      </c>
      <c r="I290">
        <v>46.109310123999997</v>
      </c>
    </row>
    <row r="291" spans="1:9" x14ac:dyDescent="0.25">
      <c r="A291" s="1">
        <v>40605</v>
      </c>
      <c r="B291">
        <v>12024</v>
      </c>
      <c r="C291">
        <v>13177000</v>
      </c>
      <c r="D291">
        <v>653548170</v>
      </c>
      <c r="E291">
        <v>46.616832086000002</v>
      </c>
      <c r="F291">
        <v>46.851795957999997</v>
      </c>
      <c r="G291">
        <v>46.428860989</v>
      </c>
      <c r="H291">
        <v>46.898788732</v>
      </c>
      <c r="I291">
        <v>46.616832086000002</v>
      </c>
    </row>
    <row r="292" spans="1:9" x14ac:dyDescent="0.25">
      <c r="A292" s="1">
        <v>40606</v>
      </c>
      <c r="B292">
        <v>16548</v>
      </c>
      <c r="C292">
        <v>13205100</v>
      </c>
      <c r="D292">
        <v>646648079</v>
      </c>
      <c r="E292">
        <v>46.099911569</v>
      </c>
      <c r="F292">
        <v>46.569839311999999</v>
      </c>
      <c r="G292">
        <v>45.780360704000003</v>
      </c>
      <c r="H292">
        <v>46.569839311999999</v>
      </c>
      <c r="I292">
        <v>46.024723129999998</v>
      </c>
    </row>
    <row r="293" spans="1:9" x14ac:dyDescent="0.25">
      <c r="A293" s="1">
        <v>40611</v>
      </c>
      <c r="B293">
        <v>19234</v>
      </c>
      <c r="C293">
        <v>13068300</v>
      </c>
      <c r="D293">
        <v>624991626</v>
      </c>
      <c r="E293">
        <v>44.765316779999999</v>
      </c>
      <c r="F293">
        <v>44.972084985999999</v>
      </c>
      <c r="G293">
        <v>44.652534121000002</v>
      </c>
      <c r="H293">
        <v>45.216447412999997</v>
      </c>
      <c r="I293">
        <v>44.953287877000001</v>
      </c>
    </row>
    <row r="294" spans="1:9" x14ac:dyDescent="0.25">
      <c r="A294" s="1">
        <v>40612</v>
      </c>
      <c r="B294">
        <v>27534</v>
      </c>
      <c r="C294">
        <v>27250300</v>
      </c>
      <c r="D294">
        <v>1265624082</v>
      </c>
      <c r="E294">
        <v>43.289743667000003</v>
      </c>
      <c r="F294">
        <v>44.182606378999999</v>
      </c>
      <c r="G294">
        <v>43.242750893</v>
      </c>
      <c r="H294">
        <v>44.351780366</v>
      </c>
      <c r="I294">
        <v>43.646888752000002</v>
      </c>
    </row>
    <row r="295" spans="1:9" x14ac:dyDescent="0.25">
      <c r="A295" s="1">
        <v>40613</v>
      </c>
      <c r="B295">
        <v>21232</v>
      </c>
      <c r="C295">
        <v>18447900</v>
      </c>
      <c r="D295">
        <v>857572553</v>
      </c>
      <c r="E295">
        <v>43.928845397000003</v>
      </c>
      <c r="F295">
        <v>43.233352338000003</v>
      </c>
      <c r="G295">
        <v>42.970192802</v>
      </c>
      <c r="H295">
        <v>44.069823720000002</v>
      </c>
      <c r="I295">
        <v>43.693881525999998</v>
      </c>
    </row>
    <row r="296" spans="1:9" x14ac:dyDescent="0.25">
      <c r="A296" s="1">
        <v>40616</v>
      </c>
      <c r="B296">
        <v>15782</v>
      </c>
      <c r="C296">
        <v>10252800</v>
      </c>
      <c r="D296">
        <v>475904457</v>
      </c>
      <c r="E296">
        <v>43.834859848999997</v>
      </c>
      <c r="F296">
        <v>43.562301757999997</v>
      </c>
      <c r="G296">
        <v>43.261548003000001</v>
      </c>
      <c r="H296">
        <v>43.928845397000003</v>
      </c>
      <c r="I296">
        <v>43.628091642000001</v>
      </c>
    </row>
    <row r="297" spans="1:9" x14ac:dyDescent="0.25">
      <c r="A297" s="1">
        <v>40617</v>
      </c>
      <c r="B297">
        <v>28342</v>
      </c>
      <c r="C297">
        <v>22308800</v>
      </c>
      <c r="D297">
        <v>1016517238</v>
      </c>
      <c r="E297">
        <v>43.101772570000001</v>
      </c>
      <c r="F297">
        <v>42.528460723999999</v>
      </c>
      <c r="G297">
        <v>42.246504078000001</v>
      </c>
      <c r="H297">
        <v>43.252149447999997</v>
      </c>
      <c r="I297">
        <v>42.829214479000001</v>
      </c>
    </row>
    <row r="298" spans="1:9" x14ac:dyDescent="0.25">
      <c r="A298" s="1">
        <v>40618</v>
      </c>
      <c r="B298">
        <v>31471</v>
      </c>
      <c r="C298">
        <v>27757900</v>
      </c>
      <c r="D298">
        <v>1258533616</v>
      </c>
      <c r="E298">
        <v>42.011540207000003</v>
      </c>
      <c r="F298">
        <v>43.383729215999999</v>
      </c>
      <c r="G298">
        <v>41.917554658</v>
      </c>
      <c r="H298">
        <v>43.571700313000001</v>
      </c>
      <c r="I298">
        <v>42.613047717999997</v>
      </c>
    </row>
    <row r="299" spans="1:9" x14ac:dyDescent="0.25">
      <c r="A299" s="1">
        <v>40619</v>
      </c>
      <c r="B299">
        <v>23524</v>
      </c>
      <c r="C299">
        <v>21044900</v>
      </c>
      <c r="D299">
        <v>960376472</v>
      </c>
      <c r="E299">
        <v>43.158163899000002</v>
      </c>
      <c r="F299">
        <v>42.801018814999999</v>
      </c>
      <c r="G299">
        <v>42.406279511000001</v>
      </c>
      <c r="H299">
        <v>43.205156674000001</v>
      </c>
      <c r="I299">
        <v>42.885605808000001</v>
      </c>
    </row>
    <row r="300" spans="1:9" x14ac:dyDescent="0.25">
      <c r="A300" s="1">
        <v>40620</v>
      </c>
      <c r="B300">
        <v>21257</v>
      </c>
      <c r="C300">
        <v>23926800</v>
      </c>
      <c r="D300">
        <v>1117093294</v>
      </c>
      <c r="E300">
        <v>44.013432391000002</v>
      </c>
      <c r="F300">
        <v>43.543504648000003</v>
      </c>
      <c r="G300">
        <v>43.458917655</v>
      </c>
      <c r="H300">
        <v>44.126215049000002</v>
      </c>
      <c r="I300">
        <v>43.881852623</v>
      </c>
    </row>
    <row r="301" spans="1:9" x14ac:dyDescent="0.25">
      <c r="A301" s="1">
        <v>40623</v>
      </c>
      <c r="B301">
        <v>19608</v>
      </c>
      <c r="C301">
        <v>24511200</v>
      </c>
      <c r="D301">
        <v>1152766225</v>
      </c>
      <c r="E301">
        <v>44.060425164999998</v>
      </c>
      <c r="F301">
        <v>44.408171695</v>
      </c>
      <c r="G301">
        <v>44.032229501000003</v>
      </c>
      <c r="H301">
        <v>44.492758688999999</v>
      </c>
      <c r="I301">
        <v>44.201403487999997</v>
      </c>
    </row>
    <row r="302" spans="1:9" x14ac:dyDescent="0.25">
      <c r="A302" s="1">
        <v>40624</v>
      </c>
      <c r="B302">
        <v>24209</v>
      </c>
      <c r="C302">
        <v>19368900</v>
      </c>
      <c r="D302">
        <v>900597154</v>
      </c>
      <c r="E302">
        <v>43.872454068000003</v>
      </c>
      <c r="F302">
        <v>43.581098867999998</v>
      </c>
      <c r="G302">
        <v>43.421323434999998</v>
      </c>
      <c r="H302">
        <v>43.910048287999999</v>
      </c>
      <c r="I302">
        <v>43.703280081000003</v>
      </c>
    </row>
    <row r="303" spans="1:9" x14ac:dyDescent="0.25">
      <c r="A303" s="1">
        <v>40625</v>
      </c>
      <c r="B303">
        <v>21588</v>
      </c>
      <c r="C303">
        <v>20255800</v>
      </c>
      <c r="D303">
        <v>956210831</v>
      </c>
      <c r="E303">
        <v>44.520954353</v>
      </c>
      <c r="F303">
        <v>43.872454068000003</v>
      </c>
      <c r="G303">
        <v>43.853656958999998</v>
      </c>
      <c r="H303">
        <v>44.614939902000003</v>
      </c>
      <c r="I303">
        <v>44.370577476000001</v>
      </c>
    </row>
    <row r="304" spans="1:9" x14ac:dyDescent="0.25">
      <c r="A304" s="1">
        <v>40626</v>
      </c>
      <c r="B304">
        <v>17828</v>
      </c>
      <c r="C304">
        <v>10472600</v>
      </c>
      <c r="D304">
        <v>491869585</v>
      </c>
      <c r="E304">
        <v>44.079222274999999</v>
      </c>
      <c r="F304">
        <v>44.643135565999998</v>
      </c>
      <c r="G304">
        <v>43.900649733000002</v>
      </c>
      <c r="H304">
        <v>44.643135565999998</v>
      </c>
      <c r="I304">
        <v>44.145012158999997</v>
      </c>
    </row>
    <row r="305" spans="1:9" x14ac:dyDescent="0.25">
      <c r="A305" s="1">
        <v>40627</v>
      </c>
      <c r="B305">
        <v>17393</v>
      </c>
      <c r="C305">
        <v>17909300</v>
      </c>
      <c r="D305">
        <v>840405312</v>
      </c>
      <c r="E305">
        <v>44.060425164999998</v>
      </c>
      <c r="F305">
        <v>44.088620830000004</v>
      </c>
      <c r="G305">
        <v>43.675084415999997</v>
      </c>
      <c r="H305">
        <v>44.408171695</v>
      </c>
      <c r="I305">
        <v>44.107417939999998</v>
      </c>
    </row>
    <row r="306" spans="1:9" x14ac:dyDescent="0.25">
      <c r="A306" s="1">
        <v>40630</v>
      </c>
      <c r="B306">
        <v>11817</v>
      </c>
      <c r="C306">
        <v>7990700</v>
      </c>
      <c r="D306">
        <v>373228174</v>
      </c>
      <c r="E306">
        <v>43.675084415999997</v>
      </c>
      <c r="F306">
        <v>43.703280081000003</v>
      </c>
      <c r="G306">
        <v>43.656287306999999</v>
      </c>
      <c r="H306">
        <v>44.163809268999998</v>
      </c>
      <c r="I306">
        <v>43.900649733000002</v>
      </c>
    </row>
    <row r="307" spans="1:9" x14ac:dyDescent="0.25">
      <c r="A307" s="1">
        <v>40631</v>
      </c>
      <c r="B307">
        <v>19252</v>
      </c>
      <c r="C307">
        <v>14773000</v>
      </c>
      <c r="D307">
        <v>696733544</v>
      </c>
      <c r="E307">
        <v>44.483360134000002</v>
      </c>
      <c r="F307">
        <v>43.816062739000003</v>
      </c>
      <c r="G307">
        <v>43.750272854999999</v>
      </c>
      <c r="H307">
        <v>44.558548573000003</v>
      </c>
      <c r="I307">
        <v>44.323584701000001</v>
      </c>
    </row>
    <row r="308" spans="1:9" x14ac:dyDescent="0.25">
      <c r="A308" s="1">
        <v>40632</v>
      </c>
      <c r="B308">
        <v>18585</v>
      </c>
      <c r="C308">
        <v>14350300</v>
      </c>
      <c r="D308">
        <v>676424669</v>
      </c>
      <c r="E308">
        <v>44.238997707999999</v>
      </c>
      <c r="F308">
        <v>44.069823720000002</v>
      </c>
      <c r="G308">
        <v>44.013432391000002</v>
      </c>
      <c r="H308">
        <v>44.737121115000001</v>
      </c>
      <c r="I308">
        <v>44.304787591999997</v>
      </c>
    </row>
    <row r="309" spans="1:9" x14ac:dyDescent="0.25">
      <c r="A309" s="1">
        <v>40633</v>
      </c>
      <c r="B309">
        <v>18391</v>
      </c>
      <c r="C309">
        <v>16040600</v>
      </c>
      <c r="D309">
        <v>758168825</v>
      </c>
      <c r="E309">
        <v>44.539751463000002</v>
      </c>
      <c r="F309">
        <v>44.370577476000001</v>
      </c>
      <c r="G309">
        <v>43.054779795999998</v>
      </c>
      <c r="H309">
        <v>44.605541346999999</v>
      </c>
      <c r="I309">
        <v>44.426968805000001</v>
      </c>
    </row>
    <row r="310" spans="1:9" x14ac:dyDescent="0.25">
      <c r="A310" s="1">
        <v>40634</v>
      </c>
      <c r="B310">
        <v>17111</v>
      </c>
      <c r="C310">
        <v>16222600</v>
      </c>
      <c r="D310">
        <v>766631231</v>
      </c>
      <c r="E310">
        <v>44.295389037</v>
      </c>
      <c r="F310">
        <v>44.530352907999998</v>
      </c>
      <c r="G310">
        <v>44.220200597999998</v>
      </c>
      <c r="H310">
        <v>44.812309554000002</v>
      </c>
      <c r="I310">
        <v>44.417570249999997</v>
      </c>
    </row>
    <row r="311" spans="1:9" x14ac:dyDescent="0.25">
      <c r="A311" s="1">
        <v>40637</v>
      </c>
      <c r="B311">
        <v>26712</v>
      </c>
      <c r="C311">
        <v>21787200</v>
      </c>
      <c r="D311">
        <v>1035906462</v>
      </c>
      <c r="E311">
        <v>45.338628626000002</v>
      </c>
      <c r="F311">
        <v>44.596142792000002</v>
      </c>
      <c r="G311">
        <v>44.145012158999997</v>
      </c>
      <c r="H311">
        <v>45.338628626000002</v>
      </c>
      <c r="I311">
        <v>44.690128340999998</v>
      </c>
    </row>
    <row r="312" spans="1:9" x14ac:dyDescent="0.25">
      <c r="A312" s="1">
        <v>40638</v>
      </c>
      <c r="B312">
        <v>25418</v>
      </c>
      <c r="C312">
        <v>27422800</v>
      </c>
      <c r="D312">
        <v>1325791975</v>
      </c>
      <c r="E312">
        <v>45.395019955000002</v>
      </c>
      <c r="F312">
        <v>45.019077760999998</v>
      </c>
      <c r="G312">
        <v>44.972084985999999</v>
      </c>
      <c r="H312">
        <v>45.752165040000001</v>
      </c>
      <c r="I312">
        <v>45.442012728999998</v>
      </c>
    </row>
    <row r="313" spans="1:9" x14ac:dyDescent="0.25">
      <c r="A313" s="1">
        <v>40639</v>
      </c>
      <c r="B313">
        <v>27549</v>
      </c>
      <c r="C313">
        <v>19096500</v>
      </c>
      <c r="D313">
        <v>917952927</v>
      </c>
      <c r="E313">
        <v>44.981483541000003</v>
      </c>
      <c r="F313">
        <v>45.432614174000001</v>
      </c>
      <c r="G313">
        <v>44.896896548000001</v>
      </c>
      <c r="H313">
        <v>45.648780936000001</v>
      </c>
      <c r="I313">
        <v>45.178853193000002</v>
      </c>
    </row>
    <row r="314" spans="1:9" x14ac:dyDescent="0.25">
      <c r="A314" s="1">
        <v>40640</v>
      </c>
      <c r="B314">
        <v>21134</v>
      </c>
      <c r="C314">
        <v>16232500</v>
      </c>
      <c r="D314">
        <v>770903107</v>
      </c>
      <c r="E314">
        <v>44.567947128</v>
      </c>
      <c r="F314">
        <v>44.972084985999999</v>
      </c>
      <c r="G314">
        <v>44.370577476000001</v>
      </c>
      <c r="H314">
        <v>45.075469089999999</v>
      </c>
      <c r="I314">
        <v>44.633737011999997</v>
      </c>
    </row>
    <row r="315" spans="1:9" x14ac:dyDescent="0.25">
      <c r="A315" s="1">
        <v>40641</v>
      </c>
      <c r="B315">
        <v>18629</v>
      </c>
      <c r="C315">
        <v>15820300</v>
      </c>
      <c r="D315">
        <v>751489247</v>
      </c>
      <c r="E315">
        <v>44.577345682000001</v>
      </c>
      <c r="F315">
        <v>44.784113888999997</v>
      </c>
      <c r="G315">
        <v>44.332983255999999</v>
      </c>
      <c r="H315">
        <v>44.915693656999998</v>
      </c>
      <c r="I315">
        <v>44.643135565999998</v>
      </c>
    </row>
    <row r="316" spans="1:9" x14ac:dyDescent="0.25">
      <c r="A316" s="1">
        <v>40644</v>
      </c>
      <c r="B316">
        <v>15631</v>
      </c>
      <c r="C316">
        <v>11795700</v>
      </c>
      <c r="D316">
        <v>560596185</v>
      </c>
      <c r="E316">
        <v>44.483360134000002</v>
      </c>
      <c r="F316">
        <v>44.727722559999997</v>
      </c>
      <c r="G316">
        <v>44.361178920999997</v>
      </c>
      <c r="H316">
        <v>44.972084985999999</v>
      </c>
      <c r="I316">
        <v>44.671331231000003</v>
      </c>
    </row>
    <row r="317" spans="1:9" x14ac:dyDescent="0.25">
      <c r="A317" s="1">
        <v>40645</v>
      </c>
      <c r="B317">
        <v>24338</v>
      </c>
      <c r="C317">
        <v>16594900</v>
      </c>
      <c r="D317">
        <v>772888913</v>
      </c>
      <c r="E317">
        <v>43.637490196999998</v>
      </c>
      <c r="F317">
        <v>44.163809268999998</v>
      </c>
      <c r="G317">
        <v>43.581098867999998</v>
      </c>
      <c r="H317">
        <v>44.220200597999998</v>
      </c>
      <c r="I317">
        <v>43.769069965</v>
      </c>
    </row>
    <row r="318" spans="1:9" x14ac:dyDescent="0.25">
      <c r="A318" s="1">
        <v>40646</v>
      </c>
      <c r="B318">
        <v>29019</v>
      </c>
      <c r="C318">
        <v>19791000</v>
      </c>
      <c r="D318">
        <v>913702624</v>
      </c>
      <c r="E318">
        <v>43.158163899000002</v>
      </c>
      <c r="F318">
        <v>43.938243952000001</v>
      </c>
      <c r="G318">
        <v>43.139366789999997</v>
      </c>
      <c r="H318">
        <v>43.957041062000002</v>
      </c>
      <c r="I318">
        <v>43.393127771000003</v>
      </c>
    </row>
    <row r="319" spans="1:9" x14ac:dyDescent="0.25">
      <c r="A319" s="1">
        <v>40647</v>
      </c>
      <c r="B319">
        <v>19079</v>
      </c>
      <c r="C319">
        <v>14808600</v>
      </c>
      <c r="D319">
        <v>677551463</v>
      </c>
      <c r="E319">
        <v>43.632729595999997</v>
      </c>
      <c r="F319">
        <v>43.261265625</v>
      </c>
      <c r="G319">
        <v>43.175543169999997</v>
      </c>
      <c r="H319">
        <v>43.908946395999997</v>
      </c>
      <c r="I319">
        <v>43.575581292999999</v>
      </c>
    </row>
    <row r="320" spans="1:9" x14ac:dyDescent="0.25">
      <c r="A320" s="1">
        <v>40648</v>
      </c>
      <c r="B320">
        <v>15095</v>
      </c>
      <c r="C320">
        <v>11529500</v>
      </c>
      <c r="D320">
        <v>526853829</v>
      </c>
      <c r="E320">
        <v>43.480334120999999</v>
      </c>
      <c r="F320">
        <v>43.851798092999999</v>
      </c>
      <c r="G320">
        <v>43.242216190000001</v>
      </c>
      <c r="H320">
        <v>43.889896960999998</v>
      </c>
      <c r="I320">
        <v>43.527957706999999</v>
      </c>
    </row>
    <row r="321" spans="1:9" x14ac:dyDescent="0.25">
      <c r="A321" s="1">
        <v>40651</v>
      </c>
      <c r="B321">
        <v>18191</v>
      </c>
      <c r="C321">
        <v>17666700</v>
      </c>
      <c r="D321">
        <v>794920050</v>
      </c>
      <c r="E321">
        <v>43.051721846</v>
      </c>
      <c r="F321">
        <v>43.146969018</v>
      </c>
      <c r="G321">
        <v>42.585010701999998</v>
      </c>
      <c r="H321">
        <v>43.156493734999998</v>
      </c>
      <c r="I321">
        <v>42.861227501000002</v>
      </c>
    </row>
    <row r="322" spans="1:9" x14ac:dyDescent="0.25">
      <c r="A322" s="1">
        <v>40652</v>
      </c>
      <c r="B322">
        <v>15391</v>
      </c>
      <c r="C322">
        <v>11850000</v>
      </c>
      <c r="D322">
        <v>539746016</v>
      </c>
      <c r="E322">
        <v>43.556531859000003</v>
      </c>
      <c r="F322">
        <v>43.299364494000002</v>
      </c>
      <c r="G322">
        <v>43.146969018</v>
      </c>
      <c r="H322">
        <v>43.613680162000001</v>
      </c>
      <c r="I322">
        <v>43.385086948999998</v>
      </c>
    </row>
    <row r="323" spans="1:9" x14ac:dyDescent="0.25">
      <c r="A323" s="1">
        <v>40653</v>
      </c>
      <c r="B323">
        <v>17514</v>
      </c>
      <c r="C323">
        <v>13249300</v>
      </c>
      <c r="D323">
        <v>615106235</v>
      </c>
      <c r="E323">
        <v>44.289935085000003</v>
      </c>
      <c r="F323">
        <v>44.289935085000003</v>
      </c>
      <c r="G323">
        <v>44.099440739999999</v>
      </c>
      <c r="H323">
        <v>44.356608104999999</v>
      </c>
      <c r="I323">
        <v>44.223262063999996</v>
      </c>
    </row>
    <row r="324" spans="1:9" x14ac:dyDescent="0.25">
      <c r="A324" s="1">
        <v>40658</v>
      </c>
      <c r="B324">
        <v>15581</v>
      </c>
      <c r="C324">
        <v>11229000</v>
      </c>
      <c r="D324">
        <v>522073075</v>
      </c>
      <c r="E324">
        <v>44.537577732999999</v>
      </c>
      <c r="F324">
        <v>44.328033953999999</v>
      </c>
      <c r="G324">
        <v>43.813699223999997</v>
      </c>
      <c r="H324">
        <v>44.575676600999998</v>
      </c>
      <c r="I324">
        <v>44.280410367999998</v>
      </c>
    </row>
    <row r="325" spans="1:9" x14ac:dyDescent="0.25">
      <c r="A325" s="1">
        <v>40659</v>
      </c>
      <c r="B325">
        <v>16716</v>
      </c>
      <c r="C325">
        <v>12672300</v>
      </c>
      <c r="D325">
        <v>592327503</v>
      </c>
      <c r="E325">
        <v>44.566151884</v>
      </c>
      <c r="F325">
        <v>44.537577732999999</v>
      </c>
      <c r="G325">
        <v>44.299459802000001</v>
      </c>
      <c r="H325">
        <v>44.670923774000002</v>
      </c>
      <c r="I325">
        <v>44.518528298</v>
      </c>
    </row>
    <row r="326" spans="1:9" x14ac:dyDescent="0.25">
      <c r="A326" s="1">
        <v>40660</v>
      </c>
      <c r="B326">
        <v>18694</v>
      </c>
      <c r="C326">
        <v>12410900</v>
      </c>
      <c r="D326">
        <v>574065863</v>
      </c>
      <c r="E326">
        <v>44.070866588999998</v>
      </c>
      <c r="F326">
        <v>44.461379995000001</v>
      </c>
      <c r="G326">
        <v>43.775600355000002</v>
      </c>
      <c r="H326">
        <v>44.61377547</v>
      </c>
      <c r="I326">
        <v>44.051817153999998</v>
      </c>
    </row>
    <row r="327" spans="1:9" x14ac:dyDescent="0.25">
      <c r="A327" s="1">
        <v>40661</v>
      </c>
      <c r="B327">
        <v>15398</v>
      </c>
      <c r="C327">
        <v>13049900</v>
      </c>
      <c r="D327">
        <v>600139213</v>
      </c>
      <c r="E327">
        <v>43.861322809999997</v>
      </c>
      <c r="F327">
        <v>43.766075637999997</v>
      </c>
      <c r="G327">
        <v>43.575581292999999</v>
      </c>
      <c r="H327">
        <v>44.032767720000002</v>
      </c>
      <c r="I327">
        <v>43.804174506000003</v>
      </c>
    </row>
    <row r="328" spans="1:9" x14ac:dyDescent="0.25">
      <c r="A328" s="1">
        <v>40662</v>
      </c>
      <c r="B328">
        <v>18340</v>
      </c>
      <c r="C328">
        <v>11425200</v>
      </c>
      <c r="D328">
        <v>527193641</v>
      </c>
      <c r="E328">
        <v>43.880372244</v>
      </c>
      <c r="F328">
        <v>43.861322809999997</v>
      </c>
      <c r="G328">
        <v>43.385086948999998</v>
      </c>
      <c r="H328">
        <v>44.194687913000003</v>
      </c>
      <c r="I328">
        <v>43.947045265</v>
      </c>
    </row>
    <row r="329" spans="1:9" x14ac:dyDescent="0.25">
      <c r="A329" s="1">
        <v>40665</v>
      </c>
      <c r="B329">
        <v>18021</v>
      </c>
      <c r="C329">
        <v>15079000</v>
      </c>
      <c r="D329">
        <v>686314771</v>
      </c>
      <c r="E329">
        <v>43.108870148999998</v>
      </c>
      <c r="F329">
        <v>44.089916023000001</v>
      </c>
      <c r="G329">
        <v>43.032672411</v>
      </c>
      <c r="H329">
        <v>44.099440739999999</v>
      </c>
      <c r="I329">
        <v>43.346988080000003</v>
      </c>
    </row>
    <row r="330" spans="1:9" x14ac:dyDescent="0.25">
      <c r="A330" s="1">
        <v>40666</v>
      </c>
      <c r="B330">
        <v>21163</v>
      </c>
      <c r="C330">
        <v>13679200</v>
      </c>
      <c r="D330">
        <v>612298697</v>
      </c>
      <c r="E330">
        <v>42.470714094999998</v>
      </c>
      <c r="F330">
        <v>43.004098259999999</v>
      </c>
      <c r="G330">
        <v>42.394516357999997</v>
      </c>
      <c r="H330">
        <v>43.099345432</v>
      </c>
      <c r="I330">
        <v>42.632634287999998</v>
      </c>
    </row>
    <row r="331" spans="1:9" x14ac:dyDescent="0.25">
      <c r="A331" s="1">
        <v>40667</v>
      </c>
      <c r="B331">
        <v>21797</v>
      </c>
      <c r="C331">
        <v>17591000</v>
      </c>
      <c r="D331">
        <v>776193593</v>
      </c>
      <c r="E331">
        <v>41.775409738</v>
      </c>
      <c r="F331">
        <v>42.670733157000001</v>
      </c>
      <c r="G331">
        <v>41.708736717000001</v>
      </c>
      <c r="H331">
        <v>42.680257873999999</v>
      </c>
      <c r="I331">
        <v>42.023052386000003</v>
      </c>
    </row>
    <row r="332" spans="1:9" x14ac:dyDescent="0.25">
      <c r="A332" s="1">
        <v>40668</v>
      </c>
      <c r="B332">
        <v>27844</v>
      </c>
      <c r="C332">
        <v>18910900</v>
      </c>
      <c r="D332">
        <v>836482747</v>
      </c>
      <c r="E332">
        <v>42.356417489000002</v>
      </c>
      <c r="F332">
        <v>41.527767089999998</v>
      </c>
      <c r="G332">
        <v>41.527767089999998</v>
      </c>
      <c r="H332">
        <v>42.575485985</v>
      </c>
      <c r="I332">
        <v>42.127824275000002</v>
      </c>
    </row>
    <row r="333" spans="1:9" x14ac:dyDescent="0.25">
      <c r="A333" s="1">
        <v>40669</v>
      </c>
      <c r="B333">
        <v>21770</v>
      </c>
      <c r="C333">
        <v>19075700</v>
      </c>
      <c r="D333">
        <v>849822974</v>
      </c>
      <c r="E333">
        <v>42.242120882000002</v>
      </c>
      <c r="F333">
        <v>42.785029764000001</v>
      </c>
      <c r="G333">
        <v>42.051626538000001</v>
      </c>
      <c r="H333">
        <v>43.051721846</v>
      </c>
      <c r="I333">
        <v>42.432615226000003</v>
      </c>
    </row>
    <row r="334" spans="1:9" x14ac:dyDescent="0.25">
      <c r="A334" s="1">
        <v>40672</v>
      </c>
      <c r="B334">
        <v>20592</v>
      </c>
      <c r="C334">
        <v>10909900</v>
      </c>
      <c r="D334">
        <v>484351041</v>
      </c>
      <c r="E334">
        <v>42.337368054000002</v>
      </c>
      <c r="F334">
        <v>42.184972578999997</v>
      </c>
      <c r="G334">
        <v>41.956379364999997</v>
      </c>
      <c r="H334">
        <v>42.537387115999998</v>
      </c>
      <c r="I334">
        <v>42.289744468000002</v>
      </c>
    </row>
    <row r="335" spans="1:9" x14ac:dyDescent="0.25">
      <c r="A335" s="1">
        <v>40673</v>
      </c>
      <c r="B335">
        <v>15344</v>
      </c>
      <c r="C335">
        <v>9296500</v>
      </c>
      <c r="D335">
        <v>412755678</v>
      </c>
      <c r="E335">
        <v>42.394516357999997</v>
      </c>
      <c r="F335">
        <v>42.489763529999998</v>
      </c>
      <c r="G335">
        <v>42.061151254999999</v>
      </c>
      <c r="H335">
        <v>42.746930894999998</v>
      </c>
      <c r="I335">
        <v>42.289744468000002</v>
      </c>
    </row>
    <row r="336" spans="1:9" x14ac:dyDescent="0.25">
      <c r="A336" s="1">
        <v>40674</v>
      </c>
      <c r="B336">
        <v>20160</v>
      </c>
      <c r="C336">
        <v>14591500</v>
      </c>
      <c r="D336">
        <v>635354633</v>
      </c>
      <c r="E336">
        <v>41.118204249999998</v>
      </c>
      <c r="F336">
        <v>42.108774840999999</v>
      </c>
      <c r="G336">
        <v>41.099154814999999</v>
      </c>
      <c r="H336">
        <v>42.184972578999997</v>
      </c>
      <c r="I336">
        <v>41.470618786999999</v>
      </c>
    </row>
    <row r="337" spans="1:9" x14ac:dyDescent="0.25">
      <c r="A337" s="1">
        <v>40675</v>
      </c>
      <c r="B337">
        <v>25940</v>
      </c>
      <c r="C337">
        <v>18955100</v>
      </c>
      <c r="D337">
        <v>814242402</v>
      </c>
      <c r="E337">
        <v>41.003907642999998</v>
      </c>
      <c r="F337">
        <v>40.813413298999997</v>
      </c>
      <c r="G337">
        <v>40.403850458000001</v>
      </c>
      <c r="H337">
        <v>41.384896331999997</v>
      </c>
      <c r="I337">
        <v>40.918185188000002</v>
      </c>
    </row>
    <row r="338" spans="1:9" x14ac:dyDescent="0.25">
      <c r="A338" s="1">
        <v>40676</v>
      </c>
      <c r="B338">
        <v>26384</v>
      </c>
      <c r="C338">
        <v>15200600</v>
      </c>
      <c r="D338">
        <v>646353212</v>
      </c>
      <c r="E338">
        <v>40.2609797</v>
      </c>
      <c r="F338">
        <v>41.222976138999996</v>
      </c>
      <c r="G338">
        <v>40.213356114</v>
      </c>
      <c r="H338">
        <v>41.222976138999996</v>
      </c>
      <c r="I338">
        <v>40.499097630000001</v>
      </c>
    </row>
    <row r="339" spans="1:9" x14ac:dyDescent="0.25">
      <c r="A339" s="1">
        <v>40679</v>
      </c>
      <c r="B339">
        <v>25429</v>
      </c>
      <c r="C339">
        <v>14849000</v>
      </c>
      <c r="D339">
        <v>628134973</v>
      </c>
      <c r="E339">
        <v>40.146683093</v>
      </c>
      <c r="F339">
        <v>40.146683093</v>
      </c>
      <c r="G339">
        <v>39.746644969999998</v>
      </c>
      <c r="H339">
        <v>40.784839147</v>
      </c>
      <c r="I339">
        <v>40.289553851000001</v>
      </c>
    </row>
    <row r="340" spans="1:9" x14ac:dyDescent="0.25">
      <c r="A340" s="1">
        <v>40680</v>
      </c>
      <c r="B340">
        <v>15845</v>
      </c>
      <c r="C340">
        <v>9269600</v>
      </c>
      <c r="D340">
        <v>392557409</v>
      </c>
      <c r="E340">
        <v>40.622918953999999</v>
      </c>
      <c r="F340">
        <v>40.146683093</v>
      </c>
      <c r="G340">
        <v>39.784743839000001</v>
      </c>
      <c r="H340">
        <v>40.680067256999997</v>
      </c>
      <c r="I340">
        <v>40.337177437000001</v>
      </c>
    </row>
    <row r="341" spans="1:9" x14ac:dyDescent="0.25">
      <c r="A341" s="1">
        <v>40681</v>
      </c>
      <c r="B341">
        <v>20173</v>
      </c>
      <c r="C341">
        <v>15055000</v>
      </c>
      <c r="D341">
        <v>647209621</v>
      </c>
      <c r="E341">
        <v>40.775314430000002</v>
      </c>
      <c r="F341">
        <v>40.841987449999998</v>
      </c>
      <c r="G341">
        <v>40.594344802000002</v>
      </c>
      <c r="H341">
        <v>41.222976138999996</v>
      </c>
      <c r="I341">
        <v>40.94675934</v>
      </c>
    </row>
    <row r="342" spans="1:9" x14ac:dyDescent="0.25">
      <c r="A342" s="1">
        <v>40682</v>
      </c>
      <c r="B342">
        <v>23853</v>
      </c>
      <c r="C342">
        <v>18509400</v>
      </c>
      <c r="D342">
        <v>804264591</v>
      </c>
      <c r="E342">
        <v>41.394421049000002</v>
      </c>
      <c r="F342">
        <v>41.194401986999999</v>
      </c>
      <c r="G342">
        <v>41.146778400999999</v>
      </c>
      <c r="H342">
        <v>41.651588414000003</v>
      </c>
      <c r="I342">
        <v>41.384896331999997</v>
      </c>
    </row>
    <row r="343" spans="1:9" x14ac:dyDescent="0.25">
      <c r="A343" s="1">
        <v>40683</v>
      </c>
      <c r="B343">
        <v>23281</v>
      </c>
      <c r="C343">
        <v>21640900</v>
      </c>
      <c r="D343">
        <v>944224136</v>
      </c>
      <c r="E343">
        <v>41.670637849000002</v>
      </c>
      <c r="F343">
        <v>41.432519917999997</v>
      </c>
      <c r="G343">
        <v>41.089630098000001</v>
      </c>
      <c r="H343">
        <v>41.908755779000003</v>
      </c>
      <c r="I343">
        <v>41.556341242000002</v>
      </c>
    </row>
    <row r="344" spans="1:9" x14ac:dyDescent="0.25">
      <c r="A344" s="1">
        <v>40686</v>
      </c>
      <c r="B344">
        <v>17848</v>
      </c>
      <c r="C344">
        <v>10841100</v>
      </c>
      <c r="D344">
        <v>469403664</v>
      </c>
      <c r="E344">
        <v>41.623014263000002</v>
      </c>
      <c r="F344">
        <v>40.956284056999998</v>
      </c>
      <c r="G344">
        <v>40.775314430000002</v>
      </c>
      <c r="H344">
        <v>41.623014263000002</v>
      </c>
      <c r="I344">
        <v>41.242025574000003</v>
      </c>
    </row>
    <row r="345" spans="1:9" x14ac:dyDescent="0.25">
      <c r="A345" s="1">
        <v>40687</v>
      </c>
      <c r="B345">
        <v>14789</v>
      </c>
      <c r="C345">
        <v>11301000</v>
      </c>
      <c r="D345">
        <v>498165506</v>
      </c>
      <c r="E345">
        <v>42.032577103000001</v>
      </c>
      <c r="F345">
        <v>41.861132193000003</v>
      </c>
      <c r="G345">
        <v>41.765885021000003</v>
      </c>
      <c r="H345">
        <v>42.165923143999997</v>
      </c>
      <c r="I345">
        <v>41.984953517000001</v>
      </c>
    </row>
    <row r="346" spans="1:9" x14ac:dyDescent="0.25">
      <c r="A346" s="1">
        <v>40688</v>
      </c>
      <c r="B346">
        <v>10859</v>
      </c>
      <c r="C346">
        <v>7890700</v>
      </c>
      <c r="D346">
        <v>348111168</v>
      </c>
      <c r="E346">
        <v>41.956379364999997</v>
      </c>
      <c r="F346">
        <v>41.908755779000003</v>
      </c>
      <c r="G346">
        <v>41.765885021000003</v>
      </c>
      <c r="H346">
        <v>42.213546729999997</v>
      </c>
      <c r="I346">
        <v>42.023052386000003</v>
      </c>
    </row>
    <row r="347" spans="1:9" x14ac:dyDescent="0.25">
      <c r="A347" s="1">
        <v>40689</v>
      </c>
      <c r="B347">
        <v>22688</v>
      </c>
      <c r="C347">
        <v>26232000</v>
      </c>
      <c r="D347">
        <v>1160476330</v>
      </c>
      <c r="E347">
        <v>42.651683722999998</v>
      </c>
      <c r="F347">
        <v>42.099250124000001</v>
      </c>
      <c r="G347">
        <v>41.775409738</v>
      </c>
      <c r="H347">
        <v>42.651683722999998</v>
      </c>
      <c r="I347">
        <v>42.137348993000003</v>
      </c>
    </row>
    <row r="348" spans="1:9" x14ac:dyDescent="0.25">
      <c r="A348" s="1">
        <v>40690</v>
      </c>
      <c r="B348">
        <v>14907</v>
      </c>
      <c r="C348">
        <v>13698700</v>
      </c>
      <c r="D348">
        <v>617586055</v>
      </c>
      <c r="E348">
        <v>42.813603915000002</v>
      </c>
      <c r="F348">
        <v>42.908851087999999</v>
      </c>
      <c r="G348">
        <v>42.794554480999999</v>
      </c>
      <c r="H348">
        <v>43.099345432</v>
      </c>
      <c r="I348">
        <v>42.937425239</v>
      </c>
    </row>
    <row r="349" spans="1:9" x14ac:dyDescent="0.25">
      <c r="A349" s="1">
        <v>40693</v>
      </c>
      <c r="B349">
        <v>4937</v>
      </c>
      <c r="C349">
        <v>2954600</v>
      </c>
      <c r="D349">
        <v>132445535</v>
      </c>
      <c r="E349">
        <v>42.661208440000003</v>
      </c>
      <c r="F349">
        <v>43.032672411</v>
      </c>
      <c r="G349">
        <v>42.613584854000003</v>
      </c>
      <c r="H349">
        <v>43.032672411</v>
      </c>
      <c r="I349">
        <v>42.699307308999998</v>
      </c>
    </row>
    <row r="350" spans="1:9" x14ac:dyDescent="0.25">
      <c r="A350" s="1">
        <v>40694</v>
      </c>
      <c r="B350">
        <v>13376</v>
      </c>
      <c r="C350">
        <v>11781300</v>
      </c>
      <c r="D350">
        <v>527788623</v>
      </c>
      <c r="E350">
        <v>42.708832026000003</v>
      </c>
      <c r="F350">
        <v>42.985048825</v>
      </c>
      <c r="G350">
        <v>42.384991640000003</v>
      </c>
      <c r="H350">
        <v>43.099345432</v>
      </c>
      <c r="I350">
        <v>42.670733157000001</v>
      </c>
    </row>
    <row r="351" spans="1:9" x14ac:dyDescent="0.25">
      <c r="A351" s="1">
        <v>40695</v>
      </c>
      <c r="B351">
        <v>15419</v>
      </c>
      <c r="C351">
        <v>13159600</v>
      </c>
      <c r="D351">
        <v>587218764</v>
      </c>
      <c r="E351">
        <v>42.365942206</v>
      </c>
      <c r="F351">
        <v>42.404041075000002</v>
      </c>
      <c r="G351">
        <v>42.327843336999997</v>
      </c>
      <c r="H351">
        <v>42.908851087999999</v>
      </c>
      <c r="I351">
        <v>42.499288247000003</v>
      </c>
    </row>
    <row r="352" spans="1:9" x14ac:dyDescent="0.25">
      <c r="A352" s="1">
        <v>40696</v>
      </c>
      <c r="B352">
        <v>16445</v>
      </c>
      <c r="C352">
        <v>11715300</v>
      </c>
      <c r="D352">
        <v>521850357</v>
      </c>
      <c r="E352">
        <v>42.585010701999998</v>
      </c>
      <c r="F352">
        <v>42.365942206</v>
      </c>
      <c r="G352">
        <v>42.108774840999999</v>
      </c>
      <c r="H352">
        <v>42.708832026000003</v>
      </c>
      <c r="I352">
        <v>42.423090508999998</v>
      </c>
    </row>
    <row r="353" spans="1:9" x14ac:dyDescent="0.25">
      <c r="A353" s="1">
        <v>40697</v>
      </c>
      <c r="B353">
        <v>16448</v>
      </c>
      <c r="C353">
        <v>19158200</v>
      </c>
      <c r="D353">
        <v>851358340</v>
      </c>
      <c r="E353">
        <v>42.375466922999998</v>
      </c>
      <c r="F353">
        <v>42.337368054000002</v>
      </c>
      <c r="G353">
        <v>42.118299557999997</v>
      </c>
      <c r="H353">
        <v>42.623109571000001</v>
      </c>
      <c r="I353">
        <v>42.327843336999997</v>
      </c>
    </row>
    <row r="354" spans="1:9" x14ac:dyDescent="0.25">
      <c r="A354" s="1">
        <v>40700</v>
      </c>
      <c r="B354">
        <v>11330</v>
      </c>
      <c r="C354">
        <v>8457600</v>
      </c>
      <c r="D354">
        <v>373784126</v>
      </c>
      <c r="E354">
        <v>41.984953517000001</v>
      </c>
      <c r="F354">
        <v>42.289744468000002</v>
      </c>
      <c r="G354">
        <v>41.861132193000003</v>
      </c>
      <c r="H354">
        <v>42.394516357999997</v>
      </c>
      <c r="I354">
        <v>42.099250124000001</v>
      </c>
    </row>
    <row r="355" spans="1:9" x14ac:dyDescent="0.25">
      <c r="A355" s="1">
        <v>40701</v>
      </c>
      <c r="B355">
        <v>15210</v>
      </c>
      <c r="C355">
        <v>10736300</v>
      </c>
      <c r="D355">
        <v>474462144</v>
      </c>
      <c r="E355">
        <v>41.994478233999999</v>
      </c>
      <c r="F355">
        <v>42.204022012999999</v>
      </c>
      <c r="G355">
        <v>41.918280496000001</v>
      </c>
      <c r="H355">
        <v>42.384991640000003</v>
      </c>
      <c r="I355">
        <v>42.089725405999999</v>
      </c>
    </row>
    <row r="356" spans="1:9" x14ac:dyDescent="0.25">
      <c r="A356" s="1">
        <v>40702</v>
      </c>
      <c r="B356">
        <v>11995</v>
      </c>
      <c r="C356">
        <v>9664300</v>
      </c>
      <c r="D356">
        <v>423946436</v>
      </c>
      <c r="E356">
        <v>41.984953517000001</v>
      </c>
      <c r="F356">
        <v>41.842082759</v>
      </c>
      <c r="G356">
        <v>41.584915393999999</v>
      </c>
      <c r="H356">
        <v>42.023052386000003</v>
      </c>
      <c r="I356">
        <v>41.784934454999998</v>
      </c>
    </row>
    <row r="357" spans="1:9" x14ac:dyDescent="0.25">
      <c r="A357" s="1">
        <v>40703</v>
      </c>
      <c r="B357">
        <v>13442</v>
      </c>
      <c r="C357">
        <v>11176400</v>
      </c>
      <c r="D357">
        <v>494767294</v>
      </c>
      <c r="E357">
        <v>42.346892771</v>
      </c>
      <c r="F357">
        <v>41.908755779000003</v>
      </c>
      <c r="G357">
        <v>41.803983889999998</v>
      </c>
      <c r="H357">
        <v>42.470714094999998</v>
      </c>
      <c r="I357">
        <v>42.165923143999997</v>
      </c>
    </row>
    <row r="358" spans="1:9" x14ac:dyDescent="0.25">
      <c r="A358" s="1">
        <v>40704</v>
      </c>
      <c r="B358">
        <v>11935</v>
      </c>
      <c r="C358">
        <v>12694000</v>
      </c>
      <c r="D358">
        <v>558758071</v>
      </c>
      <c r="E358">
        <v>41.965904082999998</v>
      </c>
      <c r="F358">
        <v>42.337368054000002</v>
      </c>
      <c r="G358">
        <v>41.765885021000003</v>
      </c>
      <c r="H358">
        <v>42.375466922999998</v>
      </c>
      <c r="I358">
        <v>41.927805214000003</v>
      </c>
    </row>
    <row r="359" spans="1:9" x14ac:dyDescent="0.25">
      <c r="A359" s="1">
        <v>40707</v>
      </c>
      <c r="B359">
        <v>14364</v>
      </c>
      <c r="C359">
        <v>10414900</v>
      </c>
      <c r="D359">
        <v>453700204</v>
      </c>
      <c r="E359">
        <v>41.337272745999996</v>
      </c>
      <c r="F359">
        <v>42.070675971999997</v>
      </c>
      <c r="G359">
        <v>41.222976138999996</v>
      </c>
      <c r="H359">
        <v>42.070675971999997</v>
      </c>
      <c r="I359">
        <v>41.489668221000002</v>
      </c>
    </row>
    <row r="360" spans="1:9" x14ac:dyDescent="0.25">
      <c r="A360" s="1">
        <v>40708</v>
      </c>
      <c r="B360">
        <v>13805</v>
      </c>
      <c r="C360">
        <v>11433200</v>
      </c>
      <c r="D360">
        <v>497513024</v>
      </c>
      <c r="E360">
        <v>41.442044635000002</v>
      </c>
      <c r="F360">
        <v>41.575390675999998</v>
      </c>
      <c r="G360">
        <v>41.280124442999998</v>
      </c>
      <c r="H360">
        <v>41.718261435000002</v>
      </c>
      <c r="I360">
        <v>41.442044635000002</v>
      </c>
    </row>
    <row r="361" spans="1:9" x14ac:dyDescent="0.25">
      <c r="A361" s="1">
        <v>40709</v>
      </c>
      <c r="B361">
        <v>19497</v>
      </c>
      <c r="C361">
        <v>14652100</v>
      </c>
      <c r="D361">
        <v>630066888</v>
      </c>
      <c r="E361">
        <v>41.213451421999999</v>
      </c>
      <c r="F361">
        <v>41.013432360000003</v>
      </c>
      <c r="G361">
        <v>40.794363863999997</v>
      </c>
      <c r="H361">
        <v>41.213451421999999</v>
      </c>
      <c r="I361">
        <v>40.956284056999998</v>
      </c>
    </row>
    <row r="362" spans="1:9" x14ac:dyDescent="0.25">
      <c r="A362" s="1">
        <v>40710</v>
      </c>
      <c r="B362">
        <v>15412</v>
      </c>
      <c r="C362">
        <v>13321800</v>
      </c>
      <c r="D362">
        <v>572891961</v>
      </c>
      <c r="E362">
        <v>40.746740277999997</v>
      </c>
      <c r="F362">
        <v>41.146778400999999</v>
      </c>
      <c r="G362">
        <v>40.451474044000001</v>
      </c>
      <c r="H362">
        <v>41.403945766</v>
      </c>
      <c r="I362">
        <v>40.956284056999998</v>
      </c>
    </row>
    <row r="363" spans="1:9" x14ac:dyDescent="0.25">
      <c r="A363" s="1">
        <v>40711</v>
      </c>
      <c r="B363">
        <v>15084</v>
      </c>
      <c r="C363">
        <v>10535400</v>
      </c>
      <c r="D363">
        <v>449421580</v>
      </c>
      <c r="E363">
        <v>40.680067256999997</v>
      </c>
      <c r="F363">
        <v>41.022957077000001</v>
      </c>
      <c r="G363">
        <v>40.384801023999998</v>
      </c>
      <c r="H363">
        <v>41.022957077000001</v>
      </c>
      <c r="I363">
        <v>40.632443670999997</v>
      </c>
    </row>
    <row r="364" spans="1:9" x14ac:dyDescent="0.25">
      <c r="A364" s="1">
        <v>40714</v>
      </c>
      <c r="B364">
        <v>15522</v>
      </c>
      <c r="C364">
        <v>11698600</v>
      </c>
      <c r="D364">
        <v>505578471</v>
      </c>
      <c r="E364">
        <v>41.242025574000003</v>
      </c>
      <c r="F364">
        <v>40.527671781999999</v>
      </c>
      <c r="G364">
        <v>40.489572913000003</v>
      </c>
      <c r="H364">
        <v>41.375371614999999</v>
      </c>
      <c r="I364">
        <v>41.165827835999998</v>
      </c>
    </row>
    <row r="365" spans="1:9" x14ac:dyDescent="0.25">
      <c r="A365" s="1">
        <v>40715</v>
      </c>
      <c r="B365">
        <v>12794</v>
      </c>
      <c r="C365">
        <v>11070900</v>
      </c>
      <c r="D365">
        <v>484972726</v>
      </c>
      <c r="E365">
        <v>41.575390675999998</v>
      </c>
      <c r="F365">
        <v>41.365846896999997</v>
      </c>
      <c r="G365">
        <v>41.299173877000001</v>
      </c>
      <c r="H365">
        <v>41.880181626999999</v>
      </c>
      <c r="I365">
        <v>41.727786152</v>
      </c>
    </row>
    <row r="366" spans="1:9" x14ac:dyDescent="0.25">
      <c r="A366" s="1">
        <v>40716</v>
      </c>
      <c r="B366">
        <v>17067</v>
      </c>
      <c r="C366">
        <v>15727500</v>
      </c>
      <c r="D366">
        <v>689823581</v>
      </c>
      <c r="E366">
        <v>41.765885021000003</v>
      </c>
      <c r="F366">
        <v>41.489668221000002</v>
      </c>
      <c r="G366">
        <v>41.403945766</v>
      </c>
      <c r="H366">
        <v>42.061151254999999</v>
      </c>
      <c r="I366">
        <v>41.775409738</v>
      </c>
    </row>
    <row r="367" spans="1:9" x14ac:dyDescent="0.25">
      <c r="A367" s="1">
        <v>40718</v>
      </c>
      <c r="B367">
        <v>17072</v>
      </c>
      <c r="C367">
        <v>9581700</v>
      </c>
      <c r="D367">
        <v>422516626</v>
      </c>
      <c r="E367">
        <v>42.004002950999997</v>
      </c>
      <c r="F367">
        <v>41.918280496000001</v>
      </c>
      <c r="G367">
        <v>41.842082759</v>
      </c>
      <c r="H367">
        <v>42.146873710000001</v>
      </c>
      <c r="I367">
        <v>42.004002950999997</v>
      </c>
    </row>
    <row r="368" spans="1:9" x14ac:dyDescent="0.25">
      <c r="A368" s="1">
        <v>40721</v>
      </c>
      <c r="B368">
        <v>14124</v>
      </c>
      <c r="C368">
        <v>12570500</v>
      </c>
      <c r="D368">
        <v>552710588</v>
      </c>
      <c r="E368">
        <v>41.946854647999999</v>
      </c>
      <c r="F368">
        <v>41.994478233999999</v>
      </c>
      <c r="G368">
        <v>41.670637849000002</v>
      </c>
      <c r="H368">
        <v>42.146873710000001</v>
      </c>
      <c r="I368">
        <v>41.880181626999999</v>
      </c>
    </row>
    <row r="369" spans="1:9" x14ac:dyDescent="0.25">
      <c r="A369" s="1">
        <v>40722</v>
      </c>
      <c r="B369">
        <v>16281</v>
      </c>
      <c r="C369">
        <v>11109600</v>
      </c>
      <c r="D369">
        <v>492814848</v>
      </c>
      <c r="E369">
        <v>42.384991640000003</v>
      </c>
      <c r="F369">
        <v>42.004002950999997</v>
      </c>
      <c r="G369">
        <v>41.975428800000003</v>
      </c>
      <c r="H369">
        <v>42.461189378</v>
      </c>
      <c r="I369">
        <v>42.251645599</v>
      </c>
    </row>
    <row r="370" spans="1:9" x14ac:dyDescent="0.25">
      <c r="A370" s="1">
        <v>40723</v>
      </c>
      <c r="B370">
        <v>19263</v>
      </c>
      <c r="C370">
        <v>9176400</v>
      </c>
      <c r="D370">
        <v>408369674</v>
      </c>
      <c r="E370">
        <v>42.299269185</v>
      </c>
      <c r="F370">
        <v>42.518337680999998</v>
      </c>
      <c r="G370">
        <v>42.213546729999997</v>
      </c>
      <c r="H370">
        <v>42.642159005000003</v>
      </c>
      <c r="I370">
        <v>42.384991640000003</v>
      </c>
    </row>
    <row r="371" spans="1:9" x14ac:dyDescent="0.25">
      <c r="A371" s="1">
        <v>40724</v>
      </c>
      <c r="B371">
        <v>15257</v>
      </c>
      <c r="C371">
        <v>10684300</v>
      </c>
      <c r="D371">
        <v>476310541</v>
      </c>
      <c r="E371">
        <v>42.518337680999998</v>
      </c>
      <c r="F371">
        <v>42.480238813</v>
      </c>
      <c r="G371">
        <v>42.337368054000002</v>
      </c>
      <c r="H371">
        <v>42.546911833000003</v>
      </c>
      <c r="I371">
        <v>42.461189378</v>
      </c>
    </row>
    <row r="372" spans="1:9" x14ac:dyDescent="0.25">
      <c r="A372" s="1">
        <v>40725</v>
      </c>
      <c r="B372">
        <v>36023</v>
      </c>
      <c r="C372">
        <v>33293900</v>
      </c>
      <c r="D372">
        <v>1528238476</v>
      </c>
      <c r="E372">
        <v>44.413756409000001</v>
      </c>
      <c r="F372">
        <v>43.213642039</v>
      </c>
      <c r="G372">
        <v>43.070771280000002</v>
      </c>
      <c r="H372">
        <v>44.423281125999999</v>
      </c>
      <c r="I372">
        <v>43.718452051</v>
      </c>
    </row>
    <row r="373" spans="1:9" x14ac:dyDescent="0.25">
      <c r="A373" s="1">
        <v>40728</v>
      </c>
      <c r="B373">
        <v>10603</v>
      </c>
      <c r="C373">
        <v>6648600</v>
      </c>
      <c r="D373">
        <v>311860506</v>
      </c>
      <c r="E373">
        <v>44.813794532000003</v>
      </c>
      <c r="F373">
        <v>44.328033953999999</v>
      </c>
      <c r="G373">
        <v>44.289935085000003</v>
      </c>
      <c r="H373">
        <v>44.956665289999997</v>
      </c>
      <c r="I373">
        <v>44.680448491</v>
      </c>
    </row>
    <row r="374" spans="1:9" x14ac:dyDescent="0.25">
      <c r="A374" s="1">
        <v>40729</v>
      </c>
      <c r="B374">
        <v>21738</v>
      </c>
      <c r="C374">
        <v>11265200</v>
      </c>
      <c r="D374">
        <v>524894179</v>
      </c>
      <c r="E374">
        <v>44.128014892000003</v>
      </c>
      <c r="F374">
        <v>44.680448491</v>
      </c>
      <c r="G374">
        <v>44.089916023000001</v>
      </c>
      <c r="H374">
        <v>44.813794532000003</v>
      </c>
      <c r="I374">
        <v>44.375657539999999</v>
      </c>
    </row>
    <row r="375" spans="1:9" x14ac:dyDescent="0.25">
      <c r="A375" s="1">
        <v>40730</v>
      </c>
      <c r="B375">
        <v>12807</v>
      </c>
      <c r="C375">
        <v>10638200</v>
      </c>
      <c r="D375">
        <v>491262943</v>
      </c>
      <c r="E375">
        <v>44.108965458</v>
      </c>
      <c r="F375">
        <v>43.975619416000001</v>
      </c>
      <c r="G375">
        <v>43.680353183000001</v>
      </c>
      <c r="H375">
        <v>44.223262063999996</v>
      </c>
      <c r="I375">
        <v>43.985144134000002</v>
      </c>
    </row>
    <row r="376" spans="1:9" x14ac:dyDescent="0.25">
      <c r="A376" s="1">
        <v>40731</v>
      </c>
      <c r="B376">
        <v>16083</v>
      </c>
      <c r="C376">
        <v>11858300</v>
      </c>
      <c r="D376">
        <v>553544282</v>
      </c>
      <c r="E376">
        <v>44.299459802000001</v>
      </c>
      <c r="F376">
        <v>44.489954146000002</v>
      </c>
      <c r="G376">
        <v>44.289935085000003</v>
      </c>
      <c r="H376">
        <v>44.623300188000002</v>
      </c>
      <c r="I376">
        <v>44.461379995000001</v>
      </c>
    </row>
    <row r="377" spans="1:9" x14ac:dyDescent="0.25">
      <c r="A377" s="1">
        <v>40732</v>
      </c>
      <c r="B377">
        <v>16011</v>
      </c>
      <c r="C377">
        <v>9387000</v>
      </c>
      <c r="D377">
        <v>432527502</v>
      </c>
      <c r="E377">
        <v>43.908946395999997</v>
      </c>
      <c r="F377">
        <v>43.947045265</v>
      </c>
      <c r="G377">
        <v>43.737501485999999</v>
      </c>
      <c r="H377">
        <v>44.099440739999999</v>
      </c>
      <c r="I377">
        <v>43.889896960999998</v>
      </c>
    </row>
    <row r="378" spans="1:9" x14ac:dyDescent="0.25">
      <c r="A378" s="1">
        <v>40735</v>
      </c>
      <c r="B378">
        <v>13713</v>
      </c>
      <c r="C378">
        <v>11022800</v>
      </c>
      <c r="D378">
        <v>502308512</v>
      </c>
      <c r="E378">
        <v>43.442235252000003</v>
      </c>
      <c r="F378">
        <v>43.432710534999998</v>
      </c>
      <c r="G378">
        <v>43.299364494000002</v>
      </c>
      <c r="H378">
        <v>43.623204878999999</v>
      </c>
      <c r="I378">
        <v>43.404136383000001</v>
      </c>
    </row>
    <row r="379" spans="1:9" x14ac:dyDescent="0.25">
      <c r="A379" s="1">
        <v>40736</v>
      </c>
      <c r="B379">
        <v>17268</v>
      </c>
      <c r="C379">
        <v>13251700</v>
      </c>
      <c r="D379">
        <v>606609832</v>
      </c>
      <c r="E379">
        <v>43.547007141000002</v>
      </c>
      <c r="F379">
        <v>43.394611666000003</v>
      </c>
      <c r="G379">
        <v>43.289839776000001</v>
      </c>
      <c r="H379">
        <v>44.004193567999998</v>
      </c>
      <c r="I379">
        <v>43.604155445000004</v>
      </c>
    </row>
    <row r="380" spans="1:9" x14ac:dyDescent="0.25">
      <c r="A380" s="1">
        <v>40737</v>
      </c>
      <c r="B380">
        <v>19615</v>
      </c>
      <c r="C380">
        <v>15932800</v>
      </c>
      <c r="D380">
        <v>738789622</v>
      </c>
      <c r="E380">
        <v>44.175638478000003</v>
      </c>
      <c r="F380">
        <v>43.908946395999997</v>
      </c>
      <c r="G380">
        <v>43.861322809999997</v>
      </c>
      <c r="H380">
        <v>44.404231692000003</v>
      </c>
      <c r="I380">
        <v>44.166113760999998</v>
      </c>
    </row>
    <row r="381" spans="1:9" x14ac:dyDescent="0.25">
      <c r="A381" s="1">
        <v>40738</v>
      </c>
      <c r="B381">
        <v>27886</v>
      </c>
      <c r="C381">
        <v>19378500</v>
      </c>
      <c r="D381">
        <v>889395511</v>
      </c>
      <c r="E381">
        <v>43.623204878999999</v>
      </c>
      <c r="F381">
        <v>44.051817153999998</v>
      </c>
      <c r="G381">
        <v>43.451759969000001</v>
      </c>
      <c r="H381">
        <v>44.308984518999999</v>
      </c>
      <c r="I381">
        <v>43.718452051</v>
      </c>
    </row>
    <row r="382" spans="1:9" x14ac:dyDescent="0.25">
      <c r="A382" s="1">
        <v>40739</v>
      </c>
      <c r="B382">
        <v>18662</v>
      </c>
      <c r="C382">
        <v>13335600</v>
      </c>
      <c r="D382">
        <v>610777598</v>
      </c>
      <c r="E382">
        <v>43.699402616999997</v>
      </c>
      <c r="F382">
        <v>43.632729595999997</v>
      </c>
      <c r="G382">
        <v>43.385086948999998</v>
      </c>
      <c r="H382">
        <v>43.813699223999997</v>
      </c>
      <c r="I382">
        <v>43.623204878999999</v>
      </c>
    </row>
    <row r="383" spans="1:9" x14ac:dyDescent="0.25">
      <c r="A383" s="1">
        <v>40742</v>
      </c>
      <c r="B383">
        <v>21028</v>
      </c>
      <c r="C383">
        <v>25491500</v>
      </c>
      <c r="D383">
        <v>1171885722</v>
      </c>
      <c r="E383">
        <v>43.861322809999997</v>
      </c>
      <c r="F383">
        <v>43.423185818</v>
      </c>
      <c r="G383">
        <v>43.366037513999999</v>
      </c>
      <c r="H383">
        <v>44.099440739999999</v>
      </c>
      <c r="I383">
        <v>43.785125072</v>
      </c>
    </row>
    <row r="384" spans="1:9" x14ac:dyDescent="0.25">
      <c r="A384" s="1">
        <v>40743</v>
      </c>
      <c r="B384">
        <v>15856</v>
      </c>
      <c r="C384">
        <v>10922300</v>
      </c>
      <c r="D384">
        <v>504630510</v>
      </c>
      <c r="E384">
        <v>43.956569981999998</v>
      </c>
      <c r="F384">
        <v>44.147064325999999</v>
      </c>
      <c r="G384">
        <v>43.727976769000001</v>
      </c>
      <c r="H384">
        <v>44.261360932999999</v>
      </c>
      <c r="I384">
        <v>44.004193567999998</v>
      </c>
    </row>
    <row r="385" spans="1:9" x14ac:dyDescent="0.25">
      <c r="A385" s="1">
        <v>40744</v>
      </c>
      <c r="B385">
        <v>16500</v>
      </c>
      <c r="C385">
        <v>11982700</v>
      </c>
      <c r="D385">
        <v>551408347</v>
      </c>
      <c r="E385">
        <v>43.727976769000001</v>
      </c>
      <c r="F385">
        <v>44.185163195000001</v>
      </c>
      <c r="G385">
        <v>43.670828465</v>
      </c>
      <c r="H385">
        <v>44.232786781000001</v>
      </c>
      <c r="I385">
        <v>43.832748658</v>
      </c>
    </row>
    <row r="386" spans="1:9" x14ac:dyDescent="0.25">
      <c r="A386" s="1">
        <v>40745</v>
      </c>
      <c r="B386">
        <v>15679</v>
      </c>
      <c r="C386">
        <v>10646000</v>
      </c>
      <c r="D386">
        <v>490989260</v>
      </c>
      <c r="E386">
        <v>43.823223941000002</v>
      </c>
      <c r="F386">
        <v>43.727976769000001</v>
      </c>
      <c r="G386">
        <v>43.642254313999999</v>
      </c>
      <c r="H386">
        <v>44.223262063999996</v>
      </c>
      <c r="I386">
        <v>43.92799583</v>
      </c>
    </row>
    <row r="387" spans="1:9" x14ac:dyDescent="0.25">
      <c r="A387" s="1">
        <v>40746</v>
      </c>
      <c r="B387">
        <v>14056</v>
      </c>
      <c r="C387">
        <v>11419300</v>
      </c>
      <c r="D387">
        <v>526541880</v>
      </c>
      <c r="E387">
        <v>43.966094699000003</v>
      </c>
      <c r="F387">
        <v>43.813699223999997</v>
      </c>
      <c r="G387">
        <v>43.737501485999999</v>
      </c>
      <c r="H387">
        <v>44.147064325999999</v>
      </c>
      <c r="I387">
        <v>43.918471113000003</v>
      </c>
    </row>
    <row r="388" spans="1:9" x14ac:dyDescent="0.25">
      <c r="A388" s="1">
        <v>40749</v>
      </c>
      <c r="B388">
        <v>14928</v>
      </c>
      <c r="C388">
        <v>9540500</v>
      </c>
      <c r="D388">
        <v>440145269</v>
      </c>
      <c r="E388">
        <v>44.051817153999998</v>
      </c>
      <c r="F388">
        <v>43.680353183000001</v>
      </c>
      <c r="G388">
        <v>43.585106009999997</v>
      </c>
      <c r="H388">
        <v>44.137539609000001</v>
      </c>
      <c r="I388">
        <v>43.937520548000002</v>
      </c>
    </row>
    <row r="389" spans="1:9" x14ac:dyDescent="0.25">
      <c r="A389" s="1">
        <v>40750</v>
      </c>
      <c r="B389">
        <v>14745</v>
      </c>
      <c r="C389">
        <v>11717600</v>
      </c>
      <c r="D389">
        <v>540229557</v>
      </c>
      <c r="E389">
        <v>43.966094699000003</v>
      </c>
      <c r="F389">
        <v>44.099440739999999</v>
      </c>
      <c r="G389">
        <v>43.718452051</v>
      </c>
      <c r="H389">
        <v>44.280410367999998</v>
      </c>
      <c r="I389">
        <v>43.908946395999997</v>
      </c>
    </row>
    <row r="390" spans="1:9" x14ac:dyDescent="0.25">
      <c r="A390" s="1">
        <v>40751</v>
      </c>
      <c r="B390">
        <v>20269</v>
      </c>
      <c r="C390">
        <v>12578900</v>
      </c>
      <c r="D390">
        <v>578120610</v>
      </c>
      <c r="E390">
        <v>43.670828465</v>
      </c>
      <c r="F390">
        <v>43.766075637999997</v>
      </c>
      <c r="G390">
        <v>43.594630727999998</v>
      </c>
      <c r="H390">
        <v>44.080391306000003</v>
      </c>
      <c r="I390">
        <v>43.775600355000002</v>
      </c>
    </row>
    <row r="391" spans="1:9" x14ac:dyDescent="0.25">
      <c r="A391" s="1">
        <v>40752</v>
      </c>
      <c r="B391">
        <v>16966</v>
      </c>
      <c r="C391">
        <v>10736200</v>
      </c>
      <c r="D391">
        <v>496527958</v>
      </c>
      <c r="E391">
        <v>44.070866588999998</v>
      </c>
      <c r="F391">
        <v>43.775600355000002</v>
      </c>
      <c r="G391">
        <v>43.775600355000002</v>
      </c>
      <c r="H391">
        <v>44.242311499000003</v>
      </c>
      <c r="I391">
        <v>44.051817153999998</v>
      </c>
    </row>
    <row r="392" spans="1:9" x14ac:dyDescent="0.25">
      <c r="A392" s="1">
        <v>40753</v>
      </c>
      <c r="B392">
        <v>27063</v>
      </c>
      <c r="C392">
        <v>19511300</v>
      </c>
      <c r="D392">
        <v>890216107</v>
      </c>
      <c r="E392">
        <v>43.442235252000003</v>
      </c>
      <c r="F392">
        <v>43.575581292999999</v>
      </c>
      <c r="G392">
        <v>43.194592604</v>
      </c>
      <c r="H392">
        <v>43.737501485999999</v>
      </c>
      <c r="I392">
        <v>43.461284685999999</v>
      </c>
    </row>
    <row r="393" spans="1:9" x14ac:dyDescent="0.25">
      <c r="A393" s="1">
        <v>40756</v>
      </c>
      <c r="B393">
        <v>19761</v>
      </c>
      <c r="C393">
        <v>13817700</v>
      </c>
      <c r="D393">
        <v>632024123</v>
      </c>
      <c r="E393">
        <v>43.413661099999999</v>
      </c>
      <c r="F393">
        <v>43.813699223999997</v>
      </c>
      <c r="G393">
        <v>43.242216190000001</v>
      </c>
      <c r="H393">
        <v>44.089916023000001</v>
      </c>
      <c r="I393">
        <v>43.566056576000001</v>
      </c>
    </row>
    <row r="394" spans="1:9" x14ac:dyDescent="0.25">
      <c r="A394" s="1">
        <v>40757</v>
      </c>
      <c r="B394">
        <v>17075</v>
      </c>
      <c r="C394">
        <v>12354300</v>
      </c>
      <c r="D394">
        <v>558902265</v>
      </c>
      <c r="E394">
        <v>42.670733157000001</v>
      </c>
      <c r="F394">
        <v>43.432710534999998</v>
      </c>
      <c r="G394">
        <v>42.670733157000001</v>
      </c>
      <c r="H394">
        <v>43.613680162000001</v>
      </c>
      <c r="I394">
        <v>43.089820715000002</v>
      </c>
    </row>
    <row r="395" spans="1:9" x14ac:dyDescent="0.25">
      <c r="A395" s="1">
        <v>40758</v>
      </c>
      <c r="B395">
        <v>35305</v>
      </c>
      <c r="C395">
        <v>23022700</v>
      </c>
      <c r="D395">
        <v>1002494094</v>
      </c>
      <c r="E395">
        <v>41.537291807000003</v>
      </c>
      <c r="F395">
        <v>42.642159005000003</v>
      </c>
      <c r="G395">
        <v>40.384801023999998</v>
      </c>
      <c r="H395">
        <v>42.832653350000001</v>
      </c>
      <c r="I395">
        <v>41.470618786999999</v>
      </c>
    </row>
    <row r="396" spans="1:9" x14ac:dyDescent="0.25">
      <c r="A396" s="1">
        <v>40759</v>
      </c>
      <c r="B396">
        <v>34048</v>
      </c>
      <c r="C396">
        <v>29785700</v>
      </c>
      <c r="D396">
        <v>1242602207</v>
      </c>
      <c r="E396">
        <v>39.29898326</v>
      </c>
      <c r="F396">
        <v>40.441949327000003</v>
      </c>
      <c r="G396">
        <v>38.984667592000001</v>
      </c>
      <c r="H396">
        <v>40.680067256999997</v>
      </c>
      <c r="I396">
        <v>39.737120251999997</v>
      </c>
    </row>
    <row r="397" spans="1:9" x14ac:dyDescent="0.25">
      <c r="A397" s="1">
        <v>40760</v>
      </c>
      <c r="B397">
        <v>39310</v>
      </c>
      <c r="C397">
        <v>27105000</v>
      </c>
      <c r="D397">
        <v>1093934901</v>
      </c>
      <c r="E397">
        <v>38.317937385999997</v>
      </c>
      <c r="F397">
        <v>39.308507976999998</v>
      </c>
      <c r="G397">
        <v>37.279743209000003</v>
      </c>
      <c r="H397">
        <v>39.994287616999998</v>
      </c>
      <c r="I397">
        <v>38.441758710000002</v>
      </c>
    </row>
    <row r="398" spans="1:9" x14ac:dyDescent="0.25">
      <c r="A398" s="1">
        <v>40763</v>
      </c>
      <c r="B398">
        <v>39141</v>
      </c>
      <c r="C398">
        <v>29242500</v>
      </c>
      <c r="D398">
        <v>1097244765</v>
      </c>
      <c r="E398">
        <v>34.803316731000002</v>
      </c>
      <c r="F398">
        <v>36.193925446000002</v>
      </c>
      <c r="G398">
        <v>34.641396538000002</v>
      </c>
      <c r="H398">
        <v>36.822556781999999</v>
      </c>
      <c r="I398">
        <v>35.736739018999998</v>
      </c>
    </row>
    <row r="399" spans="1:9" x14ac:dyDescent="0.25">
      <c r="A399" s="1">
        <v>40764</v>
      </c>
      <c r="B399">
        <v>45453</v>
      </c>
      <c r="C399">
        <v>32344600</v>
      </c>
      <c r="D399">
        <v>1226756949</v>
      </c>
      <c r="E399">
        <v>36.574914135</v>
      </c>
      <c r="F399">
        <v>35.774837888</v>
      </c>
      <c r="G399">
        <v>35.003335792999998</v>
      </c>
      <c r="H399">
        <v>36.689210740999997</v>
      </c>
      <c r="I399">
        <v>36.127252425000002</v>
      </c>
    </row>
    <row r="400" spans="1:9" x14ac:dyDescent="0.25">
      <c r="A400" s="1">
        <v>40765</v>
      </c>
      <c r="B400">
        <v>31545</v>
      </c>
      <c r="C400">
        <v>17982000</v>
      </c>
      <c r="D400">
        <v>686812921</v>
      </c>
      <c r="E400">
        <v>36.670161307000001</v>
      </c>
      <c r="F400">
        <v>36.193925446000002</v>
      </c>
      <c r="G400">
        <v>35.822461474000001</v>
      </c>
      <c r="H400">
        <v>36.974952258000002</v>
      </c>
      <c r="I400">
        <v>36.374895072999998</v>
      </c>
    </row>
    <row r="401" spans="1:9" x14ac:dyDescent="0.25">
      <c r="A401" s="1">
        <v>40766</v>
      </c>
      <c r="B401">
        <v>34897</v>
      </c>
      <c r="C401">
        <v>24736000</v>
      </c>
      <c r="D401">
        <v>978906920</v>
      </c>
      <c r="E401">
        <v>38.241739649000003</v>
      </c>
      <c r="F401">
        <v>37.165446602000003</v>
      </c>
      <c r="G401">
        <v>36.813032065000002</v>
      </c>
      <c r="H401">
        <v>38.489382296000002</v>
      </c>
      <c r="I401">
        <v>37.689306049999999</v>
      </c>
    </row>
    <row r="402" spans="1:9" x14ac:dyDescent="0.25">
      <c r="A402" s="1">
        <v>40767</v>
      </c>
      <c r="B402">
        <v>28056</v>
      </c>
      <c r="C402">
        <v>17562700</v>
      </c>
      <c r="D402">
        <v>688236987</v>
      </c>
      <c r="E402">
        <v>38.186549724000002</v>
      </c>
      <c r="F402">
        <v>38.401080901999997</v>
      </c>
      <c r="G402">
        <v>37.913510043000002</v>
      </c>
      <c r="H402">
        <v>38.498595074000001</v>
      </c>
      <c r="I402">
        <v>38.215803975999997</v>
      </c>
    </row>
    <row r="403" spans="1:9" x14ac:dyDescent="0.25">
      <c r="A403" s="1">
        <v>40770</v>
      </c>
      <c r="B403">
        <v>20094</v>
      </c>
      <c r="C403">
        <v>15474300</v>
      </c>
      <c r="D403">
        <v>615950632</v>
      </c>
      <c r="E403">
        <v>38.859397510000001</v>
      </c>
      <c r="F403">
        <v>38.527849326000002</v>
      </c>
      <c r="G403">
        <v>38.449837987999999</v>
      </c>
      <c r="H403">
        <v>39.181194278</v>
      </c>
      <c r="I403">
        <v>38.810640423999999</v>
      </c>
    </row>
    <row r="404" spans="1:9" x14ac:dyDescent="0.25">
      <c r="A404" s="1">
        <v>40771</v>
      </c>
      <c r="B404">
        <v>22319</v>
      </c>
      <c r="C404">
        <v>14207000</v>
      </c>
      <c r="D404">
        <v>561170324</v>
      </c>
      <c r="E404">
        <v>38.761883339000001</v>
      </c>
      <c r="F404">
        <v>38.420583737000001</v>
      </c>
      <c r="G404">
        <v>38.176798306999999</v>
      </c>
      <c r="H404">
        <v>38.791137589999998</v>
      </c>
      <c r="I404">
        <v>38.518097908999998</v>
      </c>
    </row>
    <row r="405" spans="1:9" x14ac:dyDescent="0.25">
      <c r="A405" s="1">
        <v>40772</v>
      </c>
      <c r="B405">
        <v>25403</v>
      </c>
      <c r="C405">
        <v>18234700</v>
      </c>
      <c r="D405">
        <v>728923182</v>
      </c>
      <c r="E405">
        <v>39.298211283999997</v>
      </c>
      <c r="F405">
        <v>38.810640423999999</v>
      </c>
      <c r="G405">
        <v>38.605860663999998</v>
      </c>
      <c r="H405">
        <v>39.298211283999997</v>
      </c>
      <c r="I405">
        <v>38.976414517000002</v>
      </c>
    </row>
    <row r="406" spans="1:9" x14ac:dyDescent="0.25">
      <c r="A406" s="1">
        <v>40773</v>
      </c>
      <c r="B406">
        <v>38208</v>
      </c>
      <c r="C406">
        <v>34584200</v>
      </c>
      <c r="D406">
        <v>1318346759</v>
      </c>
      <c r="E406">
        <v>37.347927845999997</v>
      </c>
      <c r="F406">
        <v>37.250413674000001</v>
      </c>
      <c r="G406">
        <v>36.821351317000001</v>
      </c>
      <c r="H406">
        <v>37.630718944000002</v>
      </c>
      <c r="I406">
        <v>37.172402335999998</v>
      </c>
    </row>
    <row r="407" spans="1:9" x14ac:dyDescent="0.25">
      <c r="A407" s="1">
        <v>40774</v>
      </c>
      <c r="B407">
        <v>24635</v>
      </c>
      <c r="C407">
        <v>18747300</v>
      </c>
      <c r="D407">
        <v>707489927</v>
      </c>
      <c r="E407">
        <v>36.382537544000002</v>
      </c>
      <c r="F407">
        <v>36.665328641999999</v>
      </c>
      <c r="G407">
        <v>36.382537544000002</v>
      </c>
      <c r="H407">
        <v>37.494199104000003</v>
      </c>
      <c r="I407">
        <v>36.801848483000001</v>
      </c>
    </row>
    <row r="408" spans="1:9" x14ac:dyDescent="0.25">
      <c r="A408" s="1">
        <v>40777</v>
      </c>
      <c r="B408">
        <v>20145</v>
      </c>
      <c r="C408">
        <v>12700200</v>
      </c>
      <c r="D408">
        <v>479951100</v>
      </c>
      <c r="E408">
        <v>36.577565888000002</v>
      </c>
      <c r="F408">
        <v>37.05538533</v>
      </c>
      <c r="G408">
        <v>36.470300297999998</v>
      </c>
      <c r="H408">
        <v>37.289419342999999</v>
      </c>
      <c r="I408">
        <v>36.850605569000003</v>
      </c>
    </row>
    <row r="409" spans="1:9" x14ac:dyDescent="0.25">
      <c r="A409" s="1">
        <v>40778</v>
      </c>
      <c r="B409">
        <v>21540</v>
      </c>
      <c r="C409">
        <v>16122700</v>
      </c>
      <c r="D409">
        <v>612512714</v>
      </c>
      <c r="E409">
        <v>37.640470360999998</v>
      </c>
      <c r="F409">
        <v>36.811599899999997</v>
      </c>
      <c r="G409">
        <v>36.343531874999996</v>
      </c>
      <c r="H409">
        <v>37.640470360999998</v>
      </c>
      <c r="I409">
        <v>37.045633913000003</v>
      </c>
    </row>
    <row r="410" spans="1:9" x14ac:dyDescent="0.25">
      <c r="A410" s="1">
        <v>40779</v>
      </c>
      <c r="B410">
        <v>19397</v>
      </c>
      <c r="C410">
        <v>14912400</v>
      </c>
      <c r="D410">
        <v>573252322</v>
      </c>
      <c r="E410">
        <v>37.728233115999998</v>
      </c>
      <c r="F410">
        <v>37.718481699000002</v>
      </c>
      <c r="G410">
        <v>37.074888164000001</v>
      </c>
      <c r="H410">
        <v>37.845250122000003</v>
      </c>
      <c r="I410">
        <v>37.484447686000003</v>
      </c>
    </row>
    <row r="411" spans="1:9" x14ac:dyDescent="0.25">
      <c r="A411" s="1">
        <v>40780</v>
      </c>
      <c r="B411">
        <v>25046</v>
      </c>
      <c r="C411">
        <v>14263400</v>
      </c>
      <c r="D411">
        <v>546194268</v>
      </c>
      <c r="E411">
        <v>37.347927845999997</v>
      </c>
      <c r="F411">
        <v>37.523453355000001</v>
      </c>
      <c r="G411">
        <v>37.05538533</v>
      </c>
      <c r="H411">
        <v>37.815995870999998</v>
      </c>
      <c r="I411">
        <v>37.338176429000001</v>
      </c>
    </row>
    <row r="412" spans="1:9" x14ac:dyDescent="0.25">
      <c r="A412" s="1">
        <v>40781</v>
      </c>
      <c r="B412">
        <v>26262</v>
      </c>
      <c r="C412">
        <v>18679500</v>
      </c>
      <c r="D412">
        <v>719709169</v>
      </c>
      <c r="E412">
        <v>38.050029883999997</v>
      </c>
      <c r="F412">
        <v>36.996876827000001</v>
      </c>
      <c r="G412">
        <v>36.665328641999999</v>
      </c>
      <c r="H412">
        <v>38.274312479000002</v>
      </c>
      <c r="I412">
        <v>37.572210441000003</v>
      </c>
    </row>
    <row r="413" spans="1:9" x14ac:dyDescent="0.25">
      <c r="A413" s="1">
        <v>40784</v>
      </c>
      <c r="B413">
        <v>18562</v>
      </c>
      <c r="C413">
        <v>12946100</v>
      </c>
      <c r="D413">
        <v>514593900</v>
      </c>
      <c r="E413">
        <v>38.781386173000001</v>
      </c>
      <c r="F413">
        <v>38.498595074000001</v>
      </c>
      <c r="G413">
        <v>38.323069564999997</v>
      </c>
      <c r="H413">
        <v>38.995917351000003</v>
      </c>
      <c r="I413">
        <v>38.761883339000001</v>
      </c>
    </row>
    <row r="414" spans="1:9" x14ac:dyDescent="0.25">
      <c r="A414" s="1">
        <v>40785</v>
      </c>
      <c r="B414">
        <v>16736</v>
      </c>
      <c r="C414">
        <v>13491200</v>
      </c>
      <c r="D414">
        <v>538628737</v>
      </c>
      <c r="E414">
        <v>39.044674436999998</v>
      </c>
      <c r="F414">
        <v>38.557103578000003</v>
      </c>
      <c r="G414">
        <v>38.488843656999997</v>
      </c>
      <c r="H414">
        <v>39.268957033</v>
      </c>
      <c r="I414">
        <v>38.927657431</v>
      </c>
    </row>
    <row r="415" spans="1:9" x14ac:dyDescent="0.25">
      <c r="A415" s="1">
        <v>40786</v>
      </c>
      <c r="B415">
        <v>20204</v>
      </c>
      <c r="C415">
        <v>18537400</v>
      </c>
      <c r="D415">
        <v>750612064</v>
      </c>
      <c r="E415">
        <v>39.639510885999997</v>
      </c>
      <c r="F415">
        <v>39.298211283999997</v>
      </c>
      <c r="G415">
        <v>39.064177272000002</v>
      </c>
      <c r="H415">
        <v>39.727273640999996</v>
      </c>
      <c r="I415">
        <v>39.483488211000001</v>
      </c>
    </row>
    <row r="416" spans="1:9" x14ac:dyDescent="0.25">
      <c r="A416" s="1">
        <v>40787</v>
      </c>
      <c r="B416">
        <v>25976</v>
      </c>
      <c r="C416">
        <v>15985200</v>
      </c>
      <c r="D416">
        <v>654970410</v>
      </c>
      <c r="E416">
        <v>39.971059070000003</v>
      </c>
      <c r="F416">
        <v>40.361115757999997</v>
      </c>
      <c r="G416">
        <v>39.454233959</v>
      </c>
      <c r="H416">
        <v>40.361115757999997</v>
      </c>
      <c r="I416">
        <v>39.951556236000002</v>
      </c>
    </row>
    <row r="417" spans="1:9" x14ac:dyDescent="0.25">
      <c r="A417" s="1">
        <v>40788</v>
      </c>
      <c r="B417">
        <v>16423</v>
      </c>
      <c r="C417">
        <v>12395700</v>
      </c>
      <c r="D417">
        <v>499411377</v>
      </c>
      <c r="E417">
        <v>39.346968369999999</v>
      </c>
      <c r="F417">
        <v>39.278708450000003</v>
      </c>
      <c r="G417">
        <v>38.956911681999998</v>
      </c>
      <c r="H417">
        <v>39.571250966000001</v>
      </c>
      <c r="I417">
        <v>39.288459867</v>
      </c>
    </row>
    <row r="418" spans="1:9" x14ac:dyDescent="0.25">
      <c r="A418" s="1">
        <v>40791</v>
      </c>
      <c r="B418">
        <v>14569</v>
      </c>
      <c r="C418">
        <v>8711600</v>
      </c>
      <c r="D418">
        <v>344189257</v>
      </c>
      <c r="E418">
        <v>38.693623418000001</v>
      </c>
      <c r="F418">
        <v>38.615612081000002</v>
      </c>
      <c r="G418">
        <v>38.206052559</v>
      </c>
      <c r="H418">
        <v>38.859397510000001</v>
      </c>
      <c r="I418">
        <v>38.527849326000002</v>
      </c>
    </row>
    <row r="419" spans="1:9" x14ac:dyDescent="0.25">
      <c r="A419" s="1">
        <v>40792</v>
      </c>
      <c r="B419">
        <v>22720</v>
      </c>
      <c r="C419">
        <v>16503700</v>
      </c>
      <c r="D419">
        <v>662031174</v>
      </c>
      <c r="E419">
        <v>39.649262303</v>
      </c>
      <c r="F419">
        <v>38.030527049</v>
      </c>
      <c r="G419">
        <v>37.981769962999998</v>
      </c>
      <c r="H419">
        <v>39.688267971999998</v>
      </c>
      <c r="I419">
        <v>39.112934357</v>
      </c>
    </row>
    <row r="420" spans="1:9" x14ac:dyDescent="0.25">
      <c r="A420" s="1">
        <v>40794</v>
      </c>
      <c r="B420">
        <v>28639</v>
      </c>
      <c r="C420">
        <v>21099000</v>
      </c>
      <c r="D420">
        <v>873885147</v>
      </c>
      <c r="E420">
        <v>40.380618591999998</v>
      </c>
      <c r="F420">
        <v>40.175838831</v>
      </c>
      <c r="G420">
        <v>40.127081744999998</v>
      </c>
      <c r="H420">
        <v>40.643906856999998</v>
      </c>
      <c r="I420">
        <v>40.390370009999998</v>
      </c>
    </row>
    <row r="421" spans="1:9" x14ac:dyDescent="0.25">
      <c r="A421" s="1">
        <v>40795</v>
      </c>
      <c r="B421">
        <v>22426</v>
      </c>
      <c r="C421">
        <v>15219300</v>
      </c>
      <c r="D421">
        <v>621356830</v>
      </c>
      <c r="E421">
        <v>39.912550566999997</v>
      </c>
      <c r="F421">
        <v>40.068573241999999</v>
      </c>
      <c r="G421">
        <v>39.571250966000001</v>
      </c>
      <c r="H421">
        <v>40.273353002999997</v>
      </c>
      <c r="I421">
        <v>39.815036395</v>
      </c>
    </row>
    <row r="422" spans="1:9" x14ac:dyDescent="0.25">
      <c r="A422" s="1">
        <v>40798</v>
      </c>
      <c r="B422">
        <v>21912</v>
      </c>
      <c r="C422">
        <v>14199900</v>
      </c>
      <c r="D422">
        <v>578721565</v>
      </c>
      <c r="E422">
        <v>40.253850169000003</v>
      </c>
      <c r="F422">
        <v>39.463985375999997</v>
      </c>
      <c r="G422">
        <v>39.025171602999997</v>
      </c>
      <c r="H422">
        <v>40.370867175000001</v>
      </c>
      <c r="I422">
        <v>39.746776474999997</v>
      </c>
    </row>
    <row r="423" spans="1:9" x14ac:dyDescent="0.25">
      <c r="A423" s="1">
        <v>40799</v>
      </c>
      <c r="B423">
        <v>23075</v>
      </c>
      <c r="C423">
        <v>13516800</v>
      </c>
      <c r="D423">
        <v>561776855</v>
      </c>
      <c r="E423">
        <v>40.526889850000003</v>
      </c>
      <c r="F423">
        <v>40.370867175000001</v>
      </c>
      <c r="G423">
        <v>40.185590249000001</v>
      </c>
      <c r="H423">
        <v>40.868189452000003</v>
      </c>
      <c r="I423">
        <v>40.526889850000003</v>
      </c>
    </row>
    <row r="424" spans="1:9" x14ac:dyDescent="0.25">
      <c r="A424" s="1">
        <v>40800</v>
      </c>
      <c r="B424">
        <v>27352</v>
      </c>
      <c r="C424">
        <v>18186300</v>
      </c>
      <c r="D424">
        <v>761167977</v>
      </c>
      <c r="E424">
        <v>41.102223465000002</v>
      </c>
      <c r="F424">
        <v>40.760923863000002</v>
      </c>
      <c r="G424">
        <v>40.224595917000002</v>
      </c>
      <c r="H424">
        <v>41.424020231999997</v>
      </c>
      <c r="I424">
        <v>40.809680948999997</v>
      </c>
    </row>
    <row r="425" spans="1:9" x14ac:dyDescent="0.25">
      <c r="A425" s="1">
        <v>40801</v>
      </c>
      <c r="B425">
        <v>23306</v>
      </c>
      <c r="C425">
        <v>17449300</v>
      </c>
      <c r="D425">
        <v>744297832</v>
      </c>
      <c r="E425">
        <v>41.658054245000002</v>
      </c>
      <c r="F425">
        <v>41.404517398000003</v>
      </c>
      <c r="G425">
        <v>41.189986218999998</v>
      </c>
      <c r="H425">
        <v>41.970099595000001</v>
      </c>
      <c r="I425">
        <v>41.589794324000003</v>
      </c>
    </row>
    <row r="426" spans="1:9" x14ac:dyDescent="0.25">
      <c r="A426" s="1">
        <v>40802</v>
      </c>
      <c r="B426">
        <v>20710</v>
      </c>
      <c r="C426">
        <v>15191300</v>
      </c>
      <c r="D426">
        <v>652262578</v>
      </c>
      <c r="E426">
        <v>41.931093926000003</v>
      </c>
      <c r="F426">
        <v>41.697059912999997</v>
      </c>
      <c r="G426">
        <v>41.50203157</v>
      </c>
      <c r="H426">
        <v>42.145625103999997</v>
      </c>
      <c r="I426">
        <v>41.872585422999997</v>
      </c>
    </row>
    <row r="427" spans="1:9" x14ac:dyDescent="0.25">
      <c r="A427" s="1">
        <v>40805</v>
      </c>
      <c r="B427">
        <v>29164</v>
      </c>
      <c r="C427">
        <v>29622300</v>
      </c>
      <c r="D427">
        <v>1276858059</v>
      </c>
      <c r="E427">
        <v>42.496676123</v>
      </c>
      <c r="F427">
        <v>41.414268815</v>
      </c>
      <c r="G427">
        <v>41.365511728999998</v>
      </c>
      <c r="H427">
        <v>42.496676123</v>
      </c>
      <c r="I427">
        <v>42.028608097999999</v>
      </c>
    </row>
    <row r="428" spans="1:9" x14ac:dyDescent="0.25">
      <c r="A428" s="1">
        <v>40806</v>
      </c>
      <c r="B428">
        <v>31537</v>
      </c>
      <c r="C428">
        <v>23105400</v>
      </c>
      <c r="D428">
        <v>1023308457</v>
      </c>
      <c r="E428">
        <v>42.906235645000002</v>
      </c>
      <c r="F428">
        <v>42.564936044</v>
      </c>
      <c r="G428">
        <v>42.516178957000001</v>
      </c>
      <c r="H428">
        <v>43.852123112999998</v>
      </c>
      <c r="I428">
        <v>43.189026744000003</v>
      </c>
    </row>
    <row r="429" spans="1:9" x14ac:dyDescent="0.25">
      <c r="A429" s="1">
        <v>40807</v>
      </c>
      <c r="B429">
        <v>26480</v>
      </c>
      <c r="C429">
        <v>19659700</v>
      </c>
      <c r="D429">
        <v>866007265</v>
      </c>
      <c r="E429">
        <v>42.369907699999999</v>
      </c>
      <c r="F429">
        <v>43.286540916</v>
      </c>
      <c r="G429">
        <v>42.350404865000002</v>
      </c>
      <c r="H429">
        <v>43.588834849000001</v>
      </c>
      <c r="I429">
        <v>42.954992730999997</v>
      </c>
    </row>
    <row r="430" spans="1:9" x14ac:dyDescent="0.25">
      <c r="A430" s="1">
        <v>40808</v>
      </c>
      <c r="B430">
        <v>38457</v>
      </c>
      <c r="C430">
        <v>28364800</v>
      </c>
      <c r="D430">
        <v>1182077907</v>
      </c>
      <c r="E430">
        <v>40.546392685000001</v>
      </c>
      <c r="F430">
        <v>40.994957876000001</v>
      </c>
      <c r="G430">
        <v>39.980810488000003</v>
      </c>
      <c r="H430">
        <v>41.287500391000002</v>
      </c>
      <c r="I430">
        <v>40.634155438999997</v>
      </c>
    </row>
    <row r="431" spans="1:9" x14ac:dyDescent="0.25">
      <c r="A431" s="1">
        <v>40809</v>
      </c>
      <c r="B431">
        <v>31221</v>
      </c>
      <c r="C431">
        <v>18339900</v>
      </c>
      <c r="D431">
        <v>753875323</v>
      </c>
      <c r="E431">
        <v>39.980810488000003</v>
      </c>
      <c r="F431">
        <v>40.458629930000001</v>
      </c>
      <c r="G431">
        <v>39.629759469</v>
      </c>
      <c r="H431">
        <v>40.653658274000001</v>
      </c>
      <c r="I431">
        <v>40.088076076999997</v>
      </c>
    </row>
    <row r="432" spans="1:9" x14ac:dyDescent="0.25">
      <c r="A432" s="1">
        <v>40812</v>
      </c>
      <c r="B432">
        <v>30875</v>
      </c>
      <c r="C432">
        <v>15714600</v>
      </c>
      <c r="D432">
        <v>635666711</v>
      </c>
      <c r="E432">
        <v>39.493239627999998</v>
      </c>
      <c r="F432">
        <v>40.507387016000003</v>
      </c>
      <c r="G432">
        <v>39.015420186</v>
      </c>
      <c r="H432">
        <v>40.507387016000003</v>
      </c>
      <c r="I432">
        <v>39.444482542000003</v>
      </c>
    </row>
    <row r="433" spans="1:9" x14ac:dyDescent="0.25">
      <c r="A433" s="1">
        <v>40813</v>
      </c>
      <c r="B433">
        <v>24323</v>
      </c>
      <c r="C433">
        <v>15148500</v>
      </c>
      <c r="D433">
        <v>626275016</v>
      </c>
      <c r="E433">
        <v>39.805284978000003</v>
      </c>
      <c r="F433">
        <v>40.809680948999997</v>
      </c>
      <c r="G433">
        <v>39.707770805999999</v>
      </c>
      <c r="H433">
        <v>40.809680948999997</v>
      </c>
      <c r="I433">
        <v>40.312358672000002</v>
      </c>
    </row>
    <row r="434" spans="1:9" x14ac:dyDescent="0.25">
      <c r="A434" s="1">
        <v>40814</v>
      </c>
      <c r="B434">
        <v>20988</v>
      </c>
      <c r="C434">
        <v>14584000</v>
      </c>
      <c r="D434">
        <v>596698909</v>
      </c>
      <c r="E434">
        <v>39.571250966000001</v>
      </c>
      <c r="F434">
        <v>39.941804818999998</v>
      </c>
      <c r="G434">
        <v>39.454233959</v>
      </c>
      <c r="H434">
        <v>40.312358672000002</v>
      </c>
      <c r="I434">
        <v>39.893047733000003</v>
      </c>
    </row>
    <row r="435" spans="1:9" x14ac:dyDescent="0.25">
      <c r="A435" s="1">
        <v>40815</v>
      </c>
      <c r="B435">
        <v>32916</v>
      </c>
      <c r="C435">
        <v>19108400</v>
      </c>
      <c r="D435">
        <v>768717908</v>
      </c>
      <c r="E435">
        <v>39.103182940000003</v>
      </c>
      <c r="F435">
        <v>39.941804818999998</v>
      </c>
      <c r="G435">
        <v>38.644866331999999</v>
      </c>
      <c r="H435">
        <v>40.146584580000003</v>
      </c>
      <c r="I435">
        <v>39.229951364000001</v>
      </c>
    </row>
    <row r="436" spans="1:9" x14ac:dyDescent="0.25">
      <c r="A436" s="1">
        <v>40816</v>
      </c>
      <c r="B436">
        <v>22169</v>
      </c>
      <c r="C436">
        <v>16292100</v>
      </c>
      <c r="D436">
        <v>640932057</v>
      </c>
      <c r="E436">
        <v>38.254809645000002</v>
      </c>
      <c r="F436">
        <v>38.605860663999998</v>
      </c>
      <c r="G436">
        <v>37.981769962999998</v>
      </c>
      <c r="H436">
        <v>38.986165933999999</v>
      </c>
      <c r="I436">
        <v>38.362075234000002</v>
      </c>
    </row>
    <row r="437" spans="1:9" x14ac:dyDescent="0.25">
      <c r="A437" s="1">
        <v>40819</v>
      </c>
      <c r="B437">
        <v>26197</v>
      </c>
      <c r="C437">
        <v>20608700</v>
      </c>
      <c r="D437">
        <v>795901449</v>
      </c>
      <c r="E437">
        <v>37.299170760000003</v>
      </c>
      <c r="F437">
        <v>37.884255791000001</v>
      </c>
      <c r="G437">
        <v>37.299170760000003</v>
      </c>
      <c r="H437">
        <v>38.176798306999999</v>
      </c>
      <c r="I437">
        <v>37.659973196000003</v>
      </c>
    </row>
    <row r="438" spans="1:9" x14ac:dyDescent="0.25">
      <c r="A438" s="1">
        <v>40820</v>
      </c>
      <c r="B438">
        <v>41396</v>
      </c>
      <c r="C438">
        <v>26526000</v>
      </c>
      <c r="D438">
        <v>996530649</v>
      </c>
      <c r="E438">
        <v>36.909114072000001</v>
      </c>
      <c r="F438">
        <v>37.05538533</v>
      </c>
      <c r="G438">
        <v>36.099746445000001</v>
      </c>
      <c r="H438">
        <v>37.289419342999999</v>
      </c>
      <c r="I438">
        <v>36.636074391000001</v>
      </c>
    </row>
    <row r="439" spans="1:9" x14ac:dyDescent="0.25">
      <c r="A439" s="1">
        <v>40821</v>
      </c>
      <c r="B439">
        <v>29440</v>
      </c>
      <c r="C439">
        <v>19382500</v>
      </c>
      <c r="D439">
        <v>742294046</v>
      </c>
      <c r="E439">
        <v>37.737984533000002</v>
      </c>
      <c r="F439">
        <v>37.152899501999997</v>
      </c>
      <c r="G439">
        <v>36.87985982</v>
      </c>
      <c r="H439">
        <v>37.786741618999997</v>
      </c>
      <c r="I439">
        <v>37.347927845999997</v>
      </c>
    </row>
    <row r="440" spans="1:9" x14ac:dyDescent="0.25">
      <c r="A440" s="1">
        <v>40822</v>
      </c>
      <c r="B440">
        <v>24576</v>
      </c>
      <c r="C440">
        <v>16148400</v>
      </c>
      <c r="D440">
        <v>634963163</v>
      </c>
      <c r="E440">
        <v>38.323069564999997</v>
      </c>
      <c r="F440">
        <v>38.566854995</v>
      </c>
      <c r="G440">
        <v>38.059781301000001</v>
      </c>
      <c r="H440">
        <v>38.713126252999999</v>
      </c>
      <c r="I440">
        <v>38.342572398999998</v>
      </c>
    </row>
    <row r="441" spans="1:9" x14ac:dyDescent="0.25">
      <c r="A441" s="1">
        <v>40823</v>
      </c>
      <c r="B441">
        <v>21753</v>
      </c>
      <c r="C441">
        <v>15155100</v>
      </c>
      <c r="D441">
        <v>588285840</v>
      </c>
      <c r="E441">
        <v>37.357679263000001</v>
      </c>
      <c r="F441">
        <v>38.654617749000003</v>
      </c>
      <c r="G441">
        <v>37.318673594000003</v>
      </c>
      <c r="H441">
        <v>38.664369166999997</v>
      </c>
      <c r="I441">
        <v>37.855001540000004</v>
      </c>
    </row>
    <row r="442" spans="1:9" x14ac:dyDescent="0.25">
      <c r="A442" s="1">
        <v>40826</v>
      </c>
      <c r="B442">
        <v>21671</v>
      </c>
      <c r="C442">
        <v>14010400</v>
      </c>
      <c r="D442">
        <v>549130783</v>
      </c>
      <c r="E442">
        <v>38.566854995</v>
      </c>
      <c r="F442">
        <v>37.796493036999998</v>
      </c>
      <c r="G442">
        <v>37.523453355000001</v>
      </c>
      <c r="H442">
        <v>38.566854995</v>
      </c>
      <c r="I442">
        <v>38.215803975999997</v>
      </c>
    </row>
    <row r="443" spans="1:9" x14ac:dyDescent="0.25">
      <c r="A443" s="1">
        <v>40827</v>
      </c>
      <c r="B443">
        <v>22808</v>
      </c>
      <c r="C443">
        <v>18635800</v>
      </c>
      <c r="D443">
        <v>742034563</v>
      </c>
      <c r="E443">
        <v>39.229951364000001</v>
      </c>
      <c r="F443">
        <v>38.410832319999997</v>
      </c>
      <c r="G443">
        <v>38.245058227000001</v>
      </c>
      <c r="H443">
        <v>39.229951364000001</v>
      </c>
      <c r="I443">
        <v>38.830143259000003</v>
      </c>
    </row>
    <row r="444" spans="1:9" x14ac:dyDescent="0.25">
      <c r="A444" s="1">
        <v>40829</v>
      </c>
      <c r="B444">
        <v>34142</v>
      </c>
      <c r="C444">
        <v>22123600</v>
      </c>
      <c r="D444">
        <v>895292473</v>
      </c>
      <c r="E444">
        <v>39.932053402000001</v>
      </c>
      <c r="F444">
        <v>39.639510885999997</v>
      </c>
      <c r="G444">
        <v>38.869148928000001</v>
      </c>
      <c r="H444">
        <v>39.961307652999999</v>
      </c>
      <c r="I444">
        <v>39.463985375999997</v>
      </c>
    </row>
    <row r="445" spans="1:9" x14ac:dyDescent="0.25">
      <c r="A445" s="1">
        <v>40830</v>
      </c>
      <c r="B445">
        <v>21722</v>
      </c>
      <c r="C445">
        <v>20423400</v>
      </c>
      <c r="D445">
        <v>837022968</v>
      </c>
      <c r="E445">
        <v>40.156335996999999</v>
      </c>
      <c r="F445">
        <v>40.029567573999998</v>
      </c>
      <c r="G445">
        <v>39.610256634000002</v>
      </c>
      <c r="H445">
        <v>40.351364341</v>
      </c>
      <c r="I445">
        <v>39.961307652999999</v>
      </c>
    </row>
    <row r="446" spans="1:9" x14ac:dyDescent="0.25">
      <c r="A446" s="1">
        <v>40833</v>
      </c>
      <c r="B446">
        <v>29738</v>
      </c>
      <c r="C446">
        <v>20563100</v>
      </c>
      <c r="D446">
        <v>801277032</v>
      </c>
      <c r="E446">
        <v>38.74</v>
      </c>
      <c r="F446">
        <v>39.840000000000003</v>
      </c>
      <c r="G446">
        <v>38.450000000000003</v>
      </c>
      <c r="H446">
        <v>39.92</v>
      </c>
      <c r="I446">
        <v>38.97</v>
      </c>
    </row>
    <row r="447" spans="1:9" x14ac:dyDescent="0.25">
      <c r="A447" s="1">
        <v>40834</v>
      </c>
      <c r="B447">
        <v>27643</v>
      </c>
      <c r="C447">
        <v>23965400</v>
      </c>
      <c r="D447">
        <v>916097818</v>
      </c>
      <c r="E447">
        <v>38.799999999999997</v>
      </c>
      <c r="F447">
        <v>38.35</v>
      </c>
      <c r="G447">
        <v>37.71</v>
      </c>
      <c r="H447">
        <v>38.869999999999997</v>
      </c>
      <c r="I447">
        <v>38.229999999999997</v>
      </c>
    </row>
    <row r="448" spans="1:9" x14ac:dyDescent="0.25">
      <c r="A448" s="1">
        <v>40835</v>
      </c>
      <c r="B448">
        <v>27482</v>
      </c>
      <c r="C448">
        <v>19717500</v>
      </c>
      <c r="D448">
        <v>747192902</v>
      </c>
      <c r="E448">
        <v>37.69</v>
      </c>
      <c r="F448">
        <v>38.65</v>
      </c>
      <c r="G448">
        <v>37.51</v>
      </c>
      <c r="H448">
        <v>38.700000000000003</v>
      </c>
      <c r="I448">
        <v>37.89</v>
      </c>
    </row>
    <row r="449" spans="1:9" x14ac:dyDescent="0.25">
      <c r="A449" s="1">
        <v>40836</v>
      </c>
      <c r="B449">
        <v>25803</v>
      </c>
      <c r="C449">
        <v>19858100</v>
      </c>
      <c r="D449">
        <v>737638516</v>
      </c>
      <c r="E449">
        <v>37.21</v>
      </c>
      <c r="F449">
        <v>37.5</v>
      </c>
      <c r="G449">
        <v>36.82</v>
      </c>
      <c r="H449">
        <v>37.5</v>
      </c>
      <c r="I449">
        <v>37.15</v>
      </c>
    </row>
    <row r="450" spans="1:9" x14ac:dyDescent="0.25">
      <c r="A450" s="1">
        <v>40837</v>
      </c>
      <c r="B450">
        <v>18911</v>
      </c>
      <c r="C450">
        <v>13588100</v>
      </c>
      <c r="D450">
        <v>514240154</v>
      </c>
      <c r="E450">
        <v>37.869999999999997</v>
      </c>
      <c r="F450">
        <v>37.57</v>
      </c>
      <c r="G450">
        <v>37.450000000000003</v>
      </c>
      <c r="H450">
        <v>38.1</v>
      </c>
      <c r="I450">
        <v>37.840000000000003</v>
      </c>
    </row>
    <row r="451" spans="1:9" x14ac:dyDescent="0.25">
      <c r="A451" s="1">
        <v>40840</v>
      </c>
      <c r="B451">
        <v>36550</v>
      </c>
      <c r="C451">
        <v>37063600</v>
      </c>
      <c r="D451">
        <v>1460366499</v>
      </c>
      <c r="E451">
        <v>40.119999999999997</v>
      </c>
      <c r="F451">
        <v>38.5</v>
      </c>
      <c r="G451">
        <v>38.35</v>
      </c>
      <c r="H451">
        <v>40.25</v>
      </c>
      <c r="I451">
        <v>39.4</v>
      </c>
    </row>
    <row r="452" spans="1:9" x14ac:dyDescent="0.25">
      <c r="A452" s="1">
        <v>40841</v>
      </c>
      <c r="B452">
        <v>25891</v>
      </c>
      <c r="C452">
        <v>19315700</v>
      </c>
      <c r="D452">
        <v>766495077</v>
      </c>
      <c r="E452">
        <v>39.74</v>
      </c>
      <c r="F452">
        <v>39.6</v>
      </c>
      <c r="G452">
        <v>39.299999999999997</v>
      </c>
      <c r="H452">
        <v>40.07</v>
      </c>
      <c r="I452">
        <v>39.68</v>
      </c>
    </row>
    <row r="453" spans="1:9" x14ac:dyDescent="0.25">
      <c r="A453" s="1">
        <v>40842</v>
      </c>
      <c r="B453">
        <v>25835</v>
      </c>
      <c r="C453">
        <v>19058800</v>
      </c>
      <c r="D453">
        <v>769426129</v>
      </c>
      <c r="E453">
        <v>40.729999999999997</v>
      </c>
      <c r="F453">
        <v>40.06</v>
      </c>
      <c r="G453">
        <v>39.74</v>
      </c>
      <c r="H453">
        <v>40.840000000000003</v>
      </c>
      <c r="I453">
        <v>40.369999999999997</v>
      </c>
    </row>
    <row r="454" spans="1:9" x14ac:dyDescent="0.25">
      <c r="A454" s="1">
        <v>40843</v>
      </c>
      <c r="B454">
        <v>38756</v>
      </c>
      <c r="C454">
        <v>31569600</v>
      </c>
      <c r="D454">
        <v>1323374697</v>
      </c>
      <c r="E454">
        <v>41.69</v>
      </c>
      <c r="F454">
        <v>41.9</v>
      </c>
      <c r="G454">
        <v>41.57</v>
      </c>
      <c r="H454">
        <v>42.2</v>
      </c>
      <c r="I454">
        <v>41.92</v>
      </c>
    </row>
    <row r="455" spans="1:9" x14ac:dyDescent="0.25">
      <c r="A455" s="1">
        <v>40844</v>
      </c>
      <c r="B455">
        <v>20448</v>
      </c>
      <c r="C455">
        <v>15849000</v>
      </c>
      <c r="D455">
        <v>657101187</v>
      </c>
      <c r="E455">
        <v>41.68</v>
      </c>
      <c r="F455">
        <v>41.32</v>
      </c>
      <c r="G455">
        <v>41.01</v>
      </c>
      <c r="H455">
        <v>41.72</v>
      </c>
      <c r="I455">
        <v>41.46</v>
      </c>
    </row>
    <row r="456" spans="1:9" x14ac:dyDescent="0.25">
      <c r="A456" s="1">
        <v>40847</v>
      </c>
      <c r="B456">
        <v>21733</v>
      </c>
      <c r="C456">
        <v>17005900</v>
      </c>
      <c r="D456">
        <v>691693441</v>
      </c>
      <c r="E456">
        <v>40.799999999999997</v>
      </c>
      <c r="F456">
        <v>40.82</v>
      </c>
      <c r="G456">
        <v>40.409999999999997</v>
      </c>
      <c r="H456">
        <v>40.98</v>
      </c>
      <c r="I456">
        <v>40.67</v>
      </c>
    </row>
    <row r="457" spans="1:9" x14ac:dyDescent="0.25">
      <c r="A457" s="1">
        <v>40848</v>
      </c>
      <c r="B457">
        <v>24353</v>
      </c>
      <c r="C457">
        <v>19630400</v>
      </c>
      <c r="D457">
        <v>781502223</v>
      </c>
      <c r="E457">
        <v>40.4</v>
      </c>
      <c r="F457">
        <v>39.270000000000003</v>
      </c>
      <c r="G457">
        <v>39.270000000000003</v>
      </c>
      <c r="H457">
        <v>40.4</v>
      </c>
      <c r="I457">
        <v>39.81</v>
      </c>
    </row>
    <row r="458" spans="1:9" x14ac:dyDescent="0.25">
      <c r="A458" s="1">
        <v>40850</v>
      </c>
      <c r="B458">
        <v>32882</v>
      </c>
      <c r="C458">
        <v>26178900</v>
      </c>
      <c r="D458">
        <v>1082145048</v>
      </c>
      <c r="E458">
        <v>41.7</v>
      </c>
      <c r="F458">
        <v>41</v>
      </c>
      <c r="G458">
        <v>40.700000000000003</v>
      </c>
      <c r="H458">
        <v>41.87</v>
      </c>
      <c r="I458">
        <v>41.34</v>
      </c>
    </row>
    <row r="459" spans="1:9" x14ac:dyDescent="0.25">
      <c r="A459" s="1">
        <v>40851</v>
      </c>
      <c r="B459">
        <v>23924</v>
      </c>
      <c r="C459">
        <v>22185900</v>
      </c>
      <c r="D459">
        <v>933495940</v>
      </c>
      <c r="E459">
        <v>42.25</v>
      </c>
      <c r="F459">
        <v>41.46</v>
      </c>
      <c r="G459">
        <v>41.44</v>
      </c>
      <c r="H459">
        <v>42.39</v>
      </c>
      <c r="I459">
        <v>42.08</v>
      </c>
    </row>
    <row r="460" spans="1:9" x14ac:dyDescent="0.25">
      <c r="A460" s="1">
        <v>40854</v>
      </c>
      <c r="B460">
        <v>20202</v>
      </c>
      <c r="C460">
        <v>16597500</v>
      </c>
      <c r="D460">
        <v>708201889</v>
      </c>
      <c r="E460">
        <v>42.64</v>
      </c>
      <c r="F460">
        <v>42.24</v>
      </c>
      <c r="G460">
        <v>42.04</v>
      </c>
      <c r="H460">
        <v>43</v>
      </c>
      <c r="I460">
        <v>42.67</v>
      </c>
    </row>
    <row r="461" spans="1:9" x14ac:dyDescent="0.25">
      <c r="A461" s="1">
        <v>40855</v>
      </c>
      <c r="B461">
        <v>16508</v>
      </c>
      <c r="C461">
        <v>13030300</v>
      </c>
      <c r="D461">
        <v>555135774</v>
      </c>
      <c r="E461">
        <v>42.45</v>
      </c>
      <c r="F461">
        <v>42.86</v>
      </c>
      <c r="G461">
        <v>42.08</v>
      </c>
      <c r="H461">
        <v>43.07</v>
      </c>
      <c r="I461">
        <v>42.6</v>
      </c>
    </row>
    <row r="462" spans="1:9" x14ac:dyDescent="0.25">
      <c r="A462" s="1">
        <v>40856</v>
      </c>
      <c r="B462">
        <v>21787</v>
      </c>
      <c r="C462">
        <v>16889800</v>
      </c>
      <c r="D462">
        <v>705678262</v>
      </c>
      <c r="E462">
        <v>41.78</v>
      </c>
      <c r="F462">
        <v>41.86</v>
      </c>
      <c r="G462">
        <v>41.55</v>
      </c>
      <c r="H462">
        <v>42.2</v>
      </c>
      <c r="I462">
        <v>41.78</v>
      </c>
    </row>
    <row r="463" spans="1:9" x14ac:dyDescent="0.25">
      <c r="A463" s="1">
        <v>40857</v>
      </c>
      <c r="B463">
        <v>20361</v>
      </c>
      <c r="C463">
        <v>14472800</v>
      </c>
      <c r="D463">
        <v>606751517</v>
      </c>
      <c r="E463">
        <v>41.6</v>
      </c>
      <c r="F463">
        <v>42.13</v>
      </c>
      <c r="G463">
        <v>41.53</v>
      </c>
      <c r="H463">
        <v>42.49</v>
      </c>
      <c r="I463">
        <v>41.92</v>
      </c>
    </row>
    <row r="464" spans="1:9" x14ac:dyDescent="0.25">
      <c r="A464" s="1">
        <v>40858</v>
      </c>
      <c r="B464">
        <v>13492</v>
      </c>
      <c r="C464">
        <v>13243300</v>
      </c>
      <c r="D464">
        <v>558365771</v>
      </c>
      <c r="E464">
        <v>42.15</v>
      </c>
      <c r="F464">
        <v>42.07</v>
      </c>
      <c r="G464">
        <v>41.8</v>
      </c>
      <c r="H464">
        <v>42.48</v>
      </c>
      <c r="I464">
        <v>42.16</v>
      </c>
    </row>
    <row r="465" spans="1:9" x14ac:dyDescent="0.25">
      <c r="A465" s="1">
        <v>40861</v>
      </c>
      <c r="B465">
        <v>9267</v>
      </c>
      <c r="C465">
        <v>7134100</v>
      </c>
      <c r="D465">
        <v>299644994</v>
      </c>
      <c r="E465">
        <v>41.97</v>
      </c>
      <c r="F465">
        <v>41.89</v>
      </c>
      <c r="G465">
        <v>41.85</v>
      </c>
      <c r="H465">
        <v>42.22</v>
      </c>
      <c r="I465">
        <v>42</v>
      </c>
    </row>
    <row r="466" spans="1:9" x14ac:dyDescent="0.25">
      <c r="A466" s="1">
        <v>40863</v>
      </c>
      <c r="B466">
        <v>18858</v>
      </c>
      <c r="C466">
        <v>19787700</v>
      </c>
      <c r="D466">
        <v>836730718</v>
      </c>
      <c r="E466">
        <v>42.28</v>
      </c>
      <c r="F466">
        <v>41.99</v>
      </c>
      <c r="G466">
        <v>41.95</v>
      </c>
      <c r="H466">
        <v>42.45</v>
      </c>
      <c r="I466">
        <v>42.29</v>
      </c>
    </row>
    <row r="467" spans="1:9" x14ac:dyDescent="0.25">
      <c r="A467" s="1">
        <v>40864</v>
      </c>
      <c r="B467">
        <v>28557</v>
      </c>
      <c r="C467">
        <v>28513500</v>
      </c>
      <c r="D467">
        <v>1187991948</v>
      </c>
      <c r="E467">
        <v>41.35</v>
      </c>
      <c r="F467">
        <v>42.05</v>
      </c>
      <c r="G467">
        <v>41.09</v>
      </c>
      <c r="H467">
        <v>42.32</v>
      </c>
      <c r="I467">
        <v>41.66</v>
      </c>
    </row>
    <row r="468" spans="1:9" x14ac:dyDescent="0.25">
      <c r="A468" s="1">
        <v>40865</v>
      </c>
      <c r="B468">
        <v>20484</v>
      </c>
      <c r="C468">
        <v>23062400</v>
      </c>
      <c r="D468">
        <v>945654780</v>
      </c>
      <c r="E468">
        <v>41.25</v>
      </c>
      <c r="F468">
        <v>41.56</v>
      </c>
      <c r="G468">
        <v>40.619999999999997</v>
      </c>
      <c r="H468">
        <v>41.6</v>
      </c>
      <c r="I468">
        <v>41</v>
      </c>
    </row>
    <row r="469" spans="1:9" x14ac:dyDescent="0.25">
      <c r="A469" s="1">
        <v>40868</v>
      </c>
      <c r="B469">
        <v>25194</v>
      </c>
      <c r="C469">
        <v>22461700</v>
      </c>
      <c r="D469">
        <v>914349767</v>
      </c>
      <c r="E469">
        <v>41.15</v>
      </c>
      <c r="F469">
        <v>40.5</v>
      </c>
      <c r="G469">
        <v>40.4</v>
      </c>
      <c r="H469">
        <v>41.42</v>
      </c>
      <c r="I469">
        <v>40.71</v>
      </c>
    </row>
    <row r="470" spans="1:9" x14ac:dyDescent="0.25">
      <c r="A470" s="1">
        <v>40869</v>
      </c>
      <c r="B470">
        <v>19312</v>
      </c>
      <c r="C470">
        <v>17220000</v>
      </c>
      <c r="D470">
        <v>706611196</v>
      </c>
      <c r="E470">
        <v>40.880000000000003</v>
      </c>
      <c r="F470">
        <v>41.1</v>
      </c>
      <c r="G470">
        <v>40.75</v>
      </c>
      <c r="H470">
        <v>41.59</v>
      </c>
      <c r="I470">
        <v>41.03</v>
      </c>
    </row>
    <row r="471" spans="1:9" x14ac:dyDescent="0.25">
      <c r="A471" s="1">
        <v>40870</v>
      </c>
      <c r="B471">
        <v>25007</v>
      </c>
      <c r="C471">
        <v>19999800</v>
      </c>
      <c r="D471">
        <v>799761382</v>
      </c>
      <c r="E471">
        <v>39.85</v>
      </c>
      <c r="F471">
        <v>40.22</v>
      </c>
      <c r="G471">
        <v>39.46</v>
      </c>
      <c r="H471">
        <v>40.5</v>
      </c>
      <c r="I471">
        <v>39.99</v>
      </c>
    </row>
    <row r="472" spans="1:9" x14ac:dyDescent="0.25">
      <c r="A472" s="1">
        <v>40871</v>
      </c>
      <c r="B472">
        <v>11842</v>
      </c>
      <c r="C472">
        <v>8216400</v>
      </c>
      <c r="D472">
        <v>326932215</v>
      </c>
      <c r="E472">
        <v>39.85</v>
      </c>
      <c r="F472">
        <v>40.14</v>
      </c>
      <c r="G472">
        <v>39.49</v>
      </c>
      <c r="H472">
        <v>40.24</v>
      </c>
      <c r="I472">
        <v>39.79</v>
      </c>
    </row>
    <row r="473" spans="1:9" x14ac:dyDescent="0.25">
      <c r="A473" s="1">
        <v>40872</v>
      </c>
      <c r="B473">
        <v>18926</v>
      </c>
      <c r="C473">
        <v>14826100</v>
      </c>
      <c r="D473">
        <v>581107807</v>
      </c>
      <c r="E473">
        <v>39</v>
      </c>
      <c r="F473">
        <v>39.409999999999997</v>
      </c>
      <c r="G473">
        <v>38.72</v>
      </c>
      <c r="H473">
        <v>39.909999999999997</v>
      </c>
      <c r="I473">
        <v>39.19</v>
      </c>
    </row>
    <row r="474" spans="1:9" x14ac:dyDescent="0.25">
      <c r="A474" s="1">
        <v>40875</v>
      </c>
      <c r="B474">
        <v>12649</v>
      </c>
      <c r="C474">
        <v>17589500</v>
      </c>
      <c r="D474">
        <v>699440886</v>
      </c>
      <c r="E474">
        <v>39.5</v>
      </c>
      <c r="F474">
        <v>39.880000000000003</v>
      </c>
      <c r="G474">
        <v>39.409999999999997</v>
      </c>
      <c r="H474">
        <v>40</v>
      </c>
      <c r="I474">
        <v>39.76</v>
      </c>
    </row>
    <row r="475" spans="1:9" x14ac:dyDescent="0.25">
      <c r="A475" s="1">
        <v>40876</v>
      </c>
      <c r="B475">
        <v>19452</v>
      </c>
      <c r="C475">
        <v>15534900</v>
      </c>
      <c r="D475">
        <v>605411493</v>
      </c>
      <c r="E475">
        <v>38.85</v>
      </c>
      <c r="F475">
        <v>39.549999999999997</v>
      </c>
      <c r="G475">
        <v>38.729999999999997</v>
      </c>
      <c r="H475">
        <v>39.590000000000003</v>
      </c>
      <c r="I475">
        <v>38.97</v>
      </c>
    </row>
    <row r="476" spans="1:9" x14ac:dyDescent="0.25">
      <c r="A476" s="1">
        <v>40877</v>
      </c>
      <c r="B476">
        <v>30618</v>
      </c>
      <c r="C476">
        <v>21166400</v>
      </c>
      <c r="D476">
        <v>835955552</v>
      </c>
      <c r="E476">
        <v>39.03</v>
      </c>
      <c r="F476">
        <v>39.04</v>
      </c>
      <c r="G476">
        <v>38.9</v>
      </c>
      <c r="H476">
        <v>39.979999999999997</v>
      </c>
      <c r="I476">
        <v>39.49</v>
      </c>
    </row>
    <row r="477" spans="1:9" x14ac:dyDescent="0.25">
      <c r="A477" s="1">
        <v>40878</v>
      </c>
      <c r="B477">
        <v>18662</v>
      </c>
      <c r="C477">
        <v>19239500</v>
      </c>
      <c r="D477">
        <v>754864867</v>
      </c>
      <c r="E477">
        <v>39.299999999999997</v>
      </c>
      <c r="F477">
        <v>39.71</v>
      </c>
      <c r="G477">
        <v>38.86</v>
      </c>
      <c r="H477">
        <v>39.74</v>
      </c>
      <c r="I477">
        <v>39.24</v>
      </c>
    </row>
    <row r="478" spans="1:9" x14ac:dyDescent="0.25">
      <c r="A478" s="1">
        <v>40879</v>
      </c>
      <c r="B478">
        <v>20847</v>
      </c>
      <c r="C478">
        <v>16879200</v>
      </c>
      <c r="D478">
        <v>671923113</v>
      </c>
      <c r="E478">
        <v>39.909999999999997</v>
      </c>
      <c r="F478">
        <v>39.68</v>
      </c>
      <c r="G478">
        <v>39.53</v>
      </c>
      <c r="H478">
        <v>40.17</v>
      </c>
      <c r="I478">
        <v>39.81</v>
      </c>
    </row>
    <row r="479" spans="1:9" x14ac:dyDescent="0.25">
      <c r="A479" s="1">
        <v>40882</v>
      </c>
      <c r="B479">
        <v>17489</v>
      </c>
      <c r="C479">
        <v>12966300</v>
      </c>
      <c r="D479">
        <v>525063076</v>
      </c>
      <c r="E479">
        <v>40.5</v>
      </c>
      <c r="F479">
        <v>40.31</v>
      </c>
      <c r="G479">
        <v>40.14</v>
      </c>
      <c r="H479">
        <v>40.79</v>
      </c>
      <c r="I479">
        <v>40.49</v>
      </c>
    </row>
    <row r="480" spans="1:9" x14ac:dyDescent="0.25">
      <c r="A480" s="1">
        <v>40883</v>
      </c>
      <c r="B480">
        <v>14602</v>
      </c>
      <c r="C480">
        <v>9618600</v>
      </c>
      <c r="D480">
        <v>388570647</v>
      </c>
      <c r="E480">
        <v>40.53</v>
      </c>
      <c r="F480">
        <v>40.25</v>
      </c>
      <c r="G480">
        <v>40.15</v>
      </c>
      <c r="H480">
        <v>40.69</v>
      </c>
      <c r="I480">
        <v>40.4</v>
      </c>
    </row>
    <row r="481" spans="1:9" x14ac:dyDescent="0.25">
      <c r="A481" s="1">
        <v>40884</v>
      </c>
      <c r="B481">
        <v>25853</v>
      </c>
      <c r="C481">
        <v>19016300</v>
      </c>
      <c r="D481">
        <v>755098818</v>
      </c>
      <c r="E481">
        <v>39.06</v>
      </c>
      <c r="F481">
        <v>40.479999999999997</v>
      </c>
      <c r="G481">
        <v>39.06</v>
      </c>
      <c r="H481">
        <v>40.479999999999997</v>
      </c>
      <c r="I481">
        <v>39.71</v>
      </c>
    </row>
    <row r="482" spans="1:9" x14ac:dyDescent="0.25">
      <c r="A482" s="1">
        <v>40885</v>
      </c>
      <c r="B482">
        <v>24024</v>
      </c>
      <c r="C482">
        <v>17641900</v>
      </c>
      <c r="D482">
        <v>680445261</v>
      </c>
      <c r="E482">
        <v>38.5</v>
      </c>
      <c r="F482">
        <v>39.299999999999997</v>
      </c>
      <c r="G482">
        <v>38.28</v>
      </c>
      <c r="H482">
        <v>39.32</v>
      </c>
      <c r="I482">
        <v>38.57</v>
      </c>
    </row>
    <row r="483" spans="1:9" x14ac:dyDescent="0.25">
      <c r="A483" s="1">
        <v>40886</v>
      </c>
      <c r="B483">
        <v>17156</v>
      </c>
      <c r="C483">
        <v>11569400</v>
      </c>
      <c r="D483">
        <v>450070599</v>
      </c>
      <c r="E483">
        <v>39.119999999999997</v>
      </c>
      <c r="F483">
        <v>38.72</v>
      </c>
      <c r="G483">
        <v>38.44</v>
      </c>
      <c r="H483">
        <v>39.200000000000003</v>
      </c>
      <c r="I483">
        <v>38.9</v>
      </c>
    </row>
    <row r="484" spans="1:9" x14ac:dyDescent="0.25">
      <c r="A484" s="1">
        <v>40889</v>
      </c>
      <c r="B484">
        <v>18531</v>
      </c>
      <c r="C484">
        <v>13205800</v>
      </c>
      <c r="D484">
        <v>506361585</v>
      </c>
      <c r="E484">
        <v>38.549999999999997</v>
      </c>
      <c r="F484">
        <v>38.9</v>
      </c>
      <c r="G484">
        <v>38.130000000000003</v>
      </c>
      <c r="H484">
        <v>38.9</v>
      </c>
      <c r="I484">
        <v>38.340000000000003</v>
      </c>
    </row>
    <row r="485" spans="1:9" x14ac:dyDescent="0.25">
      <c r="A485" s="1">
        <v>40890</v>
      </c>
      <c r="B485">
        <v>23828</v>
      </c>
      <c r="C485">
        <v>16405900</v>
      </c>
      <c r="D485">
        <v>635343320</v>
      </c>
      <c r="E485">
        <v>38.56</v>
      </c>
      <c r="F485">
        <v>38.74</v>
      </c>
      <c r="G485">
        <v>38.4</v>
      </c>
      <c r="H485">
        <v>39.090000000000003</v>
      </c>
      <c r="I485">
        <v>38.729999999999997</v>
      </c>
    </row>
    <row r="486" spans="1:9" x14ac:dyDescent="0.25">
      <c r="A486" s="1">
        <v>40891</v>
      </c>
      <c r="B486">
        <v>25180</v>
      </c>
      <c r="C486">
        <v>21405900</v>
      </c>
      <c r="D486">
        <v>816932026</v>
      </c>
      <c r="E486">
        <v>38</v>
      </c>
      <c r="F486">
        <v>38.42</v>
      </c>
      <c r="G486">
        <v>37.770000000000003</v>
      </c>
      <c r="H486">
        <v>38.549999999999997</v>
      </c>
      <c r="I486">
        <v>38.159999999999997</v>
      </c>
    </row>
    <row r="487" spans="1:9" x14ac:dyDescent="0.25">
      <c r="A487" s="1">
        <v>40892</v>
      </c>
      <c r="B487">
        <v>24551</v>
      </c>
      <c r="C487">
        <v>17808400</v>
      </c>
      <c r="D487">
        <v>673793159</v>
      </c>
      <c r="E487">
        <v>37.549999999999997</v>
      </c>
      <c r="F487">
        <v>38.08</v>
      </c>
      <c r="G487">
        <v>37.369999999999997</v>
      </c>
      <c r="H487">
        <v>38.409999999999997</v>
      </c>
      <c r="I487">
        <v>37.840000000000003</v>
      </c>
    </row>
    <row r="488" spans="1:9" x14ac:dyDescent="0.25">
      <c r="A488" s="1">
        <v>40893</v>
      </c>
      <c r="B488">
        <v>21187</v>
      </c>
      <c r="C488">
        <v>14443700</v>
      </c>
      <c r="D488">
        <v>541444209</v>
      </c>
      <c r="E488">
        <v>37.46</v>
      </c>
      <c r="F488">
        <v>37.81</v>
      </c>
      <c r="G488">
        <v>37.21</v>
      </c>
      <c r="H488">
        <v>37.9</v>
      </c>
      <c r="I488">
        <v>37.49</v>
      </c>
    </row>
    <row r="489" spans="1:9" x14ac:dyDescent="0.25">
      <c r="A489" s="1">
        <v>40896</v>
      </c>
      <c r="B489">
        <v>24582</v>
      </c>
      <c r="C489">
        <v>13008300</v>
      </c>
      <c r="D489">
        <v>484753007</v>
      </c>
      <c r="E489">
        <v>36.799999999999997</v>
      </c>
      <c r="F489">
        <v>37.36</v>
      </c>
      <c r="G489">
        <v>36.799999999999997</v>
      </c>
      <c r="H489">
        <v>37.67</v>
      </c>
      <c r="I489">
        <v>37.26</v>
      </c>
    </row>
    <row r="490" spans="1:9" x14ac:dyDescent="0.25">
      <c r="A490" s="1">
        <v>40897</v>
      </c>
      <c r="B490">
        <v>33949</v>
      </c>
      <c r="C490">
        <v>16479900</v>
      </c>
      <c r="D490">
        <v>619985559</v>
      </c>
      <c r="E490">
        <v>38.14</v>
      </c>
      <c r="F490">
        <v>37.119999999999997</v>
      </c>
      <c r="G490">
        <v>37.119999999999997</v>
      </c>
      <c r="H490">
        <v>38.14</v>
      </c>
      <c r="I490">
        <v>37.619999999999997</v>
      </c>
    </row>
    <row r="491" spans="1:9" x14ac:dyDescent="0.25">
      <c r="A491" s="1">
        <v>40898</v>
      </c>
      <c r="B491">
        <v>29499</v>
      </c>
      <c r="C491">
        <v>13819000</v>
      </c>
      <c r="D491">
        <v>519105662</v>
      </c>
      <c r="E491">
        <v>38.17</v>
      </c>
      <c r="F491">
        <v>37.86</v>
      </c>
      <c r="G491">
        <v>37.21</v>
      </c>
      <c r="H491">
        <v>38.17</v>
      </c>
      <c r="I491">
        <v>37.56</v>
      </c>
    </row>
    <row r="492" spans="1:9" x14ac:dyDescent="0.25">
      <c r="A492" s="1">
        <v>40899</v>
      </c>
      <c r="B492">
        <v>23842</v>
      </c>
      <c r="C492">
        <v>15047700</v>
      </c>
      <c r="D492">
        <v>578833195</v>
      </c>
      <c r="E492">
        <v>38.700000000000003</v>
      </c>
      <c r="F492">
        <v>38.31</v>
      </c>
      <c r="G492">
        <v>38</v>
      </c>
      <c r="H492">
        <v>38.75</v>
      </c>
      <c r="I492">
        <v>38.47</v>
      </c>
    </row>
    <row r="493" spans="1:9" x14ac:dyDescent="0.25">
      <c r="A493" s="1">
        <v>40900</v>
      </c>
      <c r="B493">
        <v>14403</v>
      </c>
      <c r="C493">
        <v>9363600</v>
      </c>
      <c r="D493">
        <v>364286835</v>
      </c>
      <c r="E493">
        <v>38.950000000000003</v>
      </c>
      <c r="F493">
        <v>38.83</v>
      </c>
      <c r="G493">
        <v>38.64</v>
      </c>
      <c r="H493">
        <v>39.090000000000003</v>
      </c>
      <c r="I493">
        <v>38.9</v>
      </c>
    </row>
    <row r="494" spans="1:9" x14ac:dyDescent="0.25">
      <c r="A494" s="1">
        <v>40903</v>
      </c>
      <c r="B494">
        <v>4507</v>
      </c>
      <c r="C494">
        <v>3667300</v>
      </c>
      <c r="D494">
        <v>142361819</v>
      </c>
      <c r="E494">
        <v>38.700000000000003</v>
      </c>
      <c r="F494">
        <v>38.92</v>
      </c>
      <c r="G494">
        <v>38.700000000000003</v>
      </c>
      <c r="H494">
        <v>38.950000000000003</v>
      </c>
      <c r="I494">
        <v>38.82</v>
      </c>
    </row>
    <row r="495" spans="1:9" x14ac:dyDescent="0.25">
      <c r="A495" s="1">
        <v>40904</v>
      </c>
      <c r="B495">
        <v>17245</v>
      </c>
      <c r="C495">
        <v>9615600</v>
      </c>
      <c r="D495">
        <v>372246193</v>
      </c>
      <c r="E495">
        <v>38.82</v>
      </c>
      <c r="F495">
        <v>38.57</v>
      </c>
      <c r="G495">
        <v>38.35</v>
      </c>
      <c r="H495">
        <v>38.9</v>
      </c>
      <c r="I495">
        <v>38.71</v>
      </c>
    </row>
    <row r="496" spans="1:9" x14ac:dyDescent="0.25">
      <c r="A496" s="1">
        <v>40905</v>
      </c>
      <c r="B496">
        <v>22046</v>
      </c>
      <c r="C496">
        <v>11143700</v>
      </c>
      <c r="D496">
        <v>424794274</v>
      </c>
      <c r="E496">
        <v>37.81</v>
      </c>
      <c r="F496">
        <v>38.700000000000003</v>
      </c>
      <c r="G496">
        <v>37.630000000000003</v>
      </c>
      <c r="H496">
        <v>38.78</v>
      </c>
      <c r="I496">
        <v>38.119999999999997</v>
      </c>
    </row>
    <row r="497" spans="1:9" x14ac:dyDescent="0.25">
      <c r="A497" s="1">
        <v>40906</v>
      </c>
      <c r="B497">
        <v>16010</v>
      </c>
      <c r="C497">
        <v>7868500</v>
      </c>
      <c r="D497">
        <v>297903303</v>
      </c>
      <c r="E497">
        <v>37.82</v>
      </c>
      <c r="F497">
        <v>37.93</v>
      </c>
      <c r="G497">
        <v>37.64</v>
      </c>
      <c r="H497">
        <v>38.08</v>
      </c>
      <c r="I497">
        <v>37.86</v>
      </c>
    </row>
    <row r="498" spans="1:9" x14ac:dyDescent="0.25">
      <c r="A498" s="1">
        <v>40910</v>
      </c>
      <c r="B498">
        <v>24228</v>
      </c>
      <c r="C498">
        <v>8791700</v>
      </c>
      <c r="D498">
        <v>338077902</v>
      </c>
      <c r="E498">
        <v>38.9</v>
      </c>
      <c r="F498">
        <v>37.85</v>
      </c>
      <c r="G498">
        <v>37.85</v>
      </c>
      <c r="H498">
        <v>38.979999999999997</v>
      </c>
      <c r="I498">
        <v>38.450000000000003</v>
      </c>
    </row>
    <row r="499" spans="1:9" x14ac:dyDescent="0.25">
      <c r="A499" s="1">
        <v>40911</v>
      </c>
      <c r="B499">
        <v>33515</v>
      </c>
      <c r="C499">
        <v>22938300</v>
      </c>
      <c r="D499">
        <v>916420326</v>
      </c>
      <c r="E499">
        <v>40.47</v>
      </c>
      <c r="F499">
        <v>39.119999999999997</v>
      </c>
      <c r="G499">
        <v>39.090000000000003</v>
      </c>
      <c r="H499">
        <v>40.630000000000003</v>
      </c>
      <c r="I499">
        <v>39.950000000000003</v>
      </c>
    </row>
    <row r="500" spans="1:9" x14ac:dyDescent="0.25">
      <c r="A500" s="1">
        <v>40912</v>
      </c>
      <c r="B500">
        <v>25119</v>
      </c>
      <c r="C500">
        <v>15518200</v>
      </c>
      <c r="D500">
        <v>626335048</v>
      </c>
      <c r="E500">
        <v>40.79</v>
      </c>
      <c r="F500">
        <v>40.03</v>
      </c>
      <c r="G500">
        <v>39.85</v>
      </c>
      <c r="H500">
        <v>40.92</v>
      </c>
      <c r="I500">
        <v>40.36</v>
      </c>
    </row>
    <row r="501" spans="1:9" x14ac:dyDescent="0.25">
      <c r="A501" s="1">
        <v>40913</v>
      </c>
      <c r="B501">
        <v>29728</v>
      </c>
      <c r="C501">
        <v>15582300</v>
      </c>
      <c r="D501">
        <v>622255812</v>
      </c>
      <c r="E501">
        <v>39.76</v>
      </c>
      <c r="F501">
        <v>40.26</v>
      </c>
      <c r="G501">
        <v>39.57</v>
      </c>
      <c r="H501">
        <v>40.619999999999997</v>
      </c>
      <c r="I501">
        <v>39.93</v>
      </c>
    </row>
    <row r="502" spans="1:9" x14ac:dyDescent="0.25">
      <c r="A502" s="1">
        <v>40914</v>
      </c>
      <c r="B502">
        <v>26300</v>
      </c>
      <c r="C502">
        <v>12894800</v>
      </c>
      <c r="D502">
        <v>509476099</v>
      </c>
      <c r="E502">
        <v>39.46</v>
      </c>
      <c r="F502">
        <v>40.049999999999997</v>
      </c>
      <c r="G502">
        <v>39.119999999999997</v>
      </c>
      <c r="H502">
        <v>40.08</v>
      </c>
      <c r="I502">
        <v>39.51</v>
      </c>
    </row>
    <row r="503" spans="1:9" x14ac:dyDescent="0.25">
      <c r="A503" s="1">
        <v>40917</v>
      </c>
      <c r="B503">
        <v>25196</v>
      </c>
      <c r="C503">
        <v>14593800</v>
      </c>
      <c r="D503">
        <v>575301715</v>
      </c>
      <c r="E503">
        <v>39.5</v>
      </c>
      <c r="F503">
        <v>39.69</v>
      </c>
      <c r="G503">
        <v>39.119999999999997</v>
      </c>
      <c r="H503">
        <v>39.82</v>
      </c>
      <c r="I503">
        <v>39.42</v>
      </c>
    </row>
    <row r="504" spans="1:9" x14ac:dyDescent="0.25">
      <c r="A504" s="1">
        <v>40918</v>
      </c>
      <c r="B504">
        <v>25111</v>
      </c>
      <c r="C504">
        <v>16238500</v>
      </c>
      <c r="D504">
        <v>647256122</v>
      </c>
      <c r="E504">
        <v>39.51</v>
      </c>
      <c r="F504">
        <v>40.200000000000003</v>
      </c>
      <c r="G504">
        <v>39.5</v>
      </c>
      <c r="H504">
        <v>40.369999999999997</v>
      </c>
      <c r="I504">
        <v>39.86</v>
      </c>
    </row>
    <row r="505" spans="1:9" x14ac:dyDescent="0.25">
      <c r="A505" s="1">
        <v>40919</v>
      </c>
      <c r="B505">
        <v>27175</v>
      </c>
      <c r="C505">
        <v>19823800</v>
      </c>
      <c r="D505">
        <v>781711327</v>
      </c>
      <c r="E505">
        <v>39.81</v>
      </c>
      <c r="F505">
        <v>39.4</v>
      </c>
      <c r="G505">
        <v>39.01</v>
      </c>
      <c r="H505">
        <v>39.89</v>
      </c>
      <c r="I505">
        <v>39.43</v>
      </c>
    </row>
    <row r="506" spans="1:9" x14ac:dyDescent="0.25">
      <c r="A506" s="1">
        <v>40920</v>
      </c>
      <c r="B506">
        <v>33294</v>
      </c>
      <c r="C506">
        <v>17244800</v>
      </c>
      <c r="D506">
        <v>680392851</v>
      </c>
      <c r="E506">
        <v>39.36</v>
      </c>
      <c r="F506">
        <v>40.1</v>
      </c>
      <c r="G506">
        <v>39.17</v>
      </c>
      <c r="H506">
        <v>40.14</v>
      </c>
      <c r="I506">
        <v>39.450000000000003</v>
      </c>
    </row>
    <row r="507" spans="1:9" x14ac:dyDescent="0.25">
      <c r="A507" s="1">
        <v>40921</v>
      </c>
      <c r="B507">
        <v>47946</v>
      </c>
      <c r="C507">
        <v>26419900</v>
      </c>
      <c r="D507">
        <v>1024955711</v>
      </c>
      <c r="E507">
        <v>38.950000000000003</v>
      </c>
      <c r="F507">
        <v>39.35</v>
      </c>
      <c r="G507">
        <v>38.479999999999997</v>
      </c>
      <c r="H507">
        <v>39.4</v>
      </c>
      <c r="I507">
        <v>38.79</v>
      </c>
    </row>
    <row r="508" spans="1:9" x14ac:dyDescent="0.25">
      <c r="A508" s="1">
        <v>40924</v>
      </c>
      <c r="B508">
        <v>17031</v>
      </c>
      <c r="C508">
        <v>12621800</v>
      </c>
      <c r="D508">
        <v>493638870</v>
      </c>
      <c r="E508">
        <v>39.299999999999997</v>
      </c>
      <c r="F508">
        <v>38.659999999999997</v>
      </c>
      <c r="G508">
        <v>38.659999999999997</v>
      </c>
      <c r="H508">
        <v>39.299999999999997</v>
      </c>
      <c r="I508">
        <v>39.11</v>
      </c>
    </row>
    <row r="509" spans="1:9" x14ac:dyDescent="0.25">
      <c r="A509" s="1">
        <v>40925</v>
      </c>
      <c r="B509">
        <v>35140</v>
      </c>
      <c r="C509">
        <v>23542000</v>
      </c>
      <c r="D509">
        <v>955882592</v>
      </c>
      <c r="E509">
        <v>40.909999999999997</v>
      </c>
      <c r="F509">
        <v>40.28</v>
      </c>
      <c r="G509">
        <v>39.979999999999997</v>
      </c>
      <c r="H509">
        <v>41.24</v>
      </c>
      <c r="I509">
        <v>40.6</v>
      </c>
    </row>
    <row r="510" spans="1:9" x14ac:dyDescent="0.25">
      <c r="A510" s="1">
        <v>40926</v>
      </c>
      <c r="B510">
        <v>31262</v>
      </c>
      <c r="C510">
        <v>17692100</v>
      </c>
      <c r="D510">
        <v>728582819</v>
      </c>
      <c r="E510">
        <v>41.13</v>
      </c>
      <c r="F510">
        <v>40.97</v>
      </c>
      <c r="G510">
        <v>40.71</v>
      </c>
      <c r="H510">
        <v>41.53</v>
      </c>
      <c r="I510">
        <v>41.18</v>
      </c>
    </row>
    <row r="511" spans="1:9" x14ac:dyDescent="0.25">
      <c r="A511" s="1">
        <v>40927</v>
      </c>
      <c r="B511">
        <v>33705</v>
      </c>
      <c r="C511">
        <v>17266400</v>
      </c>
      <c r="D511">
        <v>709206386</v>
      </c>
      <c r="E511">
        <v>41.05</v>
      </c>
      <c r="F511">
        <v>41.29</v>
      </c>
      <c r="G511">
        <v>40.659999999999997</v>
      </c>
      <c r="H511">
        <v>41.4</v>
      </c>
      <c r="I511">
        <v>41.07</v>
      </c>
    </row>
    <row r="512" spans="1:9" x14ac:dyDescent="0.25">
      <c r="A512" s="1">
        <v>40928</v>
      </c>
      <c r="B512">
        <v>18839</v>
      </c>
      <c r="C512">
        <v>10554600</v>
      </c>
      <c r="D512">
        <v>431548828</v>
      </c>
      <c r="E512">
        <v>40.99</v>
      </c>
      <c r="F512">
        <v>40.9</v>
      </c>
      <c r="G512">
        <v>40.659999999999997</v>
      </c>
      <c r="H512">
        <v>41.08</v>
      </c>
      <c r="I512">
        <v>40.89</v>
      </c>
    </row>
    <row r="513" spans="1:9" x14ac:dyDescent="0.25">
      <c r="A513" s="1">
        <v>40931</v>
      </c>
      <c r="B513">
        <v>22467</v>
      </c>
      <c r="C513">
        <v>10857500</v>
      </c>
      <c r="D513">
        <v>446125985</v>
      </c>
      <c r="E513">
        <v>41.05</v>
      </c>
      <c r="F513">
        <v>40.89</v>
      </c>
      <c r="G513">
        <v>40.799999999999997</v>
      </c>
      <c r="H513">
        <v>41.3</v>
      </c>
      <c r="I513">
        <v>41.09</v>
      </c>
    </row>
    <row r="514" spans="1:9" x14ac:dyDescent="0.25">
      <c r="A514" s="1">
        <v>40932</v>
      </c>
      <c r="B514">
        <v>30358</v>
      </c>
      <c r="C514">
        <v>15307900</v>
      </c>
      <c r="D514">
        <v>630170094</v>
      </c>
      <c r="E514">
        <v>41.58</v>
      </c>
      <c r="F514">
        <v>40.869999999999997</v>
      </c>
      <c r="G514">
        <v>40.64</v>
      </c>
      <c r="H514">
        <v>41.65</v>
      </c>
      <c r="I514">
        <v>41.17</v>
      </c>
    </row>
    <row r="515" spans="1:9" x14ac:dyDescent="0.25">
      <c r="A515" s="1">
        <v>40934</v>
      </c>
      <c r="B515">
        <v>34335</v>
      </c>
      <c r="C515">
        <v>20161300</v>
      </c>
      <c r="D515">
        <v>843304023</v>
      </c>
      <c r="E515">
        <v>41.23</v>
      </c>
      <c r="F515">
        <v>41.69</v>
      </c>
      <c r="G515">
        <v>41.13</v>
      </c>
      <c r="H515">
        <v>42.37</v>
      </c>
      <c r="I515">
        <v>41.83</v>
      </c>
    </row>
    <row r="516" spans="1:9" x14ac:dyDescent="0.25">
      <c r="A516" s="1">
        <v>40935</v>
      </c>
      <c r="B516">
        <v>27728</v>
      </c>
      <c r="C516">
        <v>11355300</v>
      </c>
      <c r="D516">
        <v>469932998</v>
      </c>
      <c r="E516">
        <v>41.32</v>
      </c>
      <c r="F516">
        <v>41.43</v>
      </c>
      <c r="G516">
        <v>41.17</v>
      </c>
      <c r="H516">
        <v>41.67</v>
      </c>
      <c r="I516">
        <v>41.38</v>
      </c>
    </row>
    <row r="517" spans="1:9" x14ac:dyDescent="0.25">
      <c r="A517" s="1">
        <v>40938</v>
      </c>
      <c r="B517">
        <v>24969</v>
      </c>
      <c r="C517">
        <v>14726000</v>
      </c>
      <c r="D517">
        <v>606701768</v>
      </c>
      <c r="E517">
        <v>41.63</v>
      </c>
      <c r="F517">
        <v>40.89</v>
      </c>
      <c r="G517">
        <v>40.700000000000003</v>
      </c>
      <c r="H517">
        <v>41.67</v>
      </c>
      <c r="I517">
        <v>41.2</v>
      </c>
    </row>
    <row r="518" spans="1:9" x14ac:dyDescent="0.25">
      <c r="A518" s="1">
        <v>40939</v>
      </c>
      <c r="B518">
        <v>49194</v>
      </c>
      <c r="C518">
        <v>27439200</v>
      </c>
      <c r="D518">
        <v>1162993100</v>
      </c>
      <c r="E518">
        <v>42.69</v>
      </c>
      <c r="F518">
        <v>42.01</v>
      </c>
      <c r="G518">
        <v>42.01</v>
      </c>
      <c r="H518">
        <v>42.69</v>
      </c>
      <c r="I518">
        <v>42.38</v>
      </c>
    </row>
    <row r="519" spans="1:9" x14ac:dyDescent="0.25">
      <c r="A519" s="1">
        <v>40940</v>
      </c>
      <c r="B519">
        <v>51421</v>
      </c>
      <c r="C519">
        <v>22306000</v>
      </c>
      <c r="D519">
        <v>968206022</v>
      </c>
      <c r="E519">
        <v>43.55</v>
      </c>
      <c r="F519">
        <v>43.02</v>
      </c>
      <c r="G519">
        <v>42.93</v>
      </c>
      <c r="H519">
        <v>43.78</v>
      </c>
      <c r="I519">
        <v>43.41</v>
      </c>
    </row>
    <row r="520" spans="1:9" x14ac:dyDescent="0.25">
      <c r="A520" s="1">
        <v>40941</v>
      </c>
      <c r="B520">
        <v>33749</v>
      </c>
      <c r="C520">
        <v>19899900</v>
      </c>
      <c r="D520">
        <v>866101541</v>
      </c>
      <c r="E520">
        <v>43.68</v>
      </c>
      <c r="F520">
        <v>43.31</v>
      </c>
      <c r="G520">
        <v>43.14</v>
      </c>
      <c r="H520">
        <v>43.8</v>
      </c>
      <c r="I520">
        <v>43.52</v>
      </c>
    </row>
    <row r="521" spans="1:9" x14ac:dyDescent="0.25">
      <c r="A521" s="1">
        <v>40942</v>
      </c>
      <c r="B521">
        <v>40559</v>
      </c>
      <c r="C521">
        <v>21750200</v>
      </c>
      <c r="D521">
        <v>955120868</v>
      </c>
      <c r="E521">
        <v>43.83</v>
      </c>
      <c r="F521">
        <v>43.33</v>
      </c>
      <c r="G521">
        <v>43.17</v>
      </c>
      <c r="H521">
        <v>44.2</v>
      </c>
      <c r="I521">
        <v>43.91</v>
      </c>
    </row>
    <row r="522" spans="1:9" x14ac:dyDescent="0.25">
      <c r="A522" s="1">
        <v>40945</v>
      </c>
      <c r="B522">
        <v>22632</v>
      </c>
      <c r="C522">
        <v>10071300</v>
      </c>
      <c r="D522">
        <v>440399659</v>
      </c>
      <c r="E522">
        <v>43.92</v>
      </c>
      <c r="F522">
        <v>43.67</v>
      </c>
      <c r="G522">
        <v>43.53</v>
      </c>
      <c r="H522">
        <v>43.95</v>
      </c>
      <c r="I522">
        <v>43.73</v>
      </c>
    </row>
    <row r="523" spans="1:9" x14ac:dyDescent="0.25">
      <c r="A523" s="1">
        <v>40946</v>
      </c>
      <c r="B523">
        <v>31677</v>
      </c>
      <c r="C523">
        <v>18450500</v>
      </c>
      <c r="D523">
        <v>807482706</v>
      </c>
      <c r="E523">
        <v>43.97</v>
      </c>
      <c r="F523">
        <v>43.7</v>
      </c>
      <c r="G523">
        <v>43.31</v>
      </c>
      <c r="H523">
        <v>44.12</v>
      </c>
      <c r="I523">
        <v>43.76</v>
      </c>
    </row>
    <row r="524" spans="1:9" x14ac:dyDescent="0.25">
      <c r="A524" s="1">
        <v>40947</v>
      </c>
      <c r="B524">
        <v>31552</v>
      </c>
      <c r="C524">
        <v>15128500</v>
      </c>
      <c r="D524">
        <v>663956154</v>
      </c>
      <c r="E524">
        <v>43.65</v>
      </c>
      <c r="F524">
        <v>44.02</v>
      </c>
      <c r="G524">
        <v>43.54</v>
      </c>
      <c r="H524">
        <v>44.3</v>
      </c>
      <c r="I524">
        <v>43.89</v>
      </c>
    </row>
    <row r="525" spans="1:9" x14ac:dyDescent="0.25">
      <c r="A525" s="1">
        <v>40948</v>
      </c>
      <c r="B525">
        <v>32165</v>
      </c>
      <c r="C525">
        <v>16723300</v>
      </c>
      <c r="D525">
        <v>723716644</v>
      </c>
      <c r="E525">
        <v>43.38</v>
      </c>
      <c r="F525">
        <v>43.58</v>
      </c>
      <c r="G525">
        <v>43.02</v>
      </c>
      <c r="H525">
        <v>43.92</v>
      </c>
      <c r="I525">
        <v>43.28</v>
      </c>
    </row>
    <row r="526" spans="1:9" x14ac:dyDescent="0.25">
      <c r="A526" s="1">
        <v>40949</v>
      </c>
      <c r="B526">
        <v>45711</v>
      </c>
      <c r="C526">
        <v>21755100</v>
      </c>
      <c r="D526">
        <v>927019804</v>
      </c>
      <c r="E526">
        <v>42.63</v>
      </c>
      <c r="F526">
        <v>42.7</v>
      </c>
      <c r="G526">
        <v>42.4</v>
      </c>
      <c r="H526">
        <v>42.91</v>
      </c>
      <c r="I526">
        <v>42.61</v>
      </c>
    </row>
    <row r="527" spans="1:9" x14ac:dyDescent="0.25">
      <c r="A527" s="1">
        <v>40952</v>
      </c>
      <c r="B527">
        <v>26030</v>
      </c>
      <c r="C527">
        <v>16320900</v>
      </c>
      <c r="D527">
        <v>709413314</v>
      </c>
      <c r="E527">
        <v>43.73</v>
      </c>
      <c r="F527">
        <v>43.1</v>
      </c>
      <c r="G527">
        <v>43.06</v>
      </c>
      <c r="H527">
        <v>43.79</v>
      </c>
      <c r="I527">
        <v>43.47</v>
      </c>
    </row>
    <row r="528" spans="1:9" x14ac:dyDescent="0.25">
      <c r="A528" s="1">
        <v>40953</v>
      </c>
      <c r="B528">
        <v>31515</v>
      </c>
      <c r="C528">
        <v>14290300</v>
      </c>
      <c r="D528">
        <v>614891197</v>
      </c>
      <c r="E528">
        <v>42.88</v>
      </c>
      <c r="F528">
        <v>43.5</v>
      </c>
      <c r="G528">
        <v>42.7</v>
      </c>
      <c r="H528">
        <v>43.58</v>
      </c>
      <c r="I528">
        <v>43.03</v>
      </c>
    </row>
    <row r="529" spans="1:9" x14ac:dyDescent="0.25">
      <c r="A529" s="1">
        <v>40954</v>
      </c>
      <c r="B529">
        <v>39907</v>
      </c>
      <c r="C529">
        <v>20709100</v>
      </c>
      <c r="D529">
        <v>879134434</v>
      </c>
      <c r="E529">
        <v>42.08</v>
      </c>
      <c r="F529">
        <v>43.37</v>
      </c>
      <c r="G529">
        <v>41.9</v>
      </c>
      <c r="H529">
        <v>43.43</v>
      </c>
      <c r="I529">
        <v>42.45</v>
      </c>
    </row>
    <row r="530" spans="1:9" x14ac:dyDescent="0.25">
      <c r="A530" s="1">
        <v>40955</v>
      </c>
      <c r="B530">
        <v>33359</v>
      </c>
      <c r="C530">
        <v>21480300</v>
      </c>
      <c r="D530">
        <v>901997176</v>
      </c>
      <c r="E530">
        <v>42.36</v>
      </c>
      <c r="F530">
        <v>42</v>
      </c>
      <c r="G530">
        <v>41.38</v>
      </c>
      <c r="H530">
        <v>42.84</v>
      </c>
      <c r="I530">
        <v>41.99</v>
      </c>
    </row>
    <row r="531" spans="1:9" x14ac:dyDescent="0.25">
      <c r="A531" s="1">
        <v>40956</v>
      </c>
      <c r="B531">
        <v>25650</v>
      </c>
      <c r="C531">
        <v>11672900</v>
      </c>
      <c r="D531">
        <v>491812216</v>
      </c>
      <c r="E531">
        <v>41.99</v>
      </c>
      <c r="F531">
        <v>42.95</v>
      </c>
      <c r="G531">
        <v>41.76</v>
      </c>
      <c r="H531">
        <v>42.95</v>
      </c>
      <c r="I531">
        <v>42.13</v>
      </c>
    </row>
    <row r="532" spans="1:9" x14ac:dyDescent="0.25">
      <c r="A532" s="1">
        <v>40961</v>
      </c>
      <c r="B532">
        <v>18137</v>
      </c>
      <c r="C532">
        <v>13888700</v>
      </c>
      <c r="D532">
        <v>585139543</v>
      </c>
      <c r="E532">
        <v>41.98</v>
      </c>
      <c r="F532">
        <v>42.11</v>
      </c>
      <c r="G532">
        <v>41.85</v>
      </c>
      <c r="H532">
        <v>42.3</v>
      </c>
      <c r="I532">
        <v>42.13</v>
      </c>
    </row>
    <row r="533" spans="1:9" x14ac:dyDescent="0.25">
      <c r="A533" s="1">
        <v>40962</v>
      </c>
      <c r="B533">
        <v>37089</v>
      </c>
      <c r="C533">
        <v>16914000</v>
      </c>
      <c r="D533">
        <v>719431818</v>
      </c>
      <c r="E533">
        <v>42.8</v>
      </c>
      <c r="F533">
        <v>41.67</v>
      </c>
      <c r="G533">
        <v>41.66</v>
      </c>
      <c r="H533">
        <v>42.9</v>
      </c>
      <c r="I533">
        <v>42.53</v>
      </c>
    </row>
    <row r="534" spans="1:9" x14ac:dyDescent="0.25">
      <c r="A534" s="1">
        <v>40963</v>
      </c>
      <c r="B534">
        <v>32544</v>
      </c>
      <c r="C534">
        <v>13245900</v>
      </c>
      <c r="D534">
        <v>571048567</v>
      </c>
      <c r="E534">
        <v>42.97</v>
      </c>
      <c r="F534">
        <v>43.1</v>
      </c>
      <c r="G534">
        <v>42.84</v>
      </c>
      <c r="H534">
        <v>43.29</v>
      </c>
      <c r="I534">
        <v>43.11</v>
      </c>
    </row>
    <row r="535" spans="1:9" x14ac:dyDescent="0.25">
      <c r="A535" s="1">
        <v>40966</v>
      </c>
      <c r="B535">
        <v>22123</v>
      </c>
      <c r="C535">
        <v>9795400</v>
      </c>
      <c r="D535">
        <v>416318136</v>
      </c>
      <c r="E535">
        <v>42.5</v>
      </c>
      <c r="F535">
        <v>42.8</v>
      </c>
      <c r="G535">
        <v>42.33</v>
      </c>
      <c r="H535">
        <v>42.96</v>
      </c>
      <c r="I535">
        <v>42.5</v>
      </c>
    </row>
    <row r="536" spans="1:9" x14ac:dyDescent="0.25">
      <c r="A536" s="1">
        <v>40967</v>
      </c>
      <c r="B536">
        <v>23974</v>
      </c>
      <c r="C536">
        <v>12293300</v>
      </c>
      <c r="D536">
        <v>525001481</v>
      </c>
      <c r="E536">
        <v>42.9</v>
      </c>
      <c r="F536">
        <v>42.61</v>
      </c>
      <c r="G536">
        <v>42.2</v>
      </c>
      <c r="H536">
        <v>43.04</v>
      </c>
      <c r="I536">
        <v>42.71</v>
      </c>
    </row>
    <row r="537" spans="1:9" x14ac:dyDescent="0.25">
      <c r="A537" s="1">
        <v>40968</v>
      </c>
      <c r="B537">
        <v>26689</v>
      </c>
      <c r="C537">
        <v>14371200</v>
      </c>
      <c r="D537">
        <v>616420444</v>
      </c>
      <c r="E537">
        <v>42.5</v>
      </c>
      <c r="F537">
        <v>43.19</v>
      </c>
      <c r="G537">
        <v>42.5</v>
      </c>
      <c r="H537">
        <v>43.43</v>
      </c>
      <c r="I537">
        <v>42.89</v>
      </c>
    </row>
    <row r="538" spans="1:9" x14ac:dyDescent="0.25">
      <c r="A538" s="1">
        <v>40969</v>
      </c>
      <c r="B538">
        <v>25804</v>
      </c>
      <c r="C538">
        <v>15786900</v>
      </c>
      <c r="D538">
        <v>676992214</v>
      </c>
      <c r="E538">
        <v>42.95</v>
      </c>
      <c r="F538">
        <v>42.7</v>
      </c>
      <c r="G538">
        <v>42.55</v>
      </c>
      <c r="H538">
        <v>43.12</v>
      </c>
      <c r="I538">
        <v>42.88</v>
      </c>
    </row>
    <row r="539" spans="1:9" x14ac:dyDescent="0.25">
      <c r="A539" s="1">
        <v>40970</v>
      </c>
      <c r="B539">
        <v>25528</v>
      </c>
      <c r="C539">
        <v>12003600</v>
      </c>
      <c r="D539">
        <v>517180131</v>
      </c>
      <c r="E539">
        <v>43.3</v>
      </c>
      <c r="F539">
        <v>43</v>
      </c>
      <c r="G539">
        <v>42.75</v>
      </c>
      <c r="H539">
        <v>43.3</v>
      </c>
      <c r="I539">
        <v>43.09</v>
      </c>
    </row>
    <row r="540" spans="1:9" x14ac:dyDescent="0.25">
      <c r="A540" s="1">
        <v>40973</v>
      </c>
      <c r="B540">
        <v>28949</v>
      </c>
      <c r="C540">
        <v>16890100</v>
      </c>
      <c r="D540">
        <v>713250225</v>
      </c>
      <c r="E540">
        <v>42.04</v>
      </c>
      <c r="F540">
        <v>42.95</v>
      </c>
      <c r="G540">
        <v>41.8</v>
      </c>
      <c r="H540">
        <v>43</v>
      </c>
      <c r="I540">
        <v>42.23</v>
      </c>
    </row>
    <row r="541" spans="1:9" x14ac:dyDescent="0.25">
      <c r="A541" s="1">
        <v>40974</v>
      </c>
      <c r="B541">
        <v>52207</v>
      </c>
      <c r="C541">
        <v>29103000</v>
      </c>
      <c r="D541">
        <v>1173533699</v>
      </c>
      <c r="E541">
        <v>40.17</v>
      </c>
      <c r="F541">
        <v>41.2</v>
      </c>
      <c r="G541">
        <v>39.909999999999997</v>
      </c>
      <c r="H541">
        <v>41.2</v>
      </c>
      <c r="I541">
        <v>40.32</v>
      </c>
    </row>
    <row r="542" spans="1:9" x14ac:dyDescent="0.25">
      <c r="A542" s="1">
        <v>40975</v>
      </c>
      <c r="B542">
        <v>38517</v>
      </c>
      <c r="C542">
        <v>24749500</v>
      </c>
      <c r="D542">
        <v>982996183</v>
      </c>
      <c r="E542">
        <v>40.15</v>
      </c>
      <c r="F542">
        <v>40.4</v>
      </c>
      <c r="G542">
        <v>39.32</v>
      </c>
      <c r="H542">
        <v>40.4</v>
      </c>
      <c r="I542">
        <v>39.72</v>
      </c>
    </row>
    <row r="543" spans="1:9" x14ac:dyDescent="0.25">
      <c r="A543" s="1">
        <v>40976</v>
      </c>
      <c r="B543">
        <v>29890</v>
      </c>
      <c r="C543">
        <v>16123800</v>
      </c>
      <c r="D543">
        <v>650495037</v>
      </c>
      <c r="E543">
        <v>40.1</v>
      </c>
      <c r="F543">
        <v>40.71</v>
      </c>
      <c r="G543">
        <v>39.81</v>
      </c>
      <c r="H543">
        <v>40.880000000000003</v>
      </c>
      <c r="I543">
        <v>40.340000000000003</v>
      </c>
    </row>
    <row r="544" spans="1:9" x14ac:dyDescent="0.25">
      <c r="A544" s="1">
        <v>40977</v>
      </c>
      <c r="B544">
        <v>27202</v>
      </c>
      <c r="C544">
        <v>13363600</v>
      </c>
      <c r="D544">
        <v>537702313</v>
      </c>
      <c r="E544">
        <v>39.93</v>
      </c>
      <c r="F544">
        <v>40.25</v>
      </c>
      <c r="G544">
        <v>39.92</v>
      </c>
      <c r="H544">
        <v>40.61</v>
      </c>
      <c r="I544">
        <v>40.24</v>
      </c>
    </row>
    <row r="545" spans="1:9" x14ac:dyDescent="0.25">
      <c r="A545" s="1">
        <v>40980</v>
      </c>
      <c r="B545">
        <v>26220</v>
      </c>
      <c r="C545">
        <v>12977200</v>
      </c>
      <c r="D545">
        <v>514426289</v>
      </c>
      <c r="E545">
        <v>39.47</v>
      </c>
      <c r="F545">
        <v>39.72</v>
      </c>
      <c r="G545">
        <v>39.33</v>
      </c>
      <c r="H545">
        <v>40.049999999999997</v>
      </c>
      <c r="I545">
        <v>39.64</v>
      </c>
    </row>
    <row r="546" spans="1:9" x14ac:dyDescent="0.25">
      <c r="A546" s="1">
        <v>40981</v>
      </c>
      <c r="B546">
        <v>38510</v>
      </c>
      <c r="C546">
        <v>26784200</v>
      </c>
      <c r="D546">
        <v>1089934314</v>
      </c>
      <c r="E546">
        <v>41.59</v>
      </c>
      <c r="F546">
        <v>39.729999999999997</v>
      </c>
      <c r="G546">
        <v>39.67</v>
      </c>
      <c r="H546">
        <v>41.63</v>
      </c>
      <c r="I546">
        <v>40.69</v>
      </c>
    </row>
    <row r="547" spans="1:9" x14ac:dyDescent="0.25">
      <c r="A547" s="1">
        <v>40982</v>
      </c>
      <c r="B547">
        <v>30831</v>
      </c>
      <c r="C547">
        <v>19016800</v>
      </c>
      <c r="D547">
        <v>782833544</v>
      </c>
      <c r="E547">
        <v>41.1</v>
      </c>
      <c r="F547">
        <v>41.4</v>
      </c>
      <c r="G547">
        <v>40.64</v>
      </c>
      <c r="H547">
        <v>41.78</v>
      </c>
      <c r="I547">
        <v>41.17</v>
      </c>
    </row>
    <row r="548" spans="1:9" x14ac:dyDescent="0.25">
      <c r="A548" s="1">
        <v>40983</v>
      </c>
      <c r="B548">
        <v>29754</v>
      </c>
      <c r="C548">
        <v>32625900</v>
      </c>
      <c r="D548">
        <v>1356303349</v>
      </c>
      <c r="E548">
        <v>41.45</v>
      </c>
      <c r="F548">
        <v>41.41</v>
      </c>
      <c r="G548">
        <v>41.23</v>
      </c>
      <c r="H548">
        <v>41.86</v>
      </c>
      <c r="I548">
        <v>41.57</v>
      </c>
    </row>
    <row r="549" spans="1:9" x14ac:dyDescent="0.25">
      <c r="A549" s="1">
        <v>40984</v>
      </c>
      <c r="B549">
        <v>35196</v>
      </c>
      <c r="C549">
        <v>21939200</v>
      </c>
      <c r="D549">
        <v>912770311</v>
      </c>
      <c r="E549">
        <v>41.9</v>
      </c>
      <c r="F549">
        <v>41.78</v>
      </c>
      <c r="G549">
        <v>41.3</v>
      </c>
      <c r="H549">
        <v>41.98</v>
      </c>
      <c r="I549">
        <v>41.6</v>
      </c>
    </row>
    <row r="550" spans="1:9" x14ac:dyDescent="0.25">
      <c r="A550" s="1">
        <v>40987</v>
      </c>
      <c r="B550">
        <v>24709</v>
      </c>
      <c r="C550">
        <v>18625800</v>
      </c>
      <c r="D550">
        <v>782321082</v>
      </c>
      <c r="E550">
        <v>41.95</v>
      </c>
      <c r="F550">
        <v>41.78</v>
      </c>
      <c r="G550">
        <v>41.74</v>
      </c>
      <c r="H550">
        <v>42.26</v>
      </c>
      <c r="I550">
        <v>42</v>
      </c>
    </row>
    <row r="551" spans="1:9" x14ac:dyDescent="0.25">
      <c r="A551" s="1">
        <v>40988</v>
      </c>
      <c r="B551">
        <v>30407</v>
      </c>
      <c r="C551">
        <v>16083000</v>
      </c>
      <c r="D551">
        <v>662501021</v>
      </c>
      <c r="E551">
        <v>41.6</v>
      </c>
      <c r="F551">
        <v>41.05</v>
      </c>
      <c r="G551">
        <v>40.81</v>
      </c>
      <c r="H551">
        <v>41.63</v>
      </c>
      <c r="I551">
        <v>41.19</v>
      </c>
    </row>
    <row r="552" spans="1:9" x14ac:dyDescent="0.25">
      <c r="A552" s="1">
        <v>40989</v>
      </c>
      <c r="B552">
        <v>22836</v>
      </c>
      <c r="C552">
        <v>10020100</v>
      </c>
      <c r="D552">
        <v>414673866</v>
      </c>
      <c r="E552">
        <v>41.46</v>
      </c>
      <c r="F552">
        <v>41.49</v>
      </c>
      <c r="G552">
        <v>41.17</v>
      </c>
      <c r="H552">
        <v>41.74</v>
      </c>
      <c r="I552">
        <v>41.38</v>
      </c>
    </row>
    <row r="553" spans="1:9" x14ac:dyDescent="0.25">
      <c r="A553" s="1">
        <v>40990</v>
      </c>
      <c r="B553">
        <v>24190</v>
      </c>
      <c r="C553">
        <v>16286400</v>
      </c>
      <c r="D553">
        <v>663389017</v>
      </c>
      <c r="E553">
        <v>40.6</v>
      </c>
      <c r="F553">
        <v>40.99</v>
      </c>
      <c r="G553">
        <v>40.44</v>
      </c>
      <c r="H553">
        <v>41.13</v>
      </c>
      <c r="I553">
        <v>40.729999999999997</v>
      </c>
    </row>
    <row r="554" spans="1:9" x14ac:dyDescent="0.25">
      <c r="A554" s="1">
        <v>40991</v>
      </c>
      <c r="B554">
        <v>18080</v>
      </c>
      <c r="C554">
        <v>10102200</v>
      </c>
      <c r="D554">
        <v>410259393</v>
      </c>
      <c r="E554">
        <v>40.51</v>
      </c>
      <c r="F554">
        <v>40.6</v>
      </c>
      <c r="G554">
        <v>40.39</v>
      </c>
      <c r="H554">
        <v>40.85</v>
      </c>
      <c r="I554">
        <v>40.61</v>
      </c>
    </row>
    <row r="555" spans="1:9" x14ac:dyDescent="0.25">
      <c r="A555" s="1">
        <v>40994</v>
      </c>
      <c r="B555">
        <v>16785</v>
      </c>
      <c r="C555">
        <v>9288800</v>
      </c>
      <c r="D555">
        <v>380464905</v>
      </c>
      <c r="E555">
        <v>41</v>
      </c>
      <c r="F555">
        <v>40.840000000000003</v>
      </c>
      <c r="G555">
        <v>40.71</v>
      </c>
      <c r="H555">
        <v>41.14</v>
      </c>
      <c r="I555">
        <v>40.96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5"/>
  <sheetViews>
    <sheetView topLeftCell="A539" workbookViewId="0">
      <selection sqref="A1:A1048576"/>
    </sheetView>
  </sheetViews>
  <sheetFormatPr defaultRowHeight="15" x14ac:dyDescent="0.25"/>
  <cols>
    <col min="1" max="1" width="10.710937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s="1">
        <v>40182</v>
      </c>
      <c r="B2">
        <v>3262</v>
      </c>
      <c r="C2">
        <v>2827700</v>
      </c>
      <c r="D2">
        <v>83657571</v>
      </c>
      <c r="E2">
        <v>28.368429804000002</v>
      </c>
      <c r="F2">
        <v>28.080911934</v>
      </c>
      <c r="G2">
        <v>28.061744076</v>
      </c>
      <c r="H2">
        <v>28.560108383999999</v>
      </c>
      <c r="I2">
        <v>28.358845875</v>
      </c>
    </row>
    <row r="3" spans="1:9" x14ac:dyDescent="0.25">
      <c r="A3" s="1">
        <v>40183</v>
      </c>
      <c r="B3">
        <v>5405</v>
      </c>
      <c r="C3">
        <v>4480400</v>
      </c>
      <c r="D3">
        <v>134164315</v>
      </c>
      <c r="E3">
        <v>28.847626253000001</v>
      </c>
      <c r="F3">
        <v>28.502604810000001</v>
      </c>
      <c r="G3">
        <v>28.416349448999998</v>
      </c>
      <c r="H3">
        <v>28.914713756000001</v>
      </c>
      <c r="I3">
        <v>28.694283389999999</v>
      </c>
    </row>
    <row r="4" spans="1:9" x14ac:dyDescent="0.25">
      <c r="A4" s="1">
        <v>40184</v>
      </c>
      <c r="B4">
        <v>6075</v>
      </c>
      <c r="C4">
        <v>4499900</v>
      </c>
      <c r="D4">
        <v>135502147</v>
      </c>
      <c r="E4">
        <v>29.039304832999999</v>
      </c>
      <c r="F4">
        <v>28.713451246999998</v>
      </c>
      <c r="G4">
        <v>28.617611958000001</v>
      </c>
      <c r="H4">
        <v>29.115976265</v>
      </c>
      <c r="I4">
        <v>28.857210181999999</v>
      </c>
    </row>
    <row r="5" spans="1:9" x14ac:dyDescent="0.25">
      <c r="A5" s="1">
        <v>40185</v>
      </c>
      <c r="B5">
        <v>7464</v>
      </c>
      <c r="C5">
        <v>5695900</v>
      </c>
      <c r="D5">
        <v>169893137</v>
      </c>
      <c r="E5">
        <v>28.387597662000001</v>
      </c>
      <c r="F5">
        <v>28.847626253000001</v>
      </c>
      <c r="G5">
        <v>28.291758372</v>
      </c>
      <c r="H5">
        <v>29.115976265</v>
      </c>
      <c r="I5">
        <v>28.588860171</v>
      </c>
    </row>
    <row r="6" spans="1:9" x14ac:dyDescent="0.25">
      <c r="A6" s="1">
        <v>40186</v>
      </c>
      <c r="B6">
        <v>5804</v>
      </c>
      <c r="C6">
        <v>4269500</v>
      </c>
      <c r="D6">
        <v>125960751</v>
      </c>
      <c r="E6">
        <v>28.31092623</v>
      </c>
      <c r="F6">
        <v>28.483436952000002</v>
      </c>
      <c r="G6">
        <v>28.128831579</v>
      </c>
      <c r="H6">
        <v>28.636779816000001</v>
      </c>
      <c r="I6">
        <v>28.272590514000001</v>
      </c>
    </row>
    <row r="7" spans="1:9" x14ac:dyDescent="0.25">
      <c r="A7" s="1">
        <v>40189</v>
      </c>
      <c r="B7">
        <v>6322</v>
      </c>
      <c r="C7">
        <v>3923600</v>
      </c>
      <c r="D7">
        <v>116658366</v>
      </c>
      <c r="E7">
        <v>28.330094087999999</v>
      </c>
      <c r="F7">
        <v>28.560108383999999</v>
      </c>
      <c r="G7">
        <v>28.272590514000001</v>
      </c>
      <c r="H7">
        <v>28.742203033999999</v>
      </c>
      <c r="I7">
        <v>28.493020881</v>
      </c>
    </row>
    <row r="8" spans="1:9" x14ac:dyDescent="0.25">
      <c r="A8" s="1">
        <v>40190</v>
      </c>
      <c r="B8">
        <v>5785</v>
      </c>
      <c r="C8">
        <v>4589300</v>
      </c>
      <c r="D8">
        <v>134459761</v>
      </c>
      <c r="E8">
        <v>28.128831579</v>
      </c>
      <c r="F8">
        <v>27.994656573</v>
      </c>
      <c r="G8">
        <v>27.802977993999999</v>
      </c>
      <c r="H8">
        <v>28.483436952000002</v>
      </c>
      <c r="I8">
        <v>28.080911934</v>
      </c>
    </row>
    <row r="9" spans="1:9" x14ac:dyDescent="0.25">
      <c r="A9" s="1">
        <v>40191</v>
      </c>
      <c r="B9">
        <v>5779</v>
      </c>
      <c r="C9">
        <v>4218900</v>
      </c>
      <c r="D9">
        <v>124306019</v>
      </c>
      <c r="E9">
        <v>28.263006584999999</v>
      </c>
      <c r="F9">
        <v>28.368429804000002</v>
      </c>
      <c r="G9">
        <v>28.004240501999998</v>
      </c>
      <c r="H9">
        <v>28.512188738999999</v>
      </c>
      <c r="I9">
        <v>28.234254797999998</v>
      </c>
    </row>
    <row r="10" spans="1:9" x14ac:dyDescent="0.25">
      <c r="A10" s="1">
        <v>40192</v>
      </c>
      <c r="B10">
        <v>5207</v>
      </c>
      <c r="C10">
        <v>3550300</v>
      </c>
      <c r="D10">
        <v>105156305</v>
      </c>
      <c r="E10">
        <v>28.234254797999998</v>
      </c>
      <c r="F10">
        <v>28.272590514000001</v>
      </c>
      <c r="G10">
        <v>28.119247649999998</v>
      </c>
      <c r="H10">
        <v>28.684699461000001</v>
      </c>
      <c r="I10">
        <v>28.387597662000001</v>
      </c>
    </row>
    <row r="11" spans="1:9" x14ac:dyDescent="0.25">
      <c r="A11" s="1">
        <v>40193</v>
      </c>
      <c r="B11">
        <v>7884</v>
      </c>
      <c r="C11">
        <v>4780500</v>
      </c>
      <c r="D11">
        <v>137923349</v>
      </c>
      <c r="E11">
        <v>27.64963513</v>
      </c>
      <c r="F11">
        <v>27.927569071000001</v>
      </c>
      <c r="G11">
        <v>27.314197615000001</v>
      </c>
      <c r="H11">
        <v>28.215086939999999</v>
      </c>
      <c r="I11">
        <v>27.64963513</v>
      </c>
    </row>
    <row r="12" spans="1:9" x14ac:dyDescent="0.25">
      <c r="A12" s="1">
        <v>40196</v>
      </c>
      <c r="B12">
        <v>2898</v>
      </c>
      <c r="C12">
        <v>1921500</v>
      </c>
      <c r="D12">
        <v>55575031</v>
      </c>
      <c r="E12">
        <v>27.505876194999999</v>
      </c>
      <c r="F12">
        <v>28.032992288999999</v>
      </c>
      <c r="G12">
        <v>27.505876194999999</v>
      </c>
      <c r="H12">
        <v>28.032992288999999</v>
      </c>
      <c r="I12">
        <v>27.716722633</v>
      </c>
    </row>
    <row r="13" spans="1:9" x14ac:dyDescent="0.25">
      <c r="A13" s="1">
        <v>40197</v>
      </c>
      <c r="B13">
        <v>6775</v>
      </c>
      <c r="C13">
        <v>3662500</v>
      </c>
      <c r="D13">
        <v>105146620</v>
      </c>
      <c r="E13">
        <v>27.419620834</v>
      </c>
      <c r="F13">
        <v>27.333365473000001</v>
      </c>
      <c r="G13">
        <v>27.295029756999998</v>
      </c>
      <c r="H13">
        <v>27.697554775</v>
      </c>
      <c r="I13">
        <v>27.515460124000001</v>
      </c>
    </row>
    <row r="14" spans="1:9" x14ac:dyDescent="0.25">
      <c r="A14" s="1">
        <v>40198</v>
      </c>
      <c r="B14">
        <v>10680</v>
      </c>
      <c r="C14">
        <v>6942600</v>
      </c>
      <c r="D14">
        <v>192394013</v>
      </c>
      <c r="E14">
        <v>26.451644005999999</v>
      </c>
      <c r="F14">
        <v>27.352533331</v>
      </c>
      <c r="G14">
        <v>26.183293995</v>
      </c>
      <c r="H14">
        <v>27.362117260000002</v>
      </c>
      <c r="I14">
        <v>26.557067225000001</v>
      </c>
    </row>
    <row r="15" spans="1:9" x14ac:dyDescent="0.25">
      <c r="A15" s="1">
        <v>40199</v>
      </c>
      <c r="B15">
        <v>10798</v>
      </c>
      <c r="C15">
        <v>8869400</v>
      </c>
      <c r="D15">
        <v>237723715</v>
      </c>
      <c r="E15">
        <v>25.301572528000001</v>
      </c>
      <c r="F15">
        <v>26.643322586</v>
      </c>
      <c r="G15">
        <v>25.071558232000001</v>
      </c>
      <c r="H15">
        <v>26.729577946999999</v>
      </c>
      <c r="I15">
        <v>25.684929687</v>
      </c>
    </row>
    <row r="16" spans="1:9" x14ac:dyDescent="0.25">
      <c r="A16" s="1">
        <v>40200</v>
      </c>
      <c r="B16">
        <v>8460</v>
      </c>
      <c r="C16">
        <v>7415600</v>
      </c>
      <c r="D16">
        <v>193728777</v>
      </c>
      <c r="E16">
        <v>24.966135012999999</v>
      </c>
      <c r="F16">
        <v>25.157813593</v>
      </c>
      <c r="G16">
        <v>24.630697499</v>
      </c>
      <c r="H16">
        <v>25.684929687</v>
      </c>
      <c r="I16">
        <v>25.033222515999999</v>
      </c>
    </row>
    <row r="17" spans="1:9" x14ac:dyDescent="0.25">
      <c r="A17" s="1">
        <v>40204</v>
      </c>
      <c r="B17">
        <v>7842</v>
      </c>
      <c r="C17">
        <v>6290100</v>
      </c>
      <c r="D17">
        <v>164231741</v>
      </c>
      <c r="E17">
        <v>25.186565380000001</v>
      </c>
      <c r="F17">
        <v>24.764872505</v>
      </c>
      <c r="G17">
        <v>24.486938563999999</v>
      </c>
      <c r="H17">
        <v>25.493251107999999</v>
      </c>
      <c r="I17">
        <v>25.023638587000001</v>
      </c>
    </row>
    <row r="18" spans="1:9" x14ac:dyDescent="0.25">
      <c r="A18" s="1">
        <v>40205</v>
      </c>
      <c r="B18">
        <v>10171</v>
      </c>
      <c r="C18">
        <v>6290500</v>
      </c>
      <c r="D18">
        <v>162474349</v>
      </c>
      <c r="E18">
        <v>24.467770706</v>
      </c>
      <c r="F18">
        <v>25.157813593</v>
      </c>
      <c r="G18">
        <v>24.391099273999998</v>
      </c>
      <c r="H18">
        <v>25.349492173000002</v>
      </c>
      <c r="I18">
        <v>24.755288576000002</v>
      </c>
    </row>
    <row r="19" spans="1:9" x14ac:dyDescent="0.25">
      <c r="A19" s="1">
        <v>40206</v>
      </c>
      <c r="B19">
        <v>9446</v>
      </c>
      <c r="C19">
        <v>7653800</v>
      </c>
      <c r="D19">
        <v>195705876</v>
      </c>
      <c r="E19">
        <v>24.534858208999999</v>
      </c>
      <c r="F19">
        <v>25.042806445</v>
      </c>
      <c r="G19">
        <v>24.065245688000001</v>
      </c>
      <c r="H19">
        <v>25.157813593</v>
      </c>
      <c r="I19">
        <v>24.506106421999998</v>
      </c>
    </row>
    <row r="20" spans="1:9" x14ac:dyDescent="0.25">
      <c r="A20" s="1">
        <v>40207</v>
      </c>
      <c r="B20">
        <v>8214</v>
      </c>
      <c r="C20">
        <v>7682600</v>
      </c>
      <c r="D20">
        <v>197522063</v>
      </c>
      <c r="E20">
        <v>24.285676055</v>
      </c>
      <c r="F20">
        <v>24.793624291</v>
      </c>
      <c r="G20">
        <v>24.199420694000001</v>
      </c>
      <c r="H20">
        <v>25.148229663999999</v>
      </c>
      <c r="I20">
        <v>24.640281428000002</v>
      </c>
    </row>
    <row r="21" spans="1:9" x14ac:dyDescent="0.25">
      <c r="A21" s="1">
        <v>40210</v>
      </c>
      <c r="B21">
        <v>5276</v>
      </c>
      <c r="C21">
        <v>4506600</v>
      </c>
      <c r="D21">
        <v>116227233</v>
      </c>
      <c r="E21">
        <v>24.918215367999998</v>
      </c>
      <c r="F21">
        <v>24.506106421999998</v>
      </c>
      <c r="G21">
        <v>24.285676055</v>
      </c>
      <c r="H21">
        <v>25.071558232000001</v>
      </c>
      <c r="I21">
        <v>24.716952859999999</v>
      </c>
    </row>
    <row r="22" spans="1:9" x14ac:dyDescent="0.25">
      <c r="A22" s="1">
        <v>40211</v>
      </c>
      <c r="B22">
        <v>7906</v>
      </c>
      <c r="C22">
        <v>7080200</v>
      </c>
      <c r="D22">
        <v>188022490</v>
      </c>
      <c r="E22">
        <v>25.493251107999999</v>
      </c>
      <c r="F22">
        <v>25.349492173000002</v>
      </c>
      <c r="G22">
        <v>25.061974303</v>
      </c>
      <c r="H22">
        <v>25.771185048</v>
      </c>
      <c r="I22">
        <v>25.454915392</v>
      </c>
    </row>
    <row r="23" spans="1:9" x14ac:dyDescent="0.25">
      <c r="A23" s="1">
        <v>40212</v>
      </c>
      <c r="B23">
        <v>9356</v>
      </c>
      <c r="C23">
        <v>6485600</v>
      </c>
      <c r="D23">
        <v>172759634</v>
      </c>
      <c r="E23">
        <v>25.426163604999999</v>
      </c>
      <c r="F23">
        <v>25.541170752999999</v>
      </c>
      <c r="G23">
        <v>25.263236811999999</v>
      </c>
      <c r="H23">
        <v>25.828688622000001</v>
      </c>
      <c r="I23">
        <v>25.531586824000001</v>
      </c>
    </row>
    <row r="24" spans="1:9" x14ac:dyDescent="0.25">
      <c r="A24" s="1">
        <v>40213</v>
      </c>
      <c r="B24">
        <v>9524</v>
      </c>
      <c r="C24">
        <v>6664000</v>
      </c>
      <c r="D24">
        <v>170829686</v>
      </c>
      <c r="E24">
        <v>24.237756409999999</v>
      </c>
      <c r="F24">
        <v>25.157813593</v>
      </c>
      <c r="G24">
        <v>24.122749261999999</v>
      </c>
      <c r="H24">
        <v>25.205733238000001</v>
      </c>
      <c r="I24">
        <v>24.563609996</v>
      </c>
    </row>
    <row r="25" spans="1:9" x14ac:dyDescent="0.25">
      <c r="A25" s="1">
        <v>40214</v>
      </c>
      <c r="B25">
        <v>9680</v>
      </c>
      <c r="C25">
        <v>7073600</v>
      </c>
      <c r="D25">
        <v>173634962</v>
      </c>
      <c r="E25">
        <v>23.643552812999999</v>
      </c>
      <c r="F25">
        <v>23.748976032000002</v>
      </c>
      <c r="G25">
        <v>22.91517421</v>
      </c>
      <c r="H25">
        <v>24.180252836000001</v>
      </c>
      <c r="I25">
        <v>23.528545664999999</v>
      </c>
    </row>
    <row r="26" spans="1:9" x14ac:dyDescent="0.25">
      <c r="A26" s="1">
        <v>40217</v>
      </c>
      <c r="B26">
        <v>6743</v>
      </c>
      <c r="C26">
        <v>4452400</v>
      </c>
      <c r="D26">
        <v>109666226</v>
      </c>
      <c r="E26">
        <v>23.288947440000001</v>
      </c>
      <c r="F26">
        <v>23.720224245000001</v>
      </c>
      <c r="G26">
        <v>23.212276008</v>
      </c>
      <c r="H26">
        <v>23.921486754</v>
      </c>
      <c r="I26">
        <v>23.605217097000001</v>
      </c>
    </row>
    <row r="27" spans="1:9" x14ac:dyDescent="0.25">
      <c r="A27" s="1">
        <v>40218</v>
      </c>
      <c r="B27">
        <v>6602</v>
      </c>
      <c r="C27">
        <v>5309100</v>
      </c>
      <c r="D27">
        <v>132186025</v>
      </c>
      <c r="E27">
        <v>23.720224245000001</v>
      </c>
      <c r="F27">
        <v>23.720224245000001</v>
      </c>
      <c r="G27">
        <v>23.605217097000001</v>
      </c>
      <c r="H27">
        <v>24.180252836000001</v>
      </c>
      <c r="I27">
        <v>23.863983180000002</v>
      </c>
    </row>
    <row r="28" spans="1:9" x14ac:dyDescent="0.25">
      <c r="A28" s="1">
        <v>40219</v>
      </c>
      <c r="B28">
        <v>6501</v>
      </c>
      <c r="C28">
        <v>4278100</v>
      </c>
      <c r="D28">
        <v>106551117</v>
      </c>
      <c r="E28">
        <v>23.959822469999999</v>
      </c>
      <c r="F28">
        <v>23.969406399</v>
      </c>
      <c r="G28">
        <v>23.490209949</v>
      </c>
      <c r="H28">
        <v>24.132333191000001</v>
      </c>
      <c r="I28">
        <v>23.873567109</v>
      </c>
    </row>
    <row r="29" spans="1:9" x14ac:dyDescent="0.25">
      <c r="A29" s="1">
        <v>40220</v>
      </c>
      <c r="B29">
        <v>6230</v>
      </c>
      <c r="C29">
        <v>5657900</v>
      </c>
      <c r="D29">
        <v>145205119</v>
      </c>
      <c r="E29">
        <v>25.109893948</v>
      </c>
      <c r="F29">
        <v>24.026909971999999</v>
      </c>
      <c r="G29">
        <v>23.873567109</v>
      </c>
      <c r="H29">
        <v>25.109893948</v>
      </c>
      <c r="I29">
        <v>24.592361783000001</v>
      </c>
    </row>
    <row r="30" spans="1:9" x14ac:dyDescent="0.25">
      <c r="A30" s="1">
        <v>40221</v>
      </c>
      <c r="B30">
        <v>6755</v>
      </c>
      <c r="C30">
        <v>5312000</v>
      </c>
      <c r="D30">
        <v>138494339</v>
      </c>
      <c r="E30">
        <v>25.014054657999999</v>
      </c>
      <c r="F30">
        <v>24.678617144</v>
      </c>
      <c r="G30">
        <v>24.611529641000001</v>
      </c>
      <c r="H30">
        <v>25.301572528000001</v>
      </c>
      <c r="I30">
        <v>24.985302870999998</v>
      </c>
    </row>
    <row r="31" spans="1:9" x14ac:dyDescent="0.25">
      <c r="A31" s="1">
        <v>40226</v>
      </c>
      <c r="B31">
        <v>4997</v>
      </c>
      <c r="C31">
        <v>3701100</v>
      </c>
      <c r="D31">
        <v>97862074</v>
      </c>
      <c r="E31">
        <v>25.167397522000002</v>
      </c>
      <c r="F31">
        <v>25.406995747</v>
      </c>
      <c r="G31">
        <v>25.157813593</v>
      </c>
      <c r="H31">
        <v>25.589090397</v>
      </c>
      <c r="I31">
        <v>25.339908244</v>
      </c>
    </row>
    <row r="32" spans="1:9" x14ac:dyDescent="0.25">
      <c r="A32" s="1">
        <v>40227</v>
      </c>
      <c r="B32">
        <v>5213</v>
      </c>
      <c r="C32">
        <v>3304500</v>
      </c>
      <c r="D32">
        <v>86797713</v>
      </c>
      <c r="E32">
        <v>25.224901096</v>
      </c>
      <c r="F32">
        <v>25.205733238000001</v>
      </c>
      <c r="G32">
        <v>24.879879652</v>
      </c>
      <c r="H32">
        <v>25.397411817999998</v>
      </c>
      <c r="I32">
        <v>25.176981451</v>
      </c>
    </row>
    <row r="33" spans="1:9" x14ac:dyDescent="0.25">
      <c r="A33" s="1">
        <v>40228</v>
      </c>
      <c r="B33">
        <v>5492</v>
      </c>
      <c r="C33">
        <v>4342800</v>
      </c>
      <c r="D33">
        <v>113292196</v>
      </c>
      <c r="E33">
        <v>24.918215367999998</v>
      </c>
      <c r="F33">
        <v>24.946967154999999</v>
      </c>
      <c r="G33">
        <v>24.899047509999999</v>
      </c>
      <c r="H33">
        <v>25.119477877000001</v>
      </c>
      <c r="I33">
        <v>25.004470729000001</v>
      </c>
    </row>
    <row r="34" spans="1:9" x14ac:dyDescent="0.25">
      <c r="A34" s="1">
        <v>40231</v>
      </c>
      <c r="B34">
        <v>4763</v>
      </c>
      <c r="C34">
        <v>3503900</v>
      </c>
      <c r="D34">
        <v>91462953</v>
      </c>
      <c r="E34">
        <v>24.879879652</v>
      </c>
      <c r="F34">
        <v>25.109893948</v>
      </c>
      <c r="G34">
        <v>24.736120717999999</v>
      </c>
      <c r="H34">
        <v>25.234485025000001</v>
      </c>
      <c r="I34">
        <v>25.014054657999999</v>
      </c>
    </row>
    <row r="35" spans="1:9" x14ac:dyDescent="0.25">
      <c r="A35" s="1">
        <v>40232</v>
      </c>
      <c r="B35">
        <v>7023</v>
      </c>
      <c r="C35">
        <v>4234900</v>
      </c>
      <c r="D35">
        <v>107848517</v>
      </c>
      <c r="E35">
        <v>24.324011770999999</v>
      </c>
      <c r="F35">
        <v>24.793624291</v>
      </c>
      <c r="G35">
        <v>24.151501049</v>
      </c>
      <c r="H35">
        <v>24.889463581000001</v>
      </c>
      <c r="I35">
        <v>24.410267132000001</v>
      </c>
    </row>
    <row r="36" spans="1:9" x14ac:dyDescent="0.25">
      <c r="A36" s="1">
        <v>40233</v>
      </c>
      <c r="B36">
        <v>4765</v>
      </c>
      <c r="C36">
        <v>3755700</v>
      </c>
      <c r="D36">
        <v>95068224</v>
      </c>
      <c r="E36">
        <v>24.065245688000001</v>
      </c>
      <c r="F36">
        <v>24.439018918999999</v>
      </c>
      <c r="G36">
        <v>24.036493901</v>
      </c>
      <c r="H36">
        <v>24.678617144</v>
      </c>
      <c r="I36">
        <v>24.256924267999999</v>
      </c>
    </row>
    <row r="37" spans="1:9" x14ac:dyDescent="0.25">
      <c r="A37" s="1">
        <v>40234</v>
      </c>
      <c r="B37">
        <v>9267</v>
      </c>
      <c r="C37">
        <v>6822300</v>
      </c>
      <c r="D37">
        <v>174873425</v>
      </c>
      <c r="E37">
        <v>25.033222515999999</v>
      </c>
      <c r="F37">
        <v>23.959822469999999</v>
      </c>
      <c r="G37">
        <v>23.768143890000001</v>
      </c>
      <c r="H37">
        <v>25.186565380000001</v>
      </c>
      <c r="I37">
        <v>24.563609996</v>
      </c>
    </row>
    <row r="38" spans="1:9" x14ac:dyDescent="0.25">
      <c r="A38" s="1">
        <v>40235</v>
      </c>
      <c r="B38">
        <v>9474</v>
      </c>
      <c r="C38">
        <v>7316400</v>
      </c>
      <c r="D38">
        <v>193329680</v>
      </c>
      <c r="E38">
        <v>25.349492173000002</v>
      </c>
      <c r="F38">
        <v>25.215317166999998</v>
      </c>
      <c r="G38">
        <v>24.726536789000001</v>
      </c>
      <c r="H38">
        <v>25.713681474000001</v>
      </c>
      <c r="I38">
        <v>25.320740386000001</v>
      </c>
    </row>
    <row r="39" spans="1:9" x14ac:dyDescent="0.25">
      <c r="A39" s="1">
        <v>40238</v>
      </c>
      <c r="B39">
        <v>7016</v>
      </c>
      <c r="C39">
        <v>5753200</v>
      </c>
      <c r="D39">
        <v>155686696</v>
      </c>
      <c r="E39">
        <v>26.029951131000001</v>
      </c>
      <c r="F39">
        <v>25.541170752999999</v>
      </c>
      <c r="G39">
        <v>25.464499321000002</v>
      </c>
      <c r="H39">
        <v>26.183293995</v>
      </c>
      <c r="I39">
        <v>25.934111841</v>
      </c>
    </row>
    <row r="40" spans="1:9" x14ac:dyDescent="0.25">
      <c r="A40" s="1">
        <v>40239</v>
      </c>
      <c r="B40">
        <v>7123</v>
      </c>
      <c r="C40">
        <v>6410900</v>
      </c>
      <c r="D40">
        <v>173606006</v>
      </c>
      <c r="E40">
        <v>25.732849332000001</v>
      </c>
      <c r="F40">
        <v>26.279133285</v>
      </c>
      <c r="G40">
        <v>25.732849332000001</v>
      </c>
      <c r="H40">
        <v>26.327052930000001</v>
      </c>
      <c r="I40">
        <v>25.953279698999999</v>
      </c>
    </row>
    <row r="41" spans="1:9" x14ac:dyDescent="0.25">
      <c r="A41" s="1">
        <v>40240</v>
      </c>
      <c r="B41">
        <v>8502</v>
      </c>
      <c r="C41">
        <v>7358800</v>
      </c>
      <c r="D41">
        <v>199022379</v>
      </c>
      <c r="E41">
        <v>25.608258254999999</v>
      </c>
      <c r="F41">
        <v>25.972447556999999</v>
      </c>
      <c r="G41">
        <v>25.531586824000001</v>
      </c>
      <c r="H41">
        <v>26.240797569000001</v>
      </c>
      <c r="I41">
        <v>25.924527911999999</v>
      </c>
    </row>
    <row r="42" spans="1:9" x14ac:dyDescent="0.25">
      <c r="A42" s="1">
        <v>40241</v>
      </c>
      <c r="B42">
        <v>4920</v>
      </c>
      <c r="C42">
        <v>4607500</v>
      </c>
      <c r="D42">
        <v>122923807</v>
      </c>
      <c r="E42">
        <v>25.608258254999999</v>
      </c>
      <c r="F42">
        <v>25.876608267000002</v>
      </c>
      <c r="G42">
        <v>25.330324314999999</v>
      </c>
      <c r="H42">
        <v>25.991615414999998</v>
      </c>
      <c r="I42">
        <v>25.569922539</v>
      </c>
    </row>
    <row r="43" spans="1:9" x14ac:dyDescent="0.25">
      <c r="A43" s="1">
        <v>40242</v>
      </c>
      <c r="B43">
        <v>5023</v>
      </c>
      <c r="C43">
        <v>4472700</v>
      </c>
      <c r="D43">
        <v>121235085</v>
      </c>
      <c r="E43">
        <v>26.020367201999999</v>
      </c>
      <c r="F43">
        <v>25.972447556999999</v>
      </c>
      <c r="G43">
        <v>25.790352905999999</v>
      </c>
      <c r="H43">
        <v>26.116206492</v>
      </c>
      <c r="I43">
        <v>25.982031486</v>
      </c>
    </row>
    <row r="44" spans="1:9" x14ac:dyDescent="0.25">
      <c r="A44" s="1">
        <v>40245</v>
      </c>
      <c r="B44">
        <v>6970</v>
      </c>
      <c r="C44">
        <v>6067400</v>
      </c>
      <c r="D44">
        <v>164886370</v>
      </c>
      <c r="E44">
        <v>26.212045782000001</v>
      </c>
      <c r="F44">
        <v>26.097038634</v>
      </c>
      <c r="G44">
        <v>25.704097545</v>
      </c>
      <c r="H44">
        <v>26.327052930000001</v>
      </c>
      <c r="I44">
        <v>26.049118989</v>
      </c>
    </row>
    <row r="45" spans="1:9" x14ac:dyDescent="0.25">
      <c r="A45" s="1">
        <v>40246</v>
      </c>
      <c r="B45">
        <v>9438</v>
      </c>
      <c r="C45">
        <v>7170700</v>
      </c>
      <c r="D45">
        <v>198332532</v>
      </c>
      <c r="E45">
        <v>26.451644005999999</v>
      </c>
      <c r="F45">
        <v>26.020367201999999</v>
      </c>
      <c r="G45">
        <v>25.991615414999998</v>
      </c>
      <c r="H45">
        <v>26.815833307999998</v>
      </c>
      <c r="I45">
        <v>26.50914758</v>
      </c>
    </row>
    <row r="46" spans="1:9" x14ac:dyDescent="0.25">
      <c r="A46" s="1">
        <v>40247</v>
      </c>
      <c r="B46">
        <v>6536</v>
      </c>
      <c r="C46">
        <v>5519600</v>
      </c>
      <c r="D46">
        <v>153629502</v>
      </c>
      <c r="E46">
        <v>26.672074373000001</v>
      </c>
      <c r="F46">
        <v>26.729577946999999</v>
      </c>
      <c r="G46">
        <v>26.307885072000001</v>
      </c>
      <c r="H46">
        <v>26.930840455999999</v>
      </c>
      <c r="I46">
        <v>26.672074373000001</v>
      </c>
    </row>
    <row r="47" spans="1:9" x14ac:dyDescent="0.25">
      <c r="A47" s="1">
        <v>40248</v>
      </c>
      <c r="B47">
        <v>4571</v>
      </c>
      <c r="C47">
        <v>4192200</v>
      </c>
      <c r="D47">
        <v>115732526</v>
      </c>
      <c r="E47">
        <v>26.451644005999999</v>
      </c>
      <c r="F47">
        <v>26.489979722000001</v>
      </c>
      <c r="G47">
        <v>26.221629710999999</v>
      </c>
      <c r="H47">
        <v>26.767913663000002</v>
      </c>
      <c r="I47">
        <v>26.461227935</v>
      </c>
    </row>
    <row r="48" spans="1:9" x14ac:dyDescent="0.25">
      <c r="A48" s="1">
        <v>40249</v>
      </c>
      <c r="B48">
        <v>5417</v>
      </c>
      <c r="C48">
        <v>3540300</v>
      </c>
      <c r="D48">
        <v>97485083</v>
      </c>
      <c r="E48">
        <v>26.259965427000001</v>
      </c>
      <c r="F48">
        <v>26.729577946999999</v>
      </c>
      <c r="G48">
        <v>26.020367201999999</v>
      </c>
      <c r="H48">
        <v>26.729577946999999</v>
      </c>
      <c r="I48">
        <v>26.394140432</v>
      </c>
    </row>
    <row r="49" spans="1:9" x14ac:dyDescent="0.25">
      <c r="A49" s="1">
        <v>40252</v>
      </c>
      <c r="B49">
        <v>3804</v>
      </c>
      <c r="C49">
        <v>2657000</v>
      </c>
      <c r="D49">
        <v>72146818</v>
      </c>
      <c r="E49">
        <v>26.087454704999999</v>
      </c>
      <c r="F49">
        <v>26.192877924000001</v>
      </c>
      <c r="G49">
        <v>25.771185048</v>
      </c>
      <c r="H49">
        <v>26.212045782000001</v>
      </c>
      <c r="I49">
        <v>26.020367201999999</v>
      </c>
    </row>
    <row r="50" spans="1:9" x14ac:dyDescent="0.25">
      <c r="A50" s="1">
        <v>40253</v>
      </c>
      <c r="B50">
        <v>5279</v>
      </c>
      <c r="C50">
        <v>3260700</v>
      </c>
      <c r="D50">
        <v>90478777</v>
      </c>
      <c r="E50">
        <v>26.796665449999999</v>
      </c>
      <c r="F50">
        <v>26.212045782000001</v>
      </c>
      <c r="G50">
        <v>26.144958279000001</v>
      </c>
      <c r="H50">
        <v>26.815833307999998</v>
      </c>
      <c r="I50">
        <v>26.595402941</v>
      </c>
    </row>
    <row r="51" spans="1:9" x14ac:dyDescent="0.25">
      <c r="A51" s="1">
        <v>40254</v>
      </c>
      <c r="B51">
        <v>6003</v>
      </c>
      <c r="C51">
        <v>4364600</v>
      </c>
      <c r="D51">
        <v>122645966</v>
      </c>
      <c r="E51">
        <v>26.691242231</v>
      </c>
      <c r="F51">
        <v>26.978760100999999</v>
      </c>
      <c r="G51">
        <v>26.499563650999999</v>
      </c>
      <c r="H51">
        <v>27.227942253999998</v>
      </c>
      <c r="I51">
        <v>26.930840455999999</v>
      </c>
    </row>
    <row r="52" spans="1:9" x14ac:dyDescent="0.25">
      <c r="A52" s="1">
        <v>40255</v>
      </c>
      <c r="B52">
        <v>8253</v>
      </c>
      <c r="C52">
        <v>5958400</v>
      </c>
      <c r="D52">
        <v>164270261</v>
      </c>
      <c r="E52">
        <v>26.719994018000001</v>
      </c>
      <c r="F52">
        <v>26.825417237</v>
      </c>
      <c r="G52">
        <v>25.991615414999998</v>
      </c>
      <c r="H52">
        <v>26.882920811000002</v>
      </c>
      <c r="I52">
        <v>26.422892219000001</v>
      </c>
    </row>
    <row r="53" spans="1:9" x14ac:dyDescent="0.25">
      <c r="A53" s="1">
        <v>40256</v>
      </c>
      <c r="B53">
        <v>4410</v>
      </c>
      <c r="C53">
        <v>3013200</v>
      </c>
      <c r="D53">
        <v>83047169</v>
      </c>
      <c r="E53">
        <v>26.173710066000002</v>
      </c>
      <c r="F53">
        <v>26.748745804999999</v>
      </c>
      <c r="G53">
        <v>26.135374349999999</v>
      </c>
      <c r="H53">
        <v>26.825417237</v>
      </c>
      <c r="I53">
        <v>26.41330829</v>
      </c>
    </row>
    <row r="54" spans="1:9" x14ac:dyDescent="0.25">
      <c r="A54" s="1">
        <v>40259</v>
      </c>
      <c r="B54">
        <v>4947</v>
      </c>
      <c r="C54">
        <v>4554800</v>
      </c>
      <c r="D54">
        <v>122718172</v>
      </c>
      <c r="E54">
        <v>25.838272550999999</v>
      </c>
      <c r="F54">
        <v>25.732849332000001</v>
      </c>
      <c r="G54">
        <v>25.493251107999999</v>
      </c>
      <c r="H54">
        <v>26.259965427000001</v>
      </c>
      <c r="I54">
        <v>25.819104693</v>
      </c>
    </row>
    <row r="55" spans="1:9" x14ac:dyDescent="0.25">
      <c r="A55" s="1">
        <v>40260</v>
      </c>
      <c r="B55">
        <v>7106</v>
      </c>
      <c r="C55">
        <v>3622100</v>
      </c>
      <c r="D55">
        <v>97990090</v>
      </c>
      <c r="E55">
        <v>25.914943983000001</v>
      </c>
      <c r="F55">
        <v>25.982031486</v>
      </c>
      <c r="G55">
        <v>25.713681474000001</v>
      </c>
      <c r="H55">
        <v>26.212045782000001</v>
      </c>
      <c r="I55">
        <v>25.924527911999999</v>
      </c>
    </row>
    <row r="56" spans="1:9" x14ac:dyDescent="0.25">
      <c r="A56" s="1">
        <v>40261</v>
      </c>
      <c r="B56">
        <v>5125</v>
      </c>
      <c r="C56">
        <v>3963800</v>
      </c>
      <c r="D56">
        <v>106174024</v>
      </c>
      <c r="E56">
        <v>25.560338610999999</v>
      </c>
      <c r="F56">
        <v>25.675345757999999</v>
      </c>
      <c r="G56">
        <v>25.368660031000001</v>
      </c>
      <c r="H56">
        <v>26.106622562999998</v>
      </c>
      <c r="I56">
        <v>25.675345757999999</v>
      </c>
    </row>
    <row r="57" spans="1:9" x14ac:dyDescent="0.25">
      <c r="A57" s="1">
        <v>40262</v>
      </c>
      <c r="B57">
        <v>4728</v>
      </c>
      <c r="C57">
        <v>3564300</v>
      </c>
      <c r="D57">
        <v>95708002</v>
      </c>
      <c r="E57">
        <v>25.301572528000001</v>
      </c>
      <c r="F57">
        <v>25.886192196</v>
      </c>
      <c r="G57">
        <v>25.263236811999999</v>
      </c>
      <c r="H57">
        <v>26.020367201999999</v>
      </c>
      <c r="I57">
        <v>25.732849332000001</v>
      </c>
    </row>
    <row r="58" spans="1:9" x14ac:dyDescent="0.25">
      <c r="A58" s="1">
        <v>40263</v>
      </c>
      <c r="B58">
        <v>7478</v>
      </c>
      <c r="C58">
        <v>5415900</v>
      </c>
      <c r="D58">
        <v>145701749</v>
      </c>
      <c r="E58">
        <v>26.106622562999998</v>
      </c>
      <c r="F58">
        <v>25.397411817999998</v>
      </c>
      <c r="G58">
        <v>25.397411817999998</v>
      </c>
      <c r="H58">
        <v>26.116206492</v>
      </c>
      <c r="I58">
        <v>25.780768977000001</v>
      </c>
    </row>
    <row r="59" spans="1:9" x14ac:dyDescent="0.25">
      <c r="A59" s="1">
        <v>40266</v>
      </c>
      <c r="B59">
        <v>7531</v>
      </c>
      <c r="C59">
        <v>6739400</v>
      </c>
      <c r="D59">
        <v>189803827</v>
      </c>
      <c r="E59">
        <v>27.333365473000001</v>
      </c>
      <c r="F59">
        <v>26.442060077000001</v>
      </c>
      <c r="G59">
        <v>26.355804716000002</v>
      </c>
      <c r="H59">
        <v>27.333365473000001</v>
      </c>
      <c r="I59">
        <v>26.98834403</v>
      </c>
    </row>
    <row r="60" spans="1:9" x14ac:dyDescent="0.25">
      <c r="A60" s="1">
        <v>40267</v>
      </c>
      <c r="B60">
        <v>8868</v>
      </c>
      <c r="C60">
        <v>6655100</v>
      </c>
      <c r="D60">
        <v>191593206</v>
      </c>
      <c r="E60">
        <v>27.64963513</v>
      </c>
      <c r="F60">
        <v>27.505876194999999</v>
      </c>
      <c r="G60">
        <v>27.227942253999998</v>
      </c>
      <c r="H60">
        <v>27.774226207000002</v>
      </c>
      <c r="I60">
        <v>27.592131555999998</v>
      </c>
    </row>
    <row r="61" spans="1:9" x14ac:dyDescent="0.25">
      <c r="A61" s="1">
        <v>40268</v>
      </c>
      <c r="B61">
        <v>6000</v>
      </c>
      <c r="C61">
        <v>4083600</v>
      </c>
      <c r="D61">
        <v>117787201</v>
      </c>
      <c r="E61">
        <v>27.697554775</v>
      </c>
      <c r="F61">
        <v>27.410036904999998</v>
      </c>
      <c r="G61">
        <v>27.323781543999999</v>
      </c>
      <c r="H61">
        <v>27.793394065000001</v>
      </c>
      <c r="I61">
        <v>27.640051200999999</v>
      </c>
    </row>
    <row r="62" spans="1:9" x14ac:dyDescent="0.25">
      <c r="A62" s="1">
        <v>40269</v>
      </c>
      <c r="B62">
        <v>7622</v>
      </c>
      <c r="C62">
        <v>6583000</v>
      </c>
      <c r="D62">
        <v>195738591</v>
      </c>
      <c r="E62">
        <v>28.675115532</v>
      </c>
      <c r="F62">
        <v>27.985072643999999</v>
      </c>
      <c r="G62">
        <v>27.937152998999998</v>
      </c>
      <c r="H62">
        <v>28.675115532</v>
      </c>
      <c r="I62">
        <v>28.493020881</v>
      </c>
    </row>
    <row r="63" spans="1:9" x14ac:dyDescent="0.25">
      <c r="A63" s="1">
        <v>40273</v>
      </c>
      <c r="B63">
        <v>6845</v>
      </c>
      <c r="C63">
        <v>5776800</v>
      </c>
      <c r="D63">
        <v>174993955</v>
      </c>
      <c r="E63">
        <v>29.154311980999999</v>
      </c>
      <c r="F63">
        <v>28.751786963000001</v>
      </c>
      <c r="G63">
        <v>28.512188738999999</v>
      </c>
      <c r="H63">
        <v>29.288486986999999</v>
      </c>
      <c r="I63">
        <v>29.029720904000001</v>
      </c>
    </row>
    <row r="64" spans="1:9" x14ac:dyDescent="0.25">
      <c r="A64" s="1">
        <v>40274</v>
      </c>
      <c r="B64">
        <v>14785</v>
      </c>
      <c r="C64">
        <v>10066500</v>
      </c>
      <c r="D64">
        <v>312837553</v>
      </c>
      <c r="E64">
        <v>29.767683435999999</v>
      </c>
      <c r="F64">
        <v>28.943465542999999</v>
      </c>
      <c r="G64">
        <v>28.857210181999999</v>
      </c>
      <c r="H64">
        <v>30.198960241000002</v>
      </c>
      <c r="I64">
        <v>29.786851294000002</v>
      </c>
    </row>
    <row r="65" spans="1:9" x14ac:dyDescent="0.25">
      <c r="A65" s="1">
        <v>40275</v>
      </c>
      <c r="B65">
        <v>9321</v>
      </c>
      <c r="C65">
        <v>6880600</v>
      </c>
      <c r="D65">
        <v>213012513</v>
      </c>
      <c r="E65">
        <v>29.614340572</v>
      </c>
      <c r="F65">
        <v>29.652676287999999</v>
      </c>
      <c r="G65">
        <v>29.106392335999999</v>
      </c>
      <c r="H65">
        <v>30.083953093000002</v>
      </c>
      <c r="I65">
        <v>29.671844146000002</v>
      </c>
    </row>
    <row r="66" spans="1:9" x14ac:dyDescent="0.25">
      <c r="A66" s="1">
        <v>40276</v>
      </c>
      <c r="B66">
        <v>6356</v>
      </c>
      <c r="C66">
        <v>4580600</v>
      </c>
      <c r="D66">
        <v>143183953</v>
      </c>
      <c r="E66">
        <v>30.381054891000002</v>
      </c>
      <c r="F66">
        <v>29.384326277</v>
      </c>
      <c r="G66">
        <v>29.374742348000002</v>
      </c>
      <c r="H66">
        <v>30.428974535999998</v>
      </c>
      <c r="I66">
        <v>29.959362016</v>
      </c>
    </row>
    <row r="67" spans="1:9" x14ac:dyDescent="0.25">
      <c r="A67" s="1">
        <v>40277</v>
      </c>
      <c r="B67">
        <v>5473</v>
      </c>
      <c r="C67">
        <v>4889300</v>
      </c>
      <c r="D67">
        <v>154471638</v>
      </c>
      <c r="E67">
        <v>30.246879885999999</v>
      </c>
      <c r="F67">
        <v>30.515229897000001</v>
      </c>
      <c r="G67">
        <v>30.093537022</v>
      </c>
      <c r="H67">
        <v>30.553565613</v>
      </c>
      <c r="I67">
        <v>30.275631671999999</v>
      </c>
    </row>
    <row r="68" spans="1:9" x14ac:dyDescent="0.25">
      <c r="A68" s="1">
        <v>40280</v>
      </c>
      <c r="B68">
        <v>4657</v>
      </c>
      <c r="C68">
        <v>2993100</v>
      </c>
      <c r="D68">
        <v>93324397</v>
      </c>
      <c r="E68">
        <v>29.662260217</v>
      </c>
      <c r="F68">
        <v>30.227712027999999</v>
      </c>
      <c r="G68">
        <v>29.604756643000002</v>
      </c>
      <c r="H68">
        <v>30.361887032999999</v>
      </c>
      <c r="I68">
        <v>29.882690583999999</v>
      </c>
    </row>
    <row r="69" spans="1:9" x14ac:dyDescent="0.25">
      <c r="A69" s="1">
        <v>40281</v>
      </c>
      <c r="B69">
        <v>4789</v>
      </c>
      <c r="C69">
        <v>3173100</v>
      </c>
      <c r="D69">
        <v>97977785</v>
      </c>
      <c r="E69">
        <v>29.662260217</v>
      </c>
      <c r="F69">
        <v>29.710179862</v>
      </c>
      <c r="G69">
        <v>29.250151271</v>
      </c>
      <c r="H69">
        <v>29.892274513</v>
      </c>
      <c r="I69">
        <v>29.595172714</v>
      </c>
    </row>
    <row r="70" spans="1:9" x14ac:dyDescent="0.25">
      <c r="A70" s="1">
        <v>40282</v>
      </c>
      <c r="B70">
        <v>4533</v>
      </c>
      <c r="C70">
        <v>2800600</v>
      </c>
      <c r="D70">
        <v>86835630</v>
      </c>
      <c r="E70">
        <v>29.806019152000001</v>
      </c>
      <c r="F70">
        <v>29.710179862</v>
      </c>
      <c r="G70">
        <v>29.393910206000001</v>
      </c>
      <c r="H70">
        <v>29.997697731999999</v>
      </c>
      <c r="I70">
        <v>29.719763790999998</v>
      </c>
    </row>
    <row r="71" spans="1:9" x14ac:dyDescent="0.25">
      <c r="A71" s="1">
        <v>40283</v>
      </c>
      <c r="B71">
        <v>5468</v>
      </c>
      <c r="C71">
        <v>3157400</v>
      </c>
      <c r="D71">
        <v>96761939</v>
      </c>
      <c r="E71">
        <v>29.173479838999999</v>
      </c>
      <c r="F71">
        <v>29.844354868</v>
      </c>
      <c r="G71">
        <v>29.087224478</v>
      </c>
      <c r="H71">
        <v>29.844354868</v>
      </c>
      <c r="I71">
        <v>29.374742348000002</v>
      </c>
    </row>
    <row r="72" spans="1:9" x14ac:dyDescent="0.25">
      <c r="A72" s="1">
        <v>40284</v>
      </c>
      <c r="B72">
        <v>5519</v>
      </c>
      <c r="C72">
        <v>4106900</v>
      </c>
      <c r="D72">
        <v>122457550</v>
      </c>
      <c r="E72">
        <v>28.694283389999999</v>
      </c>
      <c r="F72">
        <v>28.857210181999999</v>
      </c>
      <c r="G72">
        <v>28.119247649999998</v>
      </c>
      <c r="H72">
        <v>29.020136975</v>
      </c>
      <c r="I72">
        <v>28.579276241999999</v>
      </c>
    </row>
    <row r="73" spans="1:9" x14ac:dyDescent="0.25">
      <c r="A73" s="1">
        <v>40287</v>
      </c>
      <c r="B73">
        <v>7937</v>
      </c>
      <c r="C73">
        <v>5328300</v>
      </c>
      <c r="D73">
        <v>155974984</v>
      </c>
      <c r="E73">
        <v>28.061744076</v>
      </c>
      <c r="F73">
        <v>28.425933378</v>
      </c>
      <c r="G73">
        <v>27.726306562000001</v>
      </c>
      <c r="H73">
        <v>28.560108383999999</v>
      </c>
      <c r="I73">
        <v>28.052160146999999</v>
      </c>
    </row>
    <row r="74" spans="1:9" x14ac:dyDescent="0.25">
      <c r="A74" s="1">
        <v>40288</v>
      </c>
      <c r="B74">
        <v>6461</v>
      </c>
      <c r="C74">
        <v>3882500</v>
      </c>
      <c r="D74">
        <v>113529249</v>
      </c>
      <c r="E74">
        <v>27.889233354999998</v>
      </c>
      <c r="F74">
        <v>28.368429804000002</v>
      </c>
      <c r="G74">
        <v>27.802977993999999</v>
      </c>
      <c r="H74">
        <v>28.416349448999998</v>
      </c>
      <c r="I74">
        <v>28.023408360000001</v>
      </c>
    </row>
    <row r="75" spans="1:9" x14ac:dyDescent="0.25">
      <c r="A75" s="1">
        <v>40290</v>
      </c>
      <c r="B75">
        <v>7952</v>
      </c>
      <c r="C75">
        <v>4920900</v>
      </c>
      <c r="D75">
        <v>142543449</v>
      </c>
      <c r="E75">
        <v>28.454685165000001</v>
      </c>
      <c r="F75">
        <v>27.505876194999999</v>
      </c>
      <c r="G75">
        <v>27.323781543999999</v>
      </c>
      <c r="H75">
        <v>28.483436952000002</v>
      </c>
      <c r="I75">
        <v>27.764642278</v>
      </c>
    </row>
    <row r="76" spans="1:9" x14ac:dyDescent="0.25">
      <c r="A76" s="1">
        <v>40291</v>
      </c>
      <c r="B76">
        <v>13226</v>
      </c>
      <c r="C76">
        <v>6932200</v>
      </c>
      <c r="D76">
        <v>209584552</v>
      </c>
      <c r="E76">
        <v>29.192647697000002</v>
      </c>
      <c r="F76">
        <v>28.454685165000001</v>
      </c>
      <c r="G76">
        <v>28.368429804000002</v>
      </c>
      <c r="H76">
        <v>29.250151271</v>
      </c>
      <c r="I76">
        <v>28.972217329999999</v>
      </c>
    </row>
    <row r="77" spans="1:9" x14ac:dyDescent="0.25">
      <c r="A77" s="1">
        <v>40294</v>
      </c>
      <c r="B77">
        <v>5256</v>
      </c>
      <c r="C77">
        <v>3808600</v>
      </c>
      <c r="D77">
        <v>115894775</v>
      </c>
      <c r="E77">
        <v>29.048888762000001</v>
      </c>
      <c r="F77">
        <v>29.317238774</v>
      </c>
      <c r="G77">
        <v>28.924297684999999</v>
      </c>
      <c r="H77">
        <v>29.393910206000001</v>
      </c>
      <c r="I77">
        <v>29.163895910000001</v>
      </c>
    </row>
    <row r="78" spans="1:9" x14ac:dyDescent="0.25">
      <c r="A78" s="1">
        <v>40295</v>
      </c>
      <c r="B78">
        <v>8745</v>
      </c>
      <c r="C78">
        <v>6706900</v>
      </c>
      <c r="D78">
        <v>196459304</v>
      </c>
      <c r="E78">
        <v>27.515460124000001</v>
      </c>
      <c r="F78">
        <v>28.694283389999999</v>
      </c>
      <c r="G78">
        <v>27.515460124000001</v>
      </c>
      <c r="H78">
        <v>28.694283389999999</v>
      </c>
      <c r="I78">
        <v>28.071328005000002</v>
      </c>
    </row>
    <row r="79" spans="1:9" x14ac:dyDescent="0.25">
      <c r="A79" s="1">
        <v>40296</v>
      </c>
      <c r="B79">
        <v>7505</v>
      </c>
      <c r="C79">
        <v>4718300</v>
      </c>
      <c r="D79">
        <v>135403903</v>
      </c>
      <c r="E79">
        <v>27.362117260000002</v>
      </c>
      <c r="F79">
        <v>27.812561923000001</v>
      </c>
      <c r="G79">
        <v>27.180022609000002</v>
      </c>
      <c r="H79">
        <v>27.956320857000001</v>
      </c>
      <c r="I79">
        <v>27.505876194999999</v>
      </c>
    </row>
    <row r="80" spans="1:9" x14ac:dyDescent="0.25">
      <c r="A80" s="1">
        <v>40297</v>
      </c>
      <c r="B80">
        <v>5368</v>
      </c>
      <c r="C80">
        <v>4047800</v>
      </c>
      <c r="D80">
        <v>117060659</v>
      </c>
      <c r="E80">
        <v>27.707138703999998</v>
      </c>
      <c r="F80">
        <v>27.937152998999998</v>
      </c>
      <c r="G80">
        <v>27.467540479</v>
      </c>
      <c r="H80">
        <v>27.956320857000001</v>
      </c>
      <c r="I80">
        <v>27.716722633</v>
      </c>
    </row>
    <row r="81" spans="1:9" x14ac:dyDescent="0.25">
      <c r="A81" s="1">
        <v>40298</v>
      </c>
      <c r="B81">
        <v>5665</v>
      </c>
      <c r="C81">
        <v>3955900</v>
      </c>
      <c r="D81">
        <v>113240586</v>
      </c>
      <c r="E81">
        <v>27.266277970000001</v>
      </c>
      <c r="F81">
        <v>27.668802987999999</v>
      </c>
      <c r="G81">
        <v>27.266277970000001</v>
      </c>
      <c r="H81">
        <v>27.755058348999999</v>
      </c>
      <c r="I81">
        <v>27.438788691999999</v>
      </c>
    </row>
    <row r="82" spans="1:9" x14ac:dyDescent="0.25">
      <c r="A82" s="1">
        <v>40301</v>
      </c>
      <c r="B82">
        <v>6237</v>
      </c>
      <c r="C82">
        <v>4352300</v>
      </c>
      <c r="D82">
        <v>122202347</v>
      </c>
      <c r="E82">
        <v>26.787081521000001</v>
      </c>
      <c r="F82">
        <v>27.17043868</v>
      </c>
      <c r="G82">
        <v>26.585819012000002</v>
      </c>
      <c r="H82">
        <v>27.429204763000001</v>
      </c>
      <c r="I82">
        <v>26.911672597999999</v>
      </c>
    </row>
    <row r="83" spans="1:9" x14ac:dyDescent="0.25">
      <c r="A83" s="1">
        <v>40302</v>
      </c>
      <c r="B83">
        <v>10897</v>
      </c>
      <c r="C83">
        <v>6368200</v>
      </c>
      <c r="D83">
        <v>171283253</v>
      </c>
      <c r="E83">
        <v>25.732849332000001</v>
      </c>
      <c r="F83">
        <v>26.442060077000001</v>
      </c>
      <c r="G83">
        <v>25.406995747</v>
      </c>
      <c r="H83">
        <v>26.547483295999999</v>
      </c>
      <c r="I83">
        <v>25.780768977000001</v>
      </c>
    </row>
    <row r="84" spans="1:9" x14ac:dyDescent="0.25">
      <c r="A84" s="1">
        <v>40303</v>
      </c>
      <c r="B84">
        <v>10494</v>
      </c>
      <c r="C84">
        <v>6640000</v>
      </c>
      <c r="D84">
        <v>178460635</v>
      </c>
      <c r="E84">
        <v>25.982031486</v>
      </c>
      <c r="F84">
        <v>25.406995747</v>
      </c>
      <c r="G84">
        <v>24.985302870999998</v>
      </c>
      <c r="H84">
        <v>26.442060077000001</v>
      </c>
      <c r="I84">
        <v>25.761601119000002</v>
      </c>
    </row>
    <row r="85" spans="1:9" x14ac:dyDescent="0.25">
      <c r="A85" s="1">
        <v>40304</v>
      </c>
      <c r="B85">
        <v>12695</v>
      </c>
      <c r="C85">
        <v>9117100</v>
      </c>
      <c r="D85">
        <v>244662456</v>
      </c>
      <c r="E85">
        <v>25.732849332000001</v>
      </c>
      <c r="F85">
        <v>26.049118989</v>
      </c>
      <c r="G85">
        <v>23.6723046</v>
      </c>
      <c r="H85">
        <v>26.576235083</v>
      </c>
      <c r="I85">
        <v>25.723265402999999</v>
      </c>
    </row>
    <row r="86" spans="1:9" x14ac:dyDescent="0.25">
      <c r="A86" s="1">
        <v>40305</v>
      </c>
      <c r="B86">
        <v>13824</v>
      </c>
      <c r="C86">
        <v>8604500</v>
      </c>
      <c r="D86">
        <v>225581100</v>
      </c>
      <c r="E86">
        <v>25.014054657999999</v>
      </c>
      <c r="F86">
        <v>25.780768977000001</v>
      </c>
      <c r="G86">
        <v>24.458186777000002</v>
      </c>
      <c r="H86">
        <v>25.943695770000001</v>
      </c>
      <c r="I86">
        <v>25.129061805999999</v>
      </c>
    </row>
    <row r="87" spans="1:9" x14ac:dyDescent="0.25">
      <c r="A87" s="1">
        <v>40308</v>
      </c>
      <c r="B87">
        <v>9653</v>
      </c>
      <c r="C87">
        <v>6023600</v>
      </c>
      <c r="D87">
        <v>163558593</v>
      </c>
      <c r="E87">
        <v>25.819104693</v>
      </c>
      <c r="F87">
        <v>26.547483295999999</v>
      </c>
      <c r="G87">
        <v>25.608258254999999</v>
      </c>
      <c r="H87">
        <v>26.585819012000002</v>
      </c>
      <c r="I87">
        <v>26.020367201999999</v>
      </c>
    </row>
    <row r="88" spans="1:9" x14ac:dyDescent="0.25">
      <c r="A88" s="1">
        <v>40309</v>
      </c>
      <c r="B88">
        <v>7611</v>
      </c>
      <c r="C88">
        <v>4650600</v>
      </c>
      <c r="D88">
        <v>124536265</v>
      </c>
      <c r="E88">
        <v>25.234485025000001</v>
      </c>
      <c r="F88">
        <v>25.406995747</v>
      </c>
      <c r="G88">
        <v>25.234485025000001</v>
      </c>
      <c r="H88">
        <v>26.049118989</v>
      </c>
      <c r="I88">
        <v>25.665761829000001</v>
      </c>
    </row>
    <row r="89" spans="1:9" x14ac:dyDescent="0.25">
      <c r="A89" s="1">
        <v>40310</v>
      </c>
      <c r="B89">
        <v>10088</v>
      </c>
      <c r="C89">
        <v>5753300</v>
      </c>
      <c r="D89">
        <v>153035114</v>
      </c>
      <c r="E89">
        <v>25.665761829000001</v>
      </c>
      <c r="F89">
        <v>25.617842184000001</v>
      </c>
      <c r="G89">
        <v>25.224901096</v>
      </c>
      <c r="H89">
        <v>25.75201719</v>
      </c>
      <c r="I89">
        <v>25.493251107999999</v>
      </c>
    </row>
    <row r="90" spans="1:9" x14ac:dyDescent="0.25">
      <c r="A90" s="1">
        <v>40311</v>
      </c>
      <c r="B90">
        <v>8043</v>
      </c>
      <c r="C90">
        <v>5618000</v>
      </c>
      <c r="D90">
        <v>151421290</v>
      </c>
      <c r="E90">
        <v>25.397411817999998</v>
      </c>
      <c r="F90">
        <v>25.886192196</v>
      </c>
      <c r="G90">
        <v>25.397411817999998</v>
      </c>
      <c r="H90">
        <v>26.259965427000001</v>
      </c>
      <c r="I90">
        <v>25.828688622000001</v>
      </c>
    </row>
    <row r="91" spans="1:9" x14ac:dyDescent="0.25">
      <c r="A91" s="1">
        <v>40312</v>
      </c>
      <c r="B91">
        <v>8001</v>
      </c>
      <c r="C91">
        <v>4751500</v>
      </c>
      <c r="D91">
        <v>122199415</v>
      </c>
      <c r="E91">
        <v>24.726536789000001</v>
      </c>
      <c r="F91">
        <v>25.100310018999998</v>
      </c>
      <c r="G91">
        <v>24.410267132000001</v>
      </c>
      <c r="H91">
        <v>25.157813593</v>
      </c>
      <c r="I91">
        <v>24.649865356999999</v>
      </c>
    </row>
    <row r="92" spans="1:9" x14ac:dyDescent="0.25">
      <c r="A92" s="1">
        <v>40315</v>
      </c>
      <c r="B92">
        <v>9171</v>
      </c>
      <c r="C92">
        <v>5792900</v>
      </c>
      <c r="D92">
        <v>145057844</v>
      </c>
      <c r="E92">
        <v>24.055661758999999</v>
      </c>
      <c r="F92">
        <v>24.534858208999999</v>
      </c>
      <c r="G92">
        <v>23.624384955</v>
      </c>
      <c r="H92">
        <v>24.621113569999999</v>
      </c>
      <c r="I92">
        <v>23.998158185000001</v>
      </c>
    </row>
    <row r="93" spans="1:9" x14ac:dyDescent="0.25">
      <c r="A93" s="1">
        <v>40316</v>
      </c>
      <c r="B93">
        <v>12763</v>
      </c>
      <c r="C93">
        <v>7730500</v>
      </c>
      <c r="D93">
        <v>190569430</v>
      </c>
      <c r="E93">
        <v>23.083034923</v>
      </c>
      <c r="F93">
        <v>24.460120444000001</v>
      </c>
      <c r="G93">
        <v>22.996365205</v>
      </c>
      <c r="H93">
        <v>24.594940005000002</v>
      </c>
      <c r="I93">
        <v>23.737872793000001</v>
      </c>
    </row>
    <row r="94" spans="1:9" x14ac:dyDescent="0.25">
      <c r="A94" s="1">
        <v>40317</v>
      </c>
      <c r="B94">
        <v>9486</v>
      </c>
      <c r="C94">
        <v>6543200</v>
      </c>
      <c r="D94">
        <v>154729182</v>
      </c>
      <c r="E94">
        <v>22.765245956000001</v>
      </c>
      <c r="F94">
        <v>22.668946269999999</v>
      </c>
      <c r="G94">
        <v>22.341527334999999</v>
      </c>
      <c r="H94">
        <v>23.083034923</v>
      </c>
      <c r="I94">
        <v>22.774875925</v>
      </c>
    </row>
    <row r="95" spans="1:9" x14ac:dyDescent="0.25">
      <c r="A95" s="1">
        <v>40318</v>
      </c>
      <c r="B95">
        <v>10004</v>
      </c>
      <c r="C95">
        <v>6919000</v>
      </c>
      <c r="D95">
        <v>158333434</v>
      </c>
      <c r="E95">
        <v>21.898548774999998</v>
      </c>
      <c r="F95">
        <v>22.148927960999998</v>
      </c>
      <c r="G95">
        <v>21.71557937</v>
      </c>
      <c r="H95">
        <v>22.437827021</v>
      </c>
      <c r="I95">
        <v>22.033368336999999</v>
      </c>
    </row>
    <row r="96" spans="1:9" x14ac:dyDescent="0.25">
      <c r="A96" s="1">
        <v>40319</v>
      </c>
      <c r="B96">
        <v>6818</v>
      </c>
      <c r="C96">
        <v>4531900</v>
      </c>
      <c r="D96">
        <v>106296809</v>
      </c>
      <c r="E96">
        <v>22.909695487</v>
      </c>
      <c r="F96">
        <v>21.860028901</v>
      </c>
      <c r="G96">
        <v>21.763729214000001</v>
      </c>
      <c r="H96">
        <v>23.015625142000001</v>
      </c>
      <c r="I96">
        <v>22.591906519999998</v>
      </c>
    </row>
    <row r="97" spans="1:9" x14ac:dyDescent="0.25">
      <c r="A97" s="1">
        <v>40322</v>
      </c>
      <c r="B97">
        <v>5843</v>
      </c>
      <c r="C97">
        <v>3754000</v>
      </c>
      <c r="D97">
        <v>90029796</v>
      </c>
      <c r="E97">
        <v>22.871175611999998</v>
      </c>
      <c r="F97">
        <v>22.861545642999999</v>
      </c>
      <c r="G97">
        <v>22.514866771000001</v>
      </c>
      <c r="H97">
        <v>23.439343764</v>
      </c>
      <c r="I97">
        <v>23.092664891999998</v>
      </c>
    </row>
    <row r="98" spans="1:9" x14ac:dyDescent="0.25">
      <c r="A98" s="1">
        <v>40323</v>
      </c>
      <c r="B98">
        <v>8212</v>
      </c>
      <c r="C98">
        <v>5007300</v>
      </c>
      <c r="D98">
        <v>115522243</v>
      </c>
      <c r="E98">
        <v>22.601536489000001</v>
      </c>
      <c r="F98">
        <v>21.917808712999999</v>
      </c>
      <c r="G98">
        <v>21.677059495999998</v>
      </c>
      <c r="H98">
        <v>22.630426395000001</v>
      </c>
      <c r="I98">
        <v>22.216337742</v>
      </c>
    </row>
    <row r="99" spans="1:9" x14ac:dyDescent="0.25">
      <c r="A99" s="1">
        <v>40324</v>
      </c>
      <c r="B99">
        <v>11752</v>
      </c>
      <c r="C99">
        <v>7260500</v>
      </c>
      <c r="D99">
        <v>171394260</v>
      </c>
      <c r="E99">
        <v>22.148927960999998</v>
      </c>
      <c r="F99">
        <v>23.111924828999999</v>
      </c>
      <c r="G99">
        <v>22.148927960999998</v>
      </c>
      <c r="H99">
        <v>23.333414109</v>
      </c>
      <c r="I99">
        <v>22.736356050000001</v>
      </c>
    </row>
    <row r="100" spans="1:9" x14ac:dyDescent="0.25">
      <c r="A100" s="1">
        <v>40325</v>
      </c>
      <c r="B100">
        <v>7999</v>
      </c>
      <c r="C100">
        <v>5117500</v>
      </c>
      <c r="D100">
        <v>122798281</v>
      </c>
      <c r="E100">
        <v>23.352674046000001</v>
      </c>
      <c r="F100">
        <v>22.774875925</v>
      </c>
      <c r="G100">
        <v>22.745986019</v>
      </c>
      <c r="H100">
        <v>23.352674046000001</v>
      </c>
      <c r="I100">
        <v>23.111924828999999</v>
      </c>
    </row>
    <row r="101" spans="1:9" x14ac:dyDescent="0.25">
      <c r="A101" s="1">
        <v>40326</v>
      </c>
      <c r="B101">
        <v>8152</v>
      </c>
      <c r="C101">
        <v>5805700</v>
      </c>
      <c r="D101">
        <v>141659343</v>
      </c>
      <c r="E101">
        <v>23.516383513000001</v>
      </c>
      <c r="F101">
        <v>23.304524202</v>
      </c>
      <c r="G101">
        <v>23.160074672</v>
      </c>
      <c r="H101">
        <v>23.757132729999999</v>
      </c>
      <c r="I101">
        <v>23.497123576</v>
      </c>
    </row>
    <row r="102" spans="1:9" x14ac:dyDescent="0.25">
      <c r="A102" s="1">
        <v>40329</v>
      </c>
      <c r="B102">
        <v>3838</v>
      </c>
      <c r="C102">
        <v>3300600</v>
      </c>
      <c r="D102">
        <v>82190397</v>
      </c>
      <c r="E102">
        <v>24.074921697000001</v>
      </c>
      <c r="F102">
        <v>23.574163325000001</v>
      </c>
      <c r="G102">
        <v>23.554903388</v>
      </c>
      <c r="H102">
        <v>24.103811603</v>
      </c>
      <c r="I102">
        <v>23.978622009999999</v>
      </c>
    </row>
    <row r="103" spans="1:9" x14ac:dyDescent="0.25">
      <c r="A103" s="1">
        <v>40330</v>
      </c>
      <c r="B103">
        <v>7253</v>
      </c>
      <c r="C103">
        <v>4434800</v>
      </c>
      <c r="D103">
        <v>109354403</v>
      </c>
      <c r="E103">
        <v>23.352674046000001</v>
      </c>
      <c r="F103">
        <v>23.776392668</v>
      </c>
      <c r="G103">
        <v>23.237114422000001</v>
      </c>
      <c r="H103">
        <v>24.151961446000001</v>
      </c>
      <c r="I103">
        <v>23.747502762</v>
      </c>
    </row>
    <row r="104" spans="1:9" x14ac:dyDescent="0.25">
      <c r="A104" s="1">
        <v>40331</v>
      </c>
      <c r="B104">
        <v>7403</v>
      </c>
      <c r="C104">
        <v>4049200</v>
      </c>
      <c r="D104">
        <v>100092245</v>
      </c>
      <c r="E104">
        <v>23.949732103999999</v>
      </c>
      <c r="F104">
        <v>23.294894234000001</v>
      </c>
      <c r="G104">
        <v>23.285264264999999</v>
      </c>
      <c r="H104">
        <v>24.171221383999999</v>
      </c>
      <c r="I104">
        <v>23.805282574</v>
      </c>
    </row>
    <row r="105" spans="1:9" x14ac:dyDescent="0.25">
      <c r="A105" s="1">
        <v>40333</v>
      </c>
      <c r="B105">
        <v>7109</v>
      </c>
      <c r="C105">
        <v>4758000</v>
      </c>
      <c r="D105">
        <v>115109236</v>
      </c>
      <c r="E105">
        <v>23.121554797999998</v>
      </c>
      <c r="F105">
        <v>23.497123576</v>
      </c>
      <c r="G105">
        <v>22.938585393</v>
      </c>
      <c r="H105">
        <v>23.757132729999999</v>
      </c>
      <c r="I105">
        <v>23.294894234000001</v>
      </c>
    </row>
    <row r="106" spans="1:9" x14ac:dyDescent="0.25">
      <c r="A106" s="1">
        <v>40336</v>
      </c>
      <c r="B106">
        <v>7343</v>
      </c>
      <c r="C106">
        <v>4352800</v>
      </c>
      <c r="D106">
        <v>103000029</v>
      </c>
      <c r="E106">
        <v>22.437827021</v>
      </c>
      <c r="F106">
        <v>23.208224516000001</v>
      </c>
      <c r="G106">
        <v>22.322267397000001</v>
      </c>
      <c r="H106">
        <v>23.448973732999999</v>
      </c>
      <c r="I106">
        <v>22.784505893999999</v>
      </c>
    </row>
    <row r="107" spans="1:9" x14ac:dyDescent="0.25">
      <c r="A107" s="1">
        <v>40337</v>
      </c>
      <c r="B107">
        <v>6152</v>
      </c>
      <c r="C107">
        <v>4253500</v>
      </c>
      <c r="D107">
        <v>100216425</v>
      </c>
      <c r="E107">
        <v>22.736356050000001</v>
      </c>
      <c r="F107">
        <v>22.726726081999999</v>
      </c>
      <c r="G107">
        <v>22.418567083999999</v>
      </c>
      <c r="H107">
        <v>22.909695487</v>
      </c>
      <c r="I107">
        <v>22.688206207</v>
      </c>
    </row>
    <row r="108" spans="1:9" x14ac:dyDescent="0.25">
      <c r="A108" s="1">
        <v>40338</v>
      </c>
      <c r="B108">
        <v>5814</v>
      </c>
      <c r="C108">
        <v>3714400</v>
      </c>
      <c r="D108">
        <v>88730831</v>
      </c>
      <c r="E108">
        <v>22.630426395000001</v>
      </c>
      <c r="F108">
        <v>23.111924828999999</v>
      </c>
      <c r="G108">
        <v>22.601536489000001</v>
      </c>
      <c r="H108">
        <v>23.256374358999999</v>
      </c>
      <c r="I108">
        <v>23.005995172999999</v>
      </c>
    </row>
    <row r="109" spans="1:9" x14ac:dyDescent="0.25">
      <c r="A109" s="1">
        <v>40339</v>
      </c>
      <c r="B109">
        <v>6620</v>
      </c>
      <c r="C109">
        <v>4235600</v>
      </c>
      <c r="D109">
        <v>103202300</v>
      </c>
      <c r="E109">
        <v>23.612683199999999</v>
      </c>
      <c r="F109">
        <v>22.890435548999999</v>
      </c>
      <c r="G109">
        <v>22.890435548999999</v>
      </c>
      <c r="H109">
        <v>23.68972295</v>
      </c>
      <c r="I109">
        <v>23.46823367</v>
      </c>
    </row>
    <row r="110" spans="1:9" x14ac:dyDescent="0.25">
      <c r="A110" s="1">
        <v>40340</v>
      </c>
      <c r="B110">
        <v>5034</v>
      </c>
      <c r="C110">
        <v>3398000</v>
      </c>
      <c r="D110">
        <v>84144510</v>
      </c>
      <c r="E110">
        <v>24.084551664999999</v>
      </c>
      <c r="F110">
        <v>23.477863638999999</v>
      </c>
      <c r="G110">
        <v>23.343044076999998</v>
      </c>
      <c r="H110">
        <v>24.180851352000001</v>
      </c>
      <c r="I110">
        <v>23.843802448999998</v>
      </c>
    </row>
    <row r="111" spans="1:9" x14ac:dyDescent="0.25">
      <c r="A111" s="1">
        <v>40343</v>
      </c>
      <c r="B111">
        <v>6721</v>
      </c>
      <c r="C111">
        <v>4185300</v>
      </c>
      <c r="D111">
        <v>106523810</v>
      </c>
      <c r="E111">
        <v>24.200111289999999</v>
      </c>
      <c r="F111">
        <v>24.556420130999999</v>
      </c>
      <c r="G111">
        <v>24.200111289999999</v>
      </c>
      <c r="H111">
        <v>24.797169348000001</v>
      </c>
      <c r="I111">
        <v>24.508270286999998</v>
      </c>
    </row>
    <row r="112" spans="1:9" x14ac:dyDescent="0.25">
      <c r="A112" s="1">
        <v>40344</v>
      </c>
      <c r="B112">
        <v>4521</v>
      </c>
      <c r="C112">
        <v>2556600</v>
      </c>
      <c r="D112">
        <v>65273371</v>
      </c>
      <c r="E112">
        <v>24.643089848999999</v>
      </c>
      <c r="F112">
        <v>24.373450726000002</v>
      </c>
      <c r="G112">
        <v>24.296410976000001</v>
      </c>
      <c r="H112">
        <v>24.758649472999998</v>
      </c>
      <c r="I112">
        <v>24.585310036999999</v>
      </c>
    </row>
    <row r="113" spans="1:9" x14ac:dyDescent="0.25">
      <c r="A113" s="1">
        <v>40345</v>
      </c>
      <c r="B113">
        <v>14163</v>
      </c>
      <c r="C113">
        <v>6015300</v>
      </c>
      <c r="D113">
        <v>155160215</v>
      </c>
      <c r="E113">
        <v>24.816429285000002</v>
      </c>
      <c r="F113">
        <v>24.460120444000001</v>
      </c>
      <c r="G113">
        <v>24.402340632000001</v>
      </c>
      <c r="H113">
        <v>25.105328345</v>
      </c>
      <c r="I113">
        <v>24.835689221999999</v>
      </c>
    </row>
    <row r="114" spans="1:9" x14ac:dyDescent="0.25">
      <c r="A114" s="1">
        <v>40346</v>
      </c>
      <c r="B114">
        <v>6224</v>
      </c>
      <c r="C114">
        <v>4020000</v>
      </c>
      <c r="D114">
        <v>102191505</v>
      </c>
      <c r="E114">
        <v>24.431230538000001</v>
      </c>
      <c r="F114">
        <v>24.883839066</v>
      </c>
      <c r="G114">
        <v>24.084551664999999</v>
      </c>
      <c r="H114">
        <v>25.114958313999999</v>
      </c>
      <c r="I114">
        <v>24.479380380999999</v>
      </c>
    </row>
    <row r="115" spans="1:9" x14ac:dyDescent="0.25">
      <c r="A115" s="1">
        <v>40347</v>
      </c>
      <c r="B115">
        <v>3964</v>
      </c>
      <c r="C115">
        <v>2996600</v>
      </c>
      <c r="D115">
        <v>75657182</v>
      </c>
      <c r="E115">
        <v>24.315670913999998</v>
      </c>
      <c r="F115">
        <v>24.460120444000001</v>
      </c>
      <c r="G115">
        <v>24.036401821999998</v>
      </c>
      <c r="H115">
        <v>24.575680068</v>
      </c>
      <c r="I115">
        <v>24.315670913999998</v>
      </c>
    </row>
    <row r="116" spans="1:9" x14ac:dyDescent="0.25">
      <c r="A116" s="1">
        <v>40350</v>
      </c>
      <c r="B116">
        <v>4905</v>
      </c>
      <c r="C116">
        <v>3870200</v>
      </c>
      <c r="D116">
        <v>99102246</v>
      </c>
      <c r="E116">
        <v>24.594940005000002</v>
      </c>
      <c r="F116">
        <v>24.845319191000002</v>
      </c>
      <c r="G116">
        <v>24.383080695</v>
      </c>
      <c r="H116">
        <v>24.903099003000001</v>
      </c>
      <c r="I116">
        <v>24.662349786</v>
      </c>
    </row>
    <row r="117" spans="1:9" x14ac:dyDescent="0.25">
      <c r="A117" s="1">
        <v>40351</v>
      </c>
      <c r="B117">
        <v>5923</v>
      </c>
      <c r="C117">
        <v>4551100</v>
      </c>
      <c r="D117">
        <v>116591080</v>
      </c>
      <c r="E117">
        <v>24.508270286999998</v>
      </c>
      <c r="F117">
        <v>24.460120444000001</v>
      </c>
      <c r="G117">
        <v>24.334930850999999</v>
      </c>
      <c r="H117">
        <v>24.941618878</v>
      </c>
      <c r="I117">
        <v>24.671979754999999</v>
      </c>
    </row>
    <row r="118" spans="1:9" x14ac:dyDescent="0.25">
      <c r="A118" s="1">
        <v>40352</v>
      </c>
      <c r="B118">
        <v>5354</v>
      </c>
      <c r="C118">
        <v>3850500</v>
      </c>
      <c r="D118">
        <v>97964873</v>
      </c>
      <c r="E118">
        <v>24.681609724000001</v>
      </c>
      <c r="F118">
        <v>24.594940005000002</v>
      </c>
      <c r="G118">
        <v>24.190481321</v>
      </c>
      <c r="H118">
        <v>24.739389536000001</v>
      </c>
      <c r="I118">
        <v>24.498640319</v>
      </c>
    </row>
    <row r="119" spans="1:9" x14ac:dyDescent="0.25">
      <c r="A119" s="1">
        <v>40353</v>
      </c>
      <c r="B119">
        <v>7276</v>
      </c>
      <c r="C119">
        <v>4640700</v>
      </c>
      <c r="D119">
        <v>116784911</v>
      </c>
      <c r="E119">
        <v>23.978622009999999</v>
      </c>
      <c r="F119">
        <v>24.460120444000001</v>
      </c>
      <c r="G119">
        <v>23.978622009999999</v>
      </c>
      <c r="H119">
        <v>24.806799315999999</v>
      </c>
      <c r="I119">
        <v>24.238631164000001</v>
      </c>
    </row>
    <row r="120" spans="1:9" x14ac:dyDescent="0.25">
      <c r="A120" s="1">
        <v>40354</v>
      </c>
      <c r="B120">
        <v>6219</v>
      </c>
      <c r="C120">
        <v>4211800</v>
      </c>
      <c r="D120">
        <v>104794140</v>
      </c>
      <c r="E120">
        <v>24.200111289999999</v>
      </c>
      <c r="F120">
        <v>23.882322323</v>
      </c>
      <c r="G120">
        <v>23.583793293999999</v>
      </c>
      <c r="H120">
        <v>24.248261133</v>
      </c>
      <c r="I120">
        <v>23.959362073000001</v>
      </c>
    </row>
    <row r="121" spans="1:9" x14ac:dyDescent="0.25">
      <c r="A121" s="1">
        <v>40357</v>
      </c>
      <c r="B121">
        <v>5276</v>
      </c>
      <c r="C121">
        <v>4208200</v>
      </c>
      <c r="D121">
        <v>104398999</v>
      </c>
      <c r="E121">
        <v>23.834172479999999</v>
      </c>
      <c r="F121">
        <v>24.123071540000002</v>
      </c>
      <c r="G121">
        <v>23.747502762</v>
      </c>
      <c r="H121">
        <v>24.142331477999999</v>
      </c>
      <c r="I121">
        <v>23.891952291999999</v>
      </c>
    </row>
    <row r="122" spans="1:9" x14ac:dyDescent="0.25">
      <c r="A122" s="1">
        <v>40358</v>
      </c>
      <c r="B122">
        <v>8102</v>
      </c>
      <c r="C122">
        <v>4881200</v>
      </c>
      <c r="D122">
        <v>116023949</v>
      </c>
      <c r="E122">
        <v>22.890435548999999</v>
      </c>
      <c r="F122">
        <v>23.323784140000001</v>
      </c>
      <c r="G122">
        <v>22.659316301</v>
      </c>
      <c r="H122">
        <v>23.333414109</v>
      </c>
      <c r="I122">
        <v>22.890435548999999</v>
      </c>
    </row>
    <row r="123" spans="1:9" x14ac:dyDescent="0.25">
      <c r="A123" s="1">
        <v>40359</v>
      </c>
      <c r="B123">
        <v>8683</v>
      </c>
      <c r="C123">
        <v>5050000</v>
      </c>
      <c r="D123">
        <v>121172613</v>
      </c>
      <c r="E123">
        <v>22.717096113</v>
      </c>
      <c r="F123">
        <v>22.823025769000001</v>
      </c>
      <c r="G123">
        <v>22.717096113</v>
      </c>
      <c r="H123">
        <v>23.410453858</v>
      </c>
      <c r="I123">
        <v>23.102294860000001</v>
      </c>
    </row>
    <row r="124" spans="1:9" x14ac:dyDescent="0.25">
      <c r="A124" s="1">
        <v>40360</v>
      </c>
      <c r="B124">
        <v>7555</v>
      </c>
      <c r="C124">
        <v>4480100</v>
      </c>
      <c r="D124">
        <v>105283977</v>
      </c>
      <c r="E124">
        <v>22.745986019</v>
      </c>
      <c r="F124">
        <v>22.620796425999998</v>
      </c>
      <c r="G124">
        <v>22.254857615999999</v>
      </c>
      <c r="H124">
        <v>22.957845330000001</v>
      </c>
      <c r="I124">
        <v>22.630426395000001</v>
      </c>
    </row>
    <row r="125" spans="1:9" x14ac:dyDescent="0.25">
      <c r="A125" s="1">
        <v>40361</v>
      </c>
      <c r="B125">
        <v>5909</v>
      </c>
      <c r="C125">
        <v>4477900</v>
      </c>
      <c r="D125">
        <v>104982222</v>
      </c>
      <c r="E125">
        <v>22.591906519999998</v>
      </c>
      <c r="F125">
        <v>22.678576238000002</v>
      </c>
      <c r="G125">
        <v>22.254857615999999</v>
      </c>
      <c r="H125">
        <v>22.967475299</v>
      </c>
      <c r="I125">
        <v>22.572646583000001</v>
      </c>
    </row>
    <row r="126" spans="1:9" x14ac:dyDescent="0.25">
      <c r="A126" s="1">
        <v>40364</v>
      </c>
      <c r="B126">
        <v>5436</v>
      </c>
      <c r="C126">
        <v>3096200</v>
      </c>
      <c r="D126">
        <v>71572050</v>
      </c>
      <c r="E126">
        <v>22.148927960999998</v>
      </c>
      <c r="F126">
        <v>22.659316301</v>
      </c>
      <c r="G126">
        <v>22.08151818</v>
      </c>
      <c r="H126">
        <v>23.063774985999999</v>
      </c>
      <c r="I126">
        <v>22.264487585000001</v>
      </c>
    </row>
    <row r="127" spans="1:9" x14ac:dyDescent="0.25">
      <c r="A127" s="1">
        <v>40365</v>
      </c>
      <c r="B127">
        <v>6952</v>
      </c>
      <c r="C127">
        <v>5036300</v>
      </c>
      <c r="D127">
        <v>118595837</v>
      </c>
      <c r="E127">
        <v>22.717096113</v>
      </c>
      <c r="F127">
        <v>22.572646583000001</v>
      </c>
      <c r="G127">
        <v>22.264487585000001</v>
      </c>
      <c r="H127">
        <v>22.938585393</v>
      </c>
      <c r="I127">
        <v>22.678576238000002</v>
      </c>
    </row>
    <row r="128" spans="1:9" x14ac:dyDescent="0.25">
      <c r="A128" s="1">
        <v>40366</v>
      </c>
      <c r="B128">
        <v>5074</v>
      </c>
      <c r="C128">
        <v>3216300</v>
      </c>
      <c r="D128">
        <v>76855794</v>
      </c>
      <c r="E128">
        <v>23.160074672</v>
      </c>
      <c r="F128">
        <v>22.726726081999999</v>
      </c>
      <c r="G128">
        <v>22.582276552</v>
      </c>
      <c r="H128">
        <v>23.256374358999999</v>
      </c>
      <c r="I128">
        <v>23.015625142000001</v>
      </c>
    </row>
    <row r="129" spans="1:9" x14ac:dyDescent="0.25">
      <c r="A129" s="1">
        <v>40367</v>
      </c>
      <c r="B129">
        <v>4722</v>
      </c>
      <c r="C129">
        <v>3188400</v>
      </c>
      <c r="D129">
        <v>77479211</v>
      </c>
      <c r="E129">
        <v>23.593423262999998</v>
      </c>
      <c r="F129">
        <v>23.400823889000002</v>
      </c>
      <c r="G129">
        <v>23.227484452999999</v>
      </c>
      <c r="H129">
        <v>23.593423262999998</v>
      </c>
      <c r="I129">
        <v>23.400823889000002</v>
      </c>
    </row>
    <row r="130" spans="1:9" x14ac:dyDescent="0.25">
      <c r="A130" s="1">
        <v>40371</v>
      </c>
      <c r="B130">
        <v>7351</v>
      </c>
      <c r="C130">
        <v>3444800</v>
      </c>
      <c r="D130">
        <v>83724896</v>
      </c>
      <c r="E130">
        <v>23.285264264999999</v>
      </c>
      <c r="F130">
        <v>23.641573105999999</v>
      </c>
      <c r="G130">
        <v>23.063774985999999</v>
      </c>
      <c r="H130">
        <v>23.863062385999999</v>
      </c>
      <c r="I130">
        <v>23.400823889000002</v>
      </c>
    </row>
    <row r="131" spans="1:9" x14ac:dyDescent="0.25">
      <c r="A131" s="1">
        <v>40372</v>
      </c>
      <c r="B131">
        <v>6616</v>
      </c>
      <c r="C131">
        <v>4133600</v>
      </c>
      <c r="D131">
        <v>100886060</v>
      </c>
      <c r="E131">
        <v>23.420083826999999</v>
      </c>
      <c r="F131">
        <v>23.487493607000001</v>
      </c>
      <c r="G131">
        <v>23.323784140000001</v>
      </c>
      <c r="H131">
        <v>23.68972295</v>
      </c>
      <c r="I131">
        <v>23.506753544999999</v>
      </c>
    </row>
    <row r="132" spans="1:9" x14ac:dyDescent="0.25">
      <c r="A132" s="1">
        <v>40373</v>
      </c>
      <c r="B132">
        <v>6924</v>
      </c>
      <c r="C132">
        <v>5440500</v>
      </c>
      <c r="D132">
        <v>130389796</v>
      </c>
      <c r="E132">
        <v>23.015625142000001</v>
      </c>
      <c r="F132">
        <v>23.160074672</v>
      </c>
      <c r="G132">
        <v>22.755615987999999</v>
      </c>
      <c r="H132">
        <v>23.275634296</v>
      </c>
      <c r="I132">
        <v>23.083034923</v>
      </c>
    </row>
    <row r="133" spans="1:9" x14ac:dyDescent="0.25">
      <c r="A133" s="1">
        <v>40374</v>
      </c>
      <c r="B133">
        <v>6165</v>
      </c>
      <c r="C133">
        <v>3800400</v>
      </c>
      <c r="D133">
        <v>89512877</v>
      </c>
      <c r="E133">
        <v>22.909695487</v>
      </c>
      <c r="F133">
        <v>22.919325454999999</v>
      </c>
      <c r="G133">
        <v>22.447456989999999</v>
      </c>
      <c r="H133">
        <v>22.986735236000001</v>
      </c>
      <c r="I133">
        <v>22.678576238000002</v>
      </c>
    </row>
    <row r="134" spans="1:9" x14ac:dyDescent="0.25">
      <c r="A134" s="1">
        <v>40375</v>
      </c>
      <c r="B134">
        <v>6628</v>
      </c>
      <c r="C134">
        <v>3840500</v>
      </c>
      <c r="D134">
        <v>89199124</v>
      </c>
      <c r="E134">
        <v>22.206707773000002</v>
      </c>
      <c r="F134">
        <v>22.871175611999998</v>
      </c>
      <c r="G134">
        <v>22.158557930000001</v>
      </c>
      <c r="H134">
        <v>22.871175611999998</v>
      </c>
      <c r="I134">
        <v>22.370417240999998</v>
      </c>
    </row>
    <row r="135" spans="1:9" x14ac:dyDescent="0.25">
      <c r="A135" s="1">
        <v>40378</v>
      </c>
      <c r="B135">
        <v>4250</v>
      </c>
      <c r="C135">
        <v>2981200</v>
      </c>
      <c r="D135">
        <v>69424552</v>
      </c>
      <c r="E135">
        <v>22.591906519999998</v>
      </c>
      <c r="F135">
        <v>22.341527334999999</v>
      </c>
      <c r="G135">
        <v>22.274117554</v>
      </c>
      <c r="H135">
        <v>22.591906519999998</v>
      </c>
      <c r="I135">
        <v>22.428197053000002</v>
      </c>
    </row>
    <row r="136" spans="1:9" x14ac:dyDescent="0.25">
      <c r="A136" s="1">
        <v>40379</v>
      </c>
      <c r="B136">
        <v>9983</v>
      </c>
      <c r="C136">
        <v>7122700</v>
      </c>
      <c r="D136">
        <v>171454632</v>
      </c>
      <c r="E136">
        <v>23.477863638999999</v>
      </c>
      <c r="F136">
        <v>22.370417240999998</v>
      </c>
      <c r="G136">
        <v>22.30300746</v>
      </c>
      <c r="H136">
        <v>23.506753544999999</v>
      </c>
      <c r="I136">
        <v>23.179334610000002</v>
      </c>
    </row>
    <row r="137" spans="1:9" x14ac:dyDescent="0.25">
      <c r="A137" s="1">
        <v>40380</v>
      </c>
      <c r="B137">
        <v>8204</v>
      </c>
      <c r="C137">
        <v>5737900</v>
      </c>
      <c r="D137">
        <v>141877655</v>
      </c>
      <c r="E137">
        <v>23.814912541999998</v>
      </c>
      <c r="F137">
        <v>23.708982887000001</v>
      </c>
      <c r="G137">
        <v>23.593423262999998</v>
      </c>
      <c r="H137">
        <v>24.026771853</v>
      </c>
      <c r="I137">
        <v>23.814912541999998</v>
      </c>
    </row>
    <row r="138" spans="1:9" x14ac:dyDescent="0.25">
      <c r="A138" s="1">
        <v>40381</v>
      </c>
      <c r="B138">
        <v>7265</v>
      </c>
      <c r="C138">
        <v>5460700</v>
      </c>
      <c r="D138">
        <v>138865078</v>
      </c>
      <c r="E138">
        <v>24.517900256000001</v>
      </c>
      <c r="F138">
        <v>24.103811603</v>
      </c>
      <c r="G138">
        <v>24.103811603</v>
      </c>
      <c r="H138">
        <v>24.691239692</v>
      </c>
      <c r="I138">
        <v>24.489010350000001</v>
      </c>
    </row>
    <row r="139" spans="1:9" x14ac:dyDescent="0.25">
      <c r="A139" s="1">
        <v>40382</v>
      </c>
      <c r="B139">
        <v>8189</v>
      </c>
      <c r="C139">
        <v>4990200</v>
      </c>
      <c r="D139">
        <v>128173678</v>
      </c>
      <c r="E139">
        <v>25.028288595999999</v>
      </c>
      <c r="F139">
        <v>24.681609724000001</v>
      </c>
      <c r="G139">
        <v>24.190481321</v>
      </c>
      <c r="H139">
        <v>25.037918564999998</v>
      </c>
      <c r="I139">
        <v>24.739389536000001</v>
      </c>
    </row>
    <row r="140" spans="1:9" x14ac:dyDescent="0.25">
      <c r="A140" s="1">
        <v>40385</v>
      </c>
      <c r="B140">
        <v>5896</v>
      </c>
      <c r="C140">
        <v>3334500</v>
      </c>
      <c r="D140">
        <v>86719457</v>
      </c>
      <c r="E140">
        <v>24.845319191000002</v>
      </c>
      <c r="F140">
        <v>24.941618878</v>
      </c>
      <c r="G140">
        <v>24.816429285000002</v>
      </c>
      <c r="H140">
        <v>25.211258001000001</v>
      </c>
      <c r="I140">
        <v>25.047548533000001</v>
      </c>
    </row>
    <row r="141" spans="1:9" x14ac:dyDescent="0.25">
      <c r="A141" s="1">
        <v>40386</v>
      </c>
      <c r="B141">
        <v>8272</v>
      </c>
      <c r="C141">
        <v>4566200</v>
      </c>
      <c r="D141">
        <v>117035647</v>
      </c>
      <c r="E141">
        <v>24.758649472999998</v>
      </c>
      <c r="F141">
        <v>25.009028658999998</v>
      </c>
      <c r="G141">
        <v>24.383080695</v>
      </c>
      <c r="H141">
        <v>25.124588283000001</v>
      </c>
      <c r="I141">
        <v>24.681609724000001</v>
      </c>
    </row>
    <row r="142" spans="1:9" x14ac:dyDescent="0.25">
      <c r="A142" s="1">
        <v>40387</v>
      </c>
      <c r="B142">
        <v>4255</v>
      </c>
      <c r="C142">
        <v>2725900</v>
      </c>
      <c r="D142">
        <v>69796675</v>
      </c>
      <c r="E142">
        <v>24.85494916</v>
      </c>
      <c r="F142">
        <v>24.556420130999999</v>
      </c>
      <c r="G142">
        <v>24.383080695</v>
      </c>
      <c r="H142">
        <v>24.931988909000001</v>
      </c>
      <c r="I142">
        <v>24.662349786</v>
      </c>
    </row>
    <row r="143" spans="1:9" x14ac:dyDescent="0.25">
      <c r="A143" s="1">
        <v>40388</v>
      </c>
      <c r="B143">
        <v>6553</v>
      </c>
      <c r="C143">
        <v>4267300</v>
      </c>
      <c r="D143">
        <v>110140034</v>
      </c>
      <c r="E143">
        <v>24.922358940999999</v>
      </c>
      <c r="F143">
        <v>24.989768721000001</v>
      </c>
      <c r="G143">
        <v>24.537160192999998</v>
      </c>
      <c r="H143">
        <v>25.153478189000001</v>
      </c>
      <c r="I143">
        <v>24.85494916</v>
      </c>
    </row>
    <row r="144" spans="1:9" x14ac:dyDescent="0.25">
      <c r="A144" s="1">
        <v>40389</v>
      </c>
      <c r="B144">
        <v>7095</v>
      </c>
      <c r="C144">
        <v>4249200</v>
      </c>
      <c r="D144">
        <v>108278726</v>
      </c>
      <c r="E144">
        <v>24.460120444000001</v>
      </c>
      <c r="F144">
        <v>24.508270286999998</v>
      </c>
      <c r="G144">
        <v>24.229001195999999</v>
      </c>
      <c r="H144">
        <v>24.912728972</v>
      </c>
      <c r="I144">
        <v>24.537160192999998</v>
      </c>
    </row>
    <row r="145" spans="1:9" x14ac:dyDescent="0.25">
      <c r="A145" s="1">
        <v>40392</v>
      </c>
      <c r="B145">
        <v>6811</v>
      </c>
      <c r="C145">
        <v>4889900</v>
      </c>
      <c r="D145">
        <v>127115022</v>
      </c>
      <c r="E145">
        <v>25.037918564999998</v>
      </c>
      <c r="F145">
        <v>24.941618878</v>
      </c>
      <c r="G145">
        <v>24.797169348000001</v>
      </c>
      <c r="H145">
        <v>25.182368095000001</v>
      </c>
      <c r="I145">
        <v>25.037918564999998</v>
      </c>
    </row>
    <row r="146" spans="1:9" x14ac:dyDescent="0.25">
      <c r="A146" s="1">
        <v>40393</v>
      </c>
      <c r="B146">
        <v>11143</v>
      </c>
      <c r="C146">
        <v>8373100</v>
      </c>
      <c r="D146">
        <v>220182647</v>
      </c>
      <c r="E146">
        <v>25.519416999000001</v>
      </c>
      <c r="F146">
        <v>24.845319191000002</v>
      </c>
      <c r="G146">
        <v>24.768279442000001</v>
      </c>
      <c r="H146">
        <v>25.712016372000001</v>
      </c>
      <c r="I146">
        <v>25.326817625</v>
      </c>
    </row>
    <row r="147" spans="1:9" x14ac:dyDescent="0.25">
      <c r="A147" s="1">
        <v>40394</v>
      </c>
      <c r="B147">
        <v>8305</v>
      </c>
      <c r="C147">
        <v>4806000</v>
      </c>
      <c r="D147">
        <v>129004531</v>
      </c>
      <c r="E147">
        <v>25.846835934000001</v>
      </c>
      <c r="F147">
        <v>25.760166215999998</v>
      </c>
      <c r="G147">
        <v>25.490527093000001</v>
      </c>
      <c r="H147">
        <v>26.077955182</v>
      </c>
      <c r="I147">
        <v>25.846835934000001</v>
      </c>
    </row>
    <row r="148" spans="1:9" x14ac:dyDescent="0.25">
      <c r="A148" s="1">
        <v>40395</v>
      </c>
      <c r="B148">
        <v>7173</v>
      </c>
      <c r="C148">
        <v>3983800</v>
      </c>
      <c r="D148">
        <v>106610697</v>
      </c>
      <c r="E148">
        <v>25.94313562</v>
      </c>
      <c r="F148">
        <v>26.000915432999999</v>
      </c>
      <c r="G148">
        <v>25.538676936000002</v>
      </c>
      <c r="H148">
        <v>26.029805338999999</v>
      </c>
      <c r="I148">
        <v>25.769796184</v>
      </c>
    </row>
    <row r="149" spans="1:9" x14ac:dyDescent="0.25">
      <c r="A149" s="1">
        <v>40396</v>
      </c>
      <c r="B149">
        <v>6599</v>
      </c>
      <c r="C149">
        <v>4593000</v>
      </c>
      <c r="D149">
        <v>122032145</v>
      </c>
      <c r="E149">
        <v>25.567566842000002</v>
      </c>
      <c r="F149">
        <v>25.712016372000001</v>
      </c>
      <c r="G149">
        <v>25.307557687999999</v>
      </c>
      <c r="H149">
        <v>25.962395558000001</v>
      </c>
      <c r="I149">
        <v>25.586826778999999</v>
      </c>
    </row>
    <row r="150" spans="1:9" x14ac:dyDescent="0.25">
      <c r="A150" s="1">
        <v>40399</v>
      </c>
      <c r="B150">
        <v>3310</v>
      </c>
      <c r="C150">
        <v>2305700</v>
      </c>
      <c r="D150">
        <v>61394113</v>
      </c>
      <c r="E150">
        <v>25.567566842000002</v>
      </c>
      <c r="F150">
        <v>25.712016372000001</v>
      </c>
      <c r="G150">
        <v>25.500157060999999</v>
      </c>
      <c r="H150">
        <v>25.94313562</v>
      </c>
      <c r="I150">
        <v>25.644606590999999</v>
      </c>
    </row>
    <row r="151" spans="1:9" x14ac:dyDescent="0.25">
      <c r="A151" s="1">
        <v>40400</v>
      </c>
      <c r="B151">
        <v>8015</v>
      </c>
      <c r="C151">
        <v>6186100</v>
      </c>
      <c r="D151">
        <v>160828421</v>
      </c>
      <c r="E151">
        <v>25.037918564999998</v>
      </c>
      <c r="F151">
        <v>25.259407843999998</v>
      </c>
      <c r="G151">
        <v>24.864579127999999</v>
      </c>
      <c r="H151">
        <v>25.278667781999999</v>
      </c>
      <c r="I151">
        <v>25.037918564999998</v>
      </c>
    </row>
    <row r="152" spans="1:9" x14ac:dyDescent="0.25">
      <c r="A152" s="1">
        <v>40401</v>
      </c>
      <c r="B152">
        <v>10446</v>
      </c>
      <c r="C152">
        <v>7165900</v>
      </c>
      <c r="D152">
        <v>179713326</v>
      </c>
      <c r="E152">
        <v>23.940102135</v>
      </c>
      <c r="F152">
        <v>24.700869660999999</v>
      </c>
      <c r="G152">
        <v>23.940102135</v>
      </c>
      <c r="H152">
        <v>24.700869660999999</v>
      </c>
      <c r="I152">
        <v>24.151961446000001</v>
      </c>
    </row>
    <row r="153" spans="1:9" x14ac:dyDescent="0.25">
      <c r="A153" s="1">
        <v>40402</v>
      </c>
      <c r="B153">
        <v>5620</v>
      </c>
      <c r="C153">
        <v>3772800</v>
      </c>
      <c r="D153">
        <v>93614087</v>
      </c>
      <c r="E153">
        <v>24.084551664999999</v>
      </c>
      <c r="F153">
        <v>23.737872793000001</v>
      </c>
      <c r="G153">
        <v>23.603053232000001</v>
      </c>
      <c r="H153">
        <v>24.171221383999999</v>
      </c>
      <c r="I153">
        <v>23.891952291999999</v>
      </c>
    </row>
    <row r="154" spans="1:9" x14ac:dyDescent="0.25">
      <c r="A154" s="1">
        <v>40403</v>
      </c>
      <c r="B154">
        <v>5464</v>
      </c>
      <c r="C154">
        <v>3607100</v>
      </c>
      <c r="D154">
        <v>89796955</v>
      </c>
      <c r="E154">
        <v>23.824542511000001</v>
      </c>
      <c r="F154">
        <v>24.055661758999999</v>
      </c>
      <c r="G154">
        <v>23.786022635999998</v>
      </c>
      <c r="H154">
        <v>24.363820756999999</v>
      </c>
      <c r="I154">
        <v>23.968992041</v>
      </c>
    </row>
    <row r="155" spans="1:9" x14ac:dyDescent="0.25">
      <c r="A155" s="1">
        <v>40406</v>
      </c>
      <c r="B155">
        <v>4154</v>
      </c>
      <c r="C155">
        <v>2343900</v>
      </c>
      <c r="D155">
        <v>58046391</v>
      </c>
      <c r="E155">
        <v>23.853432417</v>
      </c>
      <c r="F155">
        <v>23.824542511000001</v>
      </c>
      <c r="G155">
        <v>23.603053232000001</v>
      </c>
      <c r="H155">
        <v>23.978622009999999</v>
      </c>
      <c r="I155">
        <v>23.843802448999998</v>
      </c>
    </row>
    <row r="156" spans="1:9" x14ac:dyDescent="0.25">
      <c r="A156" s="1">
        <v>40407</v>
      </c>
      <c r="B156">
        <v>6979</v>
      </c>
      <c r="C156">
        <v>4056100</v>
      </c>
      <c r="D156">
        <v>101415857</v>
      </c>
      <c r="E156">
        <v>24.143973616</v>
      </c>
      <c r="F156">
        <v>24.269874802</v>
      </c>
      <c r="G156">
        <v>24.047126550000002</v>
      </c>
      <c r="H156">
        <v>24.366721867999999</v>
      </c>
      <c r="I156">
        <v>24.211766562000001</v>
      </c>
    </row>
    <row r="157" spans="1:9" x14ac:dyDescent="0.25">
      <c r="A157" s="1">
        <v>40408</v>
      </c>
      <c r="B157">
        <v>10387</v>
      </c>
      <c r="C157">
        <v>5416700</v>
      </c>
      <c r="D157">
        <v>133387481</v>
      </c>
      <c r="E157">
        <v>23.892171244</v>
      </c>
      <c r="F157">
        <v>24.279559508999998</v>
      </c>
      <c r="G157">
        <v>23.737215937999999</v>
      </c>
      <c r="H157">
        <v>24.289244215</v>
      </c>
      <c r="I157">
        <v>23.853432417</v>
      </c>
    </row>
    <row r="158" spans="1:9" x14ac:dyDescent="0.25">
      <c r="A158" s="1">
        <v>40409</v>
      </c>
      <c r="B158">
        <v>10307</v>
      </c>
      <c r="C158">
        <v>7123800</v>
      </c>
      <c r="D158">
        <v>172244874</v>
      </c>
      <c r="E158">
        <v>23.320773552999999</v>
      </c>
      <c r="F158">
        <v>23.87280183</v>
      </c>
      <c r="G158">
        <v>23.156133539999999</v>
      </c>
      <c r="H158">
        <v>24.01807243</v>
      </c>
      <c r="I158">
        <v>23.417620619000001</v>
      </c>
    </row>
    <row r="159" spans="1:9" x14ac:dyDescent="0.25">
      <c r="A159" s="1">
        <v>40410</v>
      </c>
      <c r="B159">
        <v>4681</v>
      </c>
      <c r="C159">
        <v>4046700</v>
      </c>
      <c r="D159">
        <v>96594050</v>
      </c>
      <c r="E159">
        <v>23.369197086</v>
      </c>
      <c r="F159">
        <v>23.156133539999999</v>
      </c>
      <c r="G159">
        <v>22.933385288</v>
      </c>
      <c r="H159">
        <v>23.369197086</v>
      </c>
      <c r="I159">
        <v>23.117394714</v>
      </c>
    </row>
    <row r="160" spans="1:9" x14ac:dyDescent="0.25">
      <c r="A160" s="1">
        <v>40413</v>
      </c>
      <c r="B160">
        <v>4922</v>
      </c>
      <c r="C160">
        <v>3617500</v>
      </c>
      <c r="D160">
        <v>87383461</v>
      </c>
      <c r="E160">
        <v>23.059286474</v>
      </c>
      <c r="F160">
        <v>23.650053578000001</v>
      </c>
      <c r="G160">
        <v>23.039917061000001</v>
      </c>
      <c r="H160">
        <v>23.679107697999999</v>
      </c>
      <c r="I160">
        <v>23.398251206000001</v>
      </c>
    </row>
    <row r="161" spans="1:9" x14ac:dyDescent="0.25">
      <c r="A161" s="1">
        <v>40414</v>
      </c>
      <c r="B161">
        <v>7544</v>
      </c>
      <c r="C161">
        <v>5154200</v>
      </c>
      <c r="D161">
        <v>120946241</v>
      </c>
      <c r="E161">
        <v>22.759060568999999</v>
      </c>
      <c r="F161">
        <v>22.633159381999999</v>
      </c>
      <c r="G161">
        <v>22.516942903</v>
      </c>
      <c r="H161">
        <v>23.049601766999999</v>
      </c>
      <c r="I161">
        <v>22.730006449000001</v>
      </c>
    </row>
    <row r="162" spans="1:9" x14ac:dyDescent="0.25">
      <c r="A162" s="1">
        <v>40415</v>
      </c>
      <c r="B162">
        <v>7371</v>
      </c>
      <c r="C162">
        <v>4890700</v>
      </c>
      <c r="D162">
        <v>114449062</v>
      </c>
      <c r="E162">
        <v>22.710637035000001</v>
      </c>
      <c r="F162">
        <v>22.613789968999999</v>
      </c>
      <c r="G162">
        <v>22.420095837000002</v>
      </c>
      <c r="H162">
        <v>22.923700580999999</v>
      </c>
      <c r="I162">
        <v>22.662213502</v>
      </c>
    </row>
    <row r="163" spans="1:9" x14ac:dyDescent="0.25">
      <c r="A163" s="1">
        <v>40416</v>
      </c>
      <c r="B163">
        <v>6450</v>
      </c>
      <c r="C163">
        <v>4775300</v>
      </c>
      <c r="D163">
        <v>111203549</v>
      </c>
      <c r="E163">
        <v>22.245771117</v>
      </c>
      <c r="F163">
        <v>23.049601766999999</v>
      </c>
      <c r="G163">
        <v>22.245771117</v>
      </c>
      <c r="H163">
        <v>23.0980253</v>
      </c>
      <c r="I163">
        <v>22.555681729</v>
      </c>
    </row>
    <row r="164" spans="1:9" x14ac:dyDescent="0.25">
      <c r="A164" s="1">
        <v>40417</v>
      </c>
      <c r="B164">
        <v>8888</v>
      </c>
      <c r="C164">
        <v>4708400</v>
      </c>
      <c r="D164">
        <v>111170073</v>
      </c>
      <c r="E164">
        <v>23.146448834000001</v>
      </c>
      <c r="F164">
        <v>22.536312316</v>
      </c>
      <c r="G164">
        <v>22.284509944</v>
      </c>
      <c r="H164">
        <v>23.233611193000002</v>
      </c>
      <c r="I164">
        <v>22.865592340999999</v>
      </c>
    </row>
    <row r="165" spans="1:9" x14ac:dyDescent="0.25">
      <c r="A165" s="1">
        <v>40420</v>
      </c>
      <c r="B165">
        <v>3557</v>
      </c>
      <c r="C165">
        <v>2496300</v>
      </c>
      <c r="D165">
        <v>58852929</v>
      </c>
      <c r="E165">
        <v>22.662213502</v>
      </c>
      <c r="F165">
        <v>23.030232353999999</v>
      </c>
      <c r="G165">
        <v>22.575051143</v>
      </c>
      <c r="H165">
        <v>23.175502952999999</v>
      </c>
      <c r="I165">
        <v>22.836538222000001</v>
      </c>
    </row>
    <row r="166" spans="1:9" x14ac:dyDescent="0.25">
      <c r="A166" s="1">
        <v>40421</v>
      </c>
      <c r="B166">
        <v>3904</v>
      </c>
      <c r="C166">
        <v>3078400</v>
      </c>
      <c r="D166">
        <v>72199442</v>
      </c>
      <c r="E166">
        <v>22.623474676000001</v>
      </c>
      <c r="F166">
        <v>22.613789968999999</v>
      </c>
      <c r="G166">
        <v>22.478204076000001</v>
      </c>
      <c r="H166">
        <v>23.030232353999999</v>
      </c>
      <c r="I166">
        <v>22.710637035000001</v>
      </c>
    </row>
    <row r="167" spans="1:9" x14ac:dyDescent="0.25">
      <c r="A167" s="1">
        <v>40422</v>
      </c>
      <c r="B167">
        <v>7894</v>
      </c>
      <c r="C167">
        <v>6257900</v>
      </c>
      <c r="D167">
        <v>151460018</v>
      </c>
      <c r="E167">
        <v>23.485413565000002</v>
      </c>
      <c r="F167">
        <v>22.923700580999999</v>
      </c>
      <c r="G167">
        <v>22.855907635000001</v>
      </c>
      <c r="H167">
        <v>23.727531231</v>
      </c>
      <c r="I167">
        <v>23.436990032000001</v>
      </c>
    </row>
    <row r="168" spans="1:9" x14ac:dyDescent="0.25">
      <c r="A168" s="1">
        <v>40423</v>
      </c>
      <c r="B168">
        <v>4912</v>
      </c>
      <c r="C168">
        <v>4457600</v>
      </c>
      <c r="D168">
        <v>107145926</v>
      </c>
      <c r="E168">
        <v>23.311088846000001</v>
      </c>
      <c r="F168">
        <v>23.485413565000002</v>
      </c>
      <c r="G168">
        <v>23.127079420000001</v>
      </c>
      <c r="H168">
        <v>23.485413565000002</v>
      </c>
      <c r="I168">
        <v>23.282034725999999</v>
      </c>
    </row>
    <row r="169" spans="1:9" x14ac:dyDescent="0.25">
      <c r="A169" s="1">
        <v>40424</v>
      </c>
      <c r="B169">
        <v>6574</v>
      </c>
      <c r="C169">
        <v>4511800</v>
      </c>
      <c r="D169">
        <v>109165555</v>
      </c>
      <c r="E169">
        <v>23.301404139999999</v>
      </c>
      <c r="F169">
        <v>23.717846523999999</v>
      </c>
      <c r="G169">
        <v>23.059286474</v>
      </c>
      <c r="H169">
        <v>23.87280183</v>
      </c>
      <c r="I169">
        <v>23.436990032000001</v>
      </c>
    </row>
    <row r="170" spans="1:9" x14ac:dyDescent="0.25">
      <c r="A170" s="1">
        <v>40427</v>
      </c>
      <c r="B170">
        <v>2530</v>
      </c>
      <c r="C170">
        <v>1804100</v>
      </c>
      <c r="D170">
        <v>43807768</v>
      </c>
      <c r="E170">
        <v>23.553206511999999</v>
      </c>
      <c r="F170">
        <v>23.436990032000001</v>
      </c>
      <c r="G170">
        <v>23.2432959</v>
      </c>
      <c r="H170">
        <v>23.650053578000001</v>
      </c>
      <c r="I170">
        <v>23.514467685</v>
      </c>
    </row>
    <row r="171" spans="1:9" x14ac:dyDescent="0.25">
      <c r="A171" s="1">
        <v>40429</v>
      </c>
      <c r="B171">
        <v>13595</v>
      </c>
      <c r="C171">
        <v>6283100</v>
      </c>
      <c r="D171">
        <v>155279696</v>
      </c>
      <c r="E171">
        <v>24.056811256</v>
      </c>
      <c r="F171">
        <v>23.436990032000001</v>
      </c>
      <c r="G171">
        <v>23.359512379000002</v>
      </c>
      <c r="H171">
        <v>24.076180669999999</v>
      </c>
      <c r="I171">
        <v>23.930910069999999</v>
      </c>
    </row>
    <row r="172" spans="1:9" x14ac:dyDescent="0.25">
      <c r="A172" s="1">
        <v>40430</v>
      </c>
      <c r="B172">
        <v>5645</v>
      </c>
      <c r="C172">
        <v>2881800</v>
      </c>
      <c r="D172">
        <v>71367935</v>
      </c>
      <c r="E172">
        <v>23.940594777000001</v>
      </c>
      <c r="F172">
        <v>24.114919495999999</v>
      </c>
      <c r="G172">
        <v>23.756585350999998</v>
      </c>
      <c r="H172">
        <v>24.192397149000001</v>
      </c>
      <c r="I172">
        <v>23.989018309999999</v>
      </c>
    </row>
    <row r="173" spans="1:9" x14ac:dyDescent="0.25">
      <c r="A173" s="1">
        <v>40431</v>
      </c>
      <c r="B173">
        <v>4043</v>
      </c>
      <c r="C173">
        <v>2229400</v>
      </c>
      <c r="D173">
        <v>55127811</v>
      </c>
      <c r="E173">
        <v>23.901855950000002</v>
      </c>
      <c r="F173">
        <v>23.921225364000001</v>
      </c>
      <c r="G173">
        <v>23.814693591000001</v>
      </c>
      <c r="H173">
        <v>24.143973616</v>
      </c>
      <c r="I173">
        <v>23.950279482999999</v>
      </c>
    </row>
    <row r="174" spans="1:9" x14ac:dyDescent="0.25">
      <c r="A174" s="1">
        <v>40434</v>
      </c>
      <c r="B174">
        <v>5239</v>
      </c>
      <c r="C174">
        <v>4175900</v>
      </c>
      <c r="D174">
        <v>104121936</v>
      </c>
      <c r="E174">
        <v>24.114919495999999</v>
      </c>
      <c r="F174">
        <v>24.056811256</v>
      </c>
      <c r="G174">
        <v>23.930910069999999</v>
      </c>
      <c r="H174">
        <v>24.211766562000001</v>
      </c>
      <c r="I174">
        <v>24.143973616</v>
      </c>
    </row>
    <row r="175" spans="1:9" x14ac:dyDescent="0.25">
      <c r="A175" s="1">
        <v>40435</v>
      </c>
      <c r="B175">
        <v>6736</v>
      </c>
      <c r="C175">
        <v>4428600</v>
      </c>
      <c r="D175">
        <v>108660168</v>
      </c>
      <c r="E175">
        <v>23.688792405000001</v>
      </c>
      <c r="F175">
        <v>24.01807243</v>
      </c>
      <c r="G175">
        <v>23.524152392000001</v>
      </c>
      <c r="H175">
        <v>24.027757136000002</v>
      </c>
      <c r="I175">
        <v>23.766270058</v>
      </c>
    </row>
    <row r="176" spans="1:9" x14ac:dyDescent="0.25">
      <c r="A176" s="1">
        <v>40436</v>
      </c>
      <c r="B176">
        <v>7441</v>
      </c>
      <c r="C176">
        <v>3896900</v>
      </c>
      <c r="D176">
        <v>95476623</v>
      </c>
      <c r="E176">
        <v>23.921225364000001</v>
      </c>
      <c r="F176">
        <v>23.562891218000001</v>
      </c>
      <c r="G176">
        <v>23.485413565000002</v>
      </c>
      <c r="H176">
        <v>23.921225364000001</v>
      </c>
      <c r="I176">
        <v>23.727531231</v>
      </c>
    </row>
    <row r="177" spans="1:9" x14ac:dyDescent="0.25">
      <c r="A177" s="1">
        <v>40437</v>
      </c>
      <c r="B177">
        <v>5214</v>
      </c>
      <c r="C177">
        <v>2661100</v>
      </c>
      <c r="D177">
        <v>65653130</v>
      </c>
      <c r="E177">
        <v>23.805008883999999</v>
      </c>
      <c r="F177">
        <v>23.911540657</v>
      </c>
      <c r="G177">
        <v>23.805008883999999</v>
      </c>
      <c r="H177">
        <v>24.027757136000002</v>
      </c>
      <c r="I177">
        <v>23.892171244</v>
      </c>
    </row>
    <row r="178" spans="1:9" x14ac:dyDescent="0.25">
      <c r="A178" s="1">
        <v>40438</v>
      </c>
      <c r="B178">
        <v>5974</v>
      </c>
      <c r="C178">
        <v>4234900</v>
      </c>
      <c r="D178">
        <v>102799514</v>
      </c>
      <c r="E178">
        <v>23.388566499</v>
      </c>
      <c r="F178">
        <v>23.775954764000002</v>
      </c>
      <c r="G178">
        <v>23.282034725999999</v>
      </c>
      <c r="H178">
        <v>23.930910069999999</v>
      </c>
      <c r="I178">
        <v>23.504782979000002</v>
      </c>
    </row>
    <row r="179" spans="1:9" x14ac:dyDescent="0.25">
      <c r="A179" s="1">
        <v>40441</v>
      </c>
      <c r="B179">
        <v>6436</v>
      </c>
      <c r="C179">
        <v>4000000</v>
      </c>
      <c r="D179">
        <v>97046954</v>
      </c>
      <c r="E179">
        <v>23.485413565000002</v>
      </c>
      <c r="F179">
        <v>23.436990032000001</v>
      </c>
      <c r="G179">
        <v>23.301404139999999</v>
      </c>
      <c r="H179">
        <v>23.620999458</v>
      </c>
      <c r="I179">
        <v>23.495098272</v>
      </c>
    </row>
    <row r="180" spans="1:9" x14ac:dyDescent="0.25">
      <c r="A180" s="1">
        <v>40442</v>
      </c>
      <c r="B180">
        <v>6009</v>
      </c>
      <c r="C180">
        <v>3867300</v>
      </c>
      <c r="D180">
        <v>94056022</v>
      </c>
      <c r="E180">
        <v>23.427305325999999</v>
      </c>
      <c r="F180">
        <v>23.611314751999998</v>
      </c>
      <c r="G180">
        <v>23.388566499</v>
      </c>
      <c r="H180">
        <v>23.727531231</v>
      </c>
      <c r="I180">
        <v>23.553206511999999</v>
      </c>
    </row>
    <row r="181" spans="1:9" x14ac:dyDescent="0.25">
      <c r="A181" s="1">
        <v>40443</v>
      </c>
      <c r="B181">
        <v>10791</v>
      </c>
      <c r="C181">
        <v>6044300</v>
      </c>
      <c r="D181">
        <v>145944838</v>
      </c>
      <c r="E181">
        <v>23.340142965999998</v>
      </c>
      <c r="F181">
        <v>23.436990032000001</v>
      </c>
      <c r="G181">
        <v>23.2432959</v>
      </c>
      <c r="H181">
        <v>23.727531231</v>
      </c>
      <c r="I181">
        <v>23.388566499</v>
      </c>
    </row>
    <row r="182" spans="1:9" x14ac:dyDescent="0.25">
      <c r="A182" s="1">
        <v>40444</v>
      </c>
      <c r="B182">
        <v>15064</v>
      </c>
      <c r="C182">
        <v>10370000</v>
      </c>
      <c r="D182">
        <v>247710558</v>
      </c>
      <c r="E182">
        <v>22.962439408000002</v>
      </c>
      <c r="F182">
        <v>23.223926487</v>
      </c>
      <c r="G182">
        <v>22.962439408000002</v>
      </c>
      <c r="H182">
        <v>23.340142965999998</v>
      </c>
      <c r="I182">
        <v>23.136764126999999</v>
      </c>
    </row>
    <row r="183" spans="1:9" x14ac:dyDescent="0.25">
      <c r="A183" s="1">
        <v>40445</v>
      </c>
      <c r="B183">
        <v>26792</v>
      </c>
      <c r="C183">
        <v>19403000</v>
      </c>
      <c r="D183">
        <v>445964587</v>
      </c>
      <c r="E183">
        <v>21.897121679000001</v>
      </c>
      <c r="F183">
        <v>23.117394714</v>
      </c>
      <c r="G183">
        <v>21.819644025999999</v>
      </c>
      <c r="H183">
        <v>23.146448834000001</v>
      </c>
      <c r="I183">
        <v>22.255455823999998</v>
      </c>
    </row>
    <row r="184" spans="1:9" x14ac:dyDescent="0.25">
      <c r="A184" s="1">
        <v>40448</v>
      </c>
      <c r="B184">
        <v>11744</v>
      </c>
      <c r="C184">
        <v>7002600</v>
      </c>
      <c r="D184">
        <v>160737756</v>
      </c>
      <c r="E184">
        <v>22.177978170999999</v>
      </c>
      <c r="F184">
        <v>22.177978170999999</v>
      </c>
      <c r="G184">
        <v>21.974599332</v>
      </c>
      <c r="H184">
        <v>22.361987596999999</v>
      </c>
      <c r="I184">
        <v>22.226401704000001</v>
      </c>
    </row>
    <row r="185" spans="1:9" x14ac:dyDescent="0.25">
      <c r="A185" s="1">
        <v>40449</v>
      </c>
      <c r="B185">
        <v>12686</v>
      </c>
      <c r="C185">
        <v>7625800</v>
      </c>
      <c r="D185">
        <v>177487926</v>
      </c>
      <c r="E185">
        <v>22.642844089</v>
      </c>
      <c r="F185">
        <v>22.294194651000002</v>
      </c>
      <c r="G185">
        <v>22.197347583999999</v>
      </c>
      <c r="H185">
        <v>22.788114688</v>
      </c>
      <c r="I185">
        <v>22.536312316</v>
      </c>
    </row>
    <row r="186" spans="1:9" x14ac:dyDescent="0.25">
      <c r="A186" s="1">
        <v>40450</v>
      </c>
      <c r="B186">
        <v>12134</v>
      </c>
      <c r="C186">
        <v>7945300</v>
      </c>
      <c r="D186">
        <v>182874361</v>
      </c>
      <c r="E186">
        <v>22.119869931</v>
      </c>
      <c r="F186">
        <v>22.604105263000001</v>
      </c>
      <c r="G186">
        <v>22.119869931</v>
      </c>
      <c r="H186">
        <v>22.768745275000001</v>
      </c>
      <c r="I186">
        <v>22.294194651000002</v>
      </c>
    </row>
    <row r="187" spans="1:9" x14ac:dyDescent="0.25">
      <c r="A187" s="1">
        <v>40451</v>
      </c>
      <c r="B187">
        <v>8204</v>
      </c>
      <c r="C187">
        <v>6253000</v>
      </c>
      <c r="D187">
        <v>142615302</v>
      </c>
      <c r="E187">
        <v>21.984284038999999</v>
      </c>
      <c r="F187">
        <v>22.303879357</v>
      </c>
      <c r="G187">
        <v>21.906806386</v>
      </c>
      <c r="H187">
        <v>22.391041717</v>
      </c>
      <c r="I187">
        <v>22.090815810999999</v>
      </c>
    </row>
    <row r="188" spans="1:9" x14ac:dyDescent="0.25">
      <c r="A188" s="1">
        <v>40452</v>
      </c>
      <c r="B188">
        <v>8222</v>
      </c>
      <c r="C188">
        <v>6471100</v>
      </c>
      <c r="D188">
        <v>146596900</v>
      </c>
      <c r="E188">
        <v>22.061761692000001</v>
      </c>
      <c r="F188">
        <v>22.255455823999998</v>
      </c>
      <c r="G188">
        <v>21.616265187</v>
      </c>
      <c r="H188">
        <v>22.255455823999998</v>
      </c>
      <c r="I188">
        <v>21.935860505000001</v>
      </c>
    </row>
    <row r="189" spans="1:9" x14ac:dyDescent="0.25">
      <c r="A189" s="1">
        <v>40455</v>
      </c>
      <c r="B189">
        <v>6889</v>
      </c>
      <c r="C189">
        <v>4427100</v>
      </c>
      <c r="D189">
        <v>100023688</v>
      </c>
      <c r="E189">
        <v>21.887436972</v>
      </c>
      <c r="F189">
        <v>22.090815810999999</v>
      </c>
      <c r="G189">
        <v>21.742166373</v>
      </c>
      <c r="H189">
        <v>22.158608758</v>
      </c>
      <c r="I189">
        <v>21.877752266000002</v>
      </c>
    </row>
    <row r="190" spans="1:9" x14ac:dyDescent="0.25">
      <c r="A190" s="1">
        <v>40456</v>
      </c>
      <c r="B190">
        <v>14602</v>
      </c>
      <c r="C190">
        <v>10546100</v>
      </c>
      <c r="D190">
        <v>238251602</v>
      </c>
      <c r="E190">
        <v>21.829328733000001</v>
      </c>
      <c r="F190">
        <v>22.061761692000001</v>
      </c>
      <c r="G190">
        <v>21.674373426999999</v>
      </c>
      <c r="H190">
        <v>22.158608758</v>
      </c>
      <c r="I190">
        <v>21.877752266000002</v>
      </c>
    </row>
    <row r="191" spans="1:9" x14ac:dyDescent="0.25">
      <c r="A191" s="1">
        <v>40457</v>
      </c>
      <c r="B191">
        <v>10741</v>
      </c>
      <c r="C191">
        <v>9614300</v>
      </c>
      <c r="D191">
        <v>214858069</v>
      </c>
      <c r="E191">
        <v>21.403201640999999</v>
      </c>
      <c r="F191">
        <v>21.858382851999998</v>
      </c>
      <c r="G191">
        <v>21.286985162000001</v>
      </c>
      <c r="H191">
        <v>22.061761692000001</v>
      </c>
      <c r="I191">
        <v>21.645319307000001</v>
      </c>
    </row>
    <row r="192" spans="1:9" x14ac:dyDescent="0.25">
      <c r="A192" s="1">
        <v>40458</v>
      </c>
      <c r="B192">
        <v>8550</v>
      </c>
      <c r="C192">
        <v>8388500</v>
      </c>
      <c r="D192">
        <v>183066808</v>
      </c>
      <c r="E192">
        <v>21.102975736000001</v>
      </c>
      <c r="F192">
        <v>21.480679294000002</v>
      </c>
      <c r="G192">
        <v>20.938335723000002</v>
      </c>
      <c r="H192">
        <v>21.558156947000001</v>
      </c>
      <c r="I192">
        <v>21.132029855999999</v>
      </c>
    </row>
    <row r="193" spans="1:9" x14ac:dyDescent="0.25">
      <c r="A193" s="1">
        <v>40459</v>
      </c>
      <c r="B193">
        <v>9959</v>
      </c>
      <c r="C193">
        <v>6024900</v>
      </c>
      <c r="D193">
        <v>131643795</v>
      </c>
      <c r="E193">
        <v>21.393516934000001</v>
      </c>
      <c r="F193">
        <v>21.093291029</v>
      </c>
      <c r="G193">
        <v>20.94802043</v>
      </c>
      <c r="H193">
        <v>21.393516934000001</v>
      </c>
      <c r="I193">
        <v>21.161083975</v>
      </c>
    </row>
    <row r="194" spans="1:9" x14ac:dyDescent="0.25">
      <c r="A194" s="1">
        <v>40462</v>
      </c>
      <c r="B194">
        <v>4575</v>
      </c>
      <c r="C194">
        <v>2899200</v>
      </c>
      <c r="D194">
        <v>64240125</v>
      </c>
      <c r="E194">
        <v>21.461309880999998</v>
      </c>
      <c r="F194">
        <v>21.451625174</v>
      </c>
      <c r="G194">
        <v>21.354778108000001</v>
      </c>
      <c r="H194">
        <v>21.567841653999999</v>
      </c>
      <c r="I194">
        <v>21.461309880999998</v>
      </c>
    </row>
    <row r="195" spans="1:9" x14ac:dyDescent="0.25">
      <c r="A195" s="1">
        <v>40464</v>
      </c>
      <c r="B195">
        <v>18129</v>
      </c>
      <c r="C195">
        <v>10943500</v>
      </c>
      <c r="D195">
        <v>241478780</v>
      </c>
      <c r="E195">
        <v>21.190138094999998</v>
      </c>
      <c r="F195">
        <v>21.596895774</v>
      </c>
      <c r="G195">
        <v>21.015813376000001</v>
      </c>
      <c r="H195">
        <v>21.742166373</v>
      </c>
      <c r="I195">
        <v>21.374147521000001</v>
      </c>
    </row>
    <row r="196" spans="1:9" x14ac:dyDescent="0.25">
      <c r="A196" s="1">
        <v>40465</v>
      </c>
      <c r="B196">
        <v>7825</v>
      </c>
      <c r="C196">
        <v>6781600</v>
      </c>
      <c r="D196">
        <v>146721819</v>
      </c>
      <c r="E196">
        <v>20.996443963000001</v>
      </c>
      <c r="F196">
        <v>21.122345149000001</v>
      </c>
      <c r="G196">
        <v>20.831803950000001</v>
      </c>
      <c r="H196">
        <v>21.141714562000001</v>
      </c>
      <c r="I196">
        <v>20.957705136000001</v>
      </c>
    </row>
    <row r="197" spans="1:9" x14ac:dyDescent="0.25">
      <c r="A197" s="1">
        <v>40466</v>
      </c>
      <c r="B197">
        <v>6252</v>
      </c>
      <c r="C197">
        <v>6055700</v>
      </c>
      <c r="D197">
        <v>131162008</v>
      </c>
      <c r="E197">
        <v>21.064236909000002</v>
      </c>
      <c r="F197">
        <v>21.102975736000001</v>
      </c>
      <c r="G197">
        <v>20.773695709999998</v>
      </c>
      <c r="H197">
        <v>21.248246335000001</v>
      </c>
      <c r="I197">
        <v>20.977074550000001</v>
      </c>
    </row>
    <row r="198" spans="1:9" x14ac:dyDescent="0.25">
      <c r="A198" s="1">
        <v>40469</v>
      </c>
      <c r="B198">
        <v>6519</v>
      </c>
      <c r="C198">
        <v>5636200</v>
      </c>
      <c r="D198">
        <v>121663617</v>
      </c>
      <c r="E198">
        <v>20.957705136000001</v>
      </c>
      <c r="F198">
        <v>21.006128668999999</v>
      </c>
      <c r="G198">
        <v>20.696218056999999</v>
      </c>
      <c r="H198">
        <v>21.083606322000001</v>
      </c>
      <c r="I198">
        <v>20.909281603</v>
      </c>
    </row>
    <row r="199" spans="1:9" x14ac:dyDescent="0.25">
      <c r="A199" s="1">
        <v>40470</v>
      </c>
      <c r="B199">
        <v>9890</v>
      </c>
      <c r="C199">
        <v>7920300</v>
      </c>
      <c r="D199">
        <v>167269736</v>
      </c>
      <c r="E199">
        <v>20.192613312999999</v>
      </c>
      <c r="F199">
        <v>20.647794523999998</v>
      </c>
      <c r="G199">
        <v>20.192613312999999</v>
      </c>
      <c r="H199">
        <v>20.773695709999998</v>
      </c>
      <c r="I199">
        <v>20.454100392000001</v>
      </c>
    </row>
    <row r="200" spans="1:9" x14ac:dyDescent="0.25">
      <c r="A200" s="1">
        <v>40471</v>
      </c>
      <c r="B200">
        <v>9733</v>
      </c>
      <c r="C200">
        <v>8021100</v>
      </c>
      <c r="D200">
        <v>165981430</v>
      </c>
      <c r="E200">
        <v>20.134505073</v>
      </c>
      <c r="F200">
        <v>20.299145085999999</v>
      </c>
      <c r="G200">
        <v>19.863333288</v>
      </c>
      <c r="H200">
        <v>20.405676859</v>
      </c>
      <c r="I200">
        <v>20.037658007000001</v>
      </c>
    </row>
    <row r="201" spans="1:9" x14ac:dyDescent="0.25">
      <c r="A201" s="1">
        <v>40472</v>
      </c>
      <c r="B201">
        <v>9407</v>
      </c>
      <c r="C201">
        <v>6988100</v>
      </c>
      <c r="D201">
        <v>143906449</v>
      </c>
      <c r="E201">
        <v>19.853648581000002</v>
      </c>
      <c r="F201">
        <v>20.144189780000001</v>
      </c>
      <c r="G201">
        <v>19.524368555999999</v>
      </c>
      <c r="H201">
        <v>20.434730979000001</v>
      </c>
      <c r="I201">
        <v>19.940810940999999</v>
      </c>
    </row>
    <row r="202" spans="1:9" x14ac:dyDescent="0.25">
      <c r="A202" s="1">
        <v>40473</v>
      </c>
      <c r="B202">
        <v>14614</v>
      </c>
      <c r="C202">
        <v>10060100</v>
      </c>
      <c r="D202">
        <v>210292738</v>
      </c>
      <c r="E202">
        <v>19.960180353999998</v>
      </c>
      <c r="F202">
        <v>20.386307445</v>
      </c>
      <c r="G202">
        <v>19.892387408000001</v>
      </c>
      <c r="H202">
        <v>20.696218056999999</v>
      </c>
      <c r="I202">
        <v>20.241036846</v>
      </c>
    </row>
    <row r="203" spans="1:9" x14ac:dyDescent="0.25">
      <c r="A203" s="1">
        <v>40476</v>
      </c>
      <c r="B203">
        <v>6973</v>
      </c>
      <c r="C203">
        <v>4758700</v>
      </c>
      <c r="D203">
        <v>98659460</v>
      </c>
      <c r="E203">
        <v>20.047342713999999</v>
      </c>
      <c r="F203">
        <v>20.163559193000001</v>
      </c>
      <c r="G203">
        <v>19.911756821000001</v>
      </c>
      <c r="H203">
        <v>20.270090966000001</v>
      </c>
      <c r="I203">
        <v>20.076396833</v>
      </c>
    </row>
    <row r="204" spans="1:9" x14ac:dyDescent="0.25">
      <c r="A204" s="1">
        <v>40477</v>
      </c>
      <c r="B204">
        <v>8277</v>
      </c>
      <c r="C204">
        <v>7453100</v>
      </c>
      <c r="D204">
        <v>152792600</v>
      </c>
      <c r="E204">
        <v>20.027973299999999</v>
      </c>
      <c r="F204">
        <v>19.834279167999998</v>
      </c>
      <c r="G204">
        <v>19.534053262</v>
      </c>
      <c r="H204">
        <v>20.182928606000001</v>
      </c>
      <c r="I204">
        <v>19.853648581000002</v>
      </c>
    </row>
    <row r="205" spans="1:9" x14ac:dyDescent="0.25">
      <c r="A205" s="1">
        <v>40478</v>
      </c>
      <c r="B205">
        <v>9301</v>
      </c>
      <c r="C205">
        <v>7946500</v>
      </c>
      <c r="D205">
        <v>166664526</v>
      </c>
      <c r="E205">
        <v>20.318514498999999</v>
      </c>
      <c r="F205">
        <v>19.969865061</v>
      </c>
      <c r="G205">
        <v>19.960180353999998</v>
      </c>
      <c r="H205">
        <v>20.667163938000002</v>
      </c>
      <c r="I205">
        <v>20.308829792000001</v>
      </c>
    </row>
    <row r="206" spans="1:9" x14ac:dyDescent="0.25">
      <c r="A206" s="1">
        <v>40479</v>
      </c>
      <c r="B206">
        <v>9829</v>
      </c>
      <c r="C206">
        <v>12499300</v>
      </c>
      <c r="D206">
        <v>269645852</v>
      </c>
      <c r="E206">
        <v>21.064236909000002</v>
      </c>
      <c r="F206">
        <v>20.870542777000001</v>
      </c>
      <c r="G206">
        <v>20.638109818</v>
      </c>
      <c r="H206">
        <v>21.083606322000001</v>
      </c>
      <c r="I206">
        <v>20.88991219</v>
      </c>
    </row>
    <row r="207" spans="1:9" x14ac:dyDescent="0.25">
      <c r="A207" s="1">
        <v>40480</v>
      </c>
      <c r="B207">
        <v>11390</v>
      </c>
      <c r="C207">
        <v>9203100</v>
      </c>
      <c r="D207">
        <v>199760610</v>
      </c>
      <c r="E207">
        <v>21.306354575</v>
      </c>
      <c r="F207">
        <v>21.141714562000001</v>
      </c>
      <c r="G207">
        <v>20.725272177000001</v>
      </c>
      <c r="H207">
        <v>21.306354575</v>
      </c>
      <c r="I207">
        <v>21.025498082999999</v>
      </c>
    </row>
    <row r="208" spans="1:9" x14ac:dyDescent="0.25">
      <c r="A208" s="1">
        <v>40483</v>
      </c>
      <c r="B208">
        <v>7328</v>
      </c>
      <c r="C208">
        <v>4625700</v>
      </c>
      <c r="D208">
        <v>102919789</v>
      </c>
      <c r="E208">
        <v>21.548472239999999</v>
      </c>
      <c r="F208">
        <v>21.325723988</v>
      </c>
      <c r="G208">
        <v>21.190138094999998</v>
      </c>
      <c r="H208">
        <v>21.771220493000001</v>
      </c>
      <c r="I208">
        <v>21.548472239999999</v>
      </c>
    </row>
    <row r="209" spans="1:9" x14ac:dyDescent="0.25">
      <c r="A209" s="1">
        <v>40485</v>
      </c>
      <c r="B209">
        <v>8525</v>
      </c>
      <c r="C209">
        <v>5451500</v>
      </c>
      <c r="D209">
        <v>121272251</v>
      </c>
      <c r="E209">
        <v>21.674373426999999</v>
      </c>
      <c r="F209">
        <v>21.645319307000001</v>
      </c>
      <c r="G209">
        <v>21.277300454999999</v>
      </c>
      <c r="H209">
        <v>21.809959319000001</v>
      </c>
      <c r="I209">
        <v>21.548472239999999</v>
      </c>
    </row>
    <row r="210" spans="1:9" x14ac:dyDescent="0.25">
      <c r="A210" s="1">
        <v>40486</v>
      </c>
      <c r="B210">
        <v>10000</v>
      </c>
      <c r="C210">
        <v>8031200</v>
      </c>
      <c r="D210">
        <v>183145803</v>
      </c>
      <c r="E210">
        <v>22.100500518</v>
      </c>
      <c r="F210">
        <v>21.829328733000001</v>
      </c>
      <c r="G210">
        <v>21.761535786</v>
      </c>
      <c r="H210">
        <v>22.245771117</v>
      </c>
      <c r="I210">
        <v>22.081131105000001</v>
      </c>
    </row>
    <row r="211" spans="1:9" x14ac:dyDescent="0.25">
      <c r="A211" s="1">
        <v>40487</v>
      </c>
      <c r="B211">
        <v>15421</v>
      </c>
      <c r="C211">
        <v>13286700</v>
      </c>
      <c r="D211">
        <v>293830334</v>
      </c>
      <c r="E211">
        <v>21.306354575</v>
      </c>
      <c r="F211">
        <v>21.693742839999999</v>
      </c>
      <c r="G211">
        <v>21.257931041999999</v>
      </c>
      <c r="H211">
        <v>21.693742839999999</v>
      </c>
      <c r="I211">
        <v>21.412886348000001</v>
      </c>
    </row>
    <row r="212" spans="1:9" x14ac:dyDescent="0.25">
      <c r="A212" s="1">
        <v>40490</v>
      </c>
      <c r="B212">
        <v>7522</v>
      </c>
      <c r="C212">
        <v>5883400</v>
      </c>
      <c r="D212">
        <v>132315441</v>
      </c>
      <c r="E212">
        <v>21.984284038999999</v>
      </c>
      <c r="F212">
        <v>21.306354575</v>
      </c>
      <c r="G212">
        <v>21.306354575</v>
      </c>
      <c r="H212">
        <v>22.003653451999998</v>
      </c>
      <c r="I212">
        <v>21.780905198999999</v>
      </c>
    </row>
    <row r="213" spans="1:9" x14ac:dyDescent="0.25">
      <c r="A213" s="1">
        <v>40491</v>
      </c>
      <c r="B213">
        <v>6684</v>
      </c>
      <c r="C213">
        <v>5313500</v>
      </c>
      <c r="D213">
        <v>120317894</v>
      </c>
      <c r="E213">
        <v>21.848698146</v>
      </c>
      <c r="F213">
        <v>22.139239345</v>
      </c>
      <c r="G213">
        <v>21.761535786</v>
      </c>
      <c r="H213">
        <v>22.177978170999999</v>
      </c>
      <c r="I213">
        <v>21.926175798999999</v>
      </c>
    </row>
    <row r="214" spans="1:9" x14ac:dyDescent="0.25">
      <c r="A214" s="1">
        <v>40492</v>
      </c>
      <c r="B214">
        <v>7815</v>
      </c>
      <c r="C214">
        <v>5658300</v>
      </c>
      <c r="D214">
        <v>128468732</v>
      </c>
      <c r="E214">
        <v>22.361987596999999</v>
      </c>
      <c r="F214">
        <v>21.645319307000001</v>
      </c>
      <c r="G214">
        <v>21.432255761</v>
      </c>
      <c r="H214">
        <v>22.381357009999999</v>
      </c>
      <c r="I214">
        <v>21.984284038999999</v>
      </c>
    </row>
    <row r="215" spans="1:9" x14ac:dyDescent="0.25">
      <c r="A215" s="1">
        <v>40493</v>
      </c>
      <c r="B215">
        <v>5901</v>
      </c>
      <c r="C215">
        <v>3405900</v>
      </c>
      <c r="D215">
        <v>77343529</v>
      </c>
      <c r="E215">
        <v>21.887436972</v>
      </c>
      <c r="F215">
        <v>22.139239345</v>
      </c>
      <c r="G215">
        <v>21.848698146</v>
      </c>
      <c r="H215">
        <v>22.139239345</v>
      </c>
      <c r="I215">
        <v>21.993968745</v>
      </c>
    </row>
    <row r="216" spans="1:9" x14ac:dyDescent="0.25">
      <c r="A216" s="1">
        <v>40494</v>
      </c>
      <c r="B216">
        <v>5108</v>
      </c>
      <c r="C216">
        <v>3662400</v>
      </c>
      <c r="D216">
        <v>81592190</v>
      </c>
      <c r="E216">
        <v>21.655004012999999</v>
      </c>
      <c r="F216">
        <v>21.587211066999998</v>
      </c>
      <c r="G216">
        <v>21.383832227999999</v>
      </c>
      <c r="H216">
        <v>21.819644025999999</v>
      </c>
      <c r="I216">
        <v>21.57752636</v>
      </c>
    </row>
    <row r="217" spans="1:9" x14ac:dyDescent="0.25">
      <c r="A217" s="1">
        <v>40498</v>
      </c>
      <c r="B217">
        <v>11498</v>
      </c>
      <c r="C217">
        <v>5880200</v>
      </c>
      <c r="D217">
        <v>126896619</v>
      </c>
      <c r="E217">
        <v>20.686533351000001</v>
      </c>
      <c r="F217">
        <v>21.316039280999998</v>
      </c>
      <c r="G217">
        <v>20.580001578000001</v>
      </c>
      <c r="H217">
        <v>21.335408695000002</v>
      </c>
      <c r="I217">
        <v>20.899596896999999</v>
      </c>
    </row>
    <row r="218" spans="1:9" x14ac:dyDescent="0.25">
      <c r="A218" s="1">
        <v>40499</v>
      </c>
      <c r="B218">
        <v>5340</v>
      </c>
      <c r="C218">
        <v>3493700</v>
      </c>
      <c r="D218">
        <v>74788554</v>
      </c>
      <c r="E218">
        <v>20.891061223000001</v>
      </c>
      <c r="F218">
        <v>20.744969886</v>
      </c>
      <c r="G218">
        <v>20.501484324</v>
      </c>
      <c r="H218">
        <v>21.115067939999999</v>
      </c>
      <c r="I218">
        <v>20.852103533000001</v>
      </c>
    </row>
    <row r="219" spans="1:9" x14ac:dyDescent="0.25">
      <c r="A219" s="1">
        <v>40500</v>
      </c>
      <c r="B219">
        <v>5548</v>
      </c>
      <c r="C219">
        <v>4037800</v>
      </c>
      <c r="D219">
        <v>88003606</v>
      </c>
      <c r="E219">
        <v>21.280638121999999</v>
      </c>
      <c r="F219">
        <v>21.2708987</v>
      </c>
      <c r="G219">
        <v>21.076110249999999</v>
      </c>
      <c r="H219">
        <v>21.397511192</v>
      </c>
      <c r="I219">
        <v>21.222201587000001</v>
      </c>
    </row>
    <row r="220" spans="1:9" x14ac:dyDescent="0.25">
      <c r="A220" s="1">
        <v>40501</v>
      </c>
      <c r="B220">
        <v>4357</v>
      </c>
      <c r="C220">
        <v>2658100</v>
      </c>
      <c r="D220">
        <v>57432715</v>
      </c>
      <c r="E220">
        <v>21.037152559999999</v>
      </c>
      <c r="F220">
        <v>21.037152559999999</v>
      </c>
      <c r="G220">
        <v>20.939758335</v>
      </c>
      <c r="H220">
        <v>21.15402563</v>
      </c>
      <c r="I220">
        <v>21.046891982999998</v>
      </c>
    </row>
    <row r="221" spans="1:9" x14ac:dyDescent="0.25">
      <c r="A221" s="1">
        <v>40504</v>
      </c>
      <c r="B221">
        <v>7422</v>
      </c>
      <c r="C221">
        <v>4221600</v>
      </c>
      <c r="D221">
        <v>89451497</v>
      </c>
      <c r="E221">
        <v>20.540442014</v>
      </c>
      <c r="F221">
        <v>21.027413138</v>
      </c>
      <c r="G221">
        <v>20.404090099000001</v>
      </c>
      <c r="H221">
        <v>21.037152559999999</v>
      </c>
      <c r="I221">
        <v>20.637836237999998</v>
      </c>
    </row>
    <row r="222" spans="1:9" x14ac:dyDescent="0.25">
      <c r="A222" s="1">
        <v>40505</v>
      </c>
      <c r="B222">
        <v>7095</v>
      </c>
      <c r="C222">
        <v>4875200</v>
      </c>
      <c r="D222">
        <v>100649435</v>
      </c>
      <c r="E222">
        <v>19.965816087</v>
      </c>
      <c r="F222">
        <v>20.063210311999999</v>
      </c>
      <c r="G222">
        <v>19.965816087</v>
      </c>
      <c r="H222">
        <v>20.326174719000001</v>
      </c>
      <c r="I222">
        <v>20.111907424000002</v>
      </c>
    </row>
    <row r="223" spans="1:9" x14ac:dyDescent="0.25">
      <c r="A223" s="1">
        <v>40506</v>
      </c>
      <c r="B223">
        <v>6119</v>
      </c>
      <c r="C223">
        <v>4441400</v>
      </c>
      <c r="D223">
        <v>93043705</v>
      </c>
      <c r="E223">
        <v>20.550181435999999</v>
      </c>
      <c r="F223">
        <v>20.160604537000001</v>
      </c>
      <c r="G223">
        <v>20.092428579</v>
      </c>
      <c r="H223">
        <v>20.608617971000001</v>
      </c>
      <c r="I223">
        <v>20.404090099000001</v>
      </c>
    </row>
    <row r="224" spans="1:9" x14ac:dyDescent="0.25">
      <c r="A224" s="1">
        <v>40507</v>
      </c>
      <c r="B224">
        <v>3642</v>
      </c>
      <c r="C224">
        <v>2883500</v>
      </c>
      <c r="D224">
        <v>59752006</v>
      </c>
      <c r="E224">
        <v>20.033992045000002</v>
      </c>
      <c r="F224">
        <v>20.423568943999999</v>
      </c>
      <c r="G224">
        <v>20.033992045000002</v>
      </c>
      <c r="H224">
        <v>20.491744901000001</v>
      </c>
      <c r="I224">
        <v>20.180083381999999</v>
      </c>
    </row>
    <row r="225" spans="1:9" x14ac:dyDescent="0.25">
      <c r="A225" s="1">
        <v>40508</v>
      </c>
      <c r="B225">
        <v>10066</v>
      </c>
      <c r="C225">
        <v>5925900</v>
      </c>
      <c r="D225">
        <v>120229303</v>
      </c>
      <c r="E225">
        <v>19.547020920000001</v>
      </c>
      <c r="F225">
        <v>19.868421862000002</v>
      </c>
      <c r="G225">
        <v>19.410669005999999</v>
      </c>
      <c r="H225">
        <v>20.024252621999999</v>
      </c>
      <c r="I225">
        <v>19.761288215</v>
      </c>
    </row>
    <row r="226" spans="1:9" x14ac:dyDescent="0.25">
      <c r="A226" s="1">
        <v>40511</v>
      </c>
      <c r="B226">
        <v>7795</v>
      </c>
      <c r="C226">
        <v>5571400</v>
      </c>
      <c r="D226">
        <v>110025752</v>
      </c>
      <c r="E226">
        <v>19.089268063999999</v>
      </c>
      <c r="F226">
        <v>19.449626695999999</v>
      </c>
      <c r="G226">
        <v>18.894479614000002</v>
      </c>
      <c r="H226">
        <v>19.624936300000002</v>
      </c>
      <c r="I226">
        <v>19.235359401</v>
      </c>
    </row>
    <row r="227" spans="1:9" x14ac:dyDescent="0.25">
      <c r="A227" s="1">
        <v>40512</v>
      </c>
      <c r="B227">
        <v>12544</v>
      </c>
      <c r="C227">
        <v>8991700</v>
      </c>
      <c r="D227">
        <v>177441170</v>
      </c>
      <c r="E227">
        <v>18.991873839</v>
      </c>
      <c r="F227">
        <v>19.079528641</v>
      </c>
      <c r="G227">
        <v>18.943176727000001</v>
      </c>
      <c r="H227">
        <v>19.615196877999999</v>
      </c>
      <c r="I227">
        <v>19.215880555999998</v>
      </c>
    </row>
    <row r="228" spans="1:9" x14ac:dyDescent="0.25">
      <c r="A228" s="1">
        <v>40513</v>
      </c>
      <c r="B228">
        <v>12673</v>
      </c>
      <c r="C228">
        <v>7945300</v>
      </c>
      <c r="D228">
        <v>161154958</v>
      </c>
      <c r="E228">
        <v>19.965816087</v>
      </c>
      <c r="F228">
        <v>19.478844963</v>
      </c>
      <c r="G228">
        <v>19.430147851000001</v>
      </c>
      <c r="H228">
        <v>19.995034355000001</v>
      </c>
      <c r="I228">
        <v>19.751548793000001</v>
      </c>
    </row>
    <row r="229" spans="1:9" x14ac:dyDescent="0.25">
      <c r="A229" s="1">
        <v>40514</v>
      </c>
      <c r="B229">
        <v>12966</v>
      </c>
      <c r="C229">
        <v>8344900</v>
      </c>
      <c r="D229">
        <v>175220807</v>
      </c>
      <c r="E229">
        <v>20.686533351000001</v>
      </c>
      <c r="F229">
        <v>19.965816087</v>
      </c>
      <c r="G229">
        <v>19.965816087</v>
      </c>
      <c r="H229">
        <v>20.852103533000001</v>
      </c>
      <c r="I229">
        <v>20.452787211</v>
      </c>
    </row>
    <row r="230" spans="1:9" x14ac:dyDescent="0.25">
      <c r="A230" s="1">
        <v>40515</v>
      </c>
      <c r="B230">
        <v>10118</v>
      </c>
      <c r="C230">
        <v>6563600</v>
      </c>
      <c r="D230">
        <v>138100806</v>
      </c>
      <c r="E230">
        <v>20.540442014</v>
      </c>
      <c r="F230">
        <v>20.647575661000001</v>
      </c>
      <c r="G230">
        <v>20.0145132</v>
      </c>
      <c r="H230">
        <v>20.930018913000001</v>
      </c>
      <c r="I230">
        <v>20.491744901000001</v>
      </c>
    </row>
    <row r="231" spans="1:9" x14ac:dyDescent="0.25">
      <c r="A231" s="1">
        <v>40518</v>
      </c>
      <c r="B231">
        <v>5737</v>
      </c>
      <c r="C231">
        <v>3452500</v>
      </c>
      <c r="D231">
        <v>73604284</v>
      </c>
      <c r="E231">
        <v>20.764448731000002</v>
      </c>
      <c r="F231">
        <v>20.559920859000002</v>
      </c>
      <c r="G231">
        <v>20.559920859000002</v>
      </c>
      <c r="H231">
        <v>20.939758335</v>
      </c>
      <c r="I231">
        <v>20.764448731000002</v>
      </c>
    </row>
    <row r="232" spans="1:9" x14ac:dyDescent="0.25">
      <c r="A232" s="1">
        <v>40519</v>
      </c>
      <c r="B232">
        <v>12882</v>
      </c>
      <c r="C232">
        <v>8300100</v>
      </c>
      <c r="D232">
        <v>182557171</v>
      </c>
      <c r="E232">
        <v>21.19298332</v>
      </c>
      <c r="F232">
        <v>21.23194101</v>
      </c>
      <c r="G232">
        <v>21.19298332</v>
      </c>
      <c r="H232">
        <v>21.640996754</v>
      </c>
      <c r="I232">
        <v>21.416990037000001</v>
      </c>
    </row>
    <row r="233" spans="1:9" x14ac:dyDescent="0.25">
      <c r="A233" s="1">
        <v>40520</v>
      </c>
      <c r="B233">
        <v>10132</v>
      </c>
      <c r="C233">
        <v>5316300</v>
      </c>
      <c r="D233">
        <v>114777284</v>
      </c>
      <c r="E233">
        <v>20.861842956</v>
      </c>
      <c r="F233">
        <v>21.105328518</v>
      </c>
      <c r="G233">
        <v>20.803406420999998</v>
      </c>
      <c r="H233">
        <v>21.329335234999999</v>
      </c>
      <c r="I233">
        <v>21.027413138</v>
      </c>
    </row>
    <row r="234" spans="1:9" x14ac:dyDescent="0.25">
      <c r="A234" s="1">
        <v>40521</v>
      </c>
      <c r="B234">
        <v>13054</v>
      </c>
      <c r="C234">
        <v>6986400</v>
      </c>
      <c r="D234">
        <v>153044260</v>
      </c>
      <c r="E234">
        <v>21.319595811999999</v>
      </c>
      <c r="F234">
        <v>21.007934293000002</v>
      </c>
      <c r="G234">
        <v>20.988455448</v>
      </c>
      <c r="H234">
        <v>21.524123683999999</v>
      </c>
      <c r="I234">
        <v>21.339074657000001</v>
      </c>
    </row>
    <row r="235" spans="1:9" x14ac:dyDescent="0.25">
      <c r="A235" s="1">
        <v>40522</v>
      </c>
      <c r="B235">
        <v>12591</v>
      </c>
      <c r="C235">
        <v>7613700</v>
      </c>
      <c r="D235">
        <v>171076594</v>
      </c>
      <c r="E235">
        <v>22.215622679999999</v>
      </c>
      <c r="F235">
        <v>21.524123683999999</v>
      </c>
      <c r="G235">
        <v>21.524123683999999</v>
      </c>
      <c r="H235">
        <v>22.215622679999999</v>
      </c>
      <c r="I235">
        <v>21.884482316</v>
      </c>
    </row>
    <row r="236" spans="1:9" x14ac:dyDescent="0.25">
      <c r="A236" s="1">
        <v>40525</v>
      </c>
      <c r="B236">
        <v>12986</v>
      </c>
      <c r="C236">
        <v>8806500</v>
      </c>
      <c r="D236">
        <v>205163393</v>
      </c>
      <c r="E236">
        <v>22.887642832000001</v>
      </c>
      <c r="F236">
        <v>22.468847664999998</v>
      </c>
      <c r="G236">
        <v>22.33249575</v>
      </c>
      <c r="H236">
        <v>23.014255324000001</v>
      </c>
      <c r="I236">
        <v>22.692854382</v>
      </c>
    </row>
    <row r="237" spans="1:9" x14ac:dyDescent="0.25">
      <c r="A237" s="1">
        <v>40526</v>
      </c>
      <c r="B237">
        <v>9744</v>
      </c>
      <c r="C237">
        <v>6944200</v>
      </c>
      <c r="D237">
        <v>159840432</v>
      </c>
      <c r="E237">
        <v>22.351974595000002</v>
      </c>
      <c r="F237">
        <v>22.712333226999998</v>
      </c>
      <c r="G237">
        <v>22.254580369999999</v>
      </c>
      <c r="H237">
        <v>22.829206296999999</v>
      </c>
      <c r="I237">
        <v>22.420150552999999</v>
      </c>
    </row>
    <row r="238" spans="1:9" x14ac:dyDescent="0.25">
      <c r="A238" s="1">
        <v>40527</v>
      </c>
      <c r="B238">
        <v>11543</v>
      </c>
      <c r="C238">
        <v>6511700</v>
      </c>
      <c r="D238">
        <v>147595685</v>
      </c>
      <c r="E238">
        <v>22.040313076</v>
      </c>
      <c r="F238">
        <v>22.205883258</v>
      </c>
      <c r="G238">
        <v>21.835785204</v>
      </c>
      <c r="H238">
        <v>22.254580369999999</v>
      </c>
      <c r="I238">
        <v>22.079270766</v>
      </c>
    </row>
    <row r="239" spans="1:9" x14ac:dyDescent="0.25">
      <c r="A239" s="1">
        <v>40528</v>
      </c>
      <c r="B239">
        <v>11673</v>
      </c>
      <c r="C239">
        <v>7136400</v>
      </c>
      <c r="D239">
        <v>161194217</v>
      </c>
      <c r="E239">
        <v>21.602039064</v>
      </c>
      <c r="F239">
        <v>22.118228456000001</v>
      </c>
      <c r="G239">
        <v>21.504644839000001</v>
      </c>
      <c r="H239">
        <v>22.468847664999998</v>
      </c>
      <c r="I239">
        <v>22.001355386</v>
      </c>
    </row>
    <row r="240" spans="1:9" x14ac:dyDescent="0.25">
      <c r="A240" s="1">
        <v>40529</v>
      </c>
      <c r="B240">
        <v>12046</v>
      </c>
      <c r="C240">
        <v>9736700</v>
      </c>
      <c r="D240">
        <v>218561695</v>
      </c>
      <c r="E240">
        <v>22.303277482999999</v>
      </c>
      <c r="F240">
        <v>21.679954444</v>
      </c>
      <c r="G240">
        <v>21.2708987</v>
      </c>
      <c r="H240">
        <v>22.351974595000002</v>
      </c>
      <c r="I240">
        <v>21.865003471000001</v>
      </c>
    </row>
    <row r="241" spans="1:9" x14ac:dyDescent="0.25">
      <c r="A241" s="1">
        <v>40532</v>
      </c>
      <c r="B241">
        <v>9146</v>
      </c>
      <c r="C241">
        <v>5639900</v>
      </c>
      <c r="D241">
        <v>127615261</v>
      </c>
      <c r="E241">
        <v>21.709172711000001</v>
      </c>
      <c r="F241">
        <v>22.400671708000001</v>
      </c>
      <c r="G241">
        <v>21.709172711000001</v>
      </c>
      <c r="H241">
        <v>22.400671708000001</v>
      </c>
      <c r="I241">
        <v>22.040313076</v>
      </c>
    </row>
    <row r="242" spans="1:9" x14ac:dyDescent="0.25">
      <c r="A242" s="1">
        <v>40533</v>
      </c>
      <c r="B242">
        <v>10682</v>
      </c>
      <c r="C242">
        <v>5116700</v>
      </c>
      <c r="D242">
        <v>117823809</v>
      </c>
      <c r="E242">
        <v>22.692854382</v>
      </c>
      <c r="F242">
        <v>21.835785204</v>
      </c>
      <c r="G242">
        <v>21.835785204</v>
      </c>
      <c r="H242">
        <v>22.692854382</v>
      </c>
      <c r="I242">
        <v>22.429889974999998</v>
      </c>
    </row>
    <row r="243" spans="1:9" x14ac:dyDescent="0.25">
      <c r="A243" s="1">
        <v>40534</v>
      </c>
      <c r="B243">
        <v>5326</v>
      </c>
      <c r="C243">
        <v>3246300</v>
      </c>
      <c r="D243">
        <v>75134782</v>
      </c>
      <c r="E243">
        <v>22.692854382</v>
      </c>
      <c r="F243">
        <v>22.546763044999999</v>
      </c>
      <c r="G243">
        <v>22.235101525000001</v>
      </c>
      <c r="H243">
        <v>22.692854382</v>
      </c>
      <c r="I243">
        <v>22.537023622</v>
      </c>
    </row>
    <row r="244" spans="1:9" x14ac:dyDescent="0.25">
      <c r="A244" s="1">
        <v>40535</v>
      </c>
      <c r="B244">
        <v>4004</v>
      </c>
      <c r="C244">
        <v>1852400</v>
      </c>
      <c r="D244">
        <v>42827305</v>
      </c>
      <c r="E244">
        <v>22.478587087000001</v>
      </c>
      <c r="F244">
        <v>22.634417847000002</v>
      </c>
      <c r="G244">
        <v>22.37145344</v>
      </c>
      <c r="H244">
        <v>22.644157270000001</v>
      </c>
      <c r="I244">
        <v>22.517544777000001</v>
      </c>
    </row>
    <row r="245" spans="1:9" x14ac:dyDescent="0.25">
      <c r="A245" s="1">
        <v>40539</v>
      </c>
      <c r="B245">
        <v>4008</v>
      </c>
      <c r="C245">
        <v>2215100</v>
      </c>
      <c r="D245">
        <v>50265195</v>
      </c>
      <c r="E245">
        <v>22.001355386</v>
      </c>
      <c r="F245">
        <v>22.205883258</v>
      </c>
      <c r="G245">
        <v>22.001355386</v>
      </c>
      <c r="H245">
        <v>22.342235172999999</v>
      </c>
      <c r="I245">
        <v>22.098749610999999</v>
      </c>
    </row>
    <row r="246" spans="1:9" x14ac:dyDescent="0.25">
      <c r="A246" s="1">
        <v>40540</v>
      </c>
      <c r="B246">
        <v>5723</v>
      </c>
      <c r="C246">
        <v>3302900</v>
      </c>
      <c r="D246">
        <v>73450670</v>
      </c>
      <c r="E246">
        <v>21.494905416999998</v>
      </c>
      <c r="F246">
        <v>22.011094807999999</v>
      </c>
      <c r="G246">
        <v>21.465687149000001</v>
      </c>
      <c r="H246">
        <v>22.147446723000002</v>
      </c>
      <c r="I246">
        <v>21.660475599000002</v>
      </c>
    </row>
    <row r="247" spans="1:9" x14ac:dyDescent="0.25">
      <c r="A247" s="1">
        <v>40541</v>
      </c>
      <c r="B247">
        <v>6181</v>
      </c>
      <c r="C247">
        <v>3600100</v>
      </c>
      <c r="D247">
        <v>80827033</v>
      </c>
      <c r="E247">
        <v>21.923440006</v>
      </c>
      <c r="F247">
        <v>21.738390978999998</v>
      </c>
      <c r="G247">
        <v>21.514384262</v>
      </c>
      <c r="H247">
        <v>22.176664990999999</v>
      </c>
      <c r="I247">
        <v>21.865003471000001</v>
      </c>
    </row>
    <row r="248" spans="1:9" x14ac:dyDescent="0.25">
      <c r="A248" s="1">
        <v>40542</v>
      </c>
      <c r="B248">
        <v>5733</v>
      </c>
      <c r="C248">
        <v>3586800</v>
      </c>
      <c r="D248">
        <v>81082003</v>
      </c>
      <c r="E248">
        <v>22.079270766</v>
      </c>
      <c r="F248">
        <v>21.923440006</v>
      </c>
      <c r="G248">
        <v>21.835785204</v>
      </c>
      <c r="H248">
        <v>22.137707300999999</v>
      </c>
      <c r="I248">
        <v>22.020834230999998</v>
      </c>
    </row>
    <row r="249" spans="1:9" x14ac:dyDescent="0.25">
      <c r="A249" s="1">
        <v>40546</v>
      </c>
      <c r="B249">
        <v>7499</v>
      </c>
      <c r="C249">
        <v>4035200</v>
      </c>
      <c r="D249">
        <v>93489580</v>
      </c>
      <c r="E249">
        <v>22.5272842</v>
      </c>
      <c r="F249">
        <v>22.459108241999999</v>
      </c>
      <c r="G249">
        <v>22.264319792999999</v>
      </c>
      <c r="H249">
        <v>22.731812072</v>
      </c>
      <c r="I249">
        <v>22.566241890000001</v>
      </c>
    </row>
    <row r="250" spans="1:9" x14ac:dyDescent="0.25">
      <c r="A250" s="1">
        <v>40547</v>
      </c>
      <c r="B250">
        <v>11197</v>
      </c>
      <c r="C250">
        <v>6778300</v>
      </c>
      <c r="D250">
        <v>159077536</v>
      </c>
      <c r="E250">
        <v>23.189564928999999</v>
      </c>
      <c r="F250">
        <v>22.556502467000001</v>
      </c>
      <c r="G250">
        <v>22.517544777000001</v>
      </c>
      <c r="H250">
        <v>23.189564928999999</v>
      </c>
      <c r="I250">
        <v>22.858424564</v>
      </c>
    </row>
    <row r="251" spans="1:9" x14ac:dyDescent="0.25">
      <c r="A251" s="1">
        <v>40548</v>
      </c>
      <c r="B251">
        <v>11004</v>
      </c>
      <c r="C251">
        <v>6176600</v>
      </c>
      <c r="D251">
        <v>148319035</v>
      </c>
      <c r="E251">
        <v>23.325916843000002</v>
      </c>
      <c r="F251">
        <v>22.975297634</v>
      </c>
      <c r="G251">
        <v>22.916861098999998</v>
      </c>
      <c r="H251">
        <v>23.559662982999999</v>
      </c>
      <c r="I251">
        <v>23.384353378</v>
      </c>
    </row>
    <row r="252" spans="1:9" x14ac:dyDescent="0.25">
      <c r="A252" s="1">
        <v>40549</v>
      </c>
      <c r="B252">
        <v>9708</v>
      </c>
      <c r="C252">
        <v>7418200</v>
      </c>
      <c r="D252">
        <v>179006239</v>
      </c>
      <c r="E252">
        <v>23.413571646000001</v>
      </c>
      <c r="F252">
        <v>23.277219730999999</v>
      </c>
      <c r="G252">
        <v>23.131128394000001</v>
      </c>
      <c r="H252">
        <v>23.725233164999999</v>
      </c>
      <c r="I252">
        <v>23.501226448000001</v>
      </c>
    </row>
    <row r="253" spans="1:9" x14ac:dyDescent="0.25">
      <c r="A253" s="1">
        <v>40550</v>
      </c>
      <c r="B253">
        <v>7635</v>
      </c>
      <c r="C253">
        <v>5766900</v>
      </c>
      <c r="D253">
        <v>139292968</v>
      </c>
      <c r="E253">
        <v>23.452529336000001</v>
      </c>
      <c r="F253">
        <v>23.325916843000002</v>
      </c>
      <c r="G253">
        <v>23.248001463000001</v>
      </c>
      <c r="H253">
        <v>23.754451433</v>
      </c>
      <c r="I253">
        <v>23.520705292999999</v>
      </c>
    </row>
    <row r="254" spans="1:9" x14ac:dyDescent="0.25">
      <c r="A254" s="1">
        <v>40553</v>
      </c>
      <c r="B254">
        <v>5781</v>
      </c>
      <c r="C254">
        <v>4299500</v>
      </c>
      <c r="D254">
        <v>102530938</v>
      </c>
      <c r="E254">
        <v>23.131128394000001</v>
      </c>
      <c r="F254">
        <v>23.150607238999999</v>
      </c>
      <c r="G254">
        <v>22.975297634</v>
      </c>
      <c r="H254">
        <v>23.442789912999999</v>
      </c>
      <c r="I254">
        <v>23.228522619</v>
      </c>
    </row>
    <row r="255" spans="1:9" x14ac:dyDescent="0.25">
      <c r="A255" s="1">
        <v>40554</v>
      </c>
      <c r="B255">
        <v>6855</v>
      </c>
      <c r="C255">
        <v>4805900</v>
      </c>
      <c r="D255">
        <v>114900706</v>
      </c>
      <c r="E255">
        <v>23.316177420999999</v>
      </c>
      <c r="F255">
        <v>23.355135110999999</v>
      </c>
      <c r="G255">
        <v>23.131128394000001</v>
      </c>
      <c r="H255">
        <v>23.51096587</v>
      </c>
      <c r="I255">
        <v>23.286959153000002</v>
      </c>
    </row>
    <row r="256" spans="1:9" x14ac:dyDescent="0.25">
      <c r="A256" s="1">
        <v>40555</v>
      </c>
      <c r="B256">
        <v>8207</v>
      </c>
      <c r="C256">
        <v>6031600</v>
      </c>
      <c r="D256">
        <v>147324967</v>
      </c>
      <c r="E256">
        <v>24.085591796999999</v>
      </c>
      <c r="F256">
        <v>23.501226448000001</v>
      </c>
      <c r="G256">
        <v>23.501226448000001</v>
      </c>
      <c r="H256">
        <v>24.085591796999999</v>
      </c>
      <c r="I256">
        <v>23.793409122</v>
      </c>
    </row>
    <row r="257" spans="1:9" x14ac:dyDescent="0.25">
      <c r="A257" s="1">
        <v>40556</v>
      </c>
      <c r="B257">
        <v>7481</v>
      </c>
      <c r="C257">
        <v>4336100</v>
      </c>
      <c r="D257">
        <v>106468686</v>
      </c>
      <c r="E257">
        <v>23.686275474999999</v>
      </c>
      <c r="F257">
        <v>24.066112952000001</v>
      </c>
      <c r="G257">
        <v>23.686275474999999</v>
      </c>
      <c r="H257">
        <v>24.134288908999999</v>
      </c>
      <c r="I257">
        <v>23.910282192</v>
      </c>
    </row>
    <row r="258" spans="1:9" x14ac:dyDescent="0.25">
      <c r="A258" s="1">
        <v>40557</v>
      </c>
      <c r="B258">
        <v>5487</v>
      </c>
      <c r="C258">
        <v>4305700</v>
      </c>
      <c r="D258">
        <v>103920908</v>
      </c>
      <c r="E258">
        <v>23.569402405000002</v>
      </c>
      <c r="F258">
        <v>23.569402405000002</v>
      </c>
      <c r="G258">
        <v>23.345395688</v>
      </c>
      <c r="H258">
        <v>23.66679663</v>
      </c>
      <c r="I258">
        <v>23.51096587</v>
      </c>
    </row>
    <row r="259" spans="1:9" x14ac:dyDescent="0.25">
      <c r="A259" s="1">
        <v>40560</v>
      </c>
      <c r="B259">
        <v>5519</v>
      </c>
      <c r="C259">
        <v>3485100</v>
      </c>
      <c r="D259">
        <v>83332266</v>
      </c>
      <c r="E259">
        <v>23.286959153000002</v>
      </c>
      <c r="F259">
        <v>23.403832222999998</v>
      </c>
      <c r="G259">
        <v>22.712333226999998</v>
      </c>
      <c r="H259">
        <v>23.423311068</v>
      </c>
      <c r="I259">
        <v>23.286959153000002</v>
      </c>
    </row>
    <row r="260" spans="1:9" x14ac:dyDescent="0.25">
      <c r="A260" s="1">
        <v>40561</v>
      </c>
      <c r="B260">
        <v>6988</v>
      </c>
      <c r="C260">
        <v>5222200</v>
      </c>
      <c r="D260">
        <v>125873179</v>
      </c>
      <c r="E260">
        <v>23.316177420999999</v>
      </c>
      <c r="F260">
        <v>23.442789912999999</v>
      </c>
      <c r="G260">
        <v>23.316177420999999</v>
      </c>
      <c r="H260">
        <v>23.696014898000001</v>
      </c>
      <c r="I260">
        <v>23.472008181</v>
      </c>
    </row>
    <row r="261" spans="1:9" x14ac:dyDescent="0.25">
      <c r="A261" s="1">
        <v>40562</v>
      </c>
      <c r="B261">
        <v>7624</v>
      </c>
      <c r="C261">
        <v>5726000</v>
      </c>
      <c r="D261">
        <v>134252195</v>
      </c>
      <c r="E261">
        <v>22.614939002</v>
      </c>
      <c r="F261">
        <v>23.413571646000001</v>
      </c>
      <c r="G261">
        <v>22.5272842</v>
      </c>
      <c r="H261">
        <v>23.433050490999999</v>
      </c>
      <c r="I261">
        <v>22.838945719000002</v>
      </c>
    </row>
    <row r="262" spans="1:9" x14ac:dyDescent="0.25">
      <c r="A262" s="1">
        <v>40563</v>
      </c>
      <c r="B262">
        <v>15823</v>
      </c>
      <c r="C262">
        <v>8737900</v>
      </c>
      <c r="D262">
        <v>198700612</v>
      </c>
      <c r="E262">
        <v>22.157186146000001</v>
      </c>
      <c r="F262">
        <v>22.429889974999998</v>
      </c>
      <c r="G262">
        <v>21.894221738999999</v>
      </c>
      <c r="H262">
        <v>22.595460157000002</v>
      </c>
      <c r="I262">
        <v>22.147446723000002</v>
      </c>
    </row>
    <row r="263" spans="1:9" x14ac:dyDescent="0.25">
      <c r="A263" s="1">
        <v>40564</v>
      </c>
      <c r="B263">
        <v>9413</v>
      </c>
      <c r="C263">
        <v>5813400</v>
      </c>
      <c r="D263">
        <v>132837274</v>
      </c>
      <c r="E263">
        <v>21.991615963000001</v>
      </c>
      <c r="F263">
        <v>22.351974595000002</v>
      </c>
      <c r="G263">
        <v>21.972137117999999</v>
      </c>
      <c r="H263">
        <v>22.566241890000001</v>
      </c>
      <c r="I263">
        <v>22.254580369999999</v>
      </c>
    </row>
    <row r="264" spans="1:9" x14ac:dyDescent="0.25">
      <c r="A264" s="1">
        <v>40567</v>
      </c>
      <c r="B264">
        <v>8469</v>
      </c>
      <c r="C264">
        <v>3949500</v>
      </c>
      <c r="D264">
        <v>89446429</v>
      </c>
      <c r="E264">
        <v>21.913700584000001</v>
      </c>
      <c r="F264">
        <v>22.108489033000001</v>
      </c>
      <c r="G264">
        <v>21.816306358999999</v>
      </c>
      <c r="H264">
        <v>22.235101525000001</v>
      </c>
      <c r="I264">
        <v>22.059791920999999</v>
      </c>
    </row>
    <row r="265" spans="1:9" x14ac:dyDescent="0.25">
      <c r="A265" s="1">
        <v>40569</v>
      </c>
      <c r="B265">
        <v>11169</v>
      </c>
      <c r="C265">
        <v>8101400</v>
      </c>
      <c r="D265">
        <v>180992005</v>
      </c>
      <c r="E265">
        <v>21.504644839000001</v>
      </c>
      <c r="F265">
        <v>22.030573653000001</v>
      </c>
      <c r="G265">
        <v>21.34881408</v>
      </c>
      <c r="H265">
        <v>22.127967878</v>
      </c>
      <c r="I265">
        <v>21.757869824</v>
      </c>
    </row>
    <row r="266" spans="1:9" x14ac:dyDescent="0.25">
      <c r="A266" s="1">
        <v>40570</v>
      </c>
      <c r="B266">
        <v>8728</v>
      </c>
      <c r="C266">
        <v>6921700</v>
      </c>
      <c r="D266">
        <v>151975993</v>
      </c>
      <c r="E266">
        <v>21.134546785000001</v>
      </c>
      <c r="F266">
        <v>21.660475599000002</v>
      </c>
      <c r="G266">
        <v>21.134546785000001</v>
      </c>
      <c r="H266">
        <v>21.709172711000001</v>
      </c>
      <c r="I266">
        <v>21.387771770000001</v>
      </c>
    </row>
    <row r="267" spans="1:9" x14ac:dyDescent="0.25">
      <c r="A267" s="1">
        <v>40571</v>
      </c>
      <c r="B267">
        <v>13479</v>
      </c>
      <c r="C267">
        <v>8426800</v>
      </c>
      <c r="D267">
        <v>179116181</v>
      </c>
      <c r="E267">
        <v>20.452787211</v>
      </c>
      <c r="F267">
        <v>21.241680431999999</v>
      </c>
      <c r="G267">
        <v>20.326174719000001</v>
      </c>
      <c r="H267">
        <v>21.319595811999999</v>
      </c>
      <c r="I267">
        <v>20.706012196</v>
      </c>
    </row>
    <row r="268" spans="1:9" x14ac:dyDescent="0.25">
      <c r="A268" s="1">
        <v>40574</v>
      </c>
      <c r="B268">
        <v>11135</v>
      </c>
      <c r="C268">
        <v>5847900</v>
      </c>
      <c r="D268">
        <v>124398332</v>
      </c>
      <c r="E268">
        <v>20.793666997999999</v>
      </c>
      <c r="F268">
        <v>20.647575661000001</v>
      </c>
      <c r="G268">
        <v>20.462526634</v>
      </c>
      <c r="H268">
        <v>20.968976603000002</v>
      </c>
      <c r="I268">
        <v>20.715751617999999</v>
      </c>
    </row>
    <row r="269" spans="1:9" x14ac:dyDescent="0.25">
      <c r="A269" s="1">
        <v>40575</v>
      </c>
      <c r="B269">
        <v>9872</v>
      </c>
      <c r="C269">
        <v>5471900</v>
      </c>
      <c r="D269">
        <v>120742805</v>
      </c>
      <c r="E269">
        <v>21.718912134</v>
      </c>
      <c r="F269">
        <v>21.085849672999998</v>
      </c>
      <c r="G269">
        <v>21.017673715000001</v>
      </c>
      <c r="H269">
        <v>21.806566935999999</v>
      </c>
      <c r="I269">
        <v>21.494905416999998</v>
      </c>
    </row>
    <row r="270" spans="1:9" x14ac:dyDescent="0.25">
      <c r="A270" s="1">
        <v>40576</v>
      </c>
      <c r="B270">
        <v>14527</v>
      </c>
      <c r="C270">
        <v>7655400</v>
      </c>
      <c r="D270">
        <v>172934351</v>
      </c>
      <c r="E270">
        <v>21.670215021000001</v>
      </c>
      <c r="F270">
        <v>21.767609245999999</v>
      </c>
      <c r="G270">
        <v>21.631257332000001</v>
      </c>
      <c r="H270">
        <v>22.37145344</v>
      </c>
      <c r="I270">
        <v>22.001355386</v>
      </c>
    </row>
    <row r="271" spans="1:9" x14ac:dyDescent="0.25">
      <c r="A271" s="1">
        <v>40577</v>
      </c>
      <c r="B271">
        <v>10695</v>
      </c>
      <c r="C271">
        <v>6163300</v>
      </c>
      <c r="D271">
        <v>139270241</v>
      </c>
      <c r="E271">
        <v>22.303277482999999</v>
      </c>
      <c r="F271">
        <v>21.709172711000001</v>
      </c>
      <c r="G271">
        <v>21.436468882</v>
      </c>
      <c r="H271">
        <v>22.351974595000002</v>
      </c>
      <c r="I271">
        <v>22.011094807999999</v>
      </c>
    </row>
    <row r="272" spans="1:9" x14ac:dyDescent="0.25">
      <c r="A272" s="1">
        <v>40578</v>
      </c>
      <c r="B272">
        <v>11591</v>
      </c>
      <c r="C272">
        <v>5949100</v>
      </c>
      <c r="D272">
        <v>134959418</v>
      </c>
      <c r="E272">
        <v>21.816306358999999</v>
      </c>
      <c r="F272">
        <v>22.166925568</v>
      </c>
      <c r="G272">
        <v>21.718912134</v>
      </c>
      <c r="H272">
        <v>22.644157270000001</v>
      </c>
      <c r="I272">
        <v>22.098749610999999</v>
      </c>
    </row>
    <row r="273" spans="1:9" x14ac:dyDescent="0.25">
      <c r="A273" s="1">
        <v>40581</v>
      </c>
      <c r="B273">
        <v>6364</v>
      </c>
      <c r="C273">
        <v>3008900</v>
      </c>
      <c r="D273">
        <v>67845737</v>
      </c>
      <c r="E273">
        <v>21.913700584000001</v>
      </c>
      <c r="F273">
        <v>22.059791920999999</v>
      </c>
      <c r="G273">
        <v>21.738390978999998</v>
      </c>
      <c r="H273">
        <v>22.215622679999999</v>
      </c>
      <c r="I273">
        <v>21.962397696</v>
      </c>
    </row>
    <row r="274" spans="1:9" x14ac:dyDescent="0.25">
      <c r="A274" s="1">
        <v>40582</v>
      </c>
      <c r="B274">
        <v>9786</v>
      </c>
      <c r="C274">
        <v>5423800</v>
      </c>
      <c r="D274">
        <v>123393809</v>
      </c>
      <c r="E274">
        <v>22.098749610999999</v>
      </c>
      <c r="F274">
        <v>21.767609245999999</v>
      </c>
      <c r="G274">
        <v>21.640996754</v>
      </c>
      <c r="H274">
        <v>22.566241890000001</v>
      </c>
      <c r="I274">
        <v>22.157186146000001</v>
      </c>
    </row>
    <row r="275" spans="1:9" x14ac:dyDescent="0.25">
      <c r="A275" s="1">
        <v>40583</v>
      </c>
      <c r="B275">
        <v>10669</v>
      </c>
      <c r="C275">
        <v>7125300</v>
      </c>
      <c r="D275">
        <v>158781028</v>
      </c>
      <c r="E275">
        <v>21.378032347000001</v>
      </c>
      <c r="F275">
        <v>22.011094807999999</v>
      </c>
      <c r="G275">
        <v>21.23194101</v>
      </c>
      <c r="H275">
        <v>22.400671708000001</v>
      </c>
      <c r="I275">
        <v>21.699433289000002</v>
      </c>
    </row>
    <row r="276" spans="1:9" x14ac:dyDescent="0.25">
      <c r="A276" s="1">
        <v>40584</v>
      </c>
      <c r="B276">
        <v>10812</v>
      </c>
      <c r="C276">
        <v>5879900</v>
      </c>
      <c r="D276">
        <v>131206443</v>
      </c>
      <c r="E276">
        <v>22.059791920999999</v>
      </c>
      <c r="F276">
        <v>21.485165993999999</v>
      </c>
      <c r="G276">
        <v>21.290377544999998</v>
      </c>
      <c r="H276">
        <v>22.059791920999999</v>
      </c>
      <c r="I276">
        <v>21.728651555999999</v>
      </c>
    </row>
    <row r="277" spans="1:9" x14ac:dyDescent="0.25">
      <c r="A277" s="1">
        <v>40585</v>
      </c>
      <c r="B277">
        <v>9806</v>
      </c>
      <c r="C277">
        <v>6685600</v>
      </c>
      <c r="D277">
        <v>151437770</v>
      </c>
      <c r="E277">
        <v>22.303277482999999</v>
      </c>
      <c r="F277">
        <v>22.059791920999999</v>
      </c>
      <c r="G277">
        <v>21.728651555999999</v>
      </c>
      <c r="H277">
        <v>22.303277482999999</v>
      </c>
      <c r="I277">
        <v>22.059791920999999</v>
      </c>
    </row>
    <row r="278" spans="1:9" x14ac:dyDescent="0.25">
      <c r="A278" s="1">
        <v>40588</v>
      </c>
      <c r="B278">
        <v>9042</v>
      </c>
      <c r="C278">
        <v>5197100</v>
      </c>
      <c r="D278">
        <v>119499580</v>
      </c>
      <c r="E278">
        <v>22.468847664999998</v>
      </c>
      <c r="F278">
        <v>22.215622679999999</v>
      </c>
      <c r="G278">
        <v>22.020834230999998</v>
      </c>
      <c r="H278">
        <v>22.585720734999999</v>
      </c>
      <c r="I278">
        <v>22.390932285000002</v>
      </c>
    </row>
    <row r="279" spans="1:9" x14ac:dyDescent="0.25">
      <c r="A279" s="1">
        <v>40589</v>
      </c>
      <c r="B279">
        <v>7525</v>
      </c>
      <c r="C279">
        <v>4160600</v>
      </c>
      <c r="D279">
        <v>95963808</v>
      </c>
      <c r="E279">
        <v>22.351974595000002</v>
      </c>
      <c r="F279">
        <v>22.303277482999999</v>
      </c>
      <c r="G279">
        <v>22.186404413000002</v>
      </c>
      <c r="H279">
        <v>22.673375536999998</v>
      </c>
      <c r="I279">
        <v>22.459108241999999</v>
      </c>
    </row>
    <row r="280" spans="1:9" x14ac:dyDescent="0.25">
      <c r="A280" s="1">
        <v>40590</v>
      </c>
      <c r="B280">
        <v>9832</v>
      </c>
      <c r="C280">
        <v>5778600</v>
      </c>
      <c r="D280">
        <v>133330555</v>
      </c>
      <c r="E280">
        <v>22.683114960000001</v>
      </c>
      <c r="F280">
        <v>22.44936882</v>
      </c>
      <c r="G280">
        <v>22.196143835000001</v>
      </c>
      <c r="H280">
        <v>22.722072649000001</v>
      </c>
      <c r="I280">
        <v>22.468847664999998</v>
      </c>
    </row>
    <row r="281" spans="1:9" x14ac:dyDescent="0.25">
      <c r="A281" s="1">
        <v>40591</v>
      </c>
      <c r="B281">
        <v>11161</v>
      </c>
      <c r="C281">
        <v>5758300</v>
      </c>
      <c r="D281">
        <v>134834553</v>
      </c>
      <c r="E281">
        <v>23.043473591000001</v>
      </c>
      <c r="F281">
        <v>22.790248606999999</v>
      </c>
      <c r="G281">
        <v>22.361714018000001</v>
      </c>
      <c r="H281">
        <v>23.121388970999998</v>
      </c>
      <c r="I281">
        <v>22.809727452000001</v>
      </c>
    </row>
    <row r="282" spans="1:9" x14ac:dyDescent="0.25">
      <c r="A282" s="1">
        <v>40592</v>
      </c>
      <c r="B282">
        <v>11541</v>
      </c>
      <c r="C282">
        <v>6021900</v>
      </c>
      <c r="D282">
        <v>144016567</v>
      </c>
      <c r="E282">
        <v>23.403832222999998</v>
      </c>
      <c r="F282">
        <v>22.829206296999999</v>
      </c>
      <c r="G282">
        <v>22.829206296999999</v>
      </c>
      <c r="H282">
        <v>23.530444715000002</v>
      </c>
      <c r="I282">
        <v>23.296698576000001</v>
      </c>
    </row>
    <row r="283" spans="1:9" x14ac:dyDescent="0.25">
      <c r="A283" s="1">
        <v>40595</v>
      </c>
      <c r="B283">
        <v>4978</v>
      </c>
      <c r="C283">
        <v>2718400</v>
      </c>
      <c r="D283">
        <v>64045413</v>
      </c>
      <c r="E283">
        <v>22.790248606999999</v>
      </c>
      <c r="F283">
        <v>23.296698576000001</v>
      </c>
      <c r="G283">
        <v>22.702593804999999</v>
      </c>
      <c r="H283">
        <v>23.325916843000002</v>
      </c>
      <c r="I283">
        <v>22.946079366999999</v>
      </c>
    </row>
    <row r="284" spans="1:9" x14ac:dyDescent="0.25">
      <c r="A284" s="1">
        <v>40596</v>
      </c>
      <c r="B284">
        <v>13163</v>
      </c>
      <c r="C284">
        <v>8635000</v>
      </c>
      <c r="D284">
        <v>199576075</v>
      </c>
      <c r="E284">
        <v>22.137707300999999</v>
      </c>
      <c r="F284">
        <v>22.478587087000001</v>
      </c>
      <c r="G284">
        <v>22.137707300999999</v>
      </c>
      <c r="H284">
        <v>23.082431281000002</v>
      </c>
      <c r="I284">
        <v>22.507805354999999</v>
      </c>
    </row>
    <row r="285" spans="1:9" x14ac:dyDescent="0.25">
      <c r="A285" s="1">
        <v>40597</v>
      </c>
      <c r="B285">
        <v>13669</v>
      </c>
      <c r="C285">
        <v>7813200</v>
      </c>
      <c r="D285">
        <v>176060114</v>
      </c>
      <c r="E285">
        <v>21.874742894000001</v>
      </c>
      <c r="F285">
        <v>22.205883258</v>
      </c>
      <c r="G285">
        <v>21.602039064</v>
      </c>
      <c r="H285">
        <v>22.303277482999999</v>
      </c>
      <c r="I285">
        <v>21.942918851000002</v>
      </c>
    </row>
    <row r="286" spans="1:9" x14ac:dyDescent="0.25">
      <c r="A286" s="1">
        <v>40598</v>
      </c>
      <c r="B286">
        <v>14458</v>
      </c>
      <c r="C286">
        <v>6894500</v>
      </c>
      <c r="D286">
        <v>152402444</v>
      </c>
      <c r="E286">
        <v>21.504644839000001</v>
      </c>
      <c r="F286">
        <v>21.816306358999999</v>
      </c>
      <c r="G286">
        <v>21.319595811999999</v>
      </c>
      <c r="H286">
        <v>21.894221738999999</v>
      </c>
      <c r="I286">
        <v>21.524123683999999</v>
      </c>
    </row>
    <row r="287" spans="1:9" x14ac:dyDescent="0.25">
      <c r="A287" s="1">
        <v>40599</v>
      </c>
      <c r="B287">
        <v>11331</v>
      </c>
      <c r="C287">
        <v>5939000</v>
      </c>
      <c r="D287">
        <v>130512964</v>
      </c>
      <c r="E287">
        <v>21.280638121999999</v>
      </c>
      <c r="F287">
        <v>21.767609245999999</v>
      </c>
      <c r="G287">
        <v>21.007934293000002</v>
      </c>
      <c r="H287">
        <v>21.796827514</v>
      </c>
      <c r="I287">
        <v>21.407250613999999</v>
      </c>
    </row>
    <row r="288" spans="1:9" x14ac:dyDescent="0.25">
      <c r="A288" s="1">
        <v>40602</v>
      </c>
      <c r="B288">
        <v>7382</v>
      </c>
      <c r="C288">
        <v>4506600</v>
      </c>
      <c r="D288">
        <v>99198510</v>
      </c>
      <c r="E288">
        <v>21.416990037000001</v>
      </c>
      <c r="F288">
        <v>21.426729459000001</v>
      </c>
      <c r="G288">
        <v>21.261159277000001</v>
      </c>
      <c r="H288">
        <v>21.631257332000001</v>
      </c>
      <c r="I288">
        <v>21.436468882</v>
      </c>
    </row>
    <row r="289" spans="1:9" x14ac:dyDescent="0.25">
      <c r="A289" s="1">
        <v>40603</v>
      </c>
      <c r="B289">
        <v>11248</v>
      </c>
      <c r="C289">
        <v>6019000</v>
      </c>
      <c r="D289">
        <v>131645169</v>
      </c>
      <c r="E289">
        <v>21.056631405000001</v>
      </c>
      <c r="F289">
        <v>21.533863106999998</v>
      </c>
      <c r="G289">
        <v>21.007934293000002</v>
      </c>
      <c r="H289">
        <v>21.757869824</v>
      </c>
      <c r="I289">
        <v>21.300116967000001</v>
      </c>
    </row>
    <row r="290" spans="1:9" x14ac:dyDescent="0.25">
      <c r="A290" s="1">
        <v>40604</v>
      </c>
      <c r="B290">
        <v>8196</v>
      </c>
      <c r="C290">
        <v>4707600</v>
      </c>
      <c r="D290">
        <v>102398265</v>
      </c>
      <c r="E290">
        <v>21.183243897000001</v>
      </c>
      <c r="F290">
        <v>21.144286207</v>
      </c>
      <c r="G290">
        <v>21.007934293000002</v>
      </c>
      <c r="H290">
        <v>21.446208303999999</v>
      </c>
      <c r="I290">
        <v>21.183243897000001</v>
      </c>
    </row>
    <row r="291" spans="1:9" x14ac:dyDescent="0.25">
      <c r="A291" s="1">
        <v>40605</v>
      </c>
      <c r="B291">
        <v>17610</v>
      </c>
      <c r="C291">
        <v>11737700</v>
      </c>
      <c r="D291">
        <v>265464748</v>
      </c>
      <c r="E291">
        <v>22.157186146000001</v>
      </c>
      <c r="F291">
        <v>21.280638121999999</v>
      </c>
      <c r="G291">
        <v>21.23194101</v>
      </c>
      <c r="H291">
        <v>22.322756328000001</v>
      </c>
      <c r="I291">
        <v>22.030573653000001</v>
      </c>
    </row>
    <row r="292" spans="1:9" x14ac:dyDescent="0.25">
      <c r="A292" s="1">
        <v>40606</v>
      </c>
      <c r="B292">
        <v>17301</v>
      </c>
      <c r="C292">
        <v>11034800</v>
      </c>
      <c r="D292">
        <v>248103767</v>
      </c>
      <c r="E292">
        <v>21.670215021000001</v>
      </c>
      <c r="F292">
        <v>22.205883258</v>
      </c>
      <c r="G292">
        <v>21.611778486999999</v>
      </c>
      <c r="H292">
        <v>22.498065931999999</v>
      </c>
      <c r="I292">
        <v>21.894221738999999</v>
      </c>
    </row>
    <row r="293" spans="1:9" x14ac:dyDescent="0.25">
      <c r="A293" s="1">
        <v>40611</v>
      </c>
      <c r="B293">
        <v>9712</v>
      </c>
      <c r="C293">
        <v>5596600</v>
      </c>
      <c r="D293">
        <v>124246242</v>
      </c>
      <c r="E293">
        <v>21.426729459000001</v>
      </c>
      <c r="F293">
        <v>21.378032347000001</v>
      </c>
      <c r="G293">
        <v>21.329335234999999</v>
      </c>
      <c r="H293">
        <v>21.981876540999998</v>
      </c>
      <c r="I293">
        <v>21.621517909000001</v>
      </c>
    </row>
    <row r="294" spans="1:9" x14ac:dyDescent="0.25">
      <c r="A294" s="1">
        <v>40612</v>
      </c>
      <c r="B294">
        <v>9840</v>
      </c>
      <c r="C294">
        <v>5459800</v>
      </c>
      <c r="D294">
        <v>118562264</v>
      </c>
      <c r="E294">
        <v>20.939758335</v>
      </c>
      <c r="F294">
        <v>21.202722741999999</v>
      </c>
      <c r="G294">
        <v>20.939758335</v>
      </c>
      <c r="H294">
        <v>21.397511192</v>
      </c>
      <c r="I294">
        <v>21.15402563</v>
      </c>
    </row>
    <row r="295" spans="1:9" x14ac:dyDescent="0.25">
      <c r="A295" s="1">
        <v>40613</v>
      </c>
      <c r="B295">
        <v>19272</v>
      </c>
      <c r="C295">
        <v>13199900</v>
      </c>
      <c r="D295">
        <v>280112796</v>
      </c>
      <c r="E295">
        <v>20.491744901000001</v>
      </c>
      <c r="F295">
        <v>20.871582377999999</v>
      </c>
      <c r="G295">
        <v>20.472266055999999</v>
      </c>
      <c r="H295">
        <v>20.939758335</v>
      </c>
      <c r="I295">
        <v>20.667054505999999</v>
      </c>
    </row>
    <row r="296" spans="1:9" x14ac:dyDescent="0.25">
      <c r="A296" s="1">
        <v>40616</v>
      </c>
      <c r="B296">
        <v>17295</v>
      </c>
      <c r="C296">
        <v>9284500</v>
      </c>
      <c r="D296">
        <v>199935695</v>
      </c>
      <c r="E296">
        <v>21.251419855000002</v>
      </c>
      <c r="F296">
        <v>20.540442014</v>
      </c>
      <c r="G296">
        <v>20.491744901000001</v>
      </c>
      <c r="H296">
        <v>21.290377544999998</v>
      </c>
      <c r="I296">
        <v>20.968976603000002</v>
      </c>
    </row>
    <row r="297" spans="1:9" x14ac:dyDescent="0.25">
      <c r="A297" s="1">
        <v>40617</v>
      </c>
      <c r="B297">
        <v>15908</v>
      </c>
      <c r="C297">
        <v>9335900</v>
      </c>
      <c r="D297">
        <v>204328389</v>
      </c>
      <c r="E297">
        <v>21.612772122999999</v>
      </c>
      <c r="F297">
        <v>20.704508314000002</v>
      </c>
      <c r="G297">
        <v>20.645910649000001</v>
      </c>
      <c r="H297">
        <v>21.671369788</v>
      </c>
      <c r="I297">
        <v>21.378381462</v>
      </c>
    </row>
    <row r="298" spans="1:9" x14ac:dyDescent="0.25">
      <c r="A298" s="1">
        <v>40618</v>
      </c>
      <c r="B298">
        <v>18483</v>
      </c>
      <c r="C298">
        <v>8102700</v>
      </c>
      <c r="D298">
        <v>176287313</v>
      </c>
      <c r="E298">
        <v>20.919366419999999</v>
      </c>
      <c r="F298">
        <v>21.681136065</v>
      </c>
      <c r="G298">
        <v>20.733807147</v>
      </c>
      <c r="H298">
        <v>21.964358112999999</v>
      </c>
      <c r="I298">
        <v>21.251419855000002</v>
      </c>
    </row>
    <row r="299" spans="1:9" x14ac:dyDescent="0.25">
      <c r="A299" s="1">
        <v>40619</v>
      </c>
      <c r="B299">
        <v>11411</v>
      </c>
      <c r="C299">
        <v>5449700</v>
      </c>
      <c r="D299">
        <v>116998183</v>
      </c>
      <c r="E299">
        <v>20.831469922</v>
      </c>
      <c r="F299">
        <v>21.329550075</v>
      </c>
      <c r="G299">
        <v>20.733807147</v>
      </c>
      <c r="H299">
        <v>21.329550075</v>
      </c>
      <c r="I299">
        <v>20.968197806999999</v>
      </c>
    </row>
    <row r="300" spans="1:9" x14ac:dyDescent="0.25">
      <c r="A300" s="1">
        <v>40620</v>
      </c>
      <c r="B300">
        <v>12509</v>
      </c>
      <c r="C300">
        <v>9554100</v>
      </c>
      <c r="D300">
        <v>204136770</v>
      </c>
      <c r="E300">
        <v>20.802171089000002</v>
      </c>
      <c r="F300">
        <v>21.085393137000001</v>
      </c>
      <c r="G300">
        <v>20.675209482</v>
      </c>
      <c r="H300">
        <v>21.143990802000001</v>
      </c>
      <c r="I300">
        <v>20.870535031999999</v>
      </c>
    </row>
    <row r="301" spans="1:9" x14ac:dyDescent="0.25">
      <c r="A301" s="1">
        <v>40623</v>
      </c>
      <c r="B301">
        <v>20373</v>
      </c>
      <c r="C301">
        <v>18372700</v>
      </c>
      <c r="D301">
        <v>376657940</v>
      </c>
      <c r="E301">
        <v>19.776711950999999</v>
      </c>
      <c r="F301">
        <v>20.919366419999999</v>
      </c>
      <c r="G301">
        <v>19.708348009000002</v>
      </c>
      <c r="H301">
        <v>21.065860581999999</v>
      </c>
      <c r="I301">
        <v>20.020868888999999</v>
      </c>
    </row>
    <row r="302" spans="1:9" x14ac:dyDescent="0.25">
      <c r="A302" s="1">
        <v>40624</v>
      </c>
      <c r="B302">
        <v>11548</v>
      </c>
      <c r="C302">
        <v>9748400</v>
      </c>
      <c r="D302">
        <v>196344781</v>
      </c>
      <c r="E302">
        <v>19.669282898999999</v>
      </c>
      <c r="F302">
        <v>19.796244506000001</v>
      </c>
      <c r="G302">
        <v>19.395827128000001</v>
      </c>
      <c r="H302">
        <v>19.942738669000001</v>
      </c>
      <c r="I302">
        <v>19.669282898999999</v>
      </c>
    </row>
    <row r="303" spans="1:9" x14ac:dyDescent="0.25">
      <c r="A303" s="1">
        <v>40625</v>
      </c>
      <c r="B303">
        <v>13694</v>
      </c>
      <c r="C303">
        <v>9575200</v>
      </c>
      <c r="D303">
        <v>194861000</v>
      </c>
      <c r="E303">
        <v>19.806010784000001</v>
      </c>
      <c r="F303">
        <v>19.708348009000002</v>
      </c>
      <c r="G303">
        <v>19.698581731000001</v>
      </c>
      <c r="H303">
        <v>20.040401444</v>
      </c>
      <c r="I303">
        <v>19.874374725999999</v>
      </c>
    </row>
    <row r="304" spans="1:9" x14ac:dyDescent="0.25">
      <c r="A304" s="1">
        <v>40626</v>
      </c>
      <c r="B304">
        <v>9328</v>
      </c>
      <c r="C304">
        <v>6020800</v>
      </c>
      <c r="D304">
        <v>121932750</v>
      </c>
      <c r="E304">
        <v>19.727880563999999</v>
      </c>
      <c r="F304">
        <v>19.893907281000001</v>
      </c>
      <c r="G304">
        <v>19.630217789</v>
      </c>
      <c r="H304">
        <v>19.962271223999998</v>
      </c>
      <c r="I304">
        <v>19.776711950999999</v>
      </c>
    </row>
    <row r="305" spans="1:9" x14ac:dyDescent="0.25">
      <c r="A305" s="1">
        <v>40627</v>
      </c>
      <c r="B305">
        <v>6685</v>
      </c>
      <c r="C305">
        <v>5660100</v>
      </c>
      <c r="D305">
        <v>114347394</v>
      </c>
      <c r="E305">
        <v>19.581386401</v>
      </c>
      <c r="F305">
        <v>19.679049175999999</v>
      </c>
      <c r="G305">
        <v>19.532555014</v>
      </c>
      <c r="H305">
        <v>19.893907281000001</v>
      </c>
      <c r="I305">
        <v>19.727880563999999</v>
      </c>
    </row>
    <row r="306" spans="1:9" x14ac:dyDescent="0.25">
      <c r="A306" s="1">
        <v>40630</v>
      </c>
      <c r="B306">
        <v>7221</v>
      </c>
      <c r="C306">
        <v>4329000</v>
      </c>
      <c r="D306">
        <v>86892533</v>
      </c>
      <c r="E306">
        <v>19.522788735999999</v>
      </c>
      <c r="F306">
        <v>19.630217789</v>
      </c>
      <c r="G306">
        <v>19.464191070999998</v>
      </c>
      <c r="H306">
        <v>19.776711950999999</v>
      </c>
      <c r="I306">
        <v>19.600918956000001</v>
      </c>
    </row>
    <row r="307" spans="1:9" x14ac:dyDescent="0.25">
      <c r="A307" s="1">
        <v>40631</v>
      </c>
      <c r="B307">
        <v>6630</v>
      </c>
      <c r="C307">
        <v>3829500</v>
      </c>
      <c r="D307">
        <v>77071471</v>
      </c>
      <c r="E307">
        <v>19.591152679</v>
      </c>
      <c r="F307">
        <v>19.581386401</v>
      </c>
      <c r="G307">
        <v>19.434892238</v>
      </c>
      <c r="H307">
        <v>19.737646841</v>
      </c>
      <c r="I307">
        <v>19.659516621000002</v>
      </c>
    </row>
    <row r="308" spans="1:9" x14ac:dyDescent="0.25">
      <c r="A308" s="1">
        <v>40632</v>
      </c>
      <c r="B308">
        <v>5837</v>
      </c>
      <c r="C308">
        <v>4526100</v>
      </c>
      <c r="D308">
        <v>90436068</v>
      </c>
      <c r="E308">
        <v>19.532555014</v>
      </c>
      <c r="F308">
        <v>19.708348009000002</v>
      </c>
      <c r="G308">
        <v>19.434892238</v>
      </c>
      <c r="H308">
        <v>19.747413119000001</v>
      </c>
      <c r="I308">
        <v>19.513022458999998</v>
      </c>
    </row>
    <row r="309" spans="1:9" x14ac:dyDescent="0.25">
      <c r="A309" s="1">
        <v>40633</v>
      </c>
      <c r="B309">
        <v>7710</v>
      </c>
      <c r="C309">
        <v>5011000</v>
      </c>
      <c r="D309">
        <v>101188462</v>
      </c>
      <c r="E309">
        <v>19.718114285999999</v>
      </c>
      <c r="F309">
        <v>19.561853846000002</v>
      </c>
      <c r="G309">
        <v>19.542321291</v>
      </c>
      <c r="H309">
        <v>19.806010784000001</v>
      </c>
      <c r="I309">
        <v>19.718114285999999</v>
      </c>
    </row>
    <row r="310" spans="1:9" x14ac:dyDescent="0.25">
      <c r="A310" s="1">
        <v>40634</v>
      </c>
      <c r="B310">
        <v>7340</v>
      </c>
      <c r="C310">
        <v>4383900</v>
      </c>
      <c r="D310">
        <v>88402679</v>
      </c>
      <c r="E310">
        <v>19.581386401</v>
      </c>
      <c r="F310">
        <v>19.825543338999999</v>
      </c>
      <c r="G310">
        <v>19.552087569000001</v>
      </c>
      <c r="H310">
        <v>19.923206113999999</v>
      </c>
      <c r="I310">
        <v>19.698581731000001</v>
      </c>
    </row>
    <row r="311" spans="1:9" x14ac:dyDescent="0.25">
      <c r="A311" s="1">
        <v>40637</v>
      </c>
      <c r="B311">
        <v>4021</v>
      </c>
      <c r="C311">
        <v>2916700</v>
      </c>
      <c r="D311">
        <v>58569952</v>
      </c>
      <c r="E311">
        <v>19.571620123999999</v>
      </c>
      <c r="F311">
        <v>19.688815454</v>
      </c>
      <c r="G311">
        <v>19.561853846000002</v>
      </c>
      <c r="H311">
        <v>19.718114285999999</v>
      </c>
      <c r="I311">
        <v>19.610685234000002</v>
      </c>
    </row>
    <row r="312" spans="1:9" x14ac:dyDescent="0.25">
      <c r="A312" s="1">
        <v>40638</v>
      </c>
      <c r="B312">
        <v>10099</v>
      </c>
      <c r="C312">
        <v>5838100</v>
      </c>
      <c r="D312">
        <v>116340581</v>
      </c>
      <c r="E312">
        <v>19.415359683999998</v>
      </c>
      <c r="F312">
        <v>19.600918956000001</v>
      </c>
      <c r="G312">
        <v>19.366528295999998</v>
      </c>
      <c r="H312">
        <v>19.630217789</v>
      </c>
      <c r="I312">
        <v>19.464191070999998</v>
      </c>
    </row>
    <row r="313" spans="1:9" x14ac:dyDescent="0.25">
      <c r="A313" s="1">
        <v>40639</v>
      </c>
      <c r="B313">
        <v>14488</v>
      </c>
      <c r="C313">
        <v>8332700</v>
      </c>
      <c r="D313">
        <v>162958138</v>
      </c>
      <c r="E313">
        <v>19.044241138</v>
      </c>
      <c r="F313">
        <v>19.434892238</v>
      </c>
      <c r="G313">
        <v>18.975877195999999</v>
      </c>
      <c r="H313">
        <v>19.513022458999998</v>
      </c>
      <c r="I313">
        <v>19.102838803000001</v>
      </c>
    </row>
    <row r="314" spans="1:9" x14ac:dyDescent="0.25">
      <c r="A314" s="1">
        <v>40640</v>
      </c>
      <c r="B314">
        <v>13987</v>
      </c>
      <c r="C314">
        <v>8705000</v>
      </c>
      <c r="D314">
        <v>172186436</v>
      </c>
      <c r="E314">
        <v>19.454424794000001</v>
      </c>
      <c r="F314">
        <v>19.093072526</v>
      </c>
      <c r="G314">
        <v>18.917279530999998</v>
      </c>
      <c r="H314">
        <v>19.473957348999999</v>
      </c>
      <c r="I314">
        <v>19.317696907999999</v>
      </c>
    </row>
    <row r="315" spans="1:9" x14ac:dyDescent="0.25">
      <c r="A315" s="1">
        <v>40641</v>
      </c>
      <c r="B315">
        <v>11258</v>
      </c>
      <c r="C315">
        <v>8684400</v>
      </c>
      <c r="D315">
        <v>174262289</v>
      </c>
      <c r="E315">
        <v>19.532555014</v>
      </c>
      <c r="F315">
        <v>19.532555014</v>
      </c>
      <c r="G315">
        <v>19.454424794000001</v>
      </c>
      <c r="H315">
        <v>19.747413119000001</v>
      </c>
      <c r="I315">
        <v>19.600918956000001</v>
      </c>
    </row>
    <row r="316" spans="1:9" x14ac:dyDescent="0.25">
      <c r="A316" s="1">
        <v>40644</v>
      </c>
      <c r="B316">
        <v>9730</v>
      </c>
      <c r="C316">
        <v>8242200</v>
      </c>
      <c r="D316">
        <v>165471115</v>
      </c>
      <c r="E316">
        <v>19.620451510999999</v>
      </c>
      <c r="F316">
        <v>19.581386401</v>
      </c>
      <c r="G316">
        <v>19.220034132999999</v>
      </c>
      <c r="H316">
        <v>19.796244506000001</v>
      </c>
      <c r="I316">
        <v>19.610685234000002</v>
      </c>
    </row>
    <row r="317" spans="1:9" x14ac:dyDescent="0.25">
      <c r="A317" s="1">
        <v>40645</v>
      </c>
      <c r="B317">
        <v>19260</v>
      </c>
      <c r="C317">
        <v>15485600</v>
      </c>
      <c r="D317">
        <v>302762570</v>
      </c>
      <c r="E317">
        <v>18.917279530999998</v>
      </c>
      <c r="F317">
        <v>19.483723626</v>
      </c>
      <c r="G317">
        <v>18.917279530999998</v>
      </c>
      <c r="H317">
        <v>19.610685234000002</v>
      </c>
      <c r="I317">
        <v>19.093072526</v>
      </c>
    </row>
    <row r="318" spans="1:9" x14ac:dyDescent="0.25">
      <c r="A318" s="1">
        <v>40646</v>
      </c>
      <c r="B318">
        <v>21543</v>
      </c>
      <c r="C318">
        <v>22557500</v>
      </c>
      <c r="D318">
        <v>429013357</v>
      </c>
      <c r="E318">
        <v>18.468030765000002</v>
      </c>
      <c r="F318">
        <v>18.848915588000001</v>
      </c>
      <c r="G318">
        <v>18.311770325000001</v>
      </c>
      <c r="H318">
        <v>18.848915588000001</v>
      </c>
      <c r="I318">
        <v>18.575459817999999</v>
      </c>
    </row>
    <row r="319" spans="1:9" x14ac:dyDescent="0.25">
      <c r="A319" s="1">
        <v>40647</v>
      </c>
      <c r="B319">
        <v>20983</v>
      </c>
      <c r="C319">
        <v>16018900</v>
      </c>
      <c r="D319">
        <v>304972130</v>
      </c>
      <c r="E319">
        <v>18.536394708</v>
      </c>
      <c r="F319">
        <v>18.409433100000001</v>
      </c>
      <c r="G319">
        <v>18.243406383</v>
      </c>
      <c r="H319">
        <v>18.790317923</v>
      </c>
      <c r="I319">
        <v>18.594992373</v>
      </c>
    </row>
    <row r="320" spans="1:9" x14ac:dyDescent="0.25">
      <c r="A320" s="1">
        <v>40648</v>
      </c>
      <c r="B320">
        <v>17492</v>
      </c>
      <c r="C320">
        <v>19720000</v>
      </c>
      <c r="D320">
        <v>376376537</v>
      </c>
      <c r="E320">
        <v>18.751252813000001</v>
      </c>
      <c r="F320">
        <v>18.614524928000002</v>
      </c>
      <c r="G320">
        <v>18.360601713000001</v>
      </c>
      <c r="H320">
        <v>18.751252813000001</v>
      </c>
      <c r="I320">
        <v>18.64382376</v>
      </c>
    </row>
    <row r="321" spans="1:9" x14ac:dyDescent="0.25">
      <c r="A321" s="1">
        <v>40651</v>
      </c>
      <c r="B321">
        <v>14336</v>
      </c>
      <c r="C321">
        <v>11762200</v>
      </c>
      <c r="D321">
        <v>219527087</v>
      </c>
      <c r="E321">
        <v>18.126211052999999</v>
      </c>
      <c r="F321">
        <v>18.604758650000001</v>
      </c>
      <c r="G321">
        <v>18.067613388000002</v>
      </c>
      <c r="H321">
        <v>18.604758650000001</v>
      </c>
      <c r="I321">
        <v>18.223873827999999</v>
      </c>
    </row>
    <row r="322" spans="1:9" x14ac:dyDescent="0.25">
      <c r="A322" s="1">
        <v>40652</v>
      </c>
      <c r="B322">
        <v>12227</v>
      </c>
      <c r="C322">
        <v>10853600</v>
      </c>
      <c r="D322">
        <v>200067557</v>
      </c>
      <c r="E322">
        <v>18.126211052999999</v>
      </c>
      <c r="F322">
        <v>18.262938938000001</v>
      </c>
      <c r="G322">
        <v>17.764858785000001</v>
      </c>
      <c r="H322">
        <v>18.29223777</v>
      </c>
      <c r="I322">
        <v>17.999249445</v>
      </c>
    </row>
    <row r="323" spans="1:9" x14ac:dyDescent="0.25">
      <c r="A323" s="1">
        <v>40653</v>
      </c>
      <c r="B323">
        <v>12910</v>
      </c>
      <c r="C323">
        <v>8161200</v>
      </c>
      <c r="D323">
        <v>153382456</v>
      </c>
      <c r="E323">
        <v>18.44849821</v>
      </c>
      <c r="F323">
        <v>18.311770325000001</v>
      </c>
      <c r="G323">
        <v>18.135977329999999</v>
      </c>
      <c r="H323">
        <v>18.507095875000001</v>
      </c>
      <c r="I323">
        <v>18.350835435</v>
      </c>
    </row>
    <row r="324" spans="1:9" x14ac:dyDescent="0.25">
      <c r="A324" s="1">
        <v>40658</v>
      </c>
      <c r="B324">
        <v>5969</v>
      </c>
      <c r="C324">
        <v>3754600</v>
      </c>
      <c r="D324">
        <v>70538769</v>
      </c>
      <c r="E324">
        <v>18.331302879999999</v>
      </c>
      <c r="F324">
        <v>18.458264488000001</v>
      </c>
      <c r="G324">
        <v>18.262938938000001</v>
      </c>
      <c r="H324">
        <v>18.546160985</v>
      </c>
      <c r="I324">
        <v>18.350835435</v>
      </c>
    </row>
    <row r="325" spans="1:9" x14ac:dyDescent="0.25">
      <c r="A325" s="1">
        <v>40659</v>
      </c>
      <c r="B325">
        <v>8252</v>
      </c>
      <c r="C325">
        <v>6095500</v>
      </c>
      <c r="D325">
        <v>115442986</v>
      </c>
      <c r="E325">
        <v>18.604758650000001</v>
      </c>
      <c r="F325">
        <v>18.360601713000001</v>
      </c>
      <c r="G325">
        <v>18.165276163000001</v>
      </c>
      <c r="H325">
        <v>18.663356315000001</v>
      </c>
      <c r="I325">
        <v>18.497329598</v>
      </c>
    </row>
    <row r="326" spans="1:9" x14ac:dyDescent="0.25">
      <c r="A326" s="1">
        <v>40660</v>
      </c>
      <c r="B326">
        <v>12317</v>
      </c>
      <c r="C326">
        <v>6937800</v>
      </c>
      <c r="D326">
        <v>130633070</v>
      </c>
      <c r="E326">
        <v>18.341069158</v>
      </c>
      <c r="F326">
        <v>18.604758650000001</v>
      </c>
      <c r="G326">
        <v>18.184808717999999</v>
      </c>
      <c r="H326">
        <v>18.780551645999999</v>
      </c>
      <c r="I326">
        <v>18.389900545</v>
      </c>
    </row>
    <row r="327" spans="1:9" x14ac:dyDescent="0.25">
      <c r="A327" s="1">
        <v>40661</v>
      </c>
      <c r="B327">
        <v>14532</v>
      </c>
      <c r="C327">
        <v>8737500</v>
      </c>
      <c r="D327">
        <v>160988615</v>
      </c>
      <c r="E327">
        <v>17.969950612000002</v>
      </c>
      <c r="F327">
        <v>18.175042439999999</v>
      </c>
      <c r="G327">
        <v>17.882054114999999</v>
      </c>
      <c r="H327">
        <v>18.223873827999999</v>
      </c>
      <c r="I327">
        <v>17.999249445</v>
      </c>
    </row>
    <row r="328" spans="1:9" x14ac:dyDescent="0.25">
      <c r="A328" s="1">
        <v>40662</v>
      </c>
      <c r="B328">
        <v>10409</v>
      </c>
      <c r="C328">
        <v>8081400</v>
      </c>
      <c r="D328">
        <v>151587476</v>
      </c>
      <c r="E328">
        <v>18.458264488000001</v>
      </c>
      <c r="F328">
        <v>17.969950612000002</v>
      </c>
      <c r="G328">
        <v>17.891820392</v>
      </c>
      <c r="H328">
        <v>18.458264488000001</v>
      </c>
      <c r="I328">
        <v>18.321536602999998</v>
      </c>
    </row>
    <row r="329" spans="1:9" x14ac:dyDescent="0.25">
      <c r="A329" s="1">
        <v>40665</v>
      </c>
      <c r="B329">
        <v>10034</v>
      </c>
      <c r="C329">
        <v>8909200</v>
      </c>
      <c r="D329">
        <v>166105777</v>
      </c>
      <c r="E329">
        <v>18.057847110000001</v>
      </c>
      <c r="F329">
        <v>18.370367989999998</v>
      </c>
      <c r="G329">
        <v>18.057847110000001</v>
      </c>
      <c r="H329">
        <v>18.64382376</v>
      </c>
      <c r="I329">
        <v>18.204341273000001</v>
      </c>
    </row>
    <row r="330" spans="1:9" x14ac:dyDescent="0.25">
      <c r="A330" s="1">
        <v>40666</v>
      </c>
      <c r="B330">
        <v>9831</v>
      </c>
      <c r="C330">
        <v>7706200</v>
      </c>
      <c r="D330">
        <v>139189352</v>
      </c>
      <c r="E330">
        <v>17.481636736999999</v>
      </c>
      <c r="F330">
        <v>17.960184335000001</v>
      </c>
      <c r="G330">
        <v>17.315610020000001</v>
      </c>
      <c r="H330">
        <v>18.067613388000002</v>
      </c>
      <c r="I330">
        <v>17.637897176999999</v>
      </c>
    </row>
    <row r="331" spans="1:9" x14ac:dyDescent="0.25">
      <c r="A331" s="1">
        <v>40667</v>
      </c>
      <c r="B331">
        <v>14585</v>
      </c>
      <c r="C331">
        <v>9897800</v>
      </c>
      <c r="D331">
        <v>175222828</v>
      </c>
      <c r="E331">
        <v>17.305843742</v>
      </c>
      <c r="F331">
        <v>17.520701847000002</v>
      </c>
      <c r="G331">
        <v>17.139817023999999</v>
      </c>
      <c r="H331">
        <v>17.657429732000001</v>
      </c>
      <c r="I331">
        <v>17.286311186999999</v>
      </c>
    </row>
    <row r="332" spans="1:9" x14ac:dyDescent="0.25">
      <c r="A332" s="1">
        <v>40668</v>
      </c>
      <c r="B332">
        <v>16547</v>
      </c>
      <c r="C332">
        <v>13545900</v>
      </c>
      <c r="D332">
        <v>234778677</v>
      </c>
      <c r="E332">
        <v>16.553840374</v>
      </c>
      <c r="F332">
        <v>17.178882133999998</v>
      </c>
      <c r="G332">
        <v>16.505008986</v>
      </c>
      <c r="H332">
        <v>17.344908852</v>
      </c>
      <c r="I332">
        <v>16.924958919000002</v>
      </c>
    </row>
    <row r="333" spans="1:9" x14ac:dyDescent="0.25">
      <c r="A333" s="1">
        <v>40669</v>
      </c>
      <c r="B333">
        <v>11078</v>
      </c>
      <c r="C333">
        <v>7648000</v>
      </c>
      <c r="D333">
        <v>131688504</v>
      </c>
      <c r="E333">
        <v>16.719867092000001</v>
      </c>
      <c r="F333">
        <v>16.846828699</v>
      </c>
      <c r="G333">
        <v>16.671035704000001</v>
      </c>
      <c r="H333">
        <v>16.983556583999999</v>
      </c>
      <c r="I333">
        <v>16.817529867000001</v>
      </c>
    </row>
    <row r="334" spans="1:9" x14ac:dyDescent="0.25">
      <c r="A334" s="1">
        <v>40672</v>
      </c>
      <c r="B334">
        <v>9606</v>
      </c>
      <c r="C334">
        <v>5432700</v>
      </c>
      <c r="D334">
        <v>92733284</v>
      </c>
      <c r="E334">
        <v>16.710100814</v>
      </c>
      <c r="F334">
        <v>16.749165924</v>
      </c>
      <c r="G334">
        <v>16.534307818999999</v>
      </c>
      <c r="H334">
        <v>16.973790307000002</v>
      </c>
      <c r="I334">
        <v>16.671035704000001</v>
      </c>
    </row>
    <row r="335" spans="1:9" x14ac:dyDescent="0.25">
      <c r="A335" s="1">
        <v>40673</v>
      </c>
      <c r="B335">
        <v>9610</v>
      </c>
      <c r="C335">
        <v>6669600</v>
      </c>
      <c r="D335">
        <v>113888971</v>
      </c>
      <c r="E335">
        <v>16.719867092000001</v>
      </c>
      <c r="F335">
        <v>16.797997312</v>
      </c>
      <c r="G335">
        <v>16.524541541000001</v>
      </c>
      <c r="H335">
        <v>17.149583302</v>
      </c>
      <c r="I335">
        <v>16.680801981999998</v>
      </c>
    </row>
    <row r="336" spans="1:9" x14ac:dyDescent="0.25">
      <c r="A336" s="1">
        <v>40674</v>
      </c>
      <c r="B336">
        <v>10619</v>
      </c>
      <c r="C336">
        <v>8783600</v>
      </c>
      <c r="D336">
        <v>148285532</v>
      </c>
      <c r="E336">
        <v>16.495242708999999</v>
      </c>
      <c r="F336">
        <v>16.612438039000001</v>
      </c>
      <c r="G336">
        <v>16.280384604000002</v>
      </c>
      <c r="H336">
        <v>16.719867092000001</v>
      </c>
      <c r="I336">
        <v>16.485476430999999</v>
      </c>
    </row>
    <row r="337" spans="1:9" x14ac:dyDescent="0.25">
      <c r="A337" s="1">
        <v>40675</v>
      </c>
      <c r="B337">
        <v>10452</v>
      </c>
      <c r="C337">
        <v>5392000</v>
      </c>
      <c r="D337">
        <v>90947010</v>
      </c>
      <c r="E337">
        <v>16.553840374</v>
      </c>
      <c r="F337">
        <v>16.309683436</v>
      </c>
      <c r="G337">
        <v>16.212020661</v>
      </c>
      <c r="H337">
        <v>16.651503149</v>
      </c>
      <c r="I337">
        <v>16.475710154000001</v>
      </c>
    </row>
    <row r="338" spans="1:9" x14ac:dyDescent="0.25">
      <c r="A338" s="1">
        <v>40676</v>
      </c>
      <c r="B338">
        <v>8942</v>
      </c>
      <c r="C338">
        <v>6205000</v>
      </c>
      <c r="D338">
        <v>103713526</v>
      </c>
      <c r="E338">
        <v>16.309683436</v>
      </c>
      <c r="F338">
        <v>16.612438039000001</v>
      </c>
      <c r="G338">
        <v>16.202254384</v>
      </c>
      <c r="H338">
        <v>16.651503149</v>
      </c>
      <c r="I338">
        <v>16.319449714000001</v>
      </c>
    </row>
    <row r="339" spans="1:9" x14ac:dyDescent="0.25">
      <c r="A339" s="1">
        <v>40679</v>
      </c>
      <c r="B339">
        <v>7759</v>
      </c>
      <c r="C339">
        <v>6305700</v>
      </c>
      <c r="D339">
        <v>104562271</v>
      </c>
      <c r="E339">
        <v>16.065526499000001</v>
      </c>
      <c r="F339">
        <v>16.153422996</v>
      </c>
      <c r="G339">
        <v>15.997162555999999</v>
      </c>
      <c r="H339">
        <v>16.417112489000001</v>
      </c>
      <c r="I339">
        <v>16.192488105999999</v>
      </c>
    </row>
    <row r="340" spans="1:9" x14ac:dyDescent="0.25">
      <c r="A340" s="1">
        <v>40680</v>
      </c>
      <c r="B340">
        <v>8878</v>
      </c>
      <c r="C340">
        <v>6298500</v>
      </c>
      <c r="D340">
        <v>104141562</v>
      </c>
      <c r="E340">
        <v>16.290150880999999</v>
      </c>
      <c r="F340">
        <v>16.114357886000001</v>
      </c>
      <c r="G340">
        <v>15.928798613</v>
      </c>
      <c r="H340">
        <v>16.348748545999999</v>
      </c>
      <c r="I340">
        <v>16.143656718999999</v>
      </c>
    </row>
    <row r="341" spans="1:9" x14ac:dyDescent="0.25">
      <c r="A341" s="1">
        <v>40681</v>
      </c>
      <c r="B341">
        <v>10711</v>
      </c>
      <c r="C341">
        <v>9572700</v>
      </c>
      <c r="D341">
        <v>161026257</v>
      </c>
      <c r="E341">
        <v>16.192488105999999</v>
      </c>
      <c r="F341">
        <v>16.426878766000002</v>
      </c>
      <c r="G341">
        <v>16.172955551000001</v>
      </c>
      <c r="H341">
        <v>16.700334537</v>
      </c>
      <c r="I341">
        <v>16.426878766000002</v>
      </c>
    </row>
    <row r="342" spans="1:9" x14ac:dyDescent="0.25">
      <c r="A342" s="1">
        <v>40682</v>
      </c>
      <c r="B342">
        <v>7559</v>
      </c>
      <c r="C342">
        <v>5526800</v>
      </c>
      <c r="D342">
        <v>91516749</v>
      </c>
      <c r="E342">
        <v>16.182721828999998</v>
      </c>
      <c r="F342">
        <v>16.348748545999999</v>
      </c>
      <c r="G342">
        <v>15.948331167999999</v>
      </c>
      <c r="H342">
        <v>16.465943876000001</v>
      </c>
      <c r="I342">
        <v>16.172955551000001</v>
      </c>
    </row>
    <row r="343" spans="1:9" x14ac:dyDescent="0.25">
      <c r="A343" s="1">
        <v>40683</v>
      </c>
      <c r="B343">
        <v>7480</v>
      </c>
      <c r="C343">
        <v>6370500</v>
      </c>
      <c r="D343">
        <v>104483547</v>
      </c>
      <c r="E343">
        <v>16.025893513</v>
      </c>
      <c r="F343">
        <v>16.241532447000001</v>
      </c>
      <c r="G343">
        <v>15.937677584999999</v>
      </c>
      <c r="H343">
        <v>16.310144834999999</v>
      </c>
      <c r="I343">
        <v>16.074902362</v>
      </c>
    </row>
    <row r="344" spans="1:9" x14ac:dyDescent="0.25">
      <c r="A344" s="1">
        <v>40686</v>
      </c>
      <c r="B344">
        <v>8110</v>
      </c>
      <c r="C344">
        <v>5227500</v>
      </c>
      <c r="D344">
        <v>85409442</v>
      </c>
      <c r="E344">
        <v>16.094505901000002</v>
      </c>
      <c r="F344">
        <v>15.731840420999999</v>
      </c>
      <c r="G344">
        <v>15.633822723</v>
      </c>
      <c r="H344">
        <v>16.212127138</v>
      </c>
      <c r="I344">
        <v>16.016091743</v>
      </c>
    </row>
    <row r="345" spans="1:9" x14ac:dyDescent="0.25">
      <c r="A345" s="1">
        <v>40687</v>
      </c>
      <c r="B345">
        <v>10050</v>
      </c>
      <c r="C345">
        <v>6650100</v>
      </c>
      <c r="D345">
        <v>110993525</v>
      </c>
      <c r="E345">
        <v>16.368955454000002</v>
      </c>
      <c r="F345">
        <v>16.182721828999998</v>
      </c>
      <c r="G345">
        <v>16.182721828999998</v>
      </c>
      <c r="H345">
        <v>16.466973151000001</v>
      </c>
      <c r="I345">
        <v>16.359153683999999</v>
      </c>
    </row>
    <row r="346" spans="1:9" x14ac:dyDescent="0.25">
      <c r="A346" s="1">
        <v>40688</v>
      </c>
      <c r="B346">
        <v>12305</v>
      </c>
      <c r="C346">
        <v>7549600</v>
      </c>
      <c r="D346">
        <v>128662165</v>
      </c>
      <c r="E346">
        <v>16.721819163999999</v>
      </c>
      <c r="F346">
        <v>16.378757223000001</v>
      </c>
      <c r="G346">
        <v>16.290541296000001</v>
      </c>
      <c r="H346">
        <v>16.849242171</v>
      </c>
      <c r="I346">
        <v>16.702215625000001</v>
      </c>
    </row>
    <row r="347" spans="1:9" x14ac:dyDescent="0.25">
      <c r="A347" s="1">
        <v>40689</v>
      </c>
      <c r="B347">
        <v>9372</v>
      </c>
      <c r="C347">
        <v>5843500</v>
      </c>
      <c r="D347">
        <v>99289932</v>
      </c>
      <c r="E347">
        <v>16.741422704000001</v>
      </c>
      <c r="F347">
        <v>16.829638631000002</v>
      </c>
      <c r="G347">
        <v>16.48657669</v>
      </c>
      <c r="H347">
        <v>16.898251019</v>
      </c>
      <c r="I347">
        <v>16.653206776000001</v>
      </c>
    </row>
    <row r="348" spans="1:9" x14ac:dyDescent="0.25">
      <c r="A348" s="1">
        <v>40690</v>
      </c>
      <c r="B348">
        <v>6548</v>
      </c>
      <c r="C348">
        <v>5121500</v>
      </c>
      <c r="D348">
        <v>87665014</v>
      </c>
      <c r="E348">
        <v>16.810035092</v>
      </c>
      <c r="F348">
        <v>16.819836860999999</v>
      </c>
      <c r="G348">
        <v>16.594396157999999</v>
      </c>
      <c r="H348">
        <v>16.957061637999999</v>
      </c>
      <c r="I348">
        <v>16.780629781999998</v>
      </c>
    </row>
    <row r="349" spans="1:9" x14ac:dyDescent="0.25">
      <c r="A349" s="1">
        <v>40693</v>
      </c>
      <c r="B349">
        <v>2332</v>
      </c>
      <c r="C349">
        <v>1859800</v>
      </c>
      <c r="D349">
        <v>31782959</v>
      </c>
      <c r="E349">
        <v>16.692413855000002</v>
      </c>
      <c r="F349">
        <v>16.908052788999999</v>
      </c>
      <c r="G349">
        <v>16.653206776000001</v>
      </c>
      <c r="H349">
        <v>16.908052788999999</v>
      </c>
      <c r="I349">
        <v>16.751224473000001</v>
      </c>
    </row>
    <row r="350" spans="1:9" x14ac:dyDescent="0.25">
      <c r="A350" s="1">
        <v>40694</v>
      </c>
      <c r="B350">
        <v>7272</v>
      </c>
      <c r="C350">
        <v>4877200</v>
      </c>
      <c r="D350">
        <v>83657032</v>
      </c>
      <c r="E350">
        <v>16.966863407000002</v>
      </c>
      <c r="F350">
        <v>16.868845709999999</v>
      </c>
      <c r="G350">
        <v>16.594396157999999</v>
      </c>
      <c r="H350">
        <v>16.966863407000002</v>
      </c>
      <c r="I350">
        <v>16.810035092</v>
      </c>
    </row>
    <row r="351" spans="1:9" x14ac:dyDescent="0.25">
      <c r="A351" s="1">
        <v>40695</v>
      </c>
      <c r="B351">
        <v>12259</v>
      </c>
      <c r="C351">
        <v>6055600</v>
      </c>
      <c r="D351">
        <v>102554374</v>
      </c>
      <c r="E351">
        <v>16.476774921000001</v>
      </c>
      <c r="F351">
        <v>16.888449250000001</v>
      </c>
      <c r="G351">
        <v>16.349351914</v>
      </c>
      <c r="H351">
        <v>16.957061637999999</v>
      </c>
      <c r="I351">
        <v>16.604197927000001</v>
      </c>
    </row>
    <row r="352" spans="1:9" x14ac:dyDescent="0.25">
      <c r="A352" s="1">
        <v>40696</v>
      </c>
      <c r="B352">
        <v>8963</v>
      </c>
      <c r="C352">
        <v>5759700</v>
      </c>
      <c r="D352">
        <v>96632959</v>
      </c>
      <c r="E352">
        <v>16.535585538999999</v>
      </c>
      <c r="F352">
        <v>16.506180229999998</v>
      </c>
      <c r="G352">
        <v>16.261135986999999</v>
      </c>
      <c r="H352">
        <v>16.535585538999999</v>
      </c>
      <c r="I352">
        <v>16.447369611999999</v>
      </c>
    </row>
    <row r="353" spans="1:9" x14ac:dyDescent="0.25">
      <c r="A353" s="1">
        <v>40697</v>
      </c>
      <c r="B353">
        <v>8754</v>
      </c>
      <c r="C353">
        <v>6959600</v>
      </c>
      <c r="D353">
        <v>117680347</v>
      </c>
      <c r="E353">
        <v>16.466973151000001</v>
      </c>
      <c r="F353">
        <v>16.378757223000001</v>
      </c>
      <c r="G353">
        <v>16.319946604999998</v>
      </c>
      <c r="H353">
        <v>16.780629781999998</v>
      </c>
      <c r="I353">
        <v>16.574792618</v>
      </c>
    </row>
    <row r="354" spans="1:9" x14ac:dyDescent="0.25">
      <c r="A354" s="1">
        <v>40700</v>
      </c>
      <c r="B354">
        <v>9154</v>
      </c>
      <c r="C354">
        <v>5873400</v>
      </c>
      <c r="D354">
        <v>96404848</v>
      </c>
      <c r="E354">
        <v>16.006289974000001</v>
      </c>
      <c r="F354">
        <v>16.457171380999998</v>
      </c>
      <c r="G354">
        <v>15.908272276</v>
      </c>
      <c r="H354">
        <v>16.506180229999998</v>
      </c>
      <c r="I354">
        <v>16.084704130999999</v>
      </c>
    </row>
    <row r="355" spans="1:9" x14ac:dyDescent="0.25">
      <c r="A355" s="1">
        <v>40701</v>
      </c>
      <c r="B355">
        <v>10136</v>
      </c>
      <c r="C355">
        <v>6366500</v>
      </c>
      <c r="D355">
        <v>105441108</v>
      </c>
      <c r="E355">
        <v>16.212127138</v>
      </c>
      <c r="F355">
        <v>16.074902362</v>
      </c>
      <c r="G355">
        <v>15.996488203</v>
      </c>
      <c r="H355">
        <v>16.368955454000002</v>
      </c>
      <c r="I355">
        <v>16.231730677000002</v>
      </c>
    </row>
    <row r="356" spans="1:9" x14ac:dyDescent="0.25">
      <c r="A356" s="1">
        <v>40702</v>
      </c>
      <c r="B356">
        <v>8347</v>
      </c>
      <c r="C356">
        <v>4591700</v>
      </c>
      <c r="D356">
        <v>75119017</v>
      </c>
      <c r="E356">
        <v>16.045497052000002</v>
      </c>
      <c r="F356">
        <v>16.074902362</v>
      </c>
      <c r="G356">
        <v>15.908272276</v>
      </c>
      <c r="H356">
        <v>16.221928907999999</v>
      </c>
      <c r="I356">
        <v>16.035695282999999</v>
      </c>
    </row>
    <row r="357" spans="1:9" x14ac:dyDescent="0.25">
      <c r="A357" s="1">
        <v>40703</v>
      </c>
      <c r="B357">
        <v>13018</v>
      </c>
      <c r="C357">
        <v>7320300</v>
      </c>
      <c r="D357">
        <v>120929414</v>
      </c>
      <c r="E357">
        <v>16.300343066</v>
      </c>
      <c r="F357">
        <v>15.967082894000001</v>
      </c>
      <c r="G357">
        <v>15.927875815</v>
      </c>
      <c r="H357">
        <v>16.378757223000001</v>
      </c>
      <c r="I357">
        <v>16.192523598000001</v>
      </c>
    </row>
    <row r="358" spans="1:9" x14ac:dyDescent="0.25">
      <c r="A358" s="1">
        <v>40704</v>
      </c>
      <c r="B358">
        <v>6115</v>
      </c>
      <c r="C358">
        <v>3711600</v>
      </c>
      <c r="D358">
        <v>60824297</v>
      </c>
      <c r="E358">
        <v>16.025893513</v>
      </c>
      <c r="F358">
        <v>16.270937755999999</v>
      </c>
      <c r="G358">
        <v>15.957281124</v>
      </c>
      <c r="H358">
        <v>16.270937755999999</v>
      </c>
      <c r="I358">
        <v>16.065100592</v>
      </c>
    </row>
    <row r="359" spans="1:9" x14ac:dyDescent="0.25">
      <c r="A359" s="1">
        <v>40707</v>
      </c>
      <c r="B359">
        <v>6872</v>
      </c>
      <c r="C359">
        <v>3738600</v>
      </c>
      <c r="D359">
        <v>60534766</v>
      </c>
      <c r="E359">
        <v>15.849461657000001</v>
      </c>
      <c r="F359">
        <v>16.104307671000001</v>
      </c>
      <c r="G359">
        <v>15.780849269000001</v>
      </c>
      <c r="H359">
        <v>16.104307671000001</v>
      </c>
      <c r="I359">
        <v>15.869065196999999</v>
      </c>
    </row>
    <row r="360" spans="1:9" x14ac:dyDescent="0.25">
      <c r="A360" s="1">
        <v>40708</v>
      </c>
      <c r="B360">
        <v>7379</v>
      </c>
      <c r="C360">
        <v>5285400</v>
      </c>
      <c r="D360">
        <v>86217643</v>
      </c>
      <c r="E360">
        <v>15.976884664</v>
      </c>
      <c r="F360">
        <v>16.025893513</v>
      </c>
      <c r="G360">
        <v>15.859263427</v>
      </c>
      <c r="H360">
        <v>16.123911209999999</v>
      </c>
      <c r="I360">
        <v>15.986686433999999</v>
      </c>
    </row>
    <row r="361" spans="1:9" x14ac:dyDescent="0.25">
      <c r="A361" s="1">
        <v>40709</v>
      </c>
      <c r="B361">
        <v>10887</v>
      </c>
      <c r="C361">
        <v>6922800</v>
      </c>
      <c r="D361">
        <v>112305860</v>
      </c>
      <c r="E361">
        <v>15.878866967</v>
      </c>
      <c r="F361">
        <v>15.761245730000001</v>
      </c>
      <c r="G361">
        <v>15.74164219</v>
      </c>
      <c r="H361">
        <v>16.025893513</v>
      </c>
      <c r="I361">
        <v>15.898470506000001</v>
      </c>
    </row>
    <row r="362" spans="1:9" x14ac:dyDescent="0.25">
      <c r="A362" s="1">
        <v>40710</v>
      </c>
      <c r="B362">
        <v>9668</v>
      </c>
      <c r="C362">
        <v>5473700</v>
      </c>
      <c r="D362">
        <v>88268703</v>
      </c>
      <c r="E362">
        <v>15.624020954000001</v>
      </c>
      <c r="F362">
        <v>15.908272276</v>
      </c>
      <c r="G362">
        <v>15.545606796</v>
      </c>
      <c r="H362">
        <v>16.084704130999999</v>
      </c>
      <c r="I362">
        <v>15.810254578</v>
      </c>
    </row>
    <row r="363" spans="1:9" x14ac:dyDescent="0.25">
      <c r="A363" s="1">
        <v>40711</v>
      </c>
      <c r="B363">
        <v>8935</v>
      </c>
      <c r="C363">
        <v>7166900</v>
      </c>
      <c r="D363">
        <v>113037571</v>
      </c>
      <c r="E363">
        <v>15.388778479999999</v>
      </c>
      <c r="F363">
        <v>15.780849269000001</v>
      </c>
      <c r="G363">
        <v>15.241751934</v>
      </c>
      <c r="H363">
        <v>15.829858118000001</v>
      </c>
      <c r="I363">
        <v>15.457390867999999</v>
      </c>
    </row>
    <row r="364" spans="1:9" x14ac:dyDescent="0.25">
      <c r="A364" s="1">
        <v>40714</v>
      </c>
      <c r="B364">
        <v>5820</v>
      </c>
      <c r="C364">
        <v>4360900</v>
      </c>
      <c r="D364">
        <v>68412298</v>
      </c>
      <c r="E364">
        <v>15.290760783</v>
      </c>
      <c r="F364">
        <v>15.212346625</v>
      </c>
      <c r="G364">
        <v>15.202544854999999</v>
      </c>
      <c r="H364">
        <v>15.506399717000001</v>
      </c>
      <c r="I364">
        <v>15.37897671</v>
      </c>
    </row>
    <row r="365" spans="1:9" x14ac:dyDescent="0.25">
      <c r="A365" s="1">
        <v>40715</v>
      </c>
      <c r="B365">
        <v>5996</v>
      </c>
      <c r="C365">
        <v>4471000</v>
      </c>
      <c r="D365">
        <v>69773368</v>
      </c>
      <c r="E365">
        <v>15.310364322</v>
      </c>
      <c r="F365">
        <v>15.339769630999999</v>
      </c>
      <c r="G365">
        <v>15.173139546</v>
      </c>
      <c r="H365">
        <v>15.427985559</v>
      </c>
      <c r="I365">
        <v>15.300562552000001</v>
      </c>
    </row>
    <row r="366" spans="1:9" x14ac:dyDescent="0.25">
      <c r="A366" s="1">
        <v>40716</v>
      </c>
      <c r="B366">
        <v>4706</v>
      </c>
      <c r="C366">
        <v>3811700</v>
      </c>
      <c r="D366">
        <v>59668891</v>
      </c>
      <c r="E366">
        <v>15.261355473</v>
      </c>
      <c r="F366">
        <v>15.241751934</v>
      </c>
      <c r="G366">
        <v>15.222148394</v>
      </c>
      <c r="H366">
        <v>15.476994407999999</v>
      </c>
      <c r="I366">
        <v>15.339769630999999</v>
      </c>
    </row>
    <row r="367" spans="1:9" x14ac:dyDescent="0.25">
      <c r="A367" s="1">
        <v>40718</v>
      </c>
      <c r="B367">
        <v>8432</v>
      </c>
      <c r="C367">
        <v>4166100</v>
      </c>
      <c r="D367">
        <v>64303223</v>
      </c>
      <c r="E367">
        <v>15.114328927000001</v>
      </c>
      <c r="F367">
        <v>15.241751934</v>
      </c>
      <c r="G367">
        <v>15.016311229999999</v>
      </c>
      <c r="H367">
        <v>15.339769630999999</v>
      </c>
      <c r="I367">
        <v>15.124130697</v>
      </c>
    </row>
    <row r="368" spans="1:9" x14ac:dyDescent="0.25">
      <c r="A368" s="1">
        <v>40721</v>
      </c>
      <c r="B368">
        <v>5137</v>
      </c>
      <c r="C368">
        <v>3977600</v>
      </c>
      <c r="D368">
        <v>61307124</v>
      </c>
      <c r="E368">
        <v>15.104527158</v>
      </c>
      <c r="F368">
        <v>15.124130697</v>
      </c>
      <c r="G368">
        <v>14.977104151000001</v>
      </c>
      <c r="H368">
        <v>15.192743085</v>
      </c>
      <c r="I368">
        <v>15.104527158</v>
      </c>
    </row>
    <row r="369" spans="1:9" x14ac:dyDescent="0.25">
      <c r="A369" s="1">
        <v>40722</v>
      </c>
      <c r="B369">
        <v>7970</v>
      </c>
      <c r="C369">
        <v>4518500</v>
      </c>
      <c r="D369">
        <v>70909392</v>
      </c>
      <c r="E369">
        <v>15.37897671</v>
      </c>
      <c r="F369">
        <v>15.133932466999999</v>
      </c>
      <c r="G369">
        <v>15.104527158</v>
      </c>
      <c r="H369">
        <v>15.516201486</v>
      </c>
      <c r="I369">
        <v>15.37897671</v>
      </c>
    </row>
    <row r="370" spans="1:9" x14ac:dyDescent="0.25">
      <c r="A370" s="1">
        <v>40723</v>
      </c>
      <c r="B370">
        <v>11034</v>
      </c>
      <c r="C370">
        <v>6408200</v>
      </c>
      <c r="D370">
        <v>102997905</v>
      </c>
      <c r="E370">
        <v>15.859263427</v>
      </c>
      <c r="F370">
        <v>15.427985559</v>
      </c>
      <c r="G370">
        <v>15.300562552000001</v>
      </c>
      <c r="H370">
        <v>16.016091743</v>
      </c>
      <c r="I370">
        <v>15.75144396</v>
      </c>
    </row>
    <row r="371" spans="1:9" x14ac:dyDescent="0.25">
      <c r="A371" s="1">
        <v>40724</v>
      </c>
      <c r="B371">
        <v>7403</v>
      </c>
      <c r="C371">
        <v>4487400</v>
      </c>
      <c r="D371">
        <v>72841200</v>
      </c>
      <c r="E371">
        <v>15.976884664</v>
      </c>
      <c r="F371">
        <v>15.996488203</v>
      </c>
      <c r="G371">
        <v>15.712236881000001</v>
      </c>
      <c r="H371">
        <v>16.065100592</v>
      </c>
      <c r="I371">
        <v>15.908272276</v>
      </c>
    </row>
    <row r="372" spans="1:9" x14ac:dyDescent="0.25">
      <c r="A372" s="1">
        <v>40725</v>
      </c>
      <c r="B372">
        <v>11288</v>
      </c>
      <c r="C372">
        <v>7736900</v>
      </c>
      <c r="D372">
        <v>128280360</v>
      </c>
      <c r="E372">
        <v>16.359153683999999</v>
      </c>
      <c r="F372">
        <v>15.927875815</v>
      </c>
      <c r="G372">
        <v>15.702435111</v>
      </c>
      <c r="H372">
        <v>16.525783769</v>
      </c>
      <c r="I372">
        <v>16.251334217</v>
      </c>
    </row>
    <row r="373" spans="1:9" x14ac:dyDescent="0.25">
      <c r="A373" s="1">
        <v>40728</v>
      </c>
      <c r="B373">
        <v>4688</v>
      </c>
      <c r="C373">
        <v>3720800</v>
      </c>
      <c r="D373">
        <v>63155074</v>
      </c>
      <c r="E373">
        <v>16.780629781999998</v>
      </c>
      <c r="F373">
        <v>16.349351914</v>
      </c>
      <c r="G373">
        <v>16.349351914</v>
      </c>
      <c r="H373">
        <v>16.780629781999998</v>
      </c>
      <c r="I373">
        <v>16.633603235999999</v>
      </c>
    </row>
    <row r="374" spans="1:9" x14ac:dyDescent="0.25">
      <c r="A374" s="1">
        <v>40729</v>
      </c>
      <c r="B374">
        <v>9317</v>
      </c>
      <c r="C374">
        <v>5643900</v>
      </c>
      <c r="D374">
        <v>95217794</v>
      </c>
      <c r="E374">
        <v>16.398360762999999</v>
      </c>
      <c r="F374">
        <v>16.702215625000001</v>
      </c>
      <c r="G374">
        <v>16.329748375000001</v>
      </c>
      <c r="H374">
        <v>16.819836860999999</v>
      </c>
      <c r="I374">
        <v>16.535585538999999</v>
      </c>
    </row>
    <row r="375" spans="1:9" x14ac:dyDescent="0.25">
      <c r="A375" s="1">
        <v>40730</v>
      </c>
      <c r="B375">
        <v>7153</v>
      </c>
      <c r="C375">
        <v>6599300</v>
      </c>
      <c r="D375">
        <v>108761252</v>
      </c>
      <c r="E375">
        <v>16.310144834999999</v>
      </c>
      <c r="F375">
        <v>16.231730677000002</v>
      </c>
      <c r="G375">
        <v>16.006289974000001</v>
      </c>
      <c r="H375">
        <v>16.310144834999999</v>
      </c>
      <c r="I375">
        <v>16.153316520000001</v>
      </c>
    </row>
    <row r="376" spans="1:9" x14ac:dyDescent="0.25">
      <c r="A376" s="1">
        <v>40731</v>
      </c>
      <c r="B376">
        <v>10755</v>
      </c>
      <c r="C376">
        <v>5921500</v>
      </c>
      <c r="D376">
        <v>98987991</v>
      </c>
      <c r="E376">
        <v>16.270937755999999</v>
      </c>
      <c r="F376">
        <v>16.466973151000001</v>
      </c>
      <c r="G376">
        <v>16.182721828999998</v>
      </c>
      <c r="H376">
        <v>16.564990848000001</v>
      </c>
      <c r="I376">
        <v>16.388558993</v>
      </c>
    </row>
    <row r="377" spans="1:9" x14ac:dyDescent="0.25">
      <c r="A377" s="1">
        <v>40732</v>
      </c>
      <c r="B377">
        <v>8558</v>
      </c>
      <c r="C377">
        <v>4006400</v>
      </c>
      <c r="D377">
        <v>65482992</v>
      </c>
      <c r="E377">
        <v>16.016091743</v>
      </c>
      <c r="F377">
        <v>16.074902362</v>
      </c>
      <c r="G377">
        <v>15.918074045999999</v>
      </c>
      <c r="H377">
        <v>16.153316520000001</v>
      </c>
      <c r="I377">
        <v>16.016091743</v>
      </c>
    </row>
    <row r="378" spans="1:9" x14ac:dyDescent="0.25">
      <c r="A378" s="1">
        <v>40735</v>
      </c>
      <c r="B378">
        <v>6332</v>
      </c>
      <c r="C378">
        <v>5232500</v>
      </c>
      <c r="D378">
        <v>83429020</v>
      </c>
      <c r="E378">
        <v>15.604417414</v>
      </c>
      <c r="F378">
        <v>15.829858118000001</v>
      </c>
      <c r="G378">
        <v>15.535805026</v>
      </c>
      <c r="H378">
        <v>15.829858118000001</v>
      </c>
      <c r="I378">
        <v>15.624020954000001</v>
      </c>
    </row>
    <row r="379" spans="1:9" x14ac:dyDescent="0.25">
      <c r="A379" s="1">
        <v>40736</v>
      </c>
      <c r="B379">
        <v>10156</v>
      </c>
      <c r="C379">
        <v>8111300</v>
      </c>
      <c r="D379">
        <v>126511515</v>
      </c>
      <c r="E379">
        <v>15.075121849</v>
      </c>
      <c r="F379">
        <v>15.437787329000001</v>
      </c>
      <c r="G379">
        <v>15.055518309</v>
      </c>
      <c r="H379">
        <v>15.604417414</v>
      </c>
      <c r="I379">
        <v>15.290760783</v>
      </c>
    </row>
    <row r="380" spans="1:9" x14ac:dyDescent="0.25">
      <c r="A380" s="1">
        <v>40737</v>
      </c>
      <c r="B380">
        <v>6633</v>
      </c>
      <c r="C380">
        <v>5254500</v>
      </c>
      <c r="D380">
        <v>81226282</v>
      </c>
      <c r="E380">
        <v>15.094725388000001</v>
      </c>
      <c r="F380">
        <v>15.192743085</v>
      </c>
      <c r="G380">
        <v>14.986905921</v>
      </c>
      <c r="H380">
        <v>15.320166091999999</v>
      </c>
      <c r="I380">
        <v>15.153536006</v>
      </c>
    </row>
    <row r="381" spans="1:9" x14ac:dyDescent="0.25">
      <c r="A381" s="1">
        <v>40738</v>
      </c>
      <c r="B381">
        <v>7951</v>
      </c>
      <c r="C381">
        <v>6007200</v>
      </c>
      <c r="D381">
        <v>90687828</v>
      </c>
      <c r="E381">
        <v>14.800672296</v>
      </c>
      <c r="F381">
        <v>15.094725388000001</v>
      </c>
      <c r="G381">
        <v>14.653645750000001</v>
      </c>
      <c r="H381">
        <v>15.173139546</v>
      </c>
      <c r="I381">
        <v>14.800672296</v>
      </c>
    </row>
    <row r="382" spans="1:9" x14ac:dyDescent="0.25">
      <c r="A382" s="1">
        <v>40739</v>
      </c>
      <c r="B382">
        <v>7680</v>
      </c>
      <c r="C382">
        <v>6187500</v>
      </c>
      <c r="D382">
        <v>91409764</v>
      </c>
      <c r="E382">
        <v>14.330187348999999</v>
      </c>
      <c r="F382">
        <v>14.800672296</v>
      </c>
      <c r="G382">
        <v>14.310583809000001</v>
      </c>
      <c r="H382">
        <v>14.898689993</v>
      </c>
      <c r="I382">
        <v>14.477213895</v>
      </c>
    </row>
    <row r="383" spans="1:9" x14ac:dyDescent="0.25">
      <c r="A383" s="1">
        <v>40742</v>
      </c>
      <c r="B383">
        <v>10681</v>
      </c>
      <c r="C383">
        <v>5313600</v>
      </c>
      <c r="D383">
        <v>76767295</v>
      </c>
      <c r="E383">
        <v>14.114548415</v>
      </c>
      <c r="F383">
        <v>14.163557263</v>
      </c>
      <c r="G383">
        <v>14.036134257000001</v>
      </c>
      <c r="H383">
        <v>14.310583809000001</v>
      </c>
      <c r="I383">
        <v>14.163557263</v>
      </c>
    </row>
    <row r="384" spans="1:9" x14ac:dyDescent="0.25">
      <c r="A384" s="1">
        <v>40743</v>
      </c>
      <c r="B384">
        <v>11436</v>
      </c>
      <c r="C384">
        <v>7379500</v>
      </c>
      <c r="D384">
        <v>105725413</v>
      </c>
      <c r="E384">
        <v>14.104746645000001</v>
      </c>
      <c r="F384">
        <v>14.202764342</v>
      </c>
      <c r="G384">
        <v>13.791090014</v>
      </c>
      <c r="H384">
        <v>14.29098027</v>
      </c>
      <c r="I384">
        <v>14.045936027</v>
      </c>
    </row>
    <row r="385" spans="1:9" x14ac:dyDescent="0.25">
      <c r="A385" s="1">
        <v>40744</v>
      </c>
      <c r="B385">
        <v>10414</v>
      </c>
      <c r="C385">
        <v>5655000</v>
      </c>
      <c r="D385">
        <v>81676037</v>
      </c>
      <c r="E385">
        <v>14.065539566</v>
      </c>
      <c r="F385">
        <v>14.212566111999999</v>
      </c>
      <c r="G385">
        <v>14.065539566</v>
      </c>
      <c r="H385">
        <v>14.388997967</v>
      </c>
      <c r="I385">
        <v>14.153755494</v>
      </c>
    </row>
    <row r="386" spans="1:9" x14ac:dyDescent="0.25">
      <c r="A386" s="1">
        <v>40745</v>
      </c>
      <c r="B386">
        <v>8667</v>
      </c>
      <c r="C386">
        <v>5313900</v>
      </c>
      <c r="D386">
        <v>78679550</v>
      </c>
      <c r="E386">
        <v>14.634042211000001</v>
      </c>
      <c r="F386">
        <v>14.153755494</v>
      </c>
      <c r="G386">
        <v>14.094944874999999</v>
      </c>
      <c r="H386">
        <v>14.732059908</v>
      </c>
      <c r="I386">
        <v>14.516420974000001</v>
      </c>
    </row>
    <row r="387" spans="1:9" x14ac:dyDescent="0.25">
      <c r="A387" s="1">
        <v>40746</v>
      </c>
      <c r="B387">
        <v>9273</v>
      </c>
      <c r="C387">
        <v>5101600</v>
      </c>
      <c r="D387">
        <v>75115207</v>
      </c>
      <c r="E387">
        <v>14.388997967</v>
      </c>
      <c r="F387">
        <v>14.614438671</v>
      </c>
      <c r="G387">
        <v>14.27137673</v>
      </c>
      <c r="H387">
        <v>14.839879375000001</v>
      </c>
      <c r="I387">
        <v>14.428205046</v>
      </c>
    </row>
    <row r="388" spans="1:9" x14ac:dyDescent="0.25">
      <c r="A388" s="1">
        <v>40749</v>
      </c>
      <c r="B388">
        <v>7638</v>
      </c>
      <c r="C388">
        <v>4423700</v>
      </c>
      <c r="D388">
        <v>64036523</v>
      </c>
      <c r="E388">
        <v>14.163557263</v>
      </c>
      <c r="F388">
        <v>14.261574961000001</v>
      </c>
      <c r="G388">
        <v>14.094944874999999</v>
      </c>
      <c r="H388">
        <v>14.310583809000001</v>
      </c>
      <c r="I388">
        <v>14.192962573000001</v>
      </c>
    </row>
    <row r="389" spans="1:9" x14ac:dyDescent="0.25">
      <c r="A389" s="1">
        <v>40750</v>
      </c>
      <c r="B389">
        <v>12171</v>
      </c>
      <c r="C389">
        <v>7515700</v>
      </c>
      <c r="D389">
        <v>105967163</v>
      </c>
      <c r="E389">
        <v>13.722477625</v>
      </c>
      <c r="F389">
        <v>14.212566111999999</v>
      </c>
      <c r="G389">
        <v>13.673468777</v>
      </c>
      <c r="H389">
        <v>14.261574961000001</v>
      </c>
      <c r="I389">
        <v>13.820495322999999</v>
      </c>
    </row>
    <row r="390" spans="1:9" x14ac:dyDescent="0.25">
      <c r="A390" s="1">
        <v>40751</v>
      </c>
      <c r="B390">
        <v>12085</v>
      </c>
      <c r="C390">
        <v>8270700</v>
      </c>
      <c r="D390">
        <v>116389301</v>
      </c>
      <c r="E390">
        <v>13.810693553</v>
      </c>
      <c r="F390">
        <v>13.575451079</v>
      </c>
      <c r="G390">
        <v>13.546045769999999</v>
      </c>
      <c r="H390">
        <v>14.006728947999999</v>
      </c>
      <c r="I390">
        <v>13.791090014</v>
      </c>
    </row>
    <row r="391" spans="1:9" x14ac:dyDescent="0.25">
      <c r="A391" s="1">
        <v>40752</v>
      </c>
      <c r="B391">
        <v>7445</v>
      </c>
      <c r="C391">
        <v>3857200</v>
      </c>
      <c r="D391">
        <v>55062670</v>
      </c>
      <c r="E391">
        <v>13.947918329</v>
      </c>
      <c r="F391">
        <v>13.947918329</v>
      </c>
      <c r="G391">
        <v>13.820495322999999</v>
      </c>
      <c r="H391">
        <v>14.094944874999999</v>
      </c>
      <c r="I391">
        <v>13.996927178</v>
      </c>
    </row>
    <row r="392" spans="1:9" x14ac:dyDescent="0.25">
      <c r="A392" s="1">
        <v>40753</v>
      </c>
      <c r="B392">
        <v>12153</v>
      </c>
      <c r="C392">
        <v>7617100</v>
      </c>
      <c r="D392">
        <v>106586004</v>
      </c>
      <c r="E392">
        <v>13.742081165</v>
      </c>
      <c r="F392">
        <v>13.722477625</v>
      </c>
      <c r="G392">
        <v>13.497036921999999</v>
      </c>
      <c r="H392">
        <v>14.016530717</v>
      </c>
      <c r="I392">
        <v>13.712675856000001</v>
      </c>
    </row>
    <row r="393" spans="1:9" x14ac:dyDescent="0.25">
      <c r="A393" s="1">
        <v>40756</v>
      </c>
      <c r="B393">
        <v>8062</v>
      </c>
      <c r="C393">
        <v>4723400</v>
      </c>
      <c r="D393">
        <v>65889238</v>
      </c>
      <c r="E393">
        <v>13.712675856000001</v>
      </c>
      <c r="F393">
        <v>13.967521869</v>
      </c>
      <c r="G393">
        <v>13.536244</v>
      </c>
      <c r="H393">
        <v>13.967521869</v>
      </c>
      <c r="I393">
        <v>13.673468777</v>
      </c>
    </row>
    <row r="394" spans="1:9" x14ac:dyDescent="0.25">
      <c r="A394" s="1">
        <v>40757</v>
      </c>
      <c r="B394">
        <v>8527</v>
      </c>
      <c r="C394">
        <v>6034400</v>
      </c>
      <c r="D394">
        <v>82872420</v>
      </c>
      <c r="E394">
        <v>13.134371441000001</v>
      </c>
      <c r="F394">
        <v>13.624459928</v>
      </c>
      <c r="G394">
        <v>13.134371441000001</v>
      </c>
      <c r="H394">
        <v>14.006728947999999</v>
      </c>
      <c r="I394">
        <v>13.457829843000001</v>
      </c>
    </row>
    <row r="395" spans="1:9" x14ac:dyDescent="0.25">
      <c r="A395" s="1">
        <v>40758</v>
      </c>
      <c r="B395">
        <v>15591</v>
      </c>
      <c r="C395">
        <v>9845500</v>
      </c>
      <c r="D395">
        <v>127673680</v>
      </c>
      <c r="E395">
        <v>12.908930738</v>
      </c>
      <c r="F395">
        <v>13.144173211</v>
      </c>
      <c r="G395">
        <v>12.428644021</v>
      </c>
      <c r="H395">
        <v>13.19318206</v>
      </c>
      <c r="I395">
        <v>12.712895343</v>
      </c>
    </row>
    <row r="396" spans="1:9" x14ac:dyDescent="0.25">
      <c r="A396" s="1">
        <v>40759</v>
      </c>
      <c r="B396">
        <v>21052</v>
      </c>
      <c r="C396">
        <v>12700900</v>
      </c>
      <c r="D396">
        <v>156969715</v>
      </c>
      <c r="E396">
        <v>11.958159072999999</v>
      </c>
      <c r="F396">
        <v>12.45804933</v>
      </c>
      <c r="G396">
        <v>11.801330758000001</v>
      </c>
      <c r="H396">
        <v>12.624679414999999</v>
      </c>
      <c r="I396">
        <v>12.114987388999999</v>
      </c>
    </row>
    <row r="397" spans="1:9" x14ac:dyDescent="0.25">
      <c r="A397" s="1">
        <v>40760</v>
      </c>
      <c r="B397">
        <v>18970</v>
      </c>
      <c r="C397">
        <v>14060800</v>
      </c>
      <c r="D397">
        <v>170063132</v>
      </c>
      <c r="E397">
        <v>12.065978541</v>
      </c>
      <c r="F397">
        <v>11.958159072999999</v>
      </c>
      <c r="G397">
        <v>11.37005289</v>
      </c>
      <c r="H397">
        <v>12.242410396</v>
      </c>
      <c r="I397">
        <v>11.850339606</v>
      </c>
    </row>
    <row r="398" spans="1:9" x14ac:dyDescent="0.25">
      <c r="A398" s="1">
        <v>40763</v>
      </c>
      <c r="B398">
        <v>18664</v>
      </c>
      <c r="C398">
        <v>14196800</v>
      </c>
      <c r="D398">
        <v>159978406</v>
      </c>
      <c r="E398">
        <v>10.762343166000001</v>
      </c>
      <c r="F398">
        <v>11.428863507999999</v>
      </c>
      <c r="G398">
        <v>10.683929008</v>
      </c>
      <c r="H398">
        <v>11.497475895999999</v>
      </c>
      <c r="I398">
        <v>11.046594488</v>
      </c>
    </row>
    <row r="399" spans="1:9" x14ac:dyDescent="0.25">
      <c r="A399" s="1">
        <v>40764</v>
      </c>
      <c r="B399">
        <v>20682</v>
      </c>
      <c r="C399">
        <v>13487400</v>
      </c>
      <c r="D399">
        <v>150744224</v>
      </c>
      <c r="E399">
        <v>11.105405106999999</v>
      </c>
      <c r="F399">
        <v>10.938775021</v>
      </c>
      <c r="G399">
        <v>10.487893614000001</v>
      </c>
      <c r="H399">
        <v>11.223026344000001</v>
      </c>
      <c r="I399">
        <v>10.958378561</v>
      </c>
    </row>
    <row r="400" spans="1:9" x14ac:dyDescent="0.25">
      <c r="A400" s="1">
        <v>40765</v>
      </c>
      <c r="B400">
        <v>17980</v>
      </c>
      <c r="C400">
        <v>12989100</v>
      </c>
      <c r="D400">
        <v>146968304</v>
      </c>
      <c r="E400">
        <v>11.174017494999999</v>
      </c>
      <c r="F400">
        <v>10.99758564</v>
      </c>
      <c r="G400">
        <v>10.732937857</v>
      </c>
      <c r="H400">
        <v>11.409259968000001</v>
      </c>
      <c r="I400">
        <v>11.085801567000001</v>
      </c>
    </row>
    <row r="401" spans="1:9" x14ac:dyDescent="0.25">
      <c r="A401" s="1">
        <v>40766</v>
      </c>
      <c r="B401">
        <v>23500</v>
      </c>
      <c r="C401">
        <v>16878100</v>
      </c>
      <c r="D401">
        <v>206482745</v>
      </c>
      <c r="E401">
        <v>12.330626323000001</v>
      </c>
      <c r="F401">
        <v>11.419061738</v>
      </c>
      <c r="G401">
        <v>11.252431653</v>
      </c>
      <c r="H401">
        <v>12.45804933</v>
      </c>
      <c r="I401">
        <v>11.987564383</v>
      </c>
    </row>
    <row r="402" spans="1:9" x14ac:dyDescent="0.25">
      <c r="A402" s="1">
        <v>40767</v>
      </c>
      <c r="B402">
        <v>28089</v>
      </c>
      <c r="C402">
        <v>17516500</v>
      </c>
      <c r="D402">
        <v>229029997</v>
      </c>
      <c r="E402">
        <v>12.918732507</v>
      </c>
      <c r="F402">
        <v>12.379635172</v>
      </c>
      <c r="G402">
        <v>12.144392698000001</v>
      </c>
      <c r="H402">
        <v>13.212785599</v>
      </c>
      <c r="I402">
        <v>12.82071481</v>
      </c>
    </row>
    <row r="403" spans="1:9" x14ac:dyDescent="0.25">
      <c r="A403" s="1">
        <v>40770</v>
      </c>
      <c r="B403">
        <v>15592</v>
      </c>
      <c r="C403">
        <v>13276700</v>
      </c>
      <c r="D403">
        <v>179492568</v>
      </c>
      <c r="E403">
        <v>13.085362592999999</v>
      </c>
      <c r="F403">
        <v>13.134371441000001</v>
      </c>
      <c r="G403">
        <v>12.82071481</v>
      </c>
      <c r="H403">
        <v>13.56564931</v>
      </c>
      <c r="I403">
        <v>13.251992678000001</v>
      </c>
    </row>
    <row r="404" spans="1:9" x14ac:dyDescent="0.25">
      <c r="A404" s="1">
        <v>40771</v>
      </c>
      <c r="B404">
        <v>13842</v>
      </c>
      <c r="C404">
        <v>9965200</v>
      </c>
      <c r="D404">
        <v>128090003</v>
      </c>
      <c r="E404">
        <v>12.582079415999999</v>
      </c>
      <c r="F404">
        <v>12.73010388</v>
      </c>
      <c r="G404">
        <v>12.493264738000001</v>
      </c>
      <c r="H404">
        <v>12.917601533999999</v>
      </c>
      <c r="I404">
        <v>12.680762392</v>
      </c>
    </row>
    <row r="405" spans="1:9" x14ac:dyDescent="0.25">
      <c r="A405" s="1">
        <v>40772</v>
      </c>
      <c r="B405">
        <v>18238</v>
      </c>
      <c r="C405">
        <v>12184300</v>
      </c>
      <c r="D405">
        <v>156208079</v>
      </c>
      <c r="E405">
        <v>12.878128344</v>
      </c>
      <c r="F405">
        <v>12.670894093999999</v>
      </c>
      <c r="G405">
        <v>12.414318357000001</v>
      </c>
      <c r="H405">
        <v>12.878128344</v>
      </c>
      <c r="I405">
        <v>12.651157499</v>
      </c>
    </row>
    <row r="406" spans="1:9" x14ac:dyDescent="0.25">
      <c r="A406" s="1">
        <v>40773</v>
      </c>
      <c r="B406">
        <v>14279</v>
      </c>
      <c r="C406">
        <v>8602100</v>
      </c>
      <c r="D406">
        <v>107134679</v>
      </c>
      <c r="E406">
        <v>12.434054952</v>
      </c>
      <c r="F406">
        <v>12.532737928</v>
      </c>
      <c r="G406">
        <v>11.989981561</v>
      </c>
      <c r="H406">
        <v>12.552474523000001</v>
      </c>
      <c r="I406">
        <v>12.286030489</v>
      </c>
    </row>
    <row r="407" spans="1:9" x14ac:dyDescent="0.25">
      <c r="A407" s="1">
        <v>40774</v>
      </c>
      <c r="B407">
        <v>20313</v>
      </c>
      <c r="C407">
        <v>11516900</v>
      </c>
      <c r="D407">
        <v>146257934</v>
      </c>
      <c r="E407">
        <v>12.40445006</v>
      </c>
      <c r="F407">
        <v>12.236689001</v>
      </c>
      <c r="G407">
        <v>12.147874323</v>
      </c>
      <c r="H407">
        <v>12.848523451</v>
      </c>
      <c r="I407">
        <v>12.532737928</v>
      </c>
    </row>
    <row r="408" spans="1:9" x14ac:dyDescent="0.25">
      <c r="A408" s="1">
        <v>40777</v>
      </c>
      <c r="B408">
        <v>15258</v>
      </c>
      <c r="C408">
        <v>7731500</v>
      </c>
      <c r="D408">
        <v>98986980</v>
      </c>
      <c r="E408">
        <v>12.532737928</v>
      </c>
      <c r="F408">
        <v>12.739972177</v>
      </c>
      <c r="G408">
        <v>12.463659845</v>
      </c>
      <c r="H408">
        <v>12.868260046</v>
      </c>
      <c r="I408">
        <v>12.631420904000001</v>
      </c>
    </row>
    <row r="409" spans="1:9" x14ac:dyDescent="0.25">
      <c r="A409" s="1">
        <v>40778</v>
      </c>
      <c r="B409">
        <v>15303</v>
      </c>
      <c r="C409">
        <v>10240500</v>
      </c>
      <c r="D409">
        <v>134663786</v>
      </c>
      <c r="E409">
        <v>13.282728543999999</v>
      </c>
      <c r="F409">
        <v>12.621552606</v>
      </c>
      <c r="G409">
        <v>12.532737928</v>
      </c>
      <c r="H409">
        <v>13.322201735</v>
      </c>
      <c r="I409">
        <v>12.976811318999999</v>
      </c>
    </row>
    <row r="410" spans="1:9" x14ac:dyDescent="0.25">
      <c r="A410" s="1">
        <v>40779</v>
      </c>
      <c r="B410">
        <v>17650</v>
      </c>
      <c r="C410">
        <v>10532000</v>
      </c>
      <c r="D410">
        <v>140874990</v>
      </c>
      <c r="E410">
        <v>13.174177271</v>
      </c>
      <c r="F410">
        <v>13.411016413</v>
      </c>
      <c r="G410">
        <v>12.937338129</v>
      </c>
      <c r="H410">
        <v>13.598514067</v>
      </c>
      <c r="I410">
        <v>13.203782164</v>
      </c>
    </row>
    <row r="411" spans="1:9" x14ac:dyDescent="0.25">
      <c r="A411" s="1">
        <v>40780</v>
      </c>
      <c r="B411">
        <v>14856</v>
      </c>
      <c r="C411">
        <v>8161100</v>
      </c>
      <c r="D411">
        <v>106334688</v>
      </c>
      <c r="E411">
        <v>12.76957707</v>
      </c>
      <c r="F411">
        <v>13.184045569</v>
      </c>
      <c r="G411">
        <v>12.641289201999999</v>
      </c>
      <c r="H411">
        <v>13.292596842</v>
      </c>
      <c r="I411">
        <v>12.858391748000001</v>
      </c>
    </row>
    <row r="412" spans="1:9" x14ac:dyDescent="0.25">
      <c r="A412" s="1">
        <v>40781</v>
      </c>
      <c r="B412">
        <v>11533</v>
      </c>
      <c r="C412">
        <v>8577800</v>
      </c>
      <c r="D412">
        <v>111051712</v>
      </c>
      <c r="E412">
        <v>12.976811318999999</v>
      </c>
      <c r="F412">
        <v>12.661025797000001</v>
      </c>
      <c r="G412">
        <v>12.335371976999999</v>
      </c>
      <c r="H412">
        <v>13.026152807000001</v>
      </c>
      <c r="I412">
        <v>12.779445367999999</v>
      </c>
    </row>
    <row r="413" spans="1:9" x14ac:dyDescent="0.25">
      <c r="A413" s="1">
        <v>40784</v>
      </c>
      <c r="B413">
        <v>12661</v>
      </c>
      <c r="C413">
        <v>7821500</v>
      </c>
      <c r="D413">
        <v>104589744</v>
      </c>
      <c r="E413">
        <v>13.371543223</v>
      </c>
      <c r="F413">
        <v>13.124835783</v>
      </c>
      <c r="G413">
        <v>12.966943022000001</v>
      </c>
      <c r="H413">
        <v>13.371543223</v>
      </c>
      <c r="I413">
        <v>13.193913866000001</v>
      </c>
    </row>
    <row r="414" spans="1:9" x14ac:dyDescent="0.25">
      <c r="A414" s="1">
        <v>40785</v>
      </c>
      <c r="B414">
        <v>8960</v>
      </c>
      <c r="C414">
        <v>6738600</v>
      </c>
      <c r="D414">
        <v>91350192</v>
      </c>
      <c r="E414">
        <v>13.391279817999999</v>
      </c>
      <c r="F414">
        <v>13.223518758999999</v>
      </c>
      <c r="G414">
        <v>13.085362592999999</v>
      </c>
      <c r="H414">
        <v>13.549172579</v>
      </c>
      <c r="I414">
        <v>13.38141152</v>
      </c>
    </row>
    <row r="415" spans="1:9" x14ac:dyDescent="0.25">
      <c r="A415" s="1">
        <v>40786</v>
      </c>
      <c r="B415">
        <v>16997</v>
      </c>
      <c r="C415">
        <v>12989600</v>
      </c>
      <c r="D415">
        <v>174849917</v>
      </c>
      <c r="E415">
        <v>13.420884710999999</v>
      </c>
      <c r="F415">
        <v>13.598514067</v>
      </c>
      <c r="G415">
        <v>13.085362592999999</v>
      </c>
      <c r="H415">
        <v>13.657723852</v>
      </c>
      <c r="I415">
        <v>13.282728543999999</v>
      </c>
    </row>
    <row r="416" spans="1:9" x14ac:dyDescent="0.25">
      <c r="A416" s="1">
        <v>40787</v>
      </c>
      <c r="B416">
        <v>16144</v>
      </c>
      <c r="C416">
        <v>11003100</v>
      </c>
      <c r="D416">
        <v>151896320</v>
      </c>
      <c r="E416">
        <v>13.489962794</v>
      </c>
      <c r="F416">
        <v>13.588645768999999</v>
      </c>
      <c r="G416">
        <v>13.430753008</v>
      </c>
      <c r="H416">
        <v>13.864958101999999</v>
      </c>
      <c r="I416">
        <v>13.618250661999999</v>
      </c>
    </row>
    <row r="417" spans="1:9" x14ac:dyDescent="0.25">
      <c r="A417" s="1">
        <v>40788</v>
      </c>
      <c r="B417">
        <v>11247</v>
      </c>
      <c r="C417">
        <v>10938300</v>
      </c>
      <c r="D417">
        <v>146090804</v>
      </c>
      <c r="E417">
        <v>13.223518758999999</v>
      </c>
      <c r="F417">
        <v>13.213650461</v>
      </c>
      <c r="G417">
        <v>12.937338129</v>
      </c>
      <c r="H417">
        <v>13.38141152</v>
      </c>
      <c r="I417">
        <v>13.184045569</v>
      </c>
    </row>
    <row r="418" spans="1:9" x14ac:dyDescent="0.25">
      <c r="A418" s="1">
        <v>40791</v>
      </c>
      <c r="B418">
        <v>6347</v>
      </c>
      <c r="C418">
        <v>4683700</v>
      </c>
      <c r="D418">
        <v>61385743</v>
      </c>
      <c r="E418">
        <v>12.927469831</v>
      </c>
      <c r="F418">
        <v>12.868260046</v>
      </c>
      <c r="G418">
        <v>12.789313665</v>
      </c>
      <c r="H418">
        <v>13.075494295</v>
      </c>
      <c r="I418">
        <v>12.937338129</v>
      </c>
    </row>
    <row r="419" spans="1:9" x14ac:dyDescent="0.25">
      <c r="A419" s="1">
        <v>40792</v>
      </c>
      <c r="B419">
        <v>10926</v>
      </c>
      <c r="C419">
        <v>9105100</v>
      </c>
      <c r="D419">
        <v>120000363</v>
      </c>
      <c r="E419">
        <v>13.312333436999999</v>
      </c>
      <c r="F419">
        <v>12.661025797000001</v>
      </c>
      <c r="G419">
        <v>12.631420904000001</v>
      </c>
      <c r="H419">
        <v>13.371543223</v>
      </c>
      <c r="I419">
        <v>13.006416212</v>
      </c>
    </row>
    <row r="420" spans="1:9" x14ac:dyDescent="0.25">
      <c r="A420" s="1">
        <v>40794</v>
      </c>
      <c r="B420">
        <v>20535</v>
      </c>
      <c r="C420">
        <v>13523000</v>
      </c>
      <c r="D420">
        <v>189346327</v>
      </c>
      <c r="E420">
        <v>13.924167886999999</v>
      </c>
      <c r="F420">
        <v>13.519567686</v>
      </c>
      <c r="G420">
        <v>13.470226198000001</v>
      </c>
      <c r="H420">
        <v>14.062324052999999</v>
      </c>
      <c r="I420">
        <v>13.815616614</v>
      </c>
    </row>
    <row r="421" spans="1:9" x14ac:dyDescent="0.25">
      <c r="A421" s="1">
        <v>40795</v>
      </c>
      <c r="B421">
        <v>16349</v>
      </c>
      <c r="C421">
        <v>10551300</v>
      </c>
      <c r="D421">
        <v>147679487</v>
      </c>
      <c r="E421">
        <v>13.766275126</v>
      </c>
      <c r="F421">
        <v>13.776143423000001</v>
      </c>
      <c r="G421">
        <v>13.578777472000001</v>
      </c>
      <c r="H421">
        <v>14.180743624</v>
      </c>
      <c r="I421">
        <v>13.815616614</v>
      </c>
    </row>
    <row r="422" spans="1:9" x14ac:dyDescent="0.25">
      <c r="A422" s="1">
        <v>40798</v>
      </c>
      <c r="B422">
        <v>12985</v>
      </c>
      <c r="C422">
        <v>9511800</v>
      </c>
      <c r="D422">
        <v>130336635</v>
      </c>
      <c r="E422">
        <v>13.618250661999999</v>
      </c>
      <c r="F422">
        <v>13.440621306000001</v>
      </c>
      <c r="G422">
        <v>13.233387056</v>
      </c>
      <c r="H422">
        <v>13.845221507</v>
      </c>
      <c r="I422">
        <v>13.519567686</v>
      </c>
    </row>
    <row r="423" spans="1:9" x14ac:dyDescent="0.25">
      <c r="A423" s="1">
        <v>40799</v>
      </c>
      <c r="B423">
        <v>7287</v>
      </c>
      <c r="C423">
        <v>4626900</v>
      </c>
      <c r="D423">
        <v>64215427</v>
      </c>
      <c r="E423">
        <v>13.637987257000001</v>
      </c>
      <c r="F423">
        <v>13.756406827999999</v>
      </c>
      <c r="G423">
        <v>13.539304282</v>
      </c>
      <c r="H423">
        <v>13.914299590000001</v>
      </c>
      <c r="I423">
        <v>13.697197042999999</v>
      </c>
    </row>
    <row r="424" spans="1:9" x14ac:dyDescent="0.25">
      <c r="A424" s="1">
        <v>40800</v>
      </c>
      <c r="B424">
        <v>20786</v>
      </c>
      <c r="C424">
        <v>15320700</v>
      </c>
      <c r="D424">
        <v>218625754</v>
      </c>
      <c r="E424">
        <v>14.170875326999999</v>
      </c>
      <c r="F424">
        <v>13.815616614</v>
      </c>
      <c r="G424">
        <v>13.736670233</v>
      </c>
      <c r="H424">
        <v>14.358372981</v>
      </c>
      <c r="I424">
        <v>14.082060649000001</v>
      </c>
    </row>
    <row r="425" spans="1:9" x14ac:dyDescent="0.25">
      <c r="A425" s="1">
        <v>40801</v>
      </c>
      <c r="B425">
        <v>10397</v>
      </c>
      <c r="C425">
        <v>6770400</v>
      </c>
      <c r="D425">
        <v>98020309</v>
      </c>
      <c r="E425">
        <v>14.269558303</v>
      </c>
      <c r="F425">
        <v>14.358372981</v>
      </c>
      <c r="G425">
        <v>14.052455756000001</v>
      </c>
      <c r="H425">
        <v>14.506397444999999</v>
      </c>
      <c r="I425">
        <v>14.289294898</v>
      </c>
    </row>
    <row r="426" spans="1:9" x14ac:dyDescent="0.25">
      <c r="A426" s="1">
        <v>40802</v>
      </c>
      <c r="B426">
        <v>10396</v>
      </c>
      <c r="C426">
        <v>8073000</v>
      </c>
      <c r="D426">
        <v>118056632</v>
      </c>
      <c r="E426">
        <v>14.555738932000001</v>
      </c>
      <c r="F426">
        <v>14.259690005</v>
      </c>
      <c r="G426">
        <v>14.200480218999999</v>
      </c>
      <c r="H426">
        <v>14.595212123</v>
      </c>
      <c r="I426">
        <v>14.427451064</v>
      </c>
    </row>
    <row r="427" spans="1:9" x14ac:dyDescent="0.25">
      <c r="A427" s="1">
        <v>40805</v>
      </c>
      <c r="B427">
        <v>11988</v>
      </c>
      <c r="C427">
        <v>7322500</v>
      </c>
      <c r="D427">
        <v>108666275</v>
      </c>
      <c r="E427">
        <v>14.85178786</v>
      </c>
      <c r="F427">
        <v>14.210348517</v>
      </c>
      <c r="G427">
        <v>14.210348517</v>
      </c>
      <c r="H427">
        <v>14.960339133</v>
      </c>
      <c r="I427">
        <v>14.644553610999999</v>
      </c>
    </row>
    <row r="428" spans="1:9" x14ac:dyDescent="0.25">
      <c r="A428" s="1">
        <v>40806</v>
      </c>
      <c r="B428">
        <v>13318</v>
      </c>
      <c r="C428">
        <v>8815000</v>
      </c>
      <c r="D428">
        <v>130299526</v>
      </c>
      <c r="E428">
        <v>14.328768088</v>
      </c>
      <c r="F428">
        <v>14.950470835999999</v>
      </c>
      <c r="G428">
        <v>14.230085111999999</v>
      </c>
      <c r="H428">
        <v>14.950470835999999</v>
      </c>
      <c r="I428">
        <v>14.585343825000001</v>
      </c>
    </row>
    <row r="429" spans="1:9" x14ac:dyDescent="0.25">
      <c r="A429" s="1">
        <v>40807</v>
      </c>
      <c r="B429">
        <v>10485</v>
      </c>
      <c r="C429">
        <v>8010600</v>
      </c>
      <c r="D429">
        <v>118070842</v>
      </c>
      <c r="E429">
        <v>14.328768088</v>
      </c>
      <c r="F429">
        <v>14.476792551999999</v>
      </c>
      <c r="G429">
        <v>14.220216815000001</v>
      </c>
      <c r="H429">
        <v>14.891261050000001</v>
      </c>
      <c r="I429">
        <v>14.545870635</v>
      </c>
    </row>
    <row r="430" spans="1:9" x14ac:dyDescent="0.25">
      <c r="A430" s="1">
        <v>40808</v>
      </c>
      <c r="B430">
        <v>15220</v>
      </c>
      <c r="C430">
        <v>10731500</v>
      </c>
      <c r="D430">
        <v>149869315</v>
      </c>
      <c r="E430">
        <v>13.766275126</v>
      </c>
      <c r="F430">
        <v>13.667592150000001</v>
      </c>
      <c r="G430">
        <v>13.618250661999999</v>
      </c>
      <c r="H430">
        <v>14.091928945999999</v>
      </c>
      <c r="I430">
        <v>13.786011720999999</v>
      </c>
    </row>
    <row r="431" spans="1:9" x14ac:dyDescent="0.25">
      <c r="A431" s="1">
        <v>40809</v>
      </c>
      <c r="B431">
        <v>15394</v>
      </c>
      <c r="C431">
        <v>7399500</v>
      </c>
      <c r="D431">
        <v>102557501</v>
      </c>
      <c r="E431">
        <v>13.657723852</v>
      </c>
      <c r="F431">
        <v>13.776143423000001</v>
      </c>
      <c r="G431">
        <v>13.480094496</v>
      </c>
      <c r="H431">
        <v>13.95377278</v>
      </c>
      <c r="I431">
        <v>13.677460448</v>
      </c>
    </row>
    <row r="432" spans="1:9" x14ac:dyDescent="0.25">
      <c r="A432" s="1">
        <v>40812</v>
      </c>
      <c r="B432">
        <v>10085</v>
      </c>
      <c r="C432">
        <v>6459300</v>
      </c>
      <c r="D432">
        <v>90831590</v>
      </c>
      <c r="E432">
        <v>14.161007029</v>
      </c>
      <c r="F432">
        <v>13.914299590000001</v>
      </c>
      <c r="G432">
        <v>13.568909174</v>
      </c>
      <c r="H432">
        <v>14.161007029</v>
      </c>
      <c r="I432">
        <v>13.874826399</v>
      </c>
    </row>
    <row r="433" spans="1:9" x14ac:dyDescent="0.25">
      <c r="A433" s="1">
        <v>40813</v>
      </c>
      <c r="B433">
        <v>12153</v>
      </c>
      <c r="C433">
        <v>7815500</v>
      </c>
      <c r="D433">
        <v>113152802</v>
      </c>
      <c r="E433">
        <v>14.062324052999999</v>
      </c>
      <c r="F433">
        <v>14.407714469</v>
      </c>
      <c r="G433">
        <v>14.052455756000001</v>
      </c>
      <c r="H433">
        <v>14.506397444999999</v>
      </c>
      <c r="I433">
        <v>14.289294898</v>
      </c>
    </row>
    <row r="434" spans="1:9" x14ac:dyDescent="0.25">
      <c r="A434" s="1">
        <v>40814</v>
      </c>
      <c r="B434">
        <v>13093</v>
      </c>
      <c r="C434">
        <v>8886100</v>
      </c>
      <c r="D434">
        <v>126234383</v>
      </c>
      <c r="E434">
        <v>13.697197042999999</v>
      </c>
      <c r="F434">
        <v>14.012982565</v>
      </c>
      <c r="G434">
        <v>13.657723852</v>
      </c>
      <c r="H434">
        <v>14.397846170999999</v>
      </c>
      <c r="I434">
        <v>14.022850863</v>
      </c>
    </row>
    <row r="435" spans="1:9" x14ac:dyDescent="0.25">
      <c r="A435" s="1">
        <v>40815</v>
      </c>
      <c r="B435">
        <v>16278</v>
      </c>
      <c r="C435">
        <v>8485800</v>
      </c>
      <c r="D435">
        <v>117334148</v>
      </c>
      <c r="E435">
        <v>13.489962794</v>
      </c>
      <c r="F435">
        <v>13.815616614</v>
      </c>
      <c r="G435">
        <v>13.351806627</v>
      </c>
      <c r="H435">
        <v>14.111665541000001</v>
      </c>
      <c r="I435">
        <v>13.647855555</v>
      </c>
    </row>
    <row r="436" spans="1:9" x14ac:dyDescent="0.25">
      <c r="A436" s="1">
        <v>40816</v>
      </c>
      <c r="B436">
        <v>14884</v>
      </c>
      <c r="C436">
        <v>9689200</v>
      </c>
      <c r="D436">
        <v>129912233</v>
      </c>
      <c r="E436">
        <v>13.174177271</v>
      </c>
      <c r="F436">
        <v>13.351806627</v>
      </c>
      <c r="G436">
        <v>12.986679617</v>
      </c>
      <c r="H436">
        <v>13.549172579</v>
      </c>
      <c r="I436">
        <v>13.233387056</v>
      </c>
    </row>
    <row r="437" spans="1:9" x14ac:dyDescent="0.25">
      <c r="A437" s="1">
        <v>40819</v>
      </c>
      <c r="B437">
        <v>17471</v>
      </c>
      <c r="C437">
        <v>10697900</v>
      </c>
      <c r="D437">
        <v>140879175</v>
      </c>
      <c r="E437">
        <v>12.690630689000001</v>
      </c>
      <c r="F437">
        <v>13.036021105</v>
      </c>
      <c r="G437">
        <v>12.690630689000001</v>
      </c>
      <c r="H437">
        <v>13.302465140000001</v>
      </c>
      <c r="I437">
        <v>12.996547915000001</v>
      </c>
    </row>
    <row r="438" spans="1:9" x14ac:dyDescent="0.25">
      <c r="A438" s="1">
        <v>40820</v>
      </c>
      <c r="B438">
        <v>14711</v>
      </c>
      <c r="C438">
        <v>9014600</v>
      </c>
      <c r="D438">
        <v>113478124</v>
      </c>
      <c r="E438">
        <v>12.631420904000001</v>
      </c>
      <c r="F438">
        <v>12.48339644</v>
      </c>
      <c r="G438">
        <v>12.216952406000001</v>
      </c>
      <c r="H438">
        <v>12.631420904000001</v>
      </c>
      <c r="I438">
        <v>12.424186655</v>
      </c>
    </row>
    <row r="439" spans="1:9" x14ac:dyDescent="0.25">
      <c r="A439" s="1">
        <v>40821</v>
      </c>
      <c r="B439">
        <v>12575</v>
      </c>
      <c r="C439">
        <v>9209900</v>
      </c>
      <c r="D439">
        <v>116145558</v>
      </c>
      <c r="E439">
        <v>12.562342821</v>
      </c>
      <c r="F439">
        <v>12.700498987</v>
      </c>
      <c r="G439">
        <v>12.236689001</v>
      </c>
      <c r="H439">
        <v>12.779445367999999</v>
      </c>
      <c r="I439">
        <v>12.443923249999999</v>
      </c>
    </row>
    <row r="440" spans="1:9" x14ac:dyDescent="0.25">
      <c r="A440" s="1">
        <v>40822</v>
      </c>
      <c r="B440">
        <v>10779</v>
      </c>
      <c r="C440">
        <v>6899700</v>
      </c>
      <c r="D440">
        <v>90561621</v>
      </c>
      <c r="E440">
        <v>12.966943022000001</v>
      </c>
      <c r="F440">
        <v>12.838655152999999</v>
      </c>
      <c r="G440">
        <v>12.690630689000001</v>
      </c>
      <c r="H440">
        <v>13.144572377999999</v>
      </c>
      <c r="I440">
        <v>12.957074724</v>
      </c>
    </row>
    <row r="441" spans="1:9" x14ac:dyDescent="0.25">
      <c r="A441" s="1">
        <v>40823</v>
      </c>
      <c r="B441">
        <v>13185</v>
      </c>
      <c r="C441">
        <v>7680300</v>
      </c>
      <c r="D441">
        <v>99501650</v>
      </c>
      <c r="E441">
        <v>12.680762392</v>
      </c>
      <c r="F441">
        <v>13.184045569</v>
      </c>
      <c r="G441">
        <v>12.443923249999999</v>
      </c>
      <c r="H441">
        <v>13.223518758999999</v>
      </c>
      <c r="I441">
        <v>12.789313665</v>
      </c>
    </row>
    <row r="442" spans="1:9" x14ac:dyDescent="0.25">
      <c r="A442" s="1">
        <v>40826</v>
      </c>
      <c r="B442">
        <v>9836</v>
      </c>
      <c r="C442">
        <v>7961800</v>
      </c>
      <c r="D442">
        <v>105917073</v>
      </c>
      <c r="E442">
        <v>13.302465140000001</v>
      </c>
      <c r="F442">
        <v>12.858391748000001</v>
      </c>
      <c r="G442">
        <v>12.779445367999999</v>
      </c>
      <c r="H442">
        <v>13.361674925000001</v>
      </c>
      <c r="I442">
        <v>13.124835783</v>
      </c>
    </row>
    <row r="443" spans="1:9" x14ac:dyDescent="0.25">
      <c r="A443" s="1">
        <v>40827</v>
      </c>
      <c r="B443">
        <v>15718</v>
      </c>
      <c r="C443">
        <v>7754100</v>
      </c>
      <c r="D443">
        <v>106860854</v>
      </c>
      <c r="E443">
        <v>13.667592150000001</v>
      </c>
      <c r="F443">
        <v>13.233387056</v>
      </c>
      <c r="G443">
        <v>13.114967484999999</v>
      </c>
      <c r="H443">
        <v>13.825484911</v>
      </c>
      <c r="I443">
        <v>13.598514067</v>
      </c>
    </row>
    <row r="444" spans="1:9" x14ac:dyDescent="0.25">
      <c r="A444" s="1">
        <v>40829</v>
      </c>
      <c r="B444">
        <v>16698</v>
      </c>
      <c r="C444">
        <v>8587300</v>
      </c>
      <c r="D444">
        <v>119085046</v>
      </c>
      <c r="E444">
        <v>13.776143423000001</v>
      </c>
      <c r="F444">
        <v>13.825484911</v>
      </c>
      <c r="G444">
        <v>13.292596842</v>
      </c>
      <c r="H444">
        <v>13.894562993999999</v>
      </c>
      <c r="I444">
        <v>13.687328745</v>
      </c>
    </row>
    <row r="445" spans="1:9" x14ac:dyDescent="0.25">
      <c r="A445" s="1">
        <v>40830</v>
      </c>
      <c r="B445">
        <v>7126</v>
      </c>
      <c r="C445">
        <v>5400200</v>
      </c>
      <c r="D445">
        <v>75835742</v>
      </c>
      <c r="E445">
        <v>13.914299590000001</v>
      </c>
      <c r="F445">
        <v>13.815616614</v>
      </c>
      <c r="G445">
        <v>13.70706534</v>
      </c>
      <c r="H445">
        <v>13.973509375000001</v>
      </c>
      <c r="I445">
        <v>13.855089804</v>
      </c>
    </row>
    <row r="446" spans="1:9" x14ac:dyDescent="0.25">
      <c r="A446" s="1">
        <v>40833</v>
      </c>
      <c r="B446">
        <v>9237</v>
      </c>
      <c r="C446">
        <v>6095600</v>
      </c>
      <c r="D446">
        <v>83169076</v>
      </c>
      <c r="E446">
        <v>13.292596842</v>
      </c>
      <c r="F446">
        <v>13.815616614</v>
      </c>
      <c r="G446">
        <v>13.253123651999999</v>
      </c>
      <c r="H446">
        <v>13.845221507</v>
      </c>
      <c r="I446">
        <v>13.460357901</v>
      </c>
    </row>
    <row r="447" spans="1:9" x14ac:dyDescent="0.25">
      <c r="A447" s="1">
        <v>40834</v>
      </c>
      <c r="B447">
        <v>10948</v>
      </c>
      <c r="C447">
        <v>7508500</v>
      </c>
      <c r="D447">
        <v>101580613</v>
      </c>
      <c r="E447">
        <v>13.70706534</v>
      </c>
      <c r="F447">
        <v>13.223518758999999</v>
      </c>
      <c r="G447">
        <v>12.947206426999999</v>
      </c>
      <c r="H447">
        <v>13.746538531000001</v>
      </c>
      <c r="I447">
        <v>13.351806627</v>
      </c>
    </row>
    <row r="448" spans="1:9" x14ac:dyDescent="0.25">
      <c r="A448" s="1">
        <v>40835</v>
      </c>
      <c r="B448">
        <v>11116</v>
      </c>
      <c r="C448">
        <v>7283900</v>
      </c>
      <c r="D448">
        <v>99061656</v>
      </c>
      <c r="E448">
        <v>13.450489602999999</v>
      </c>
      <c r="F448">
        <v>13.618250661999999</v>
      </c>
      <c r="G448">
        <v>13.203782164</v>
      </c>
      <c r="H448">
        <v>13.657723852</v>
      </c>
      <c r="I448">
        <v>13.420884710999999</v>
      </c>
    </row>
    <row r="449" spans="1:9" x14ac:dyDescent="0.25">
      <c r="A449" s="1">
        <v>40836</v>
      </c>
      <c r="B449">
        <v>10483</v>
      </c>
      <c r="C449">
        <v>7346300</v>
      </c>
      <c r="D449">
        <v>97472212</v>
      </c>
      <c r="E449">
        <v>13.075494295</v>
      </c>
      <c r="F449">
        <v>13.351806627</v>
      </c>
      <c r="G449">
        <v>12.887996641000001</v>
      </c>
      <c r="H449">
        <v>13.420884710999999</v>
      </c>
      <c r="I449">
        <v>13.09523089</v>
      </c>
    </row>
    <row r="450" spans="1:9" x14ac:dyDescent="0.25">
      <c r="A450" s="1">
        <v>40837</v>
      </c>
      <c r="B450">
        <v>11498</v>
      </c>
      <c r="C450">
        <v>5173000</v>
      </c>
      <c r="D450">
        <v>70559892</v>
      </c>
      <c r="E450">
        <v>13.568909174</v>
      </c>
      <c r="F450">
        <v>13.154440676</v>
      </c>
      <c r="G450">
        <v>13.154440676</v>
      </c>
      <c r="H450">
        <v>13.608382365000001</v>
      </c>
      <c r="I450">
        <v>13.460357901</v>
      </c>
    </row>
    <row r="451" spans="1:9" x14ac:dyDescent="0.25">
      <c r="A451" s="1">
        <v>40840</v>
      </c>
      <c r="B451">
        <v>13876</v>
      </c>
      <c r="C451">
        <v>11739800</v>
      </c>
      <c r="D451">
        <v>167507347</v>
      </c>
      <c r="E451">
        <v>14.121533839</v>
      </c>
      <c r="F451">
        <v>13.667592150000001</v>
      </c>
      <c r="G451">
        <v>13.667592150000001</v>
      </c>
      <c r="H451">
        <v>14.230085111999999</v>
      </c>
      <c r="I451">
        <v>14.082060649000001</v>
      </c>
    </row>
    <row r="452" spans="1:9" x14ac:dyDescent="0.25">
      <c r="A452" s="1">
        <v>40841</v>
      </c>
      <c r="B452">
        <v>10879</v>
      </c>
      <c r="C452">
        <v>7692800</v>
      </c>
      <c r="D452">
        <v>108459646</v>
      </c>
      <c r="E452">
        <v>13.825484911</v>
      </c>
      <c r="F452">
        <v>14.012982565</v>
      </c>
      <c r="G452">
        <v>13.637987257000001</v>
      </c>
      <c r="H452">
        <v>14.289294898</v>
      </c>
      <c r="I452">
        <v>13.914299590000001</v>
      </c>
    </row>
    <row r="453" spans="1:9" x14ac:dyDescent="0.25">
      <c r="A453" s="1">
        <v>40842</v>
      </c>
      <c r="B453">
        <v>11165</v>
      </c>
      <c r="C453">
        <v>6809600</v>
      </c>
      <c r="D453">
        <v>97155527</v>
      </c>
      <c r="E453">
        <v>14.111665541000001</v>
      </c>
      <c r="F453">
        <v>14.091928945999999</v>
      </c>
      <c r="G453">
        <v>13.864958101999999</v>
      </c>
      <c r="H453">
        <v>14.299163195</v>
      </c>
      <c r="I453">
        <v>14.082060649000001</v>
      </c>
    </row>
    <row r="454" spans="1:9" x14ac:dyDescent="0.25">
      <c r="A454" s="1">
        <v>40843</v>
      </c>
      <c r="B454">
        <v>17994</v>
      </c>
      <c r="C454">
        <v>14741500</v>
      </c>
      <c r="D454">
        <v>225410176</v>
      </c>
      <c r="E454">
        <v>15.187309978</v>
      </c>
      <c r="F454">
        <v>14.624817016</v>
      </c>
      <c r="G454">
        <v>14.624817016</v>
      </c>
      <c r="H454">
        <v>15.503095500000001</v>
      </c>
      <c r="I454">
        <v>15.088627002000001</v>
      </c>
    </row>
    <row r="455" spans="1:9" x14ac:dyDescent="0.25">
      <c r="A455" s="1">
        <v>40844</v>
      </c>
      <c r="B455">
        <v>14208</v>
      </c>
      <c r="C455">
        <v>11448700</v>
      </c>
      <c r="D455">
        <v>179464551</v>
      </c>
      <c r="E455">
        <v>15.493227203</v>
      </c>
      <c r="F455">
        <v>15.088627002000001</v>
      </c>
      <c r="G455">
        <v>15.029417216000001</v>
      </c>
      <c r="H455">
        <v>15.730066344999999</v>
      </c>
      <c r="I455">
        <v>15.473490608000001</v>
      </c>
    </row>
    <row r="456" spans="1:9" x14ac:dyDescent="0.25">
      <c r="A456" s="1">
        <v>40847</v>
      </c>
      <c r="B456">
        <v>9698</v>
      </c>
      <c r="C456">
        <v>8412900</v>
      </c>
      <c r="D456">
        <v>129548272</v>
      </c>
      <c r="E456">
        <v>15.246519763</v>
      </c>
      <c r="F456">
        <v>15.197178275000001</v>
      </c>
      <c r="G456">
        <v>14.980075727999999</v>
      </c>
      <c r="H456">
        <v>15.364939334000001</v>
      </c>
      <c r="I456">
        <v>15.197178275000001</v>
      </c>
    </row>
    <row r="457" spans="1:9" x14ac:dyDescent="0.25">
      <c r="A457" s="1">
        <v>40848</v>
      </c>
      <c r="B457">
        <v>16615</v>
      </c>
      <c r="C457">
        <v>9867200</v>
      </c>
      <c r="D457">
        <v>148047418</v>
      </c>
      <c r="E457">
        <v>14.920865943000001</v>
      </c>
      <c r="F457">
        <v>14.476792551999999</v>
      </c>
      <c r="G457">
        <v>14.457055957</v>
      </c>
      <c r="H457">
        <v>15.029417216000001</v>
      </c>
      <c r="I457">
        <v>14.802446372</v>
      </c>
    </row>
    <row r="458" spans="1:9" x14ac:dyDescent="0.25">
      <c r="A458" s="1">
        <v>40850</v>
      </c>
      <c r="B458">
        <v>13451</v>
      </c>
      <c r="C458">
        <v>8951600</v>
      </c>
      <c r="D458">
        <v>138811640</v>
      </c>
      <c r="E458">
        <v>15.197178275000001</v>
      </c>
      <c r="F458">
        <v>15.345202738999999</v>
      </c>
      <c r="G458">
        <v>15.128100192</v>
      </c>
      <c r="H458">
        <v>15.552436988</v>
      </c>
      <c r="I458">
        <v>15.305729549</v>
      </c>
    </row>
    <row r="459" spans="1:9" x14ac:dyDescent="0.25">
      <c r="A459" s="1">
        <v>40851</v>
      </c>
      <c r="B459">
        <v>10155</v>
      </c>
      <c r="C459">
        <v>8470000</v>
      </c>
      <c r="D459">
        <v>130666775</v>
      </c>
      <c r="E459">
        <v>15.424149119999999</v>
      </c>
      <c r="F459">
        <v>15.098495299</v>
      </c>
      <c r="G459">
        <v>14.85178786</v>
      </c>
      <c r="H459">
        <v>15.512963797999999</v>
      </c>
      <c r="I459">
        <v>15.226783168000001</v>
      </c>
    </row>
    <row r="460" spans="1:9" x14ac:dyDescent="0.25">
      <c r="A460" s="1">
        <v>40854</v>
      </c>
      <c r="B460">
        <v>8035</v>
      </c>
      <c r="C460">
        <v>4649600</v>
      </c>
      <c r="D460">
        <v>73182559</v>
      </c>
      <c r="E460">
        <v>15.493227203</v>
      </c>
      <c r="F460">
        <v>15.473490608000001</v>
      </c>
      <c r="G460">
        <v>15.295861251</v>
      </c>
      <c r="H460">
        <v>15.779407833</v>
      </c>
      <c r="I460">
        <v>15.532700393000001</v>
      </c>
    </row>
    <row r="461" spans="1:9" x14ac:dyDescent="0.25">
      <c r="A461" s="1">
        <v>40855</v>
      </c>
      <c r="B461">
        <v>11979</v>
      </c>
      <c r="C461">
        <v>7513300</v>
      </c>
      <c r="D461">
        <v>116337074</v>
      </c>
      <c r="E461">
        <v>15.394544227000001</v>
      </c>
      <c r="F461">
        <v>15.641251666</v>
      </c>
      <c r="G461">
        <v>15.039285513999999</v>
      </c>
      <c r="H461">
        <v>15.680724857</v>
      </c>
      <c r="I461">
        <v>15.276124656</v>
      </c>
    </row>
    <row r="462" spans="1:9" x14ac:dyDescent="0.25">
      <c r="A462" s="1">
        <v>40856</v>
      </c>
      <c r="B462">
        <v>14453</v>
      </c>
      <c r="C462">
        <v>8476400</v>
      </c>
      <c r="D462">
        <v>128336977</v>
      </c>
      <c r="E462">
        <v>14.999812324000001</v>
      </c>
      <c r="F462">
        <v>15.088627002000001</v>
      </c>
      <c r="G462">
        <v>14.753104884000001</v>
      </c>
      <c r="H462">
        <v>15.167573382</v>
      </c>
      <c r="I462">
        <v>14.940602538</v>
      </c>
    </row>
    <row r="463" spans="1:9" x14ac:dyDescent="0.25">
      <c r="A463" s="1">
        <v>40857</v>
      </c>
      <c r="B463">
        <v>9702</v>
      </c>
      <c r="C463">
        <v>7738800</v>
      </c>
      <c r="D463">
        <v>117717413</v>
      </c>
      <c r="E463">
        <v>14.920865943000001</v>
      </c>
      <c r="F463">
        <v>15.167573382</v>
      </c>
      <c r="G463">
        <v>14.871524454999999</v>
      </c>
      <c r="H463">
        <v>15.167573382</v>
      </c>
      <c r="I463">
        <v>15.009680620999999</v>
      </c>
    </row>
    <row r="464" spans="1:9" x14ac:dyDescent="0.25">
      <c r="A464" s="1">
        <v>40858</v>
      </c>
      <c r="B464">
        <v>12423</v>
      </c>
      <c r="C464">
        <v>7089300</v>
      </c>
      <c r="D464">
        <v>110387430</v>
      </c>
      <c r="E464">
        <v>15.305729549</v>
      </c>
      <c r="F464">
        <v>15.078758704</v>
      </c>
      <c r="G464">
        <v>15.059022109000001</v>
      </c>
      <c r="H464">
        <v>15.601778476</v>
      </c>
      <c r="I464">
        <v>15.364939334000001</v>
      </c>
    </row>
    <row r="465" spans="1:9" x14ac:dyDescent="0.25">
      <c r="A465" s="1">
        <v>40861</v>
      </c>
      <c r="B465">
        <v>7508</v>
      </c>
      <c r="C465">
        <v>4573100</v>
      </c>
      <c r="D465">
        <v>69523012</v>
      </c>
      <c r="E465">
        <v>14.950470835999999</v>
      </c>
      <c r="F465">
        <v>15.197178275000001</v>
      </c>
      <c r="G465">
        <v>14.871524454999999</v>
      </c>
      <c r="H465">
        <v>15.226783168000001</v>
      </c>
      <c r="I465">
        <v>14.999812324000001</v>
      </c>
    </row>
    <row r="466" spans="1:9" x14ac:dyDescent="0.25">
      <c r="A466" s="1">
        <v>40863</v>
      </c>
      <c r="B466">
        <v>12430</v>
      </c>
      <c r="C466">
        <v>6854400</v>
      </c>
      <c r="D466">
        <v>103343737</v>
      </c>
      <c r="E466">
        <v>14.940602538</v>
      </c>
      <c r="F466">
        <v>14.970207431</v>
      </c>
      <c r="G466">
        <v>14.585343825000001</v>
      </c>
      <c r="H466">
        <v>15.078758704</v>
      </c>
      <c r="I466">
        <v>14.881392753</v>
      </c>
    </row>
    <row r="467" spans="1:9" x14ac:dyDescent="0.25">
      <c r="A467" s="1">
        <v>40864</v>
      </c>
      <c r="B467">
        <v>16376</v>
      </c>
      <c r="C467">
        <v>10639600</v>
      </c>
      <c r="D467">
        <v>157523402</v>
      </c>
      <c r="E467">
        <v>14.259690005</v>
      </c>
      <c r="F467">
        <v>14.792578074</v>
      </c>
      <c r="G467">
        <v>14.161007029</v>
      </c>
      <c r="H467">
        <v>15.029417216000001</v>
      </c>
      <c r="I467">
        <v>14.614948718000001</v>
      </c>
    </row>
    <row r="468" spans="1:9" x14ac:dyDescent="0.25">
      <c r="A468" s="1">
        <v>40865</v>
      </c>
      <c r="B468">
        <v>10415</v>
      </c>
      <c r="C468">
        <v>5853600</v>
      </c>
      <c r="D468">
        <v>83981077</v>
      </c>
      <c r="E468">
        <v>14.052455756000001</v>
      </c>
      <c r="F468">
        <v>14.358372981</v>
      </c>
      <c r="G468">
        <v>14.003114267999999</v>
      </c>
      <c r="H468">
        <v>14.447187659000001</v>
      </c>
      <c r="I468">
        <v>14.161007029</v>
      </c>
    </row>
    <row r="469" spans="1:9" x14ac:dyDescent="0.25">
      <c r="A469" s="1">
        <v>40868</v>
      </c>
      <c r="B469">
        <v>13904</v>
      </c>
      <c r="C469">
        <v>9128700</v>
      </c>
      <c r="D469">
        <v>126346559</v>
      </c>
      <c r="E469">
        <v>13.716933638</v>
      </c>
      <c r="F469">
        <v>13.776143423000001</v>
      </c>
      <c r="G469">
        <v>13.499831091000001</v>
      </c>
      <c r="H469">
        <v>13.855089804</v>
      </c>
      <c r="I469">
        <v>13.657723852</v>
      </c>
    </row>
    <row r="470" spans="1:9" x14ac:dyDescent="0.25">
      <c r="A470" s="1">
        <v>40869</v>
      </c>
      <c r="B470">
        <v>12543</v>
      </c>
      <c r="C470">
        <v>7118500</v>
      </c>
      <c r="D470">
        <v>97661798</v>
      </c>
      <c r="E470">
        <v>13.716933638</v>
      </c>
      <c r="F470">
        <v>13.816475971999999</v>
      </c>
      <c r="G470">
        <v>13.497940503000001</v>
      </c>
      <c r="H470">
        <v>13.866247139</v>
      </c>
      <c r="I470">
        <v>13.657208238000001</v>
      </c>
    </row>
    <row r="471" spans="1:9" x14ac:dyDescent="0.25">
      <c r="A471" s="1">
        <v>40870</v>
      </c>
      <c r="B471">
        <v>7977</v>
      </c>
      <c r="C471">
        <v>5680700</v>
      </c>
      <c r="D471">
        <v>76899613</v>
      </c>
      <c r="E471">
        <v>13.458123569</v>
      </c>
      <c r="F471">
        <v>13.448169335999999</v>
      </c>
      <c r="G471">
        <v>13.308810068</v>
      </c>
      <c r="H471">
        <v>13.677116703999999</v>
      </c>
      <c r="I471">
        <v>13.478032036</v>
      </c>
    </row>
    <row r="472" spans="1:9" x14ac:dyDescent="0.25">
      <c r="A472" s="1">
        <v>40871</v>
      </c>
      <c r="B472">
        <v>7647</v>
      </c>
      <c r="C472">
        <v>3816500</v>
      </c>
      <c r="D472">
        <v>51181718</v>
      </c>
      <c r="E472">
        <v>13.308810068</v>
      </c>
      <c r="F472">
        <v>13.54771167</v>
      </c>
      <c r="G472">
        <v>13.199313501000001</v>
      </c>
      <c r="H472">
        <v>13.687070938</v>
      </c>
      <c r="I472">
        <v>13.348627002000001</v>
      </c>
    </row>
    <row r="473" spans="1:9" x14ac:dyDescent="0.25">
      <c r="A473" s="1">
        <v>40872</v>
      </c>
      <c r="B473">
        <v>8637</v>
      </c>
      <c r="C473">
        <v>5278500</v>
      </c>
      <c r="D473">
        <v>69949690</v>
      </c>
      <c r="E473">
        <v>13.179405034</v>
      </c>
      <c r="F473">
        <v>13.139588099999999</v>
      </c>
      <c r="G473">
        <v>13.040045766</v>
      </c>
      <c r="H473">
        <v>13.398398169</v>
      </c>
      <c r="I473">
        <v>13.189359267</v>
      </c>
    </row>
    <row r="474" spans="1:9" x14ac:dyDescent="0.25">
      <c r="A474" s="1">
        <v>40875</v>
      </c>
      <c r="B474">
        <v>13780</v>
      </c>
      <c r="C474">
        <v>7085600</v>
      </c>
      <c r="D474">
        <v>95379796</v>
      </c>
      <c r="E474">
        <v>13.438215102999999</v>
      </c>
      <c r="F474">
        <v>13.438215102999999</v>
      </c>
      <c r="G474">
        <v>13.288901600999999</v>
      </c>
      <c r="H474">
        <v>13.597482836999999</v>
      </c>
      <c r="I474">
        <v>13.398398169</v>
      </c>
    </row>
    <row r="475" spans="1:9" x14ac:dyDescent="0.25">
      <c r="A475" s="1">
        <v>40876</v>
      </c>
      <c r="B475">
        <v>14228</v>
      </c>
      <c r="C475">
        <v>10176600</v>
      </c>
      <c r="D475">
        <v>133630345</v>
      </c>
      <c r="E475">
        <v>12.890732265</v>
      </c>
      <c r="F475">
        <v>13.517848969999999</v>
      </c>
      <c r="G475">
        <v>12.840961097999999</v>
      </c>
      <c r="H475">
        <v>13.527803202999999</v>
      </c>
      <c r="I475">
        <v>13.069908465999999</v>
      </c>
    </row>
    <row r="476" spans="1:9" x14ac:dyDescent="0.25">
      <c r="A476" s="1">
        <v>40877</v>
      </c>
      <c r="B476">
        <v>22065</v>
      </c>
      <c r="C476">
        <v>13551000</v>
      </c>
      <c r="D476">
        <v>182362983</v>
      </c>
      <c r="E476">
        <v>13.438215102999999</v>
      </c>
      <c r="F476">
        <v>13.05</v>
      </c>
      <c r="G476">
        <v>12.940503432</v>
      </c>
      <c r="H476">
        <v>13.627345537</v>
      </c>
      <c r="I476">
        <v>13.398398169</v>
      </c>
    </row>
    <row r="477" spans="1:9" x14ac:dyDescent="0.25">
      <c r="A477" s="1">
        <v>40878</v>
      </c>
      <c r="B477">
        <v>12414</v>
      </c>
      <c r="C477">
        <v>7217900</v>
      </c>
      <c r="D477">
        <v>99790815</v>
      </c>
      <c r="E477">
        <v>13.786613272</v>
      </c>
      <c r="F477">
        <v>13.826430204999999</v>
      </c>
      <c r="G477">
        <v>13.587528603999999</v>
      </c>
      <c r="H477">
        <v>13.906064073</v>
      </c>
      <c r="I477">
        <v>13.766704805</v>
      </c>
    </row>
    <row r="478" spans="1:9" x14ac:dyDescent="0.25">
      <c r="A478" s="1">
        <v>40879</v>
      </c>
      <c r="B478">
        <v>11717</v>
      </c>
      <c r="C478">
        <v>7232100</v>
      </c>
      <c r="D478">
        <v>100301279</v>
      </c>
      <c r="E478">
        <v>13.776659038</v>
      </c>
      <c r="F478">
        <v>13.98569794</v>
      </c>
      <c r="G478">
        <v>13.587528603999999</v>
      </c>
      <c r="H478">
        <v>14.174828375000001</v>
      </c>
      <c r="I478">
        <v>13.806521739000001</v>
      </c>
    </row>
    <row r="479" spans="1:9" x14ac:dyDescent="0.25">
      <c r="A479" s="1">
        <v>40882</v>
      </c>
      <c r="B479">
        <v>11340</v>
      </c>
      <c r="C479">
        <v>7187900</v>
      </c>
      <c r="D479">
        <v>102312919</v>
      </c>
      <c r="E479">
        <v>14.204691075</v>
      </c>
      <c r="F479">
        <v>13.935926773</v>
      </c>
      <c r="G479">
        <v>13.856292906</v>
      </c>
      <c r="H479">
        <v>14.334096109000001</v>
      </c>
      <c r="I479">
        <v>14.164874141</v>
      </c>
    </row>
    <row r="480" spans="1:9" x14ac:dyDescent="0.25">
      <c r="A480" s="1">
        <v>40883</v>
      </c>
      <c r="B480">
        <v>10567</v>
      </c>
      <c r="C480">
        <v>5772700</v>
      </c>
      <c r="D480">
        <v>82809511</v>
      </c>
      <c r="E480">
        <v>14.493363843999999</v>
      </c>
      <c r="F480">
        <v>14.154919908</v>
      </c>
      <c r="G480">
        <v>14.005606407</v>
      </c>
      <c r="H480">
        <v>14.543135011</v>
      </c>
      <c r="I480">
        <v>14.284324942</v>
      </c>
    </row>
    <row r="481" spans="1:9" x14ac:dyDescent="0.25">
      <c r="A481" s="1">
        <v>40884</v>
      </c>
      <c r="B481">
        <v>13241</v>
      </c>
      <c r="C481">
        <v>6028000</v>
      </c>
      <c r="D481">
        <v>86786963</v>
      </c>
      <c r="E481">
        <v>14.354004575999999</v>
      </c>
      <c r="F481">
        <v>14.413729976999999</v>
      </c>
      <c r="G481">
        <v>14.144965675</v>
      </c>
      <c r="H481">
        <v>14.513272311</v>
      </c>
      <c r="I481">
        <v>14.334096109000001</v>
      </c>
    </row>
    <row r="482" spans="1:9" x14ac:dyDescent="0.25">
      <c r="A482" s="1">
        <v>40885</v>
      </c>
      <c r="B482">
        <v>13958</v>
      </c>
      <c r="C482">
        <v>8477700</v>
      </c>
      <c r="D482">
        <v>119210882</v>
      </c>
      <c r="E482">
        <v>13.975743706999999</v>
      </c>
      <c r="F482">
        <v>14.383867276</v>
      </c>
      <c r="G482">
        <v>13.786613272</v>
      </c>
      <c r="H482">
        <v>14.602860411</v>
      </c>
      <c r="I482">
        <v>13.995652173</v>
      </c>
    </row>
    <row r="483" spans="1:9" x14ac:dyDescent="0.25">
      <c r="A483" s="1">
        <v>40886</v>
      </c>
      <c r="B483">
        <v>7609</v>
      </c>
      <c r="C483">
        <v>5600400</v>
      </c>
      <c r="D483">
        <v>78756012</v>
      </c>
      <c r="E483">
        <v>13.965789472999999</v>
      </c>
      <c r="F483">
        <v>14.035469107000001</v>
      </c>
      <c r="G483">
        <v>13.846338672</v>
      </c>
      <c r="H483">
        <v>14.135011441</v>
      </c>
      <c r="I483">
        <v>13.995652173</v>
      </c>
    </row>
    <row r="484" spans="1:9" x14ac:dyDescent="0.25">
      <c r="A484" s="1">
        <v>40889</v>
      </c>
      <c r="B484">
        <v>9538</v>
      </c>
      <c r="C484">
        <v>4948500</v>
      </c>
      <c r="D484">
        <v>68198538</v>
      </c>
      <c r="E484">
        <v>13.736842104999999</v>
      </c>
      <c r="F484">
        <v>13.846338672</v>
      </c>
      <c r="G484">
        <v>13.577574370000001</v>
      </c>
      <c r="H484">
        <v>13.92597254</v>
      </c>
      <c r="I484">
        <v>13.716933638</v>
      </c>
    </row>
    <row r="485" spans="1:9" x14ac:dyDescent="0.25">
      <c r="A485" s="1">
        <v>40890</v>
      </c>
      <c r="B485">
        <v>13099</v>
      </c>
      <c r="C485">
        <v>10640900</v>
      </c>
      <c r="D485">
        <v>149423307</v>
      </c>
      <c r="E485">
        <v>13.945881006</v>
      </c>
      <c r="F485">
        <v>13.945881006</v>
      </c>
      <c r="G485">
        <v>13.816475971999999</v>
      </c>
      <c r="H485">
        <v>14.115102973999999</v>
      </c>
      <c r="I485">
        <v>13.975743706999999</v>
      </c>
    </row>
    <row r="486" spans="1:9" x14ac:dyDescent="0.25">
      <c r="A486" s="1">
        <v>40891</v>
      </c>
      <c r="B486">
        <v>19443</v>
      </c>
      <c r="C486">
        <v>11725200</v>
      </c>
      <c r="D486">
        <v>162966788</v>
      </c>
      <c r="E486">
        <v>13.776659038</v>
      </c>
      <c r="F486">
        <v>13.786613272</v>
      </c>
      <c r="G486">
        <v>13.647254004000001</v>
      </c>
      <c r="H486">
        <v>14.01556064</v>
      </c>
      <c r="I486">
        <v>13.836384439</v>
      </c>
    </row>
    <row r="487" spans="1:9" x14ac:dyDescent="0.25">
      <c r="A487" s="1">
        <v>40892</v>
      </c>
      <c r="B487">
        <v>8866</v>
      </c>
      <c r="C487">
        <v>5022300</v>
      </c>
      <c r="D487">
        <v>70019109</v>
      </c>
      <c r="E487">
        <v>13.726887871000001</v>
      </c>
      <c r="F487">
        <v>13.876201373000001</v>
      </c>
      <c r="G487">
        <v>13.687070938</v>
      </c>
      <c r="H487">
        <v>14.095194508000001</v>
      </c>
      <c r="I487">
        <v>13.876201373000001</v>
      </c>
    </row>
    <row r="488" spans="1:9" x14ac:dyDescent="0.25">
      <c r="A488" s="1">
        <v>40893</v>
      </c>
      <c r="B488">
        <v>7674</v>
      </c>
      <c r="C488">
        <v>8176800</v>
      </c>
      <c r="D488">
        <v>113580424</v>
      </c>
      <c r="E488">
        <v>13.786613272</v>
      </c>
      <c r="F488">
        <v>13.846338672</v>
      </c>
      <c r="G488">
        <v>13.687070938</v>
      </c>
      <c r="H488">
        <v>13.975743706999999</v>
      </c>
      <c r="I488">
        <v>13.826430204999999</v>
      </c>
    </row>
    <row r="489" spans="1:9" x14ac:dyDescent="0.25">
      <c r="A489" s="1">
        <v>40896</v>
      </c>
      <c r="B489">
        <v>13491</v>
      </c>
      <c r="C489">
        <v>6738700</v>
      </c>
      <c r="D489">
        <v>91660402</v>
      </c>
      <c r="E489">
        <v>13.338672768</v>
      </c>
      <c r="F489">
        <v>13.736842104999999</v>
      </c>
      <c r="G489">
        <v>13.338672768</v>
      </c>
      <c r="H489">
        <v>13.826430204999999</v>
      </c>
      <c r="I489">
        <v>13.537757437</v>
      </c>
    </row>
    <row r="490" spans="1:9" x14ac:dyDescent="0.25">
      <c r="A490" s="1">
        <v>40897</v>
      </c>
      <c r="B490">
        <v>10618</v>
      </c>
      <c r="C490">
        <v>5777000</v>
      </c>
      <c r="D490">
        <v>79917390</v>
      </c>
      <c r="E490">
        <v>13.886155606000001</v>
      </c>
      <c r="F490">
        <v>13.438215102999999</v>
      </c>
      <c r="G490">
        <v>13.338672768</v>
      </c>
      <c r="H490">
        <v>13.916018306</v>
      </c>
      <c r="I490">
        <v>13.766704805</v>
      </c>
    </row>
    <row r="491" spans="1:9" x14ac:dyDescent="0.25">
      <c r="A491" s="1">
        <v>40898</v>
      </c>
      <c r="B491">
        <v>7505</v>
      </c>
      <c r="C491">
        <v>4816200</v>
      </c>
      <c r="D491">
        <v>67229932</v>
      </c>
      <c r="E491">
        <v>13.896109838999999</v>
      </c>
      <c r="F491">
        <v>13.806521739000001</v>
      </c>
      <c r="G491">
        <v>13.756750572</v>
      </c>
      <c r="H491">
        <v>14.154919908</v>
      </c>
      <c r="I491">
        <v>13.896109838999999</v>
      </c>
    </row>
    <row r="492" spans="1:9" x14ac:dyDescent="0.25">
      <c r="A492" s="1">
        <v>40899</v>
      </c>
      <c r="B492">
        <v>12675</v>
      </c>
      <c r="C492">
        <v>5854000</v>
      </c>
      <c r="D492">
        <v>83624930</v>
      </c>
      <c r="E492">
        <v>14.334096109000001</v>
      </c>
      <c r="F492">
        <v>13.965789472999999</v>
      </c>
      <c r="G492">
        <v>13.896109838999999</v>
      </c>
      <c r="H492">
        <v>14.354004575999999</v>
      </c>
      <c r="I492">
        <v>14.224599542</v>
      </c>
    </row>
    <row r="493" spans="1:9" x14ac:dyDescent="0.25">
      <c r="A493" s="1">
        <v>40900</v>
      </c>
      <c r="B493">
        <v>11920</v>
      </c>
      <c r="C493">
        <v>5230900</v>
      </c>
      <c r="D493">
        <v>76334898</v>
      </c>
      <c r="E493">
        <v>14.553089244000001</v>
      </c>
      <c r="F493">
        <v>14.433638443</v>
      </c>
      <c r="G493">
        <v>14.373913043</v>
      </c>
      <c r="H493">
        <v>14.612814645</v>
      </c>
      <c r="I493">
        <v>14.523226544</v>
      </c>
    </row>
    <row r="494" spans="1:9" x14ac:dyDescent="0.25">
      <c r="A494" s="1">
        <v>40903</v>
      </c>
      <c r="B494">
        <v>5034</v>
      </c>
      <c r="C494">
        <v>1848700</v>
      </c>
      <c r="D494">
        <v>27054419</v>
      </c>
      <c r="E494">
        <v>14.473455377000001</v>
      </c>
      <c r="F494">
        <v>14.553089244000001</v>
      </c>
      <c r="G494">
        <v>14.403775743000001</v>
      </c>
      <c r="H494">
        <v>14.762128146</v>
      </c>
      <c r="I494">
        <v>14.563043478000001</v>
      </c>
    </row>
    <row r="495" spans="1:9" x14ac:dyDescent="0.25">
      <c r="A495" s="1">
        <v>40904</v>
      </c>
      <c r="B495">
        <v>12731</v>
      </c>
      <c r="C495">
        <v>5545100</v>
      </c>
      <c r="D495">
        <v>81997798</v>
      </c>
      <c r="E495">
        <v>14.752173913</v>
      </c>
      <c r="F495">
        <v>14.45354691</v>
      </c>
      <c r="G495">
        <v>14.383867276</v>
      </c>
      <c r="H495">
        <v>14.821853546</v>
      </c>
      <c r="I495">
        <v>14.722311211999999</v>
      </c>
    </row>
    <row r="496" spans="1:9" x14ac:dyDescent="0.25">
      <c r="A496" s="1">
        <v>40905</v>
      </c>
      <c r="B496">
        <v>13026</v>
      </c>
      <c r="C496">
        <v>4714200</v>
      </c>
      <c r="D496">
        <v>68473590</v>
      </c>
      <c r="E496">
        <v>14.224599542</v>
      </c>
      <c r="F496">
        <v>14.801945079999999</v>
      </c>
      <c r="G496">
        <v>14.154919908</v>
      </c>
      <c r="H496">
        <v>14.821853546</v>
      </c>
      <c r="I496">
        <v>14.45354691</v>
      </c>
    </row>
    <row r="497" spans="1:9" x14ac:dyDescent="0.25">
      <c r="A497" s="1">
        <v>40906</v>
      </c>
      <c r="B497">
        <v>6176</v>
      </c>
      <c r="C497">
        <v>5491100</v>
      </c>
      <c r="D497">
        <v>79164528</v>
      </c>
      <c r="E497">
        <v>14.433638443</v>
      </c>
      <c r="F497">
        <v>14.324141876000001</v>
      </c>
      <c r="G497">
        <v>14.135011441</v>
      </c>
      <c r="H497">
        <v>14.433638443</v>
      </c>
      <c r="I497">
        <v>14.354004575999999</v>
      </c>
    </row>
    <row r="498" spans="1:9" x14ac:dyDescent="0.25">
      <c r="A498" s="1">
        <v>40910</v>
      </c>
      <c r="B498">
        <v>12180</v>
      </c>
      <c r="C498">
        <v>5702400</v>
      </c>
      <c r="D498">
        <v>82363781</v>
      </c>
      <c r="E498">
        <v>14.533180778</v>
      </c>
      <c r="F498">
        <v>14.553089244000001</v>
      </c>
      <c r="G498">
        <v>14.154919908</v>
      </c>
      <c r="H498">
        <v>14.622768878</v>
      </c>
      <c r="I498">
        <v>14.373913043</v>
      </c>
    </row>
    <row r="499" spans="1:9" x14ac:dyDescent="0.25">
      <c r="A499" s="1">
        <v>40911</v>
      </c>
      <c r="B499">
        <v>20297</v>
      </c>
      <c r="C499">
        <v>9540800</v>
      </c>
      <c r="D499">
        <v>143320073</v>
      </c>
      <c r="E499">
        <v>15.080663615000001</v>
      </c>
      <c r="F499">
        <v>14.612814645</v>
      </c>
      <c r="G499">
        <v>14.563043478000001</v>
      </c>
      <c r="H499">
        <v>15.180205948999999</v>
      </c>
      <c r="I499">
        <v>14.951258580999999</v>
      </c>
    </row>
    <row r="500" spans="1:9" x14ac:dyDescent="0.25">
      <c r="A500" s="1">
        <v>40912</v>
      </c>
      <c r="B500">
        <v>17323</v>
      </c>
      <c r="C500">
        <v>8378600</v>
      </c>
      <c r="D500">
        <v>128271518</v>
      </c>
      <c r="E500">
        <v>15.329519449999999</v>
      </c>
      <c r="F500">
        <v>14.981121281</v>
      </c>
      <c r="G500">
        <v>14.791990845999999</v>
      </c>
      <c r="H500">
        <v>15.528604119000001</v>
      </c>
      <c r="I500">
        <v>15.239931350000001</v>
      </c>
    </row>
    <row r="501" spans="1:9" x14ac:dyDescent="0.25">
      <c r="A501" s="1">
        <v>40913</v>
      </c>
      <c r="B501">
        <v>15372</v>
      </c>
      <c r="C501">
        <v>9483200</v>
      </c>
      <c r="D501">
        <v>147666402</v>
      </c>
      <c r="E501">
        <v>15.578375286</v>
      </c>
      <c r="F501">
        <v>15.229977116000001</v>
      </c>
      <c r="G501">
        <v>15.030892447999999</v>
      </c>
      <c r="H501">
        <v>15.827231121000001</v>
      </c>
      <c r="I501">
        <v>15.498741418</v>
      </c>
    </row>
    <row r="502" spans="1:9" x14ac:dyDescent="0.25">
      <c r="A502" s="1">
        <v>40914</v>
      </c>
      <c r="B502">
        <v>19242</v>
      </c>
      <c r="C502">
        <v>10419700</v>
      </c>
      <c r="D502">
        <v>164675254</v>
      </c>
      <c r="E502">
        <v>15.727688787</v>
      </c>
      <c r="F502">
        <v>15.538558352000001</v>
      </c>
      <c r="G502">
        <v>15.498741418</v>
      </c>
      <c r="H502">
        <v>15.877002288</v>
      </c>
      <c r="I502">
        <v>15.727688787</v>
      </c>
    </row>
    <row r="503" spans="1:9" x14ac:dyDescent="0.25">
      <c r="A503" s="1">
        <v>40917</v>
      </c>
      <c r="B503">
        <v>11763</v>
      </c>
      <c r="C503">
        <v>6528600</v>
      </c>
      <c r="D503">
        <v>103471553</v>
      </c>
      <c r="E503">
        <v>15.677917620000001</v>
      </c>
      <c r="F503">
        <v>15.847139587999999</v>
      </c>
      <c r="G503">
        <v>15.618192219000001</v>
      </c>
      <c r="H503">
        <v>15.956636155</v>
      </c>
      <c r="I503">
        <v>15.777459953999999</v>
      </c>
    </row>
    <row r="504" spans="1:9" x14ac:dyDescent="0.25">
      <c r="A504" s="1">
        <v>40918</v>
      </c>
      <c r="B504">
        <v>17090</v>
      </c>
      <c r="C504">
        <v>12780700</v>
      </c>
      <c r="D504">
        <v>207951200</v>
      </c>
      <c r="E504">
        <v>16.265217391</v>
      </c>
      <c r="F504">
        <v>15.946681922</v>
      </c>
      <c r="G504">
        <v>15.946681922</v>
      </c>
      <c r="H504">
        <v>16.334897025</v>
      </c>
      <c r="I504">
        <v>16.195537757</v>
      </c>
    </row>
    <row r="505" spans="1:9" x14ac:dyDescent="0.25">
      <c r="A505" s="1">
        <v>40919</v>
      </c>
      <c r="B505">
        <v>17326</v>
      </c>
      <c r="C505">
        <v>10673700</v>
      </c>
      <c r="D505">
        <v>176584958</v>
      </c>
      <c r="E505">
        <v>16.474256293</v>
      </c>
      <c r="F505">
        <v>16.185583523999998</v>
      </c>
      <c r="G505">
        <v>16.185583523999998</v>
      </c>
      <c r="H505">
        <v>16.553890160000002</v>
      </c>
      <c r="I505">
        <v>16.464302059000001</v>
      </c>
    </row>
    <row r="506" spans="1:9" x14ac:dyDescent="0.25">
      <c r="A506" s="1">
        <v>40920</v>
      </c>
      <c r="B506">
        <v>16706</v>
      </c>
      <c r="C506">
        <v>9021500</v>
      </c>
      <c r="D506">
        <v>149497222</v>
      </c>
      <c r="E506">
        <v>16.603661327000001</v>
      </c>
      <c r="F506">
        <v>16.663386727999999</v>
      </c>
      <c r="G506">
        <v>16.205491990999999</v>
      </c>
      <c r="H506">
        <v>16.663386727999999</v>
      </c>
      <c r="I506">
        <v>16.49416476</v>
      </c>
    </row>
    <row r="507" spans="1:9" x14ac:dyDescent="0.25">
      <c r="A507" s="1">
        <v>40921</v>
      </c>
      <c r="B507">
        <v>23785</v>
      </c>
      <c r="C507">
        <v>8981100</v>
      </c>
      <c r="D507">
        <v>146891875</v>
      </c>
      <c r="E507">
        <v>16.324942792000002</v>
      </c>
      <c r="F507">
        <v>16.524027459999999</v>
      </c>
      <c r="G507">
        <v>16.08604119</v>
      </c>
      <c r="H507">
        <v>16.533981693000001</v>
      </c>
      <c r="I507">
        <v>16.285125858000001</v>
      </c>
    </row>
    <row r="508" spans="1:9" x14ac:dyDescent="0.25">
      <c r="A508" s="1">
        <v>40924</v>
      </c>
      <c r="B508">
        <v>12088</v>
      </c>
      <c r="C508">
        <v>6283800</v>
      </c>
      <c r="D508">
        <v>104392796</v>
      </c>
      <c r="E508">
        <v>16.573798626999999</v>
      </c>
      <c r="F508">
        <v>16.324942792000002</v>
      </c>
      <c r="G508">
        <v>16.225400457999999</v>
      </c>
      <c r="H508">
        <v>16.623569794000002</v>
      </c>
      <c r="I508">
        <v>16.533981693000001</v>
      </c>
    </row>
    <row r="509" spans="1:9" x14ac:dyDescent="0.25">
      <c r="A509" s="1">
        <v>40925</v>
      </c>
      <c r="B509">
        <v>19069</v>
      </c>
      <c r="C509">
        <v>9414700</v>
      </c>
      <c r="D509">
        <v>158483073</v>
      </c>
      <c r="E509">
        <v>16.703203661</v>
      </c>
      <c r="F509">
        <v>16.772883295</v>
      </c>
      <c r="G509">
        <v>16.643478260999998</v>
      </c>
      <c r="H509">
        <v>16.842562929</v>
      </c>
      <c r="I509">
        <v>16.752974827999999</v>
      </c>
    </row>
    <row r="510" spans="1:9" x14ac:dyDescent="0.25">
      <c r="A510" s="1">
        <v>40926</v>
      </c>
      <c r="B510">
        <v>16145</v>
      </c>
      <c r="C510">
        <v>8438100</v>
      </c>
      <c r="D510">
        <v>141602334</v>
      </c>
      <c r="E510">
        <v>16.822654461999999</v>
      </c>
      <c r="F510">
        <v>16.713157894999998</v>
      </c>
      <c r="G510">
        <v>16.484210525999998</v>
      </c>
      <c r="H510">
        <v>16.822654461999999</v>
      </c>
      <c r="I510">
        <v>16.703203661</v>
      </c>
    </row>
    <row r="511" spans="1:9" x14ac:dyDescent="0.25">
      <c r="A511" s="1">
        <v>40927</v>
      </c>
      <c r="B511">
        <v>28698</v>
      </c>
      <c r="C511">
        <v>13694500</v>
      </c>
      <c r="D511">
        <v>227446225</v>
      </c>
      <c r="E511">
        <v>16.474256293</v>
      </c>
      <c r="F511">
        <v>16.882379863000001</v>
      </c>
      <c r="G511">
        <v>16.285125858000001</v>
      </c>
      <c r="H511">
        <v>16.912242563</v>
      </c>
      <c r="I511">
        <v>16.533981693000001</v>
      </c>
    </row>
    <row r="512" spans="1:9" x14ac:dyDescent="0.25">
      <c r="A512" s="1">
        <v>40928</v>
      </c>
      <c r="B512">
        <v>19820</v>
      </c>
      <c r="C512">
        <v>11376800</v>
      </c>
      <c r="D512">
        <v>189809974</v>
      </c>
      <c r="E512">
        <v>16.663386727999999</v>
      </c>
      <c r="F512">
        <v>16.524027459999999</v>
      </c>
      <c r="G512">
        <v>16.285125858000001</v>
      </c>
      <c r="H512">
        <v>16.802745994999999</v>
      </c>
      <c r="I512">
        <v>16.603661327000001</v>
      </c>
    </row>
    <row r="513" spans="1:9" x14ac:dyDescent="0.25">
      <c r="A513" s="1">
        <v>40931</v>
      </c>
      <c r="B513">
        <v>17835</v>
      </c>
      <c r="C513">
        <v>8855100</v>
      </c>
      <c r="D513">
        <v>147496876</v>
      </c>
      <c r="E513">
        <v>16.573798626999999</v>
      </c>
      <c r="F513">
        <v>16.703203661</v>
      </c>
      <c r="G513">
        <v>16.414530891999998</v>
      </c>
      <c r="H513">
        <v>16.703203661</v>
      </c>
      <c r="I513">
        <v>16.583752860000001</v>
      </c>
    </row>
    <row r="514" spans="1:9" x14ac:dyDescent="0.25">
      <c r="A514" s="1">
        <v>40932</v>
      </c>
      <c r="B514">
        <v>19346</v>
      </c>
      <c r="C514">
        <v>9493800</v>
      </c>
      <c r="D514">
        <v>155761488</v>
      </c>
      <c r="E514">
        <v>16.394622426000002</v>
      </c>
      <c r="F514">
        <v>16.504118992999999</v>
      </c>
      <c r="G514">
        <v>16.016361556</v>
      </c>
      <c r="H514">
        <v>16.504118992999999</v>
      </c>
      <c r="I514">
        <v>16.334897025</v>
      </c>
    </row>
    <row r="515" spans="1:9" x14ac:dyDescent="0.25">
      <c r="A515" s="1">
        <v>40934</v>
      </c>
      <c r="B515">
        <v>20136</v>
      </c>
      <c r="C515">
        <v>9946300</v>
      </c>
      <c r="D515">
        <v>167990272</v>
      </c>
      <c r="E515">
        <v>16.772883295</v>
      </c>
      <c r="F515">
        <v>16.733066361999999</v>
      </c>
      <c r="G515">
        <v>16.643478260999998</v>
      </c>
      <c r="H515">
        <v>16.942105262999998</v>
      </c>
      <c r="I515">
        <v>16.812700229000001</v>
      </c>
    </row>
    <row r="516" spans="1:9" x14ac:dyDescent="0.25">
      <c r="A516" s="1">
        <v>40935</v>
      </c>
      <c r="B516">
        <v>17654</v>
      </c>
      <c r="C516">
        <v>8046300</v>
      </c>
      <c r="D516">
        <v>135283911</v>
      </c>
      <c r="E516">
        <v>16.782837528999998</v>
      </c>
      <c r="F516">
        <v>16.832608696000001</v>
      </c>
      <c r="G516">
        <v>16.573798626999999</v>
      </c>
      <c r="H516">
        <v>16.902288330000001</v>
      </c>
      <c r="I516">
        <v>16.733066361999999</v>
      </c>
    </row>
    <row r="517" spans="1:9" x14ac:dyDescent="0.25">
      <c r="A517" s="1">
        <v>40938</v>
      </c>
      <c r="B517">
        <v>15718</v>
      </c>
      <c r="C517">
        <v>7696900</v>
      </c>
      <c r="D517">
        <v>128562841</v>
      </c>
      <c r="E517">
        <v>16.663386727999999</v>
      </c>
      <c r="F517">
        <v>16.524027459999999</v>
      </c>
      <c r="G517">
        <v>16.374713959000001</v>
      </c>
      <c r="H517">
        <v>16.812700229000001</v>
      </c>
      <c r="I517">
        <v>16.623569794000002</v>
      </c>
    </row>
    <row r="518" spans="1:9" x14ac:dyDescent="0.25">
      <c r="A518" s="1">
        <v>40939</v>
      </c>
      <c r="B518">
        <v>20941</v>
      </c>
      <c r="C518">
        <v>8432300</v>
      </c>
      <c r="D518">
        <v>140375391</v>
      </c>
      <c r="E518">
        <v>16.573798626999999</v>
      </c>
      <c r="F518">
        <v>16.802745994999999</v>
      </c>
      <c r="G518">
        <v>16.424485126</v>
      </c>
      <c r="H518">
        <v>16.822654461999999</v>
      </c>
      <c r="I518">
        <v>16.573798626999999</v>
      </c>
    </row>
    <row r="519" spans="1:9" x14ac:dyDescent="0.25">
      <c r="A519" s="1">
        <v>40940</v>
      </c>
      <c r="B519">
        <v>21924</v>
      </c>
      <c r="C519">
        <v>14037200</v>
      </c>
      <c r="D519">
        <v>241682917</v>
      </c>
      <c r="E519">
        <v>17.320366133</v>
      </c>
      <c r="F519">
        <v>16.752974827999999</v>
      </c>
      <c r="G519">
        <v>16.723112128</v>
      </c>
      <c r="H519">
        <v>17.609038902000002</v>
      </c>
      <c r="I519">
        <v>17.141189931</v>
      </c>
    </row>
    <row r="520" spans="1:9" x14ac:dyDescent="0.25">
      <c r="A520" s="1">
        <v>40941</v>
      </c>
      <c r="B520">
        <v>20328</v>
      </c>
      <c r="C520">
        <v>11454900</v>
      </c>
      <c r="D520">
        <v>201546830</v>
      </c>
      <c r="E520">
        <v>17.569221968000001</v>
      </c>
      <c r="F520">
        <v>17.409954233000001</v>
      </c>
      <c r="G520">
        <v>17.190961097999999</v>
      </c>
      <c r="H520">
        <v>17.768306635999998</v>
      </c>
      <c r="I520">
        <v>17.509496567999999</v>
      </c>
    </row>
    <row r="521" spans="1:9" x14ac:dyDescent="0.25">
      <c r="A521" s="1">
        <v>40942</v>
      </c>
      <c r="B521">
        <v>21412</v>
      </c>
      <c r="C521">
        <v>11012000</v>
      </c>
      <c r="D521">
        <v>199016643</v>
      </c>
      <c r="E521">
        <v>18.076887872</v>
      </c>
      <c r="F521">
        <v>17.489588100999999</v>
      </c>
      <c r="G521">
        <v>17.380091533000002</v>
      </c>
      <c r="H521">
        <v>18.166475973000001</v>
      </c>
      <c r="I521">
        <v>17.987299771</v>
      </c>
    </row>
    <row r="522" spans="1:9" x14ac:dyDescent="0.25">
      <c r="A522" s="1">
        <v>40945</v>
      </c>
      <c r="B522">
        <v>8038</v>
      </c>
      <c r="C522">
        <v>4466000</v>
      </c>
      <c r="D522">
        <v>80775800</v>
      </c>
      <c r="E522">
        <v>18.116704805000001</v>
      </c>
      <c r="F522">
        <v>18.007208238</v>
      </c>
      <c r="G522">
        <v>17.857894736999999</v>
      </c>
      <c r="H522">
        <v>18.116704805000001</v>
      </c>
      <c r="I522">
        <v>18.007208238</v>
      </c>
    </row>
    <row r="523" spans="1:9" x14ac:dyDescent="0.25">
      <c r="A523" s="1">
        <v>40946</v>
      </c>
      <c r="B523">
        <v>11240</v>
      </c>
      <c r="C523">
        <v>7640900</v>
      </c>
      <c r="D523">
        <v>139493346</v>
      </c>
      <c r="E523">
        <v>18.21624714</v>
      </c>
      <c r="F523">
        <v>17.967391304</v>
      </c>
      <c r="G523">
        <v>17.917620137</v>
      </c>
      <c r="H523">
        <v>18.345652174000001</v>
      </c>
      <c r="I523">
        <v>18.176430205999999</v>
      </c>
    </row>
    <row r="524" spans="1:9" x14ac:dyDescent="0.25">
      <c r="A524" s="1">
        <v>40947</v>
      </c>
      <c r="B524">
        <v>10364</v>
      </c>
      <c r="C524">
        <v>5301300</v>
      </c>
      <c r="D524">
        <v>96636280</v>
      </c>
      <c r="E524">
        <v>18.166475973000001</v>
      </c>
      <c r="F524">
        <v>18.315789473999999</v>
      </c>
      <c r="G524">
        <v>18.017162470999999</v>
      </c>
      <c r="H524">
        <v>18.385469107999999</v>
      </c>
      <c r="I524">
        <v>18.146567506</v>
      </c>
    </row>
    <row r="525" spans="1:9" x14ac:dyDescent="0.25">
      <c r="A525" s="1">
        <v>40948</v>
      </c>
      <c r="B525">
        <v>9966</v>
      </c>
      <c r="C525">
        <v>6359700</v>
      </c>
      <c r="D525">
        <v>116036245</v>
      </c>
      <c r="E525">
        <v>18.266018307</v>
      </c>
      <c r="F525">
        <v>18.106750571999999</v>
      </c>
      <c r="G525">
        <v>18.037070937999999</v>
      </c>
      <c r="H525">
        <v>18.395423341000001</v>
      </c>
      <c r="I525">
        <v>18.166475973000001</v>
      </c>
    </row>
    <row r="526" spans="1:9" x14ac:dyDescent="0.25">
      <c r="A526" s="1">
        <v>40949</v>
      </c>
      <c r="B526">
        <v>13306</v>
      </c>
      <c r="C526">
        <v>8622400</v>
      </c>
      <c r="D526">
        <v>153565129</v>
      </c>
      <c r="E526">
        <v>17.519450801000001</v>
      </c>
      <c r="F526">
        <v>17.967391304</v>
      </c>
      <c r="G526">
        <v>17.469679633999998</v>
      </c>
      <c r="H526">
        <v>18.007208238</v>
      </c>
      <c r="I526">
        <v>17.728489703000001</v>
      </c>
    </row>
    <row r="527" spans="1:9" x14ac:dyDescent="0.25">
      <c r="A527" s="1">
        <v>40952</v>
      </c>
      <c r="B527">
        <v>10555</v>
      </c>
      <c r="C527">
        <v>6550500</v>
      </c>
      <c r="D527">
        <v>116566853</v>
      </c>
      <c r="E527">
        <v>17.768306635999998</v>
      </c>
      <c r="F527">
        <v>17.808123569999999</v>
      </c>
      <c r="G527">
        <v>17.499542334000001</v>
      </c>
      <c r="H527">
        <v>17.89771167</v>
      </c>
      <c r="I527">
        <v>17.718535468999999</v>
      </c>
    </row>
    <row r="528" spans="1:9" x14ac:dyDescent="0.25">
      <c r="A528" s="1">
        <v>40953</v>
      </c>
      <c r="B528">
        <v>14212</v>
      </c>
      <c r="C528">
        <v>8970000</v>
      </c>
      <c r="D528">
        <v>157302461</v>
      </c>
      <c r="E528">
        <v>17.270594966000001</v>
      </c>
      <c r="F528">
        <v>17.818077803000001</v>
      </c>
      <c r="G528">
        <v>17.250686499</v>
      </c>
      <c r="H528">
        <v>17.837986269999998</v>
      </c>
      <c r="I528">
        <v>17.4597254</v>
      </c>
    </row>
    <row r="529" spans="1:9" x14ac:dyDescent="0.25">
      <c r="A529" s="1">
        <v>40954</v>
      </c>
      <c r="B529">
        <v>15271</v>
      </c>
      <c r="C529">
        <v>8719000</v>
      </c>
      <c r="D529">
        <v>151657657</v>
      </c>
      <c r="E529">
        <v>17.121281464999999</v>
      </c>
      <c r="F529">
        <v>17.519450801000001</v>
      </c>
      <c r="G529">
        <v>17.101372997999999</v>
      </c>
      <c r="H529">
        <v>17.609038902000002</v>
      </c>
      <c r="I529">
        <v>17.310411899000002</v>
      </c>
    </row>
    <row r="530" spans="1:9" x14ac:dyDescent="0.25">
      <c r="A530" s="1">
        <v>40955</v>
      </c>
      <c r="B530">
        <v>12954</v>
      </c>
      <c r="C530">
        <v>9157700</v>
      </c>
      <c r="D530">
        <v>158039027</v>
      </c>
      <c r="E530">
        <v>17.260640731999999</v>
      </c>
      <c r="F530">
        <v>16.922196796000001</v>
      </c>
      <c r="G530">
        <v>16.762929062000001</v>
      </c>
      <c r="H530">
        <v>17.380091533000002</v>
      </c>
      <c r="I530">
        <v>17.181006865000001</v>
      </c>
    </row>
    <row r="531" spans="1:9" x14ac:dyDescent="0.25">
      <c r="A531" s="1">
        <v>40956</v>
      </c>
      <c r="B531">
        <v>15557</v>
      </c>
      <c r="C531">
        <v>8583500</v>
      </c>
      <c r="D531">
        <v>151704205</v>
      </c>
      <c r="E531">
        <v>17.638901602000001</v>
      </c>
      <c r="F531">
        <v>17.509496567999999</v>
      </c>
      <c r="G531">
        <v>17.360183066000001</v>
      </c>
      <c r="H531">
        <v>17.738443935999999</v>
      </c>
      <c r="I531">
        <v>17.589130435000001</v>
      </c>
    </row>
    <row r="532" spans="1:9" x14ac:dyDescent="0.25">
      <c r="A532" s="1">
        <v>40961</v>
      </c>
      <c r="B532">
        <v>6568</v>
      </c>
      <c r="C532">
        <v>2707100</v>
      </c>
      <c r="D532">
        <v>48032686</v>
      </c>
      <c r="E532">
        <v>17.658810069000001</v>
      </c>
      <c r="F532">
        <v>17.738443935999999</v>
      </c>
      <c r="G532">
        <v>17.549313501</v>
      </c>
      <c r="H532">
        <v>17.837986269999998</v>
      </c>
      <c r="I532">
        <v>17.658810069000001</v>
      </c>
    </row>
    <row r="533" spans="1:9" x14ac:dyDescent="0.25">
      <c r="A533" s="1">
        <v>40962</v>
      </c>
      <c r="B533">
        <v>10340</v>
      </c>
      <c r="C533">
        <v>4752500</v>
      </c>
      <c r="D533">
        <v>83928054</v>
      </c>
      <c r="E533">
        <v>17.529405034</v>
      </c>
      <c r="F533">
        <v>17.589130435000001</v>
      </c>
      <c r="G533">
        <v>17.419908466999999</v>
      </c>
      <c r="H533">
        <v>17.818077803000001</v>
      </c>
      <c r="I533">
        <v>17.579176200999999</v>
      </c>
    </row>
    <row r="534" spans="1:9" x14ac:dyDescent="0.25">
      <c r="A534" s="1">
        <v>40963</v>
      </c>
      <c r="B534">
        <v>9131</v>
      </c>
      <c r="C534">
        <v>3444800</v>
      </c>
      <c r="D534">
        <v>61277070</v>
      </c>
      <c r="E534">
        <v>17.698627001999998</v>
      </c>
      <c r="F534">
        <v>17.599084668</v>
      </c>
      <c r="G534">
        <v>17.569221968000001</v>
      </c>
      <c r="H534">
        <v>17.788215102999999</v>
      </c>
      <c r="I534">
        <v>17.708581236000001</v>
      </c>
    </row>
    <row r="535" spans="1:9" x14ac:dyDescent="0.25">
      <c r="A535" s="1">
        <v>40966</v>
      </c>
      <c r="B535">
        <v>10046</v>
      </c>
      <c r="C535">
        <v>4210900</v>
      </c>
      <c r="D535">
        <v>73872846</v>
      </c>
      <c r="E535">
        <v>17.399999999999999</v>
      </c>
      <c r="F535">
        <v>17.668764302</v>
      </c>
      <c r="G535">
        <v>17.380091533000002</v>
      </c>
      <c r="H535">
        <v>17.668764302</v>
      </c>
      <c r="I535">
        <v>17.4597254</v>
      </c>
    </row>
    <row r="536" spans="1:9" x14ac:dyDescent="0.25">
      <c r="A536" s="1">
        <v>40967</v>
      </c>
      <c r="B536">
        <v>8419</v>
      </c>
      <c r="C536">
        <v>5998800</v>
      </c>
      <c r="D536">
        <v>105772520</v>
      </c>
      <c r="E536">
        <v>17.64</v>
      </c>
      <c r="F536">
        <v>17.48</v>
      </c>
      <c r="G536">
        <v>17.47</v>
      </c>
      <c r="H536">
        <v>17.71</v>
      </c>
      <c r="I536">
        <v>17.63</v>
      </c>
    </row>
    <row r="537" spans="1:9" x14ac:dyDescent="0.25">
      <c r="A537" s="1">
        <v>40968</v>
      </c>
      <c r="B537">
        <v>14443</v>
      </c>
      <c r="C537">
        <v>8714300</v>
      </c>
      <c r="D537">
        <v>156489387</v>
      </c>
      <c r="E537">
        <v>17.95</v>
      </c>
      <c r="F537">
        <v>17.75</v>
      </c>
      <c r="G537">
        <v>17.7</v>
      </c>
      <c r="H537">
        <v>18.18</v>
      </c>
      <c r="I537">
        <v>17.96</v>
      </c>
    </row>
    <row r="538" spans="1:9" x14ac:dyDescent="0.25">
      <c r="A538" s="1">
        <v>40969</v>
      </c>
      <c r="B538">
        <v>11300</v>
      </c>
      <c r="C538">
        <v>5448500</v>
      </c>
      <c r="D538">
        <v>98646078</v>
      </c>
      <c r="E538">
        <v>18.16</v>
      </c>
      <c r="F538">
        <v>18.059999999999999</v>
      </c>
      <c r="G538">
        <v>17.899999999999999</v>
      </c>
      <c r="H538">
        <v>18.190000000000001</v>
      </c>
      <c r="I538">
        <v>18.11</v>
      </c>
    </row>
    <row r="539" spans="1:9" x14ac:dyDescent="0.25">
      <c r="A539" s="1">
        <v>40970</v>
      </c>
      <c r="B539">
        <v>8919</v>
      </c>
      <c r="C539">
        <v>4937400</v>
      </c>
      <c r="D539">
        <v>90357550</v>
      </c>
      <c r="E539">
        <v>18.36</v>
      </c>
      <c r="F539">
        <v>18.3</v>
      </c>
      <c r="G539">
        <v>18.170000000000002</v>
      </c>
      <c r="H539">
        <v>18.45</v>
      </c>
      <c r="I539">
        <v>18.3</v>
      </c>
    </row>
    <row r="540" spans="1:9" x14ac:dyDescent="0.25">
      <c r="A540" s="1">
        <v>40973</v>
      </c>
      <c r="B540">
        <v>11404</v>
      </c>
      <c r="C540">
        <v>5378200</v>
      </c>
      <c r="D540">
        <v>97290145</v>
      </c>
      <c r="E540">
        <v>18.04</v>
      </c>
      <c r="F540">
        <v>18.23</v>
      </c>
      <c r="G540">
        <v>17.899999999999999</v>
      </c>
      <c r="H540">
        <v>18.399999999999999</v>
      </c>
      <c r="I540">
        <v>18.09</v>
      </c>
    </row>
    <row r="541" spans="1:9" x14ac:dyDescent="0.25">
      <c r="A541" s="1">
        <v>40974</v>
      </c>
      <c r="B541">
        <v>16050</v>
      </c>
      <c r="C541">
        <v>8980200</v>
      </c>
      <c r="D541">
        <v>155575152</v>
      </c>
      <c r="E541">
        <v>17.16</v>
      </c>
      <c r="F541">
        <v>17.7</v>
      </c>
      <c r="G541">
        <v>17.149999999999999</v>
      </c>
      <c r="H541">
        <v>17.7</v>
      </c>
      <c r="I541">
        <v>17.32</v>
      </c>
    </row>
    <row r="542" spans="1:9" x14ac:dyDescent="0.25">
      <c r="A542" s="1">
        <v>40975</v>
      </c>
      <c r="B542">
        <v>11640</v>
      </c>
      <c r="C542">
        <v>7663300</v>
      </c>
      <c r="D542">
        <v>130641780</v>
      </c>
      <c r="E542">
        <v>17.100000000000001</v>
      </c>
      <c r="F542">
        <v>17.350000000000001</v>
      </c>
      <c r="G542">
        <v>16.920000000000002</v>
      </c>
      <c r="H542">
        <v>17.399999999999999</v>
      </c>
      <c r="I542">
        <v>17.05</v>
      </c>
    </row>
    <row r="543" spans="1:9" x14ac:dyDescent="0.25">
      <c r="A543" s="1">
        <v>40976</v>
      </c>
      <c r="B543">
        <v>11348</v>
      </c>
      <c r="C543">
        <v>7042200</v>
      </c>
      <c r="D543">
        <v>122948021</v>
      </c>
      <c r="E543">
        <v>17.399999999999999</v>
      </c>
      <c r="F543">
        <v>17.559999999999999</v>
      </c>
      <c r="G543">
        <v>17.21</v>
      </c>
      <c r="H543">
        <v>17.649999999999999</v>
      </c>
      <c r="I543">
        <v>17.46</v>
      </c>
    </row>
    <row r="544" spans="1:9" x14ac:dyDescent="0.25">
      <c r="A544" s="1">
        <v>40977</v>
      </c>
      <c r="B544">
        <v>12402</v>
      </c>
      <c r="C544">
        <v>6839900</v>
      </c>
      <c r="D544">
        <v>121421740</v>
      </c>
      <c r="E544">
        <v>17.86</v>
      </c>
      <c r="F544">
        <v>17.55</v>
      </c>
      <c r="G544">
        <v>17.45</v>
      </c>
      <c r="H544">
        <v>17.93</v>
      </c>
      <c r="I544">
        <v>17.75</v>
      </c>
    </row>
    <row r="545" spans="1:9" x14ac:dyDescent="0.25">
      <c r="A545" s="1">
        <v>40980</v>
      </c>
      <c r="B545">
        <v>9107</v>
      </c>
      <c r="C545">
        <v>4540500</v>
      </c>
      <c r="D545">
        <v>81197483</v>
      </c>
      <c r="E545">
        <v>17.87</v>
      </c>
      <c r="F545">
        <v>17.61</v>
      </c>
      <c r="G545">
        <v>17.600000000000001</v>
      </c>
      <c r="H545">
        <v>17.989999999999998</v>
      </c>
      <c r="I545">
        <v>17.88</v>
      </c>
    </row>
    <row r="546" spans="1:9" x14ac:dyDescent="0.25">
      <c r="A546" s="1">
        <v>40981</v>
      </c>
      <c r="B546">
        <v>17402</v>
      </c>
      <c r="C546">
        <v>10223700</v>
      </c>
      <c r="D546">
        <v>189152782</v>
      </c>
      <c r="E546">
        <v>18.8</v>
      </c>
      <c r="F546">
        <v>17.989999999999998</v>
      </c>
      <c r="G546">
        <v>17.91</v>
      </c>
      <c r="H546">
        <v>18.850000000000001</v>
      </c>
      <c r="I546">
        <v>18.5</v>
      </c>
    </row>
    <row r="547" spans="1:9" x14ac:dyDescent="0.25">
      <c r="A547" s="1">
        <v>40982</v>
      </c>
      <c r="B547">
        <v>18092</v>
      </c>
      <c r="C547">
        <v>10010200</v>
      </c>
      <c r="D547">
        <v>191314429</v>
      </c>
      <c r="E547">
        <v>19.12</v>
      </c>
      <c r="F547">
        <v>18.8</v>
      </c>
      <c r="G547">
        <v>18.739999999999998</v>
      </c>
      <c r="H547">
        <v>19.29</v>
      </c>
      <c r="I547">
        <v>19.11</v>
      </c>
    </row>
    <row r="548" spans="1:9" x14ac:dyDescent="0.25">
      <c r="A548" s="1">
        <v>40983</v>
      </c>
      <c r="B548">
        <v>13079</v>
      </c>
      <c r="C548">
        <v>7814800</v>
      </c>
      <c r="D548">
        <v>149455273</v>
      </c>
      <c r="E548">
        <v>19.13</v>
      </c>
      <c r="F548">
        <v>19</v>
      </c>
      <c r="G548">
        <v>18.739999999999998</v>
      </c>
      <c r="H548">
        <v>19.34</v>
      </c>
      <c r="I548">
        <v>19.12</v>
      </c>
    </row>
    <row r="549" spans="1:9" x14ac:dyDescent="0.25">
      <c r="A549" s="1">
        <v>40984</v>
      </c>
      <c r="B549">
        <v>9367</v>
      </c>
      <c r="C549">
        <v>4446700</v>
      </c>
      <c r="D549">
        <v>85134539</v>
      </c>
      <c r="E549">
        <v>19.170000000000002</v>
      </c>
      <c r="F549">
        <v>19.149999999999999</v>
      </c>
      <c r="G549">
        <v>18.98</v>
      </c>
      <c r="H549">
        <v>19.3</v>
      </c>
      <c r="I549">
        <v>19.149999999999999</v>
      </c>
    </row>
    <row r="550" spans="1:9" x14ac:dyDescent="0.25">
      <c r="A550" s="1">
        <v>40987</v>
      </c>
      <c r="B550">
        <v>7797</v>
      </c>
      <c r="C550">
        <v>4172400</v>
      </c>
      <c r="D550">
        <v>80308306</v>
      </c>
      <c r="E550">
        <v>19.149999999999999</v>
      </c>
      <c r="F550">
        <v>19.14</v>
      </c>
      <c r="G550">
        <v>19.059999999999999</v>
      </c>
      <c r="H550">
        <v>19.399999999999999</v>
      </c>
      <c r="I550">
        <v>19.25</v>
      </c>
    </row>
    <row r="551" spans="1:9" x14ac:dyDescent="0.25">
      <c r="A551" s="1">
        <v>40988</v>
      </c>
      <c r="B551">
        <v>10224</v>
      </c>
      <c r="C551">
        <v>5676100</v>
      </c>
      <c r="D551">
        <v>106289114</v>
      </c>
      <c r="E551">
        <v>18.73</v>
      </c>
      <c r="F551">
        <v>18.71</v>
      </c>
      <c r="G551">
        <v>18.600000000000001</v>
      </c>
      <c r="H551">
        <v>18.89</v>
      </c>
      <c r="I551">
        <v>18.73</v>
      </c>
    </row>
    <row r="552" spans="1:9" x14ac:dyDescent="0.25">
      <c r="A552" s="1">
        <v>40989</v>
      </c>
      <c r="B552">
        <v>7881</v>
      </c>
      <c r="C552">
        <v>4810700</v>
      </c>
      <c r="D552">
        <v>88724715</v>
      </c>
      <c r="E552">
        <v>18.48</v>
      </c>
      <c r="F552">
        <v>18.8</v>
      </c>
      <c r="G552">
        <v>18.239999999999998</v>
      </c>
      <c r="H552">
        <v>18.89</v>
      </c>
      <c r="I552">
        <v>18.440000000000001</v>
      </c>
    </row>
    <row r="553" spans="1:9" x14ac:dyDescent="0.25">
      <c r="A553" s="1">
        <v>40990</v>
      </c>
      <c r="B553">
        <v>9633</v>
      </c>
      <c r="C553">
        <v>6393000</v>
      </c>
      <c r="D553">
        <v>115003750</v>
      </c>
      <c r="E553">
        <v>17.920000000000002</v>
      </c>
      <c r="F553">
        <v>18.2</v>
      </c>
      <c r="G553">
        <v>17.79</v>
      </c>
      <c r="H553">
        <v>18.25</v>
      </c>
      <c r="I553">
        <v>17.989999999999998</v>
      </c>
    </row>
    <row r="554" spans="1:9" x14ac:dyDescent="0.25">
      <c r="A554" s="1">
        <v>40991</v>
      </c>
      <c r="B554">
        <v>11741</v>
      </c>
      <c r="C554">
        <v>5384600</v>
      </c>
      <c r="D554">
        <v>98602845</v>
      </c>
      <c r="E554">
        <v>18.57</v>
      </c>
      <c r="F554">
        <v>18</v>
      </c>
      <c r="G554">
        <v>17.93</v>
      </c>
      <c r="H554">
        <v>18.57</v>
      </c>
      <c r="I554">
        <v>18.309999999999999</v>
      </c>
    </row>
    <row r="555" spans="1:9" x14ac:dyDescent="0.25">
      <c r="A555" s="1">
        <v>40994</v>
      </c>
      <c r="B555">
        <v>8390</v>
      </c>
      <c r="C555">
        <v>5906500</v>
      </c>
      <c r="D555">
        <v>110735361</v>
      </c>
      <c r="E555">
        <v>18.8</v>
      </c>
      <c r="F555">
        <v>18.809999999999999</v>
      </c>
      <c r="G555">
        <v>18.559999999999999</v>
      </c>
      <c r="H555">
        <v>18.91</v>
      </c>
      <c r="I555">
        <v>18.75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2"/>
  <sheetViews>
    <sheetView topLeftCell="A546" workbookViewId="0">
      <selection sqref="A1:B562"/>
    </sheetView>
  </sheetViews>
  <sheetFormatPr defaultRowHeight="15" x14ac:dyDescent="0.25"/>
  <sheetData>
    <row r="1" spans="1:2" x14ac:dyDescent="0.25">
      <c r="A1" t="s">
        <v>0</v>
      </c>
      <c r="B1" t="s">
        <v>4</v>
      </c>
    </row>
    <row r="2" spans="1:2" x14ac:dyDescent="0.25">
      <c r="A2" s="1">
        <v>40182</v>
      </c>
      <c r="B2">
        <v>2335.5181200000002</v>
      </c>
    </row>
    <row r="3" spans="1:2" x14ac:dyDescent="0.25">
      <c r="A3" s="1">
        <v>40183</v>
      </c>
      <c r="B3">
        <v>2336.2837199999999</v>
      </c>
    </row>
    <row r="4" spans="1:2" x14ac:dyDescent="0.25">
      <c r="A4" s="1">
        <v>40184</v>
      </c>
      <c r="B4">
        <v>2337.0495599999999</v>
      </c>
    </row>
    <row r="5" spans="1:2" x14ac:dyDescent="0.25">
      <c r="A5" s="1">
        <v>40185</v>
      </c>
      <c r="B5">
        <v>2337.8165100000001</v>
      </c>
    </row>
    <row r="6" spans="1:2" x14ac:dyDescent="0.25">
      <c r="A6" s="1">
        <v>40186</v>
      </c>
      <c r="B6">
        <v>2338.5837200000001</v>
      </c>
    </row>
    <row r="7" spans="1:2" x14ac:dyDescent="0.25">
      <c r="A7" s="1">
        <v>40189</v>
      </c>
      <c r="B7">
        <v>2339.3511699999999</v>
      </c>
    </row>
    <row r="8" spans="1:2" x14ac:dyDescent="0.25">
      <c r="A8" s="1">
        <v>40190</v>
      </c>
      <c r="B8">
        <v>2340.1188699999998</v>
      </c>
    </row>
    <row r="9" spans="1:2" x14ac:dyDescent="0.25">
      <c r="A9" s="1">
        <v>40191</v>
      </c>
      <c r="B9">
        <v>2340.8868299999999</v>
      </c>
    </row>
    <row r="10" spans="1:2" x14ac:dyDescent="0.25">
      <c r="A10" s="1">
        <v>40192</v>
      </c>
      <c r="B10">
        <v>2341.6550400000001</v>
      </c>
    </row>
    <row r="11" spans="1:2" x14ac:dyDescent="0.25">
      <c r="A11" s="1">
        <v>40193</v>
      </c>
      <c r="B11">
        <v>2342.42265</v>
      </c>
    </row>
    <row r="12" spans="1:2" x14ac:dyDescent="0.25">
      <c r="A12" s="1">
        <v>40196</v>
      </c>
      <c r="B12">
        <v>2343.1905099999999</v>
      </c>
    </row>
    <row r="13" spans="1:2" x14ac:dyDescent="0.25">
      <c r="A13" s="1">
        <v>40197</v>
      </c>
      <c r="B13">
        <v>2343.9586100000001</v>
      </c>
    </row>
    <row r="14" spans="1:2" x14ac:dyDescent="0.25">
      <c r="A14" s="1">
        <v>40198</v>
      </c>
      <c r="B14">
        <v>2344.7278299999998</v>
      </c>
    </row>
    <row r="15" spans="1:2" x14ac:dyDescent="0.25">
      <c r="A15" s="1">
        <v>40199</v>
      </c>
      <c r="B15">
        <v>2345.4973</v>
      </c>
    </row>
    <row r="16" spans="1:2" x14ac:dyDescent="0.25">
      <c r="A16" s="1">
        <v>40200</v>
      </c>
      <c r="B16">
        <v>2346.26703</v>
      </c>
    </row>
    <row r="17" spans="1:2" x14ac:dyDescent="0.25">
      <c r="A17" s="1">
        <v>40203</v>
      </c>
      <c r="B17">
        <v>2347.0369999999998</v>
      </c>
    </row>
    <row r="18" spans="1:2" x14ac:dyDescent="0.25">
      <c r="A18" s="1">
        <v>40204</v>
      </c>
      <c r="B18">
        <v>2347.8072299999999</v>
      </c>
    </row>
    <row r="19" spans="1:2" x14ac:dyDescent="0.25">
      <c r="A19" s="1">
        <v>40205</v>
      </c>
      <c r="B19">
        <v>2348.57771</v>
      </c>
    </row>
    <row r="20" spans="1:2" x14ac:dyDescent="0.25">
      <c r="A20" s="1">
        <v>40206</v>
      </c>
      <c r="B20">
        <v>2349.3484400000002</v>
      </c>
    </row>
    <row r="21" spans="1:2" x14ac:dyDescent="0.25">
      <c r="A21" s="1">
        <v>40207</v>
      </c>
      <c r="B21">
        <v>2350.1202899999998</v>
      </c>
    </row>
    <row r="22" spans="1:2" x14ac:dyDescent="0.25">
      <c r="A22" s="1">
        <v>40210</v>
      </c>
      <c r="B22">
        <v>2350.89239</v>
      </c>
    </row>
    <row r="23" spans="1:2" x14ac:dyDescent="0.25">
      <c r="A23" s="1">
        <v>40211</v>
      </c>
      <c r="B23">
        <v>2351.6638800000001</v>
      </c>
    </row>
    <row r="24" spans="1:2" x14ac:dyDescent="0.25">
      <c r="A24" s="1">
        <v>40212</v>
      </c>
      <c r="B24">
        <v>2352.4347699999998</v>
      </c>
    </row>
    <row r="25" spans="1:2" x14ac:dyDescent="0.25">
      <c r="A25" s="1">
        <v>40213</v>
      </c>
      <c r="B25">
        <v>2353.2067699999998</v>
      </c>
    </row>
    <row r="26" spans="1:2" x14ac:dyDescent="0.25">
      <c r="A26" s="1">
        <v>40214</v>
      </c>
      <c r="B26">
        <v>2353.9790200000002</v>
      </c>
    </row>
    <row r="27" spans="1:2" x14ac:dyDescent="0.25">
      <c r="A27" s="1">
        <v>40217</v>
      </c>
      <c r="B27">
        <v>2354.75153</v>
      </c>
    </row>
    <row r="28" spans="1:2" x14ac:dyDescent="0.25">
      <c r="A28" s="1">
        <v>40218</v>
      </c>
      <c r="B28">
        <v>2355.5242899999998</v>
      </c>
    </row>
    <row r="29" spans="1:2" x14ac:dyDescent="0.25">
      <c r="A29" s="1">
        <v>40219</v>
      </c>
      <c r="B29">
        <v>2356.2973000000002</v>
      </c>
    </row>
    <row r="30" spans="1:2" x14ac:dyDescent="0.25">
      <c r="A30" s="1">
        <v>40220</v>
      </c>
      <c r="B30">
        <v>2357.0705699999999</v>
      </c>
    </row>
    <row r="31" spans="1:2" x14ac:dyDescent="0.25">
      <c r="A31" s="1">
        <v>40221</v>
      </c>
      <c r="B31">
        <v>2357.8440900000001</v>
      </c>
    </row>
    <row r="32" spans="1:2" x14ac:dyDescent="0.25">
      <c r="A32" s="1">
        <v>40226</v>
      </c>
      <c r="B32">
        <v>2358.6178599999998</v>
      </c>
    </row>
    <row r="33" spans="1:2" x14ac:dyDescent="0.25">
      <c r="A33" s="1">
        <v>40227</v>
      </c>
      <c r="B33">
        <v>2359.39275</v>
      </c>
    </row>
    <row r="34" spans="1:2" x14ac:dyDescent="0.25">
      <c r="A34" s="1">
        <v>40228</v>
      </c>
      <c r="B34">
        <v>2360.1678999999999</v>
      </c>
    </row>
    <row r="35" spans="1:2" x14ac:dyDescent="0.25">
      <c r="A35" s="1">
        <v>40231</v>
      </c>
      <c r="B35">
        <v>2360.9432999999999</v>
      </c>
    </row>
    <row r="36" spans="1:2" x14ac:dyDescent="0.25">
      <c r="A36" s="1">
        <v>40232</v>
      </c>
      <c r="B36">
        <v>2361.7189499999999</v>
      </c>
    </row>
    <row r="37" spans="1:2" x14ac:dyDescent="0.25">
      <c r="A37" s="1">
        <v>40233</v>
      </c>
      <c r="B37">
        <v>2362.4940000000001</v>
      </c>
    </row>
    <row r="38" spans="1:2" x14ac:dyDescent="0.25">
      <c r="A38" s="1">
        <v>40234</v>
      </c>
      <c r="B38">
        <v>2363.2692999999999</v>
      </c>
    </row>
    <row r="39" spans="1:2" x14ac:dyDescent="0.25">
      <c r="A39" s="1">
        <v>40235</v>
      </c>
      <c r="B39">
        <v>2364.0448500000002</v>
      </c>
    </row>
    <row r="40" spans="1:2" x14ac:dyDescent="0.25">
      <c r="A40" s="1">
        <v>40238</v>
      </c>
      <c r="B40">
        <v>2364.8198000000002</v>
      </c>
    </row>
    <row r="41" spans="1:2" x14ac:dyDescent="0.25">
      <c r="A41" s="1">
        <v>40239</v>
      </c>
      <c r="B41">
        <v>2365.5958599999999</v>
      </c>
    </row>
    <row r="42" spans="1:2" x14ac:dyDescent="0.25">
      <c r="A42" s="1">
        <v>40240</v>
      </c>
      <c r="B42">
        <v>2366.3721799999998</v>
      </c>
    </row>
    <row r="43" spans="1:2" x14ac:dyDescent="0.25">
      <c r="A43" s="1">
        <v>40241</v>
      </c>
      <c r="B43">
        <v>2367.1478900000002</v>
      </c>
    </row>
    <row r="44" spans="1:2" x14ac:dyDescent="0.25">
      <c r="A44" s="1">
        <v>40242</v>
      </c>
      <c r="B44">
        <v>2367.9238500000001</v>
      </c>
    </row>
    <row r="45" spans="1:2" x14ac:dyDescent="0.25">
      <c r="A45" s="1">
        <v>40245</v>
      </c>
      <c r="B45">
        <v>2368.7017999999998</v>
      </c>
    </row>
    <row r="46" spans="1:2" x14ac:dyDescent="0.25">
      <c r="A46" s="1">
        <v>40246</v>
      </c>
      <c r="B46">
        <v>2369.48</v>
      </c>
    </row>
    <row r="47" spans="1:2" x14ac:dyDescent="0.25">
      <c r="A47" s="1">
        <v>40247</v>
      </c>
      <c r="B47">
        <v>2370.25846</v>
      </c>
    </row>
    <row r="48" spans="1:2" x14ac:dyDescent="0.25">
      <c r="A48" s="1">
        <v>40248</v>
      </c>
      <c r="B48">
        <v>2371.03631</v>
      </c>
    </row>
    <row r="49" spans="1:2" x14ac:dyDescent="0.25">
      <c r="A49" s="1">
        <v>40249</v>
      </c>
      <c r="B49">
        <v>2371.8135499999999</v>
      </c>
    </row>
    <row r="50" spans="1:2" x14ac:dyDescent="0.25">
      <c r="A50" s="1">
        <v>40252</v>
      </c>
      <c r="B50">
        <v>2372.5919100000001</v>
      </c>
    </row>
    <row r="51" spans="1:2" x14ac:dyDescent="0.25">
      <c r="A51" s="1">
        <v>40253</v>
      </c>
      <c r="B51">
        <v>2373.3696599999998</v>
      </c>
    </row>
    <row r="52" spans="1:2" x14ac:dyDescent="0.25">
      <c r="A52" s="1">
        <v>40254</v>
      </c>
      <c r="B52">
        <v>2374.1485299999999</v>
      </c>
    </row>
    <row r="53" spans="1:2" x14ac:dyDescent="0.25">
      <c r="A53" s="1">
        <v>40255</v>
      </c>
      <c r="B53">
        <v>2374.92679</v>
      </c>
    </row>
    <row r="54" spans="1:2" x14ac:dyDescent="0.25">
      <c r="A54" s="1">
        <v>40256</v>
      </c>
      <c r="B54">
        <v>2375.7061699999999</v>
      </c>
    </row>
    <row r="55" spans="1:2" x14ac:dyDescent="0.25">
      <c r="A55" s="1">
        <v>40259</v>
      </c>
      <c r="B55">
        <v>2376.4858100000001</v>
      </c>
    </row>
    <row r="56" spans="1:2" x14ac:dyDescent="0.25">
      <c r="A56" s="1">
        <v>40260</v>
      </c>
      <c r="B56">
        <v>2377.2656999999999</v>
      </c>
    </row>
    <row r="57" spans="1:2" x14ac:dyDescent="0.25">
      <c r="A57" s="1">
        <v>40261</v>
      </c>
      <c r="B57">
        <v>2378.04585</v>
      </c>
    </row>
    <row r="58" spans="1:2" x14ac:dyDescent="0.25">
      <c r="A58" s="1">
        <v>40262</v>
      </c>
      <c r="B58">
        <v>2378.82539</v>
      </c>
    </row>
    <row r="59" spans="1:2" x14ac:dyDescent="0.25">
      <c r="A59" s="1">
        <v>40263</v>
      </c>
      <c r="B59">
        <v>2379.6043100000002</v>
      </c>
    </row>
    <row r="60" spans="1:2" x14ac:dyDescent="0.25">
      <c r="A60" s="1">
        <v>40266</v>
      </c>
      <c r="B60">
        <v>2380.3800099999999</v>
      </c>
    </row>
    <row r="61" spans="1:2" x14ac:dyDescent="0.25">
      <c r="A61" s="1">
        <v>40267</v>
      </c>
      <c r="B61">
        <v>2381.1585700000001</v>
      </c>
    </row>
    <row r="62" spans="1:2" x14ac:dyDescent="0.25">
      <c r="A62" s="1">
        <v>40268</v>
      </c>
      <c r="B62">
        <v>2381.9391300000002</v>
      </c>
    </row>
    <row r="63" spans="1:2" x14ac:dyDescent="0.25">
      <c r="A63" s="1">
        <v>40269</v>
      </c>
      <c r="B63">
        <v>2382.7173299999999</v>
      </c>
    </row>
    <row r="64" spans="1:2" x14ac:dyDescent="0.25">
      <c r="A64" s="1">
        <v>40273</v>
      </c>
      <c r="B64">
        <v>2383.4983999999999</v>
      </c>
    </row>
    <row r="65" spans="1:2" x14ac:dyDescent="0.25">
      <c r="A65" s="1">
        <v>40274</v>
      </c>
      <c r="B65">
        <v>2384.2805899999998</v>
      </c>
    </row>
    <row r="66" spans="1:2" x14ac:dyDescent="0.25">
      <c r="A66" s="1">
        <v>40275</v>
      </c>
      <c r="B66">
        <v>2385.0639099999999</v>
      </c>
    </row>
    <row r="67" spans="1:2" x14ac:dyDescent="0.25">
      <c r="A67" s="1">
        <v>40276</v>
      </c>
      <c r="B67">
        <v>2385.8466199999998</v>
      </c>
    </row>
    <row r="68" spans="1:2" x14ac:dyDescent="0.25">
      <c r="A68" s="1">
        <v>40277</v>
      </c>
      <c r="B68">
        <v>2386.6295799999998</v>
      </c>
    </row>
    <row r="69" spans="1:2" x14ac:dyDescent="0.25">
      <c r="A69" s="1">
        <v>40280</v>
      </c>
      <c r="B69">
        <v>2387.4136699999999</v>
      </c>
    </row>
    <row r="70" spans="1:2" x14ac:dyDescent="0.25">
      <c r="A70" s="1">
        <v>40281</v>
      </c>
      <c r="B70">
        <v>2388.19715</v>
      </c>
    </row>
    <row r="71" spans="1:2" x14ac:dyDescent="0.25">
      <c r="A71" s="1">
        <v>40282</v>
      </c>
      <c r="B71">
        <v>2388.9800100000002</v>
      </c>
    </row>
    <row r="72" spans="1:2" x14ac:dyDescent="0.25">
      <c r="A72" s="1">
        <v>40283</v>
      </c>
      <c r="B72">
        <v>2389.7640000000001</v>
      </c>
    </row>
    <row r="73" spans="1:2" x14ac:dyDescent="0.25">
      <c r="A73" s="1">
        <v>40284</v>
      </c>
      <c r="B73">
        <v>2390.5491200000001</v>
      </c>
    </row>
    <row r="74" spans="1:2" x14ac:dyDescent="0.25">
      <c r="A74" s="1">
        <v>40287</v>
      </c>
      <c r="B74">
        <v>2391.3344999999999</v>
      </c>
    </row>
    <row r="75" spans="1:2" x14ac:dyDescent="0.25">
      <c r="A75" s="1">
        <v>40288</v>
      </c>
      <c r="B75">
        <v>2392.12014</v>
      </c>
    </row>
    <row r="76" spans="1:2" x14ac:dyDescent="0.25">
      <c r="A76" s="1">
        <v>40290</v>
      </c>
      <c r="B76">
        <v>2392.9051599999998</v>
      </c>
    </row>
    <row r="77" spans="1:2" x14ac:dyDescent="0.25">
      <c r="A77" s="1">
        <v>40291</v>
      </c>
      <c r="B77">
        <v>2393.6904399999999</v>
      </c>
    </row>
    <row r="78" spans="1:2" x14ac:dyDescent="0.25">
      <c r="A78" s="1">
        <v>40294</v>
      </c>
      <c r="B78">
        <v>2394.4759800000002</v>
      </c>
    </row>
    <row r="79" spans="1:2" x14ac:dyDescent="0.25">
      <c r="A79" s="1">
        <v>40295</v>
      </c>
      <c r="B79">
        <v>2395.2626500000001</v>
      </c>
    </row>
    <row r="80" spans="1:2" x14ac:dyDescent="0.25">
      <c r="A80" s="1">
        <v>40296</v>
      </c>
      <c r="B80">
        <v>2396.0486999999998</v>
      </c>
    </row>
    <row r="81" spans="1:2" x14ac:dyDescent="0.25">
      <c r="A81" s="1">
        <v>40297</v>
      </c>
      <c r="B81">
        <v>2396.9013300000001</v>
      </c>
    </row>
    <row r="82" spans="1:2" x14ac:dyDescent="0.25">
      <c r="A82" s="1">
        <v>40298</v>
      </c>
      <c r="B82">
        <v>2397.7542600000002</v>
      </c>
    </row>
    <row r="83" spans="1:2" x14ac:dyDescent="0.25">
      <c r="A83" s="1">
        <v>40301</v>
      </c>
      <c r="B83">
        <v>2398.6101100000001</v>
      </c>
    </row>
    <row r="84" spans="1:2" x14ac:dyDescent="0.25">
      <c r="A84" s="1">
        <v>40302</v>
      </c>
      <c r="B84">
        <v>2399.4662600000001</v>
      </c>
    </row>
    <row r="85" spans="1:2" x14ac:dyDescent="0.25">
      <c r="A85" s="1">
        <v>40303</v>
      </c>
      <c r="B85">
        <v>2400.3227200000001</v>
      </c>
    </row>
    <row r="86" spans="1:2" x14ac:dyDescent="0.25">
      <c r="A86" s="1">
        <v>40304</v>
      </c>
      <c r="B86">
        <v>2401.1777400000001</v>
      </c>
    </row>
    <row r="87" spans="1:2" x14ac:dyDescent="0.25">
      <c r="A87" s="1">
        <v>40305</v>
      </c>
      <c r="B87">
        <v>2402.03307</v>
      </c>
    </row>
    <row r="88" spans="1:2" x14ac:dyDescent="0.25">
      <c r="A88" s="1">
        <v>40308</v>
      </c>
      <c r="B88">
        <v>2402.8878300000001</v>
      </c>
    </row>
    <row r="89" spans="1:2" x14ac:dyDescent="0.25">
      <c r="A89" s="1">
        <v>40309</v>
      </c>
      <c r="B89">
        <v>2403.7420200000001</v>
      </c>
    </row>
    <row r="90" spans="1:2" x14ac:dyDescent="0.25">
      <c r="A90" s="1">
        <v>40310</v>
      </c>
      <c r="B90">
        <v>2404.5973899999999</v>
      </c>
    </row>
    <row r="91" spans="1:2" x14ac:dyDescent="0.25">
      <c r="A91" s="1">
        <v>40311</v>
      </c>
      <c r="B91">
        <v>2405.4530599999998</v>
      </c>
    </row>
    <row r="92" spans="1:2" x14ac:dyDescent="0.25">
      <c r="A92" s="1">
        <v>40312</v>
      </c>
      <c r="B92">
        <v>2406.3090400000001</v>
      </c>
    </row>
    <row r="93" spans="1:2" x14ac:dyDescent="0.25">
      <c r="A93" s="1">
        <v>40315</v>
      </c>
      <c r="B93">
        <v>2407.1653200000001</v>
      </c>
    </row>
    <row r="94" spans="1:2" x14ac:dyDescent="0.25">
      <c r="A94" s="1">
        <v>40316</v>
      </c>
      <c r="B94">
        <v>2408.0210299999999</v>
      </c>
    </row>
    <row r="95" spans="1:2" x14ac:dyDescent="0.25">
      <c r="A95" s="1">
        <v>40317</v>
      </c>
      <c r="B95">
        <v>2408.8770500000001</v>
      </c>
    </row>
    <row r="96" spans="1:2" x14ac:dyDescent="0.25">
      <c r="A96" s="1">
        <v>40318</v>
      </c>
      <c r="B96">
        <v>2409.7333699999999</v>
      </c>
    </row>
    <row r="97" spans="1:2" x14ac:dyDescent="0.25">
      <c r="A97" s="1">
        <v>40319</v>
      </c>
      <c r="B97">
        <v>2410.59</v>
      </c>
    </row>
    <row r="98" spans="1:2" x14ac:dyDescent="0.25">
      <c r="A98" s="1">
        <v>40322</v>
      </c>
      <c r="B98">
        <v>2411.4477999999999</v>
      </c>
    </row>
    <row r="99" spans="1:2" x14ac:dyDescent="0.25">
      <c r="A99" s="1">
        <v>40323</v>
      </c>
      <c r="B99">
        <v>2412.30591</v>
      </c>
    </row>
    <row r="100" spans="1:2" x14ac:dyDescent="0.25">
      <c r="A100" s="1">
        <v>40324</v>
      </c>
      <c r="B100">
        <v>2413.1643300000001</v>
      </c>
    </row>
    <row r="101" spans="1:2" x14ac:dyDescent="0.25">
      <c r="A101" s="1">
        <v>40325</v>
      </c>
      <c r="B101">
        <v>2414.0221799999999</v>
      </c>
    </row>
    <row r="102" spans="1:2" x14ac:dyDescent="0.25">
      <c r="A102" s="1">
        <v>40326</v>
      </c>
      <c r="B102">
        <v>2414.88121</v>
      </c>
    </row>
    <row r="103" spans="1:2" x14ac:dyDescent="0.25">
      <c r="A103" s="1">
        <v>40329</v>
      </c>
      <c r="B103">
        <v>2415.7396699999999</v>
      </c>
    </row>
    <row r="104" spans="1:2" x14ac:dyDescent="0.25">
      <c r="A104" s="1">
        <v>40330</v>
      </c>
      <c r="B104">
        <v>2416.60106</v>
      </c>
    </row>
    <row r="105" spans="1:2" x14ac:dyDescent="0.25">
      <c r="A105" s="1">
        <v>40331</v>
      </c>
      <c r="B105">
        <v>2417.4627599999999</v>
      </c>
    </row>
    <row r="106" spans="1:2" x14ac:dyDescent="0.25">
      <c r="A106" s="1">
        <v>40333</v>
      </c>
      <c r="B106">
        <v>2418.3238900000001</v>
      </c>
    </row>
    <row r="107" spans="1:2" x14ac:dyDescent="0.25">
      <c r="A107" s="1">
        <v>40336</v>
      </c>
      <c r="B107">
        <v>2419.1862000000001</v>
      </c>
    </row>
    <row r="108" spans="1:2" x14ac:dyDescent="0.25">
      <c r="A108" s="1">
        <v>40337</v>
      </c>
      <c r="B108">
        <v>2420.0479399999999</v>
      </c>
    </row>
    <row r="109" spans="1:2" x14ac:dyDescent="0.25">
      <c r="A109" s="1">
        <v>40338</v>
      </c>
      <c r="B109">
        <v>2420.9091100000001</v>
      </c>
    </row>
    <row r="110" spans="1:2" x14ac:dyDescent="0.25">
      <c r="A110" s="1">
        <v>40339</v>
      </c>
      <c r="B110">
        <v>2421.8353900000002</v>
      </c>
    </row>
    <row r="111" spans="1:2" x14ac:dyDescent="0.25">
      <c r="A111" s="1">
        <v>40340</v>
      </c>
      <c r="B111">
        <v>2422.7585300000001</v>
      </c>
    </row>
    <row r="112" spans="1:2" x14ac:dyDescent="0.25">
      <c r="A112" s="1">
        <v>40343</v>
      </c>
      <c r="B112">
        <v>2423.6846399999999</v>
      </c>
    </row>
    <row r="113" spans="1:2" x14ac:dyDescent="0.25">
      <c r="A113" s="1">
        <v>40344</v>
      </c>
      <c r="B113">
        <v>2424.61285</v>
      </c>
    </row>
    <row r="114" spans="1:2" x14ac:dyDescent="0.25">
      <c r="A114" s="1">
        <v>40345</v>
      </c>
      <c r="B114">
        <v>2425.54054</v>
      </c>
    </row>
    <row r="115" spans="1:2" x14ac:dyDescent="0.25">
      <c r="A115" s="1">
        <v>40346</v>
      </c>
      <c r="B115">
        <v>2426.4685899999999</v>
      </c>
    </row>
    <row r="116" spans="1:2" x14ac:dyDescent="0.25">
      <c r="A116" s="1">
        <v>40347</v>
      </c>
      <c r="B116">
        <v>2427.3978699999998</v>
      </c>
    </row>
    <row r="117" spans="1:2" x14ac:dyDescent="0.25">
      <c r="A117" s="1">
        <v>40350</v>
      </c>
      <c r="B117">
        <v>2428.3274999999999</v>
      </c>
    </row>
    <row r="118" spans="1:2" x14ac:dyDescent="0.25">
      <c r="A118" s="1">
        <v>40351</v>
      </c>
      <c r="B118">
        <v>2429.25749</v>
      </c>
    </row>
    <row r="119" spans="1:2" x14ac:dyDescent="0.25">
      <c r="A119" s="1">
        <v>40352</v>
      </c>
      <c r="B119">
        <v>2430.1878400000001</v>
      </c>
    </row>
    <row r="120" spans="1:2" x14ac:dyDescent="0.25">
      <c r="A120" s="1">
        <v>40353</v>
      </c>
      <c r="B120">
        <v>2431.1185399999999</v>
      </c>
    </row>
    <row r="121" spans="1:2" x14ac:dyDescent="0.25">
      <c r="A121" s="1">
        <v>40354</v>
      </c>
      <c r="B121">
        <v>2432.0495999999998</v>
      </c>
    </row>
    <row r="122" spans="1:2" x14ac:dyDescent="0.25">
      <c r="A122" s="1">
        <v>40357</v>
      </c>
      <c r="B122">
        <v>2432.98101</v>
      </c>
    </row>
    <row r="123" spans="1:2" x14ac:dyDescent="0.25">
      <c r="A123" s="1">
        <v>40358</v>
      </c>
      <c r="B123">
        <v>2433.9127800000001</v>
      </c>
    </row>
    <row r="124" spans="1:2" x14ac:dyDescent="0.25">
      <c r="A124" s="1">
        <v>40359</v>
      </c>
      <c r="B124">
        <v>2434.8440300000002</v>
      </c>
    </row>
    <row r="125" spans="1:2" x14ac:dyDescent="0.25">
      <c r="A125" s="1">
        <v>40360</v>
      </c>
      <c r="B125">
        <v>2435.7773900000002</v>
      </c>
    </row>
    <row r="126" spans="1:2" x14ac:dyDescent="0.25">
      <c r="A126" s="1">
        <v>40361</v>
      </c>
      <c r="B126">
        <v>2436.7111100000002</v>
      </c>
    </row>
    <row r="127" spans="1:2" x14ac:dyDescent="0.25">
      <c r="A127" s="1">
        <v>40364</v>
      </c>
      <c r="B127">
        <v>2437.6451900000002</v>
      </c>
    </row>
    <row r="128" spans="1:2" x14ac:dyDescent="0.25">
      <c r="A128" s="1">
        <v>40365</v>
      </c>
      <c r="B128">
        <v>2438.5796300000002</v>
      </c>
    </row>
    <row r="129" spans="1:2" x14ac:dyDescent="0.25">
      <c r="A129" s="1">
        <v>40366</v>
      </c>
      <c r="B129">
        <v>2439.51442</v>
      </c>
    </row>
    <row r="130" spans="1:2" x14ac:dyDescent="0.25">
      <c r="A130" s="1">
        <v>40367</v>
      </c>
      <c r="B130">
        <v>2440.4495700000002</v>
      </c>
    </row>
    <row r="131" spans="1:2" x14ac:dyDescent="0.25">
      <c r="A131" s="1">
        <v>40368</v>
      </c>
      <c r="B131">
        <v>2441.38508</v>
      </c>
    </row>
    <row r="132" spans="1:2" x14ac:dyDescent="0.25">
      <c r="A132" s="1">
        <v>40371</v>
      </c>
      <c r="B132">
        <v>2442.3209499999998</v>
      </c>
    </row>
    <row r="133" spans="1:2" x14ac:dyDescent="0.25">
      <c r="A133" s="1">
        <v>40372</v>
      </c>
      <c r="B133">
        <v>2443.2571800000001</v>
      </c>
    </row>
    <row r="134" spans="1:2" x14ac:dyDescent="0.25">
      <c r="A134" s="1">
        <v>40373</v>
      </c>
      <c r="B134">
        <v>2444.1928899999998</v>
      </c>
    </row>
    <row r="135" spans="1:2" x14ac:dyDescent="0.25">
      <c r="A135" s="1">
        <v>40374</v>
      </c>
      <c r="B135">
        <v>2445.1298400000001</v>
      </c>
    </row>
    <row r="136" spans="1:2" x14ac:dyDescent="0.25">
      <c r="A136" s="1">
        <v>40375</v>
      </c>
      <c r="B136">
        <v>2446.0671499999999</v>
      </c>
    </row>
    <row r="137" spans="1:2" x14ac:dyDescent="0.25">
      <c r="A137" s="1">
        <v>40378</v>
      </c>
      <c r="B137">
        <v>2447.0039299999999</v>
      </c>
    </row>
    <row r="138" spans="1:2" x14ac:dyDescent="0.25">
      <c r="A138" s="1">
        <v>40379</v>
      </c>
      <c r="B138">
        <v>2447.9419499999999</v>
      </c>
    </row>
    <row r="139" spans="1:2" x14ac:dyDescent="0.25">
      <c r="A139" s="1">
        <v>40380</v>
      </c>
      <c r="B139">
        <v>2448.88033</v>
      </c>
    </row>
    <row r="140" spans="1:2" x14ac:dyDescent="0.25">
      <c r="A140" s="1">
        <v>40381</v>
      </c>
      <c r="B140">
        <v>2449.8631099999998</v>
      </c>
    </row>
    <row r="141" spans="1:2" x14ac:dyDescent="0.25">
      <c r="A141" s="1">
        <v>40382</v>
      </c>
      <c r="B141">
        <v>2450.8462800000002</v>
      </c>
    </row>
    <row r="142" spans="1:2" x14ac:dyDescent="0.25">
      <c r="A142" s="1">
        <v>40385</v>
      </c>
      <c r="B142">
        <v>2451.8298500000001</v>
      </c>
    </row>
    <row r="143" spans="1:2" x14ac:dyDescent="0.25">
      <c r="A143" s="1">
        <v>40386</v>
      </c>
      <c r="B143">
        <v>2452.8129300000001</v>
      </c>
    </row>
    <row r="144" spans="1:2" x14ac:dyDescent="0.25">
      <c r="A144" s="1">
        <v>40387</v>
      </c>
      <c r="B144">
        <v>2453.7964000000002</v>
      </c>
    </row>
    <row r="145" spans="1:2" x14ac:dyDescent="0.25">
      <c r="A145" s="1">
        <v>40388</v>
      </c>
      <c r="B145">
        <v>2454.7802700000002</v>
      </c>
    </row>
    <row r="146" spans="1:2" x14ac:dyDescent="0.25">
      <c r="A146" s="1">
        <v>40389</v>
      </c>
      <c r="B146">
        <v>2455.7645299999999</v>
      </c>
    </row>
    <row r="147" spans="1:2" x14ac:dyDescent="0.25">
      <c r="A147" s="1">
        <v>40392</v>
      </c>
      <c r="B147">
        <v>2456.7509500000001</v>
      </c>
    </row>
    <row r="148" spans="1:2" x14ac:dyDescent="0.25">
      <c r="A148" s="1">
        <v>40393</v>
      </c>
      <c r="B148">
        <v>2457.7368799999999</v>
      </c>
    </row>
    <row r="149" spans="1:2" x14ac:dyDescent="0.25">
      <c r="A149" s="1">
        <v>40394</v>
      </c>
      <c r="B149">
        <v>2458.7232100000001</v>
      </c>
    </row>
    <row r="150" spans="1:2" x14ac:dyDescent="0.25">
      <c r="A150" s="1">
        <v>40395</v>
      </c>
      <c r="B150">
        <v>2459.7099400000002</v>
      </c>
    </row>
    <row r="151" spans="1:2" x14ac:dyDescent="0.25">
      <c r="A151" s="1">
        <v>40396</v>
      </c>
      <c r="B151">
        <v>2460.69706</v>
      </c>
    </row>
    <row r="152" spans="1:2" x14ac:dyDescent="0.25">
      <c r="A152" s="1">
        <v>40399</v>
      </c>
      <c r="B152">
        <v>2461.6845800000001</v>
      </c>
    </row>
    <row r="153" spans="1:2" x14ac:dyDescent="0.25">
      <c r="A153" s="1">
        <v>40400</v>
      </c>
      <c r="B153">
        <v>2462.6724899999999</v>
      </c>
    </row>
    <row r="154" spans="1:2" x14ac:dyDescent="0.25">
      <c r="A154" s="1">
        <v>40401</v>
      </c>
      <c r="B154">
        <v>2463.6608000000001</v>
      </c>
    </row>
    <row r="155" spans="1:2" x14ac:dyDescent="0.25">
      <c r="A155" s="1">
        <v>40402</v>
      </c>
      <c r="B155">
        <v>2464.6495100000002</v>
      </c>
    </row>
    <row r="156" spans="1:2" x14ac:dyDescent="0.25">
      <c r="A156" s="1">
        <v>40403</v>
      </c>
      <c r="B156">
        <v>2465.63861</v>
      </c>
    </row>
    <row r="157" spans="1:2" x14ac:dyDescent="0.25">
      <c r="A157" s="1">
        <v>40406</v>
      </c>
      <c r="B157">
        <v>2466.6281100000001</v>
      </c>
    </row>
    <row r="158" spans="1:2" x14ac:dyDescent="0.25">
      <c r="A158" s="1">
        <v>40407</v>
      </c>
      <c r="B158">
        <v>2467.6180100000001</v>
      </c>
    </row>
    <row r="159" spans="1:2" x14ac:dyDescent="0.25">
      <c r="A159" s="1">
        <v>40408</v>
      </c>
      <c r="B159">
        <v>2468.6074199999998</v>
      </c>
    </row>
    <row r="160" spans="1:2" x14ac:dyDescent="0.25">
      <c r="A160" s="1">
        <v>40409</v>
      </c>
      <c r="B160">
        <v>2469.5972299999999</v>
      </c>
    </row>
    <row r="161" spans="1:2" x14ac:dyDescent="0.25">
      <c r="A161" s="1">
        <v>40410</v>
      </c>
      <c r="B161">
        <v>2470.58743</v>
      </c>
    </row>
    <row r="162" spans="1:2" x14ac:dyDescent="0.25">
      <c r="A162" s="1">
        <v>40413</v>
      </c>
      <c r="B162">
        <v>2471.5780300000001</v>
      </c>
    </row>
    <row r="163" spans="1:2" x14ac:dyDescent="0.25">
      <c r="A163" s="1">
        <v>40414</v>
      </c>
      <c r="B163">
        <v>2472.5690300000001</v>
      </c>
    </row>
    <row r="164" spans="1:2" x14ac:dyDescent="0.25">
      <c r="A164" s="1">
        <v>40415</v>
      </c>
      <c r="B164">
        <v>2473.56131</v>
      </c>
    </row>
    <row r="165" spans="1:2" x14ac:dyDescent="0.25">
      <c r="A165" s="1">
        <v>40416</v>
      </c>
      <c r="B165">
        <v>2474.5531000000001</v>
      </c>
    </row>
    <row r="166" spans="1:2" x14ac:dyDescent="0.25">
      <c r="A166" s="1">
        <v>40417</v>
      </c>
      <c r="B166">
        <v>2475.5461799999998</v>
      </c>
    </row>
    <row r="167" spans="1:2" x14ac:dyDescent="0.25">
      <c r="A167" s="1">
        <v>40420</v>
      </c>
      <c r="B167">
        <v>2476.5369900000001</v>
      </c>
    </row>
    <row r="168" spans="1:2" x14ac:dyDescent="0.25">
      <c r="A168" s="1">
        <v>40421</v>
      </c>
      <c r="B168">
        <v>2477.5299799999998</v>
      </c>
    </row>
    <row r="169" spans="1:2" x14ac:dyDescent="0.25">
      <c r="A169" s="1">
        <v>40422</v>
      </c>
      <c r="B169">
        <v>2478.5233600000001</v>
      </c>
    </row>
    <row r="170" spans="1:2" x14ac:dyDescent="0.25">
      <c r="A170" s="1">
        <v>40423</v>
      </c>
      <c r="B170">
        <v>2479.5171399999999</v>
      </c>
    </row>
    <row r="171" spans="1:2" x14ac:dyDescent="0.25">
      <c r="A171" s="1">
        <v>40424</v>
      </c>
      <c r="B171">
        <v>2480.5104299999998</v>
      </c>
    </row>
    <row r="172" spans="1:2" x14ac:dyDescent="0.25">
      <c r="A172" s="1">
        <v>40427</v>
      </c>
      <c r="B172">
        <v>2481.5032299999998</v>
      </c>
    </row>
    <row r="173" spans="1:2" x14ac:dyDescent="0.25">
      <c r="A173" s="1">
        <v>40429</v>
      </c>
      <c r="B173">
        <v>2482.4973199999999</v>
      </c>
    </row>
    <row r="174" spans="1:2" x14ac:dyDescent="0.25">
      <c r="A174" s="1">
        <v>40430</v>
      </c>
      <c r="B174">
        <v>2483.49359</v>
      </c>
    </row>
    <row r="175" spans="1:2" x14ac:dyDescent="0.25">
      <c r="A175" s="1">
        <v>40431</v>
      </c>
      <c r="B175">
        <v>2484.4893699999998</v>
      </c>
    </row>
    <row r="176" spans="1:2" x14ac:dyDescent="0.25">
      <c r="A176" s="1">
        <v>40434</v>
      </c>
      <c r="B176">
        <v>2485.4846499999999</v>
      </c>
    </row>
    <row r="177" spans="1:2" x14ac:dyDescent="0.25">
      <c r="A177" s="1">
        <v>40435</v>
      </c>
      <c r="B177">
        <v>2486.4803299999999</v>
      </c>
    </row>
    <row r="178" spans="1:2" x14ac:dyDescent="0.25">
      <c r="A178" s="1">
        <v>40436</v>
      </c>
      <c r="B178">
        <v>2487.4728399999999</v>
      </c>
    </row>
    <row r="179" spans="1:2" x14ac:dyDescent="0.25">
      <c r="A179" s="1">
        <v>40437</v>
      </c>
      <c r="B179">
        <v>2488.4675299999999</v>
      </c>
    </row>
    <row r="180" spans="1:2" x14ac:dyDescent="0.25">
      <c r="A180" s="1">
        <v>40438</v>
      </c>
      <c r="B180">
        <v>2489.46441</v>
      </c>
    </row>
    <row r="181" spans="1:2" x14ac:dyDescent="0.25">
      <c r="A181" s="1">
        <v>40441</v>
      </c>
      <c r="B181">
        <v>2490.4616900000001</v>
      </c>
    </row>
    <row r="182" spans="1:2" x14ac:dyDescent="0.25">
      <c r="A182" s="1">
        <v>40442</v>
      </c>
      <c r="B182">
        <v>2491.45937</v>
      </c>
    </row>
    <row r="183" spans="1:2" x14ac:dyDescent="0.25">
      <c r="A183" s="1">
        <v>40443</v>
      </c>
      <c r="B183">
        <v>2492.4574499999999</v>
      </c>
    </row>
    <row r="184" spans="1:2" x14ac:dyDescent="0.25">
      <c r="A184" s="1">
        <v>40444</v>
      </c>
      <c r="B184">
        <v>2493.4568199999999</v>
      </c>
    </row>
    <row r="185" spans="1:2" x14ac:dyDescent="0.25">
      <c r="A185" s="1">
        <v>40445</v>
      </c>
      <c r="B185">
        <v>2494.4565899999998</v>
      </c>
    </row>
    <row r="186" spans="1:2" x14ac:dyDescent="0.25">
      <c r="A186" s="1">
        <v>40448</v>
      </c>
      <c r="B186">
        <v>2495.45676</v>
      </c>
    </row>
    <row r="187" spans="1:2" x14ac:dyDescent="0.25">
      <c r="A187" s="1">
        <v>40449</v>
      </c>
      <c r="B187">
        <v>2496.4564399999999</v>
      </c>
    </row>
    <row r="188" spans="1:2" x14ac:dyDescent="0.25">
      <c r="A188" s="1">
        <v>40450</v>
      </c>
      <c r="B188">
        <v>2497.4547299999999</v>
      </c>
    </row>
    <row r="189" spans="1:2" x14ac:dyDescent="0.25">
      <c r="A189" s="1">
        <v>40451</v>
      </c>
      <c r="B189">
        <v>2498.4543100000001</v>
      </c>
    </row>
    <row r="190" spans="1:2" x14ac:dyDescent="0.25">
      <c r="A190" s="1">
        <v>40452</v>
      </c>
      <c r="B190">
        <v>2499.4569799999999</v>
      </c>
    </row>
    <row r="191" spans="1:2" x14ac:dyDescent="0.25">
      <c r="A191" s="1">
        <v>40455</v>
      </c>
      <c r="B191">
        <v>2500.4600500000001</v>
      </c>
    </row>
    <row r="192" spans="1:2" x14ac:dyDescent="0.25">
      <c r="A192" s="1">
        <v>40456</v>
      </c>
      <c r="B192">
        <v>2501.46353</v>
      </c>
    </row>
    <row r="193" spans="1:2" x14ac:dyDescent="0.25">
      <c r="A193" s="1">
        <v>40457</v>
      </c>
      <c r="B193">
        <v>2502.4674100000002</v>
      </c>
    </row>
    <row r="194" spans="1:2" x14ac:dyDescent="0.25">
      <c r="A194" s="1">
        <v>40458</v>
      </c>
      <c r="B194">
        <v>2503.4716899999999</v>
      </c>
    </row>
    <row r="195" spans="1:2" x14ac:dyDescent="0.25">
      <c r="A195" s="1">
        <v>40459</v>
      </c>
      <c r="B195">
        <v>2504.4763699999999</v>
      </c>
    </row>
    <row r="196" spans="1:2" x14ac:dyDescent="0.25">
      <c r="A196" s="1">
        <v>40462</v>
      </c>
      <c r="B196">
        <v>2505.48146</v>
      </c>
    </row>
    <row r="197" spans="1:2" x14ac:dyDescent="0.25">
      <c r="A197" s="1">
        <v>40464</v>
      </c>
      <c r="B197">
        <v>2506.48695</v>
      </c>
    </row>
    <row r="198" spans="1:2" x14ac:dyDescent="0.25">
      <c r="A198" s="1">
        <v>40465</v>
      </c>
      <c r="B198">
        <v>2507.4919500000001</v>
      </c>
    </row>
    <row r="199" spans="1:2" x14ac:dyDescent="0.25">
      <c r="A199" s="1">
        <v>40466</v>
      </c>
      <c r="B199">
        <v>2508.4982500000001</v>
      </c>
    </row>
    <row r="200" spans="1:2" x14ac:dyDescent="0.25">
      <c r="A200" s="1">
        <v>40469</v>
      </c>
      <c r="B200">
        <v>2509.50495</v>
      </c>
    </row>
    <row r="201" spans="1:2" x14ac:dyDescent="0.25">
      <c r="A201" s="1">
        <v>40470</v>
      </c>
      <c r="B201">
        <v>2510.51206</v>
      </c>
    </row>
    <row r="202" spans="1:2" x14ac:dyDescent="0.25">
      <c r="A202" s="1">
        <v>40471</v>
      </c>
      <c r="B202">
        <v>2511.5195699999999</v>
      </c>
    </row>
    <row r="203" spans="1:2" x14ac:dyDescent="0.25">
      <c r="A203" s="1">
        <v>40472</v>
      </c>
      <c r="B203">
        <v>2512.5274800000002</v>
      </c>
    </row>
    <row r="204" spans="1:2" x14ac:dyDescent="0.25">
      <c r="A204" s="1">
        <v>40473</v>
      </c>
      <c r="B204">
        <v>2513.5358000000001</v>
      </c>
    </row>
    <row r="205" spans="1:2" x14ac:dyDescent="0.25">
      <c r="A205" s="1">
        <v>40476</v>
      </c>
      <c r="B205">
        <v>2514.5445199999999</v>
      </c>
    </row>
    <row r="206" spans="1:2" x14ac:dyDescent="0.25">
      <c r="A206" s="1">
        <v>40477</v>
      </c>
      <c r="B206">
        <v>2515.5536499999998</v>
      </c>
    </row>
    <row r="207" spans="1:2" x14ac:dyDescent="0.25">
      <c r="A207" s="1">
        <v>40478</v>
      </c>
      <c r="B207">
        <v>2516.5631800000001</v>
      </c>
    </row>
    <row r="208" spans="1:2" x14ac:dyDescent="0.25">
      <c r="A208" s="1">
        <v>40479</v>
      </c>
      <c r="B208">
        <v>2517.57312</v>
      </c>
    </row>
    <row r="209" spans="1:2" x14ac:dyDescent="0.25">
      <c r="A209" s="1">
        <v>40480</v>
      </c>
      <c r="B209">
        <v>2518.5834599999998</v>
      </c>
    </row>
    <row r="210" spans="1:2" x14ac:dyDescent="0.25">
      <c r="A210" s="1">
        <v>40483</v>
      </c>
      <c r="B210">
        <v>2519.5942100000002</v>
      </c>
    </row>
    <row r="211" spans="1:2" x14ac:dyDescent="0.25">
      <c r="A211" s="1">
        <v>40485</v>
      </c>
      <c r="B211">
        <v>2520.6053700000002</v>
      </c>
    </row>
    <row r="212" spans="1:2" x14ac:dyDescent="0.25">
      <c r="A212" s="1">
        <v>40486</v>
      </c>
      <c r="B212">
        <v>2521.6169300000001</v>
      </c>
    </row>
    <row r="213" spans="1:2" x14ac:dyDescent="0.25">
      <c r="A213" s="1">
        <v>40487</v>
      </c>
      <c r="B213">
        <v>2522.6289000000002</v>
      </c>
    </row>
    <row r="214" spans="1:2" x14ac:dyDescent="0.25">
      <c r="A214" s="1">
        <v>40490</v>
      </c>
      <c r="B214">
        <v>2523.6412700000001</v>
      </c>
    </row>
    <row r="215" spans="1:2" x14ac:dyDescent="0.25">
      <c r="A215" s="1">
        <v>40491</v>
      </c>
      <c r="B215">
        <v>2524.6540500000001</v>
      </c>
    </row>
    <row r="216" spans="1:2" x14ac:dyDescent="0.25">
      <c r="A216" s="1">
        <v>40492</v>
      </c>
      <c r="B216">
        <v>2525.66633</v>
      </c>
    </row>
    <row r="217" spans="1:2" x14ac:dyDescent="0.25">
      <c r="A217" s="1">
        <v>40493</v>
      </c>
      <c r="B217">
        <v>2526.67902</v>
      </c>
    </row>
    <row r="218" spans="1:2" x14ac:dyDescent="0.25">
      <c r="A218" s="1">
        <v>40494</v>
      </c>
      <c r="B218">
        <v>2527.6930200000002</v>
      </c>
    </row>
    <row r="219" spans="1:2" x14ac:dyDescent="0.25">
      <c r="A219" s="1">
        <v>40498</v>
      </c>
      <c r="B219">
        <v>2528.7074299999999</v>
      </c>
    </row>
    <row r="220" spans="1:2" x14ac:dyDescent="0.25">
      <c r="A220" s="1">
        <v>40499</v>
      </c>
      <c r="B220">
        <v>2529.7222400000001</v>
      </c>
    </row>
    <row r="221" spans="1:2" x14ac:dyDescent="0.25">
      <c r="A221" s="1">
        <v>40500</v>
      </c>
      <c r="B221">
        <v>2530.7374599999998</v>
      </c>
    </row>
    <row r="222" spans="1:2" x14ac:dyDescent="0.25">
      <c r="A222" s="1">
        <v>40501</v>
      </c>
      <c r="B222">
        <v>2531.7530900000002</v>
      </c>
    </row>
    <row r="223" spans="1:2" x14ac:dyDescent="0.25">
      <c r="A223" s="1">
        <v>40504</v>
      </c>
      <c r="B223">
        <v>2532.7691199999999</v>
      </c>
    </row>
    <row r="224" spans="1:2" x14ac:dyDescent="0.25">
      <c r="A224" s="1">
        <v>40505</v>
      </c>
      <c r="B224">
        <v>2533.7855599999998</v>
      </c>
    </row>
    <row r="225" spans="1:2" x14ac:dyDescent="0.25">
      <c r="A225" s="1">
        <v>40506</v>
      </c>
      <c r="B225">
        <v>2534.8024099999998</v>
      </c>
    </row>
    <row r="226" spans="1:2" x14ac:dyDescent="0.25">
      <c r="A226" s="1">
        <v>40507</v>
      </c>
      <c r="B226">
        <v>2535.8196699999999</v>
      </c>
    </row>
    <row r="227" spans="1:2" x14ac:dyDescent="0.25">
      <c r="A227" s="1">
        <v>40508</v>
      </c>
      <c r="B227">
        <v>2536.83734</v>
      </c>
    </row>
    <row r="228" spans="1:2" x14ac:dyDescent="0.25">
      <c r="A228" s="1">
        <v>40511</v>
      </c>
      <c r="B228">
        <v>2537.8554100000001</v>
      </c>
    </row>
    <row r="229" spans="1:2" x14ac:dyDescent="0.25">
      <c r="A229" s="1">
        <v>40512</v>
      </c>
      <c r="B229">
        <v>2538.8738899999998</v>
      </c>
    </row>
    <row r="230" spans="1:2" x14ac:dyDescent="0.25">
      <c r="A230" s="1">
        <v>40513</v>
      </c>
      <c r="B230">
        <v>2539.8927800000001</v>
      </c>
    </row>
    <row r="231" spans="1:2" x14ac:dyDescent="0.25">
      <c r="A231" s="1">
        <v>40514</v>
      </c>
      <c r="B231">
        <v>2540.9120800000001</v>
      </c>
    </row>
    <row r="232" spans="1:2" x14ac:dyDescent="0.25">
      <c r="A232" s="1">
        <v>40515</v>
      </c>
      <c r="B232">
        <v>2541.9317900000001</v>
      </c>
    </row>
    <row r="233" spans="1:2" x14ac:dyDescent="0.25">
      <c r="A233" s="1">
        <v>40518</v>
      </c>
      <c r="B233">
        <v>2542.9519100000002</v>
      </c>
    </row>
    <row r="234" spans="1:2" x14ac:dyDescent="0.25">
      <c r="A234" s="1">
        <v>40519</v>
      </c>
      <c r="B234">
        <v>2543.97244</v>
      </c>
    </row>
    <row r="235" spans="1:2" x14ac:dyDescent="0.25">
      <c r="A235" s="1">
        <v>40520</v>
      </c>
      <c r="B235">
        <v>2544.9933799999999</v>
      </c>
    </row>
    <row r="236" spans="1:2" x14ac:dyDescent="0.25">
      <c r="A236" s="1">
        <v>40521</v>
      </c>
      <c r="B236">
        <v>2546.0147299999999</v>
      </c>
    </row>
    <row r="237" spans="1:2" x14ac:dyDescent="0.25">
      <c r="A237" s="1">
        <v>40522</v>
      </c>
      <c r="B237">
        <v>2547.0374000000002</v>
      </c>
    </row>
    <row r="238" spans="1:2" x14ac:dyDescent="0.25">
      <c r="A238" s="1">
        <v>40525</v>
      </c>
      <c r="B238">
        <v>2548.0595699999999</v>
      </c>
    </row>
    <row r="239" spans="1:2" x14ac:dyDescent="0.25">
      <c r="A239" s="1">
        <v>40526</v>
      </c>
      <c r="B239">
        <v>2549.0821500000002</v>
      </c>
    </row>
    <row r="240" spans="1:2" x14ac:dyDescent="0.25">
      <c r="A240" s="1">
        <v>40527</v>
      </c>
      <c r="B240">
        <v>2550.1051400000001</v>
      </c>
    </row>
    <row r="241" spans="1:2" x14ac:dyDescent="0.25">
      <c r="A241" s="1">
        <v>40528</v>
      </c>
      <c r="B241">
        <v>2551.1285400000002</v>
      </c>
    </row>
    <row r="242" spans="1:2" x14ac:dyDescent="0.25">
      <c r="A242" s="1">
        <v>40529</v>
      </c>
      <c r="B242">
        <v>2552.1523499999998</v>
      </c>
    </row>
    <row r="243" spans="1:2" x14ac:dyDescent="0.25">
      <c r="A243" s="1">
        <v>40532</v>
      </c>
      <c r="B243">
        <v>2553.1765700000001</v>
      </c>
    </row>
    <row r="244" spans="1:2" x14ac:dyDescent="0.25">
      <c r="A244" s="1">
        <v>40533</v>
      </c>
      <c r="B244">
        <v>2554.2012</v>
      </c>
    </row>
    <row r="245" spans="1:2" x14ac:dyDescent="0.25">
      <c r="A245" s="1">
        <v>40534</v>
      </c>
      <c r="B245">
        <v>2555.22624</v>
      </c>
    </row>
    <row r="246" spans="1:2" x14ac:dyDescent="0.25">
      <c r="A246" s="1">
        <v>40535</v>
      </c>
      <c r="B246">
        <v>2556.2516900000001</v>
      </c>
    </row>
    <row r="247" spans="1:2" x14ac:dyDescent="0.25">
      <c r="A247" s="1">
        <v>40536</v>
      </c>
      <c r="B247">
        <v>2557.27756</v>
      </c>
    </row>
    <row r="248" spans="1:2" x14ac:dyDescent="0.25">
      <c r="A248" s="1">
        <v>40539</v>
      </c>
      <c r="B248">
        <v>2558.30384</v>
      </c>
    </row>
    <row r="249" spans="1:2" x14ac:dyDescent="0.25">
      <c r="A249" s="1">
        <v>40540</v>
      </c>
      <c r="B249">
        <v>2559.3305300000002</v>
      </c>
    </row>
    <row r="250" spans="1:2" x14ac:dyDescent="0.25">
      <c r="A250" s="1">
        <v>40541</v>
      </c>
      <c r="B250">
        <v>2560.35763</v>
      </c>
    </row>
    <row r="251" spans="1:2" x14ac:dyDescent="0.25">
      <c r="A251" s="1">
        <v>40542</v>
      </c>
      <c r="B251">
        <v>2561.3851399999999</v>
      </c>
    </row>
    <row r="252" spans="1:2" x14ac:dyDescent="0.25">
      <c r="A252" s="1">
        <v>40543</v>
      </c>
      <c r="B252">
        <v>2562.4130700000001</v>
      </c>
    </row>
    <row r="253" spans="1:2" x14ac:dyDescent="0.25">
      <c r="A253" s="1">
        <v>40546</v>
      </c>
      <c r="B253">
        <v>2563.4414099999999</v>
      </c>
    </row>
    <row r="254" spans="1:2" x14ac:dyDescent="0.25">
      <c r="A254" s="1">
        <v>40547</v>
      </c>
      <c r="B254">
        <v>2564.4701599999999</v>
      </c>
    </row>
    <row r="255" spans="1:2" x14ac:dyDescent="0.25">
      <c r="A255" s="1">
        <v>40548</v>
      </c>
      <c r="B255">
        <v>2565.4993199999999</v>
      </c>
    </row>
    <row r="256" spans="1:2" x14ac:dyDescent="0.25">
      <c r="A256" s="1">
        <v>40549</v>
      </c>
      <c r="B256">
        <v>2566.5288999999998</v>
      </c>
    </row>
    <row r="257" spans="1:2" x14ac:dyDescent="0.25">
      <c r="A257" s="1">
        <v>40550</v>
      </c>
      <c r="B257">
        <v>2567.5588899999998</v>
      </c>
    </row>
    <row r="258" spans="1:2" x14ac:dyDescent="0.25">
      <c r="A258" s="1">
        <v>40553</v>
      </c>
      <c r="B258">
        <v>2568.5892899999999</v>
      </c>
    </row>
    <row r="259" spans="1:2" x14ac:dyDescent="0.25">
      <c r="A259" s="1">
        <v>40554</v>
      </c>
      <c r="B259">
        <v>2569.6201099999998</v>
      </c>
    </row>
    <row r="260" spans="1:2" x14ac:dyDescent="0.25">
      <c r="A260" s="1">
        <v>40555</v>
      </c>
      <c r="B260">
        <v>2570.6513399999999</v>
      </c>
    </row>
    <row r="261" spans="1:2" x14ac:dyDescent="0.25">
      <c r="A261" s="1">
        <v>40556</v>
      </c>
      <c r="B261">
        <v>2571.6829899999998</v>
      </c>
    </row>
    <row r="262" spans="1:2" x14ac:dyDescent="0.25">
      <c r="A262" s="1">
        <v>40557</v>
      </c>
      <c r="B262">
        <v>2572.7150499999998</v>
      </c>
    </row>
    <row r="263" spans="1:2" x14ac:dyDescent="0.25">
      <c r="A263" s="1">
        <v>40560</v>
      </c>
      <c r="B263">
        <v>2573.7475199999999</v>
      </c>
    </row>
    <row r="264" spans="1:2" x14ac:dyDescent="0.25">
      <c r="A264" s="1">
        <v>40561</v>
      </c>
      <c r="B264">
        <v>2574.7804099999998</v>
      </c>
    </row>
    <row r="265" spans="1:2" x14ac:dyDescent="0.25">
      <c r="A265" s="1">
        <v>40562</v>
      </c>
      <c r="B265">
        <v>2575.8137099999999</v>
      </c>
    </row>
    <row r="266" spans="1:2" x14ac:dyDescent="0.25">
      <c r="A266" s="1">
        <v>40563</v>
      </c>
      <c r="B266">
        <v>2576.8935299999998</v>
      </c>
    </row>
    <row r="267" spans="1:2" x14ac:dyDescent="0.25">
      <c r="A267" s="1">
        <v>40564</v>
      </c>
      <c r="B267">
        <v>2577.97381</v>
      </c>
    </row>
    <row r="268" spans="1:2" x14ac:dyDescent="0.25">
      <c r="A268" s="1">
        <v>40567</v>
      </c>
      <c r="B268">
        <v>2579.0545400000001</v>
      </c>
    </row>
    <row r="269" spans="1:2" x14ac:dyDescent="0.25">
      <c r="A269" s="1">
        <v>40568</v>
      </c>
      <c r="B269">
        <v>2580.1357200000002</v>
      </c>
    </row>
    <row r="270" spans="1:2" x14ac:dyDescent="0.25">
      <c r="A270" s="1">
        <v>40569</v>
      </c>
      <c r="B270">
        <v>2581.2173600000001</v>
      </c>
    </row>
    <row r="271" spans="1:2" x14ac:dyDescent="0.25">
      <c r="A271" s="1">
        <v>40570</v>
      </c>
      <c r="B271">
        <v>2582.29945</v>
      </c>
    </row>
    <row r="272" spans="1:2" x14ac:dyDescent="0.25">
      <c r="A272" s="1">
        <v>40571</v>
      </c>
      <c r="B272">
        <v>2583.3819899999999</v>
      </c>
    </row>
    <row r="273" spans="1:2" x14ac:dyDescent="0.25">
      <c r="A273" s="1">
        <v>40574</v>
      </c>
      <c r="B273">
        <v>2584.4649899999999</v>
      </c>
    </row>
    <row r="274" spans="1:2" x14ac:dyDescent="0.25">
      <c r="A274" s="1">
        <v>40575</v>
      </c>
      <c r="B274">
        <v>2585.54844</v>
      </c>
    </row>
    <row r="275" spans="1:2" x14ac:dyDescent="0.25">
      <c r="A275" s="1">
        <v>40576</v>
      </c>
      <c r="B275">
        <v>2586.6323499999999</v>
      </c>
    </row>
    <row r="276" spans="1:2" x14ac:dyDescent="0.25">
      <c r="A276" s="1">
        <v>40577</v>
      </c>
      <c r="B276">
        <v>2587.7167100000001</v>
      </c>
    </row>
    <row r="277" spans="1:2" x14ac:dyDescent="0.25">
      <c r="A277" s="1">
        <v>40578</v>
      </c>
      <c r="B277">
        <v>2588.80152</v>
      </c>
    </row>
    <row r="278" spans="1:2" x14ac:dyDescent="0.25">
      <c r="A278" s="1">
        <v>40581</v>
      </c>
      <c r="B278">
        <v>2589.88679</v>
      </c>
    </row>
    <row r="279" spans="1:2" x14ac:dyDescent="0.25">
      <c r="A279" s="1">
        <v>40582</v>
      </c>
      <c r="B279">
        <v>2590.9725100000001</v>
      </c>
    </row>
    <row r="280" spans="1:2" x14ac:dyDescent="0.25">
      <c r="A280" s="1">
        <v>40583</v>
      </c>
      <c r="B280">
        <v>2592.0586899999998</v>
      </c>
    </row>
    <row r="281" spans="1:2" x14ac:dyDescent="0.25">
      <c r="A281" s="1">
        <v>40584</v>
      </c>
      <c r="B281">
        <v>2593.1462499999998</v>
      </c>
    </row>
    <row r="282" spans="1:2" x14ac:dyDescent="0.25">
      <c r="A282" s="1">
        <v>40585</v>
      </c>
      <c r="B282">
        <v>2594.2333400000002</v>
      </c>
    </row>
    <row r="283" spans="1:2" x14ac:dyDescent="0.25">
      <c r="A283" s="1">
        <v>40588</v>
      </c>
      <c r="B283">
        <v>2595.3218099999999</v>
      </c>
    </row>
    <row r="284" spans="1:2" x14ac:dyDescent="0.25">
      <c r="A284" s="1">
        <v>40589</v>
      </c>
      <c r="B284">
        <v>2596.4107399999998</v>
      </c>
    </row>
    <row r="285" spans="1:2" x14ac:dyDescent="0.25">
      <c r="A285" s="1">
        <v>40590</v>
      </c>
      <c r="B285">
        <v>2597.5001299999999</v>
      </c>
    </row>
    <row r="286" spans="1:2" x14ac:dyDescent="0.25">
      <c r="A286" s="1">
        <v>40591</v>
      </c>
      <c r="B286">
        <v>2598.58997</v>
      </c>
    </row>
    <row r="287" spans="1:2" x14ac:dyDescent="0.25">
      <c r="A287" s="1">
        <v>40592</v>
      </c>
      <c r="B287">
        <v>2599.6812</v>
      </c>
    </row>
    <row r="288" spans="1:2" x14ac:dyDescent="0.25">
      <c r="A288" s="1">
        <v>40595</v>
      </c>
      <c r="B288">
        <v>2600.7728900000002</v>
      </c>
    </row>
    <row r="289" spans="1:2" x14ac:dyDescent="0.25">
      <c r="A289" s="1">
        <v>40596</v>
      </c>
      <c r="B289">
        <v>2601.8650400000001</v>
      </c>
    </row>
    <row r="290" spans="1:2" x14ac:dyDescent="0.25">
      <c r="A290" s="1">
        <v>40597</v>
      </c>
      <c r="B290">
        <v>2602.9576400000001</v>
      </c>
    </row>
    <row r="291" spans="1:2" x14ac:dyDescent="0.25">
      <c r="A291" s="1">
        <v>40598</v>
      </c>
      <c r="B291">
        <v>2604.0506999999998</v>
      </c>
    </row>
    <row r="292" spans="1:2" x14ac:dyDescent="0.25">
      <c r="A292" s="1">
        <v>40599</v>
      </c>
      <c r="B292">
        <v>2605.1442200000001</v>
      </c>
    </row>
    <row r="293" spans="1:2" x14ac:dyDescent="0.25">
      <c r="A293" s="1">
        <v>40602</v>
      </c>
      <c r="B293">
        <v>2606.2372700000001</v>
      </c>
    </row>
    <row r="294" spans="1:2" x14ac:dyDescent="0.25">
      <c r="A294" s="1">
        <v>40603</v>
      </c>
      <c r="B294">
        <v>2607.3317099999999</v>
      </c>
    </row>
    <row r="295" spans="1:2" x14ac:dyDescent="0.25">
      <c r="A295" s="1">
        <v>40604</v>
      </c>
      <c r="B295">
        <v>2608.42661</v>
      </c>
    </row>
    <row r="296" spans="1:2" x14ac:dyDescent="0.25">
      <c r="A296" s="1">
        <v>40605</v>
      </c>
      <c r="B296">
        <v>2609.5665899999999</v>
      </c>
    </row>
    <row r="297" spans="1:2" x14ac:dyDescent="0.25">
      <c r="A297" s="1">
        <v>40606</v>
      </c>
      <c r="B297">
        <v>2610.7070699999999</v>
      </c>
    </row>
    <row r="298" spans="1:2" x14ac:dyDescent="0.25">
      <c r="A298" s="1">
        <v>40611</v>
      </c>
      <c r="B298">
        <v>2611.8480500000001</v>
      </c>
    </row>
    <row r="299" spans="1:2" x14ac:dyDescent="0.25">
      <c r="A299" s="1">
        <v>40612</v>
      </c>
      <c r="B299">
        <v>2612.9895200000001</v>
      </c>
    </row>
    <row r="300" spans="1:2" x14ac:dyDescent="0.25">
      <c r="A300" s="1">
        <v>40613</v>
      </c>
      <c r="B300">
        <v>2614.1314900000002</v>
      </c>
    </row>
    <row r="301" spans="1:2" x14ac:dyDescent="0.25">
      <c r="A301" s="1">
        <v>40616</v>
      </c>
      <c r="B301">
        <v>2615.27396</v>
      </c>
    </row>
    <row r="302" spans="1:2" x14ac:dyDescent="0.25">
      <c r="A302" s="1">
        <v>40617</v>
      </c>
      <c r="B302">
        <v>2616.41786</v>
      </c>
    </row>
    <row r="303" spans="1:2" x14ac:dyDescent="0.25">
      <c r="A303" s="1">
        <v>40618</v>
      </c>
      <c r="B303">
        <v>2617.5622600000002</v>
      </c>
    </row>
    <row r="304" spans="1:2" x14ac:dyDescent="0.25">
      <c r="A304" s="1">
        <v>40619</v>
      </c>
      <c r="B304">
        <v>2618.7062299999998</v>
      </c>
    </row>
    <row r="305" spans="1:2" x14ac:dyDescent="0.25">
      <c r="A305" s="1">
        <v>40620</v>
      </c>
      <c r="B305">
        <v>2619.8516300000001</v>
      </c>
    </row>
    <row r="306" spans="1:2" x14ac:dyDescent="0.25">
      <c r="A306" s="1">
        <v>40623</v>
      </c>
      <c r="B306">
        <v>2620.9965999999999</v>
      </c>
    </row>
    <row r="307" spans="1:2" x14ac:dyDescent="0.25">
      <c r="A307" s="1">
        <v>40624</v>
      </c>
      <c r="B307">
        <v>2622.1420699999999</v>
      </c>
    </row>
    <row r="308" spans="1:2" x14ac:dyDescent="0.25">
      <c r="A308" s="1">
        <v>40625</v>
      </c>
      <c r="B308">
        <v>2623.2889799999998</v>
      </c>
    </row>
    <row r="309" spans="1:2" x14ac:dyDescent="0.25">
      <c r="A309" s="1">
        <v>40626</v>
      </c>
      <c r="B309">
        <v>2624.4363899999998</v>
      </c>
    </row>
    <row r="310" spans="1:2" x14ac:dyDescent="0.25">
      <c r="A310" s="1">
        <v>40627</v>
      </c>
      <c r="B310">
        <v>2625.5843</v>
      </c>
    </row>
    <row r="311" spans="1:2" x14ac:dyDescent="0.25">
      <c r="A311" s="1">
        <v>40630</v>
      </c>
      <c r="B311">
        <v>2626.7336399999999</v>
      </c>
    </row>
    <row r="312" spans="1:2" x14ac:dyDescent="0.25">
      <c r="A312" s="1">
        <v>40631</v>
      </c>
      <c r="B312">
        <v>2627.8834900000002</v>
      </c>
    </row>
    <row r="313" spans="1:2" x14ac:dyDescent="0.25">
      <c r="A313" s="1">
        <v>40632</v>
      </c>
      <c r="B313">
        <v>2629.0338400000001</v>
      </c>
    </row>
    <row r="314" spans="1:2" x14ac:dyDescent="0.25">
      <c r="A314" s="1">
        <v>40633</v>
      </c>
      <c r="B314">
        <v>2630.18469</v>
      </c>
    </row>
    <row r="315" spans="1:2" x14ac:dyDescent="0.25">
      <c r="A315" s="1">
        <v>40634</v>
      </c>
      <c r="B315">
        <v>2631.33698</v>
      </c>
    </row>
    <row r="316" spans="1:2" x14ac:dyDescent="0.25">
      <c r="A316" s="1">
        <v>40637</v>
      </c>
      <c r="B316">
        <v>2632.48884</v>
      </c>
    </row>
    <row r="317" spans="1:2" x14ac:dyDescent="0.25">
      <c r="A317" s="1">
        <v>40638</v>
      </c>
      <c r="B317">
        <v>2633.6402699999999</v>
      </c>
    </row>
    <row r="318" spans="1:2" x14ac:dyDescent="0.25">
      <c r="A318" s="1">
        <v>40639</v>
      </c>
      <c r="B318">
        <v>2634.7912700000002</v>
      </c>
    </row>
    <row r="319" spans="1:2" x14ac:dyDescent="0.25">
      <c r="A319" s="1">
        <v>40640</v>
      </c>
      <c r="B319">
        <v>2635.94371</v>
      </c>
    </row>
    <row r="320" spans="1:2" x14ac:dyDescent="0.25">
      <c r="A320" s="1">
        <v>40641</v>
      </c>
      <c r="B320">
        <v>2637.0957100000001</v>
      </c>
    </row>
    <row r="321" spans="1:2" x14ac:dyDescent="0.25">
      <c r="A321" s="1">
        <v>40644</v>
      </c>
      <c r="B321">
        <v>2638.2482199999999</v>
      </c>
    </row>
    <row r="322" spans="1:2" x14ac:dyDescent="0.25">
      <c r="A322" s="1">
        <v>40645</v>
      </c>
      <c r="B322">
        <v>2639.40029</v>
      </c>
    </row>
    <row r="323" spans="1:2" x14ac:dyDescent="0.25">
      <c r="A323" s="1">
        <v>40646</v>
      </c>
      <c r="B323">
        <v>2640.55474</v>
      </c>
    </row>
    <row r="324" spans="1:2" x14ac:dyDescent="0.25">
      <c r="A324" s="1">
        <v>40647</v>
      </c>
      <c r="B324">
        <v>2641.7106399999998</v>
      </c>
    </row>
    <row r="325" spans="1:2" x14ac:dyDescent="0.25">
      <c r="A325" s="1">
        <v>40648</v>
      </c>
      <c r="B325">
        <v>2642.8670400000001</v>
      </c>
    </row>
    <row r="326" spans="1:2" x14ac:dyDescent="0.25">
      <c r="A326" s="1">
        <v>40651</v>
      </c>
      <c r="B326">
        <v>2644.0267699999999</v>
      </c>
    </row>
    <row r="327" spans="1:2" x14ac:dyDescent="0.25">
      <c r="A327" s="1">
        <v>40652</v>
      </c>
      <c r="B327">
        <v>2645.1841899999999</v>
      </c>
    </row>
    <row r="328" spans="1:2" x14ac:dyDescent="0.25">
      <c r="A328" s="1">
        <v>40653</v>
      </c>
      <c r="B328">
        <v>2646.3402299999998</v>
      </c>
    </row>
    <row r="329" spans="1:2" x14ac:dyDescent="0.25">
      <c r="A329" s="1">
        <v>40658</v>
      </c>
      <c r="B329">
        <v>2647.5193399999998</v>
      </c>
    </row>
    <row r="330" spans="1:2" x14ac:dyDescent="0.25">
      <c r="A330" s="1">
        <v>40659</v>
      </c>
      <c r="B330">
        <v>2648.6999099999998</v>
      </c>
    </row>
    <row r="331" spans="1:2" x14ac:dyDescent="0.25">
      <c r="A331" s="1">
        <v>40660</v>
      </c>
      <c r="B331">
        <v>2649.8810100000001</v>
      </c>
    </row>
    <row r="332" spans="1:2" x14ac:dyDescent="0.25">
      <c r="A332" s="1">
        <v>40661</v>
      </c>
      <c r="B332">
        <v>2651.0626400000001</v>
      </c>
    </row>
    <row r="333" spans="1:2" x14ac:dyDescent="0.25">
      <c r="A333" s="1">
        <v>40662</v>
      </c>
      <c r="B333">
        <v>2652.2466800000002</v>
      </c>
    </row>
    <row r="334" spans="1:2" x14ac:dyDescent="0.25">
      <c r="A334" s="1">
        <v>40665</v>
      </c>
      <c r="B334">
        <v>2653.4303</v>
      </c>
    </row>
    <row r="335" spans="1:2" x14ac:dyDescent="0.25">
      <c r="A335" s="1">
        <v>40666</v>
      </c>
      <c r="B335">
        <v>2654.61445</v>
      </c>
    </row>
    <row r="336" spans="1:2" x14ac:dyDescent="0.25">
      <c r="A336" s="1">
        <v>40667</v>
      </c>
      <c r="B336">
        <v>2655.7991299999999</v>
      </c>
    </row>
    <row r="337" spans="1:2" x14ac:dyDescent="0.25">
      <c r="A337" s="1">
        <v>40668</v>
      </c>
      <c r="B337">
        <v>2656.98434</v>
      </c>
    </row>
    <row r="338" spans="1:2" x14ac:dyDescent="0.25">
      <c r="A338" s="1">
        <v>40669</v>
      </c>
      <c r="B338">
        <v>2658.1700799999999</v>
      </c>
    </row>
    <row r="339" spans="1:2" x14ac:dyDescent="0.25">
      <c r="A339" s="1">
        <v>40672</v>
      </c>
      <c r="B339">
        <v>2659.3553999999999</v>
      </c>
    </row>
    <row r="340" spans="1:2" x14ac:dyDescent="0.25">
      <c r="A340" s="1">
        <v>40673</v>
      </c>
      <c r="B340">
        <v>2660.5412500000002</v>
      </c>
    </row>
    <row r="341" spans="1:2" x14ac:dyDescent="0.25">
      <c r="A341" s="1">
        <v>40674</v>
      </c>
      <c r="B341">
        <v>2661.72669</v>
      </c>
    </row>
    <row r="342" spans="1:2" x14ac:dyDescent="0.25">
      <c r="A342" s="1">
        <v>40675</v>
      </c>
      <c r="B342">
        <v>2662.9117099999999</v>
      </c>
    </row>
    <row r="343" spans="1:2" x14ac:dyDescent="0.25">
      <c r="A343" s="1">
        <v>40676</v>
      </c>
      <c r="B343">
        <v>2664.09726</v>
      </c>
    </row>
    <row r="344" spans="1:2" x14ac:dyDescent="0.25">
      <c r="A344" s="1">
        <v>40679</v>
      </c>
      <c r="B344">
        <v>2665.2823899999999</v>
      </c>
    </row>
    <row r="345" spans="1:2" x14ac:dyDescent="0.25">
      <c r="A345" s="1">
        <v>40680</v>
      </c>
      <c r="B345">
        <v>2666.46994</v>
      </c>
    </row>
    <row r="346" spans="1:2" x14ac:dyDescent="0.25">
      <c r="A346" s="1">
        <v>40681</v>
      </c>
      <c r="B346">
        <v>2667.6580199999999</v>
      </c>
    </row>
    <row r="347" spans="1:2" x14ac:dyDescent="0.25">
      <c r="A347" s="1">
        <v>40682</v>
      </c>
      <c r="B347">
        <v>2668.84663</v>
      </c>
    </row>
    <row r="348" spans="1:2" x14ac:dyDescent="0.25">
      <c r="A348" s="1">
        <v>40683</v>
      </c>
      <c r="B348">
        <v>2670.0376900000001</v>
      </c>
    </row>
    <row r="349" spans="1:2" x14ac:dyDescent="0.25">
      <c r="A349" s="1">
        <v>40686</v>
      </c>
      <c r="B349">
        <v>2671.2292499999999</v>
      </c>
    </row>
    <row r="350" spans="1:2" x14ac:dyDescent="0.25">
      <c r="A350" s="1">
        <v>40687</v>
      </c>
      <c r="B350">
        <v>2672.4204</v>
      </c>
    </row>
    <row r="351" spans="1:2" x14ac:dyDescent="0.25">
      <c r="A351" s="1">
        <v>40688</v>
      </c>
      <c r="B351">
        <v>2673.6120799999999</v>
      </c>
    </row>
    <row r="352" spans="1:2" x14ac:dyDescent="0.25">
      <c r="A352" s="1">
        <v>40689</v>
      </c>
      <c r="B352">
        <v>2674.8033399999999</v>
      </c>
    </row>
    <row r="353" spans="1:2" x14ac:dyDescent="0.25">
      <c r="A353" s="1">
        <v>40690</v>
      </c>
      <c r="B353">
        <v>2675.9960799999999</v>
      </c>
    </row>
    <row r="354" spans="1:2" x14ac:dyDescent="0.25">
      <c r="A354" s="1">
        <v>40693</v>
      </c>
      <c r="B354">
        <v>2677.1884</v>
      </c>
    </row>
    <row r="355" spans="1:2" x14ac:dyDescent="0.25">
      <c r="A355" s="1">
        <v>40694</v>
      </c>
      <c r="B355">
        <v>2678.3784000000001</v>
      </c>
    </row>
    <row r="356" spans="1:2" x14ac:dyDescent="0.25">
      <c r="A356" s="1">
        <v>40695</v>
      </c>
      <c r="B356">
        <v>2679.5746399999998</v>
      </c>
    </row>
    <row r="357" spans="1:2" x14ac:dyDescent="0.25">
      <c r="A357" s="1">
        <v>40696</v>
      </c>
      <c r="B357">
        <v>2680.7695100000001</v>
      </c>
    </row>
    <row r="358" spans="1:2" x14ac:dyDescent="0.25">
      <c r="A358" s="1">
        <v>40697</v>
      </c>
      <c r="B358">
        <v>2681.9649100000001</v>
      </c>
    </row>
    <row r="359" spans="1:2" x14ac:dyDescent="0.25">
      <c r="A359" s="1">
        <v>40700</v>
      </c>
      <c r="B359">
        <v>2683.16275</v>
      </c>
    </row>
    <row r="360" spans="1:2" x14ac:dyDescent="0.25">
      <c r="A360" s="1">
        <v>40701</v>
      </c>
      <c r="B360">
        <v>2684.3592199999998</v>
      </c>
    </row>
    <row r="361" spans="1:2" x14ac:dyDescent="0.25">
      <c r="A361" s="1">
        <v>40702</v>
      </c>
      <c r="B361">
        <v>2685.5552699999998</v>
      </c>
    </row>
    <row r="362" spans="1:2" x14ac:dyDescent="0.25">
      <c r="A362" s="1">
        <v>40703</v>
      </c>
      <c r="B362">
        <v>2686.7699400000001</v>
      </c>
    </row>
    <row r="363" spans="1:2" x14ac:dyDescent="0.25">
      <c r="A363" s="1">
        <v>40704</v>
      </c>
      <c r="B363">
        <v>2687.9870700000001</v>
      </c>
    </row>
    <row r="364" spans="1:2" x14ac:dyDescent="0.25">
      <c r="A364" s="1">
        <v>40707</v>
      </c>
      <c r="B364">
        <v>2689.2028399999999</v>
      </c>
    </row>
    <row r="365" spans="1:2" x14ac:dyDescent="0.25">
      <c r="A365" s="1">
        <v>40708</v>
      </c>
      <c r="B365">
        <v>2690.4182099999998</v>
      </c>
    </row>
    <row r="366" spans="1:2" x14ac:dyDescent="0.25">
      <c r="A366" s="1">
        <v>40709</v>
      </c>
      <c r="B366">
        <v>2691.6408000000001</v>
      </c>
    </row>
    <row r="367" spans="1:2" x14ac:dyDescent="0.25">
      <c r="A367" s="1">
        <v>40710</v>
      </c>
      <c r="B367">
        <v>2692.8639499999999</v>
      </c>
    </row>
    <row r="368" spans="1:2" x14ac:dyDescent="0.25">
      <c r="A368" s="1">
        <v>40711</v>
      </c>
      <c r="B368">
        <v>2694.0876499999999</v>
      </c>
    </row>
    <row r="369" spans="1:2" x14ac:dyDescent="0.25">
      <c r="A369" s="1">
        <v>40714</v>
      </c>
      <c r="B369">
        <v>2695.31095</v>
      </c>
    </row>
    <row r="370" spans="1:2" x14ac:dyDescent="0.25">
      <c r="A370" s="1">
        <v>40715</v>
      </c>
      <c r="B370">
        <v>2696.5367200000001</v>
      </c>
    </row>
    <row r="371" spans="1:2" x14ac:dyDescent="0.25">
      <c r="A371" s="1">
        <v>40716</v>
      </c>
      <c r="B371">
        <v>2697.7620900000002</v>
      </c>
    </row>
    <row r="372" spans="1:2" x14ac:dyDescent="0.25">
      <c r="A372" s="1">
        <v>40718</v>
      </c>
      <c r="B372">
        <v>2698.9870599999999</v>
      </c>
    </row>
    <row r="373" spans="1:2" x14ac:dyDescent="0.25">
      <c r="A373" s="1">
        <v>40721</v>
      </c>
      <c r="B373">
        <v>2700.2125900000001</v>
      </c>
    </row>
    <row r="374" spans="1:2" x14ac:dyDescent="0.25">
      <c r="A374" s="1">
        <v>40722</v>
      </c>
      <c r="B374">
        <v>2701.4377199999999</v>
      </c>
    </row>
    <row r="375" spans="1:2" x14ac:dyDescent="0.25">
      <c r="A375" s="1">
        <v>40723</v>
      </c>
      <c r="B375">
        <v>2702.6643600000002</v>
      </c>
    </row>
    <row r="376" spans="1:2" x14ac:dyDescent="0.25">
      <c r="A376" s="1">
        <v>40724</v>
      </c>
      <c r="B376">
        <v>2703.8944299999998</v>
      </c>
    </row>
    <row r="377" spans="1:2" x14ac:dyDescent="0.25">
      <c r="A377" s="1">
        <v>40725</v>
      </c>
      <c r="B377">
        <v>2705.1250599999998</v>
      </c>
    </row>
    <row r="378" spans="1:2" x14ac:dyDescent="0.25">
      <c r="A378" s="1">
        <v>40728</v>
      </c>
      <c r="B378">
        <v>2706.3562499999998</v>
      </c>
    </row>
    <row r="379" spans="1:2" x14ac:dyDescent="0.25">
      <c r="A379" s="1">
        <v>40729</v>
      </c>
      <c r="B379">
        <v>2707.58896</v>
      </c>
    </row>
    <row r="380" spans="1:2" x14ac:dyDescent="0.25">
      <c r="A380" s="1">
        <v>40730</v>
      </c>
      <c r="B380">
        <v>2708.8212699999999</v>
      </c>
    </row>
    <row r="381" spans="1:2" x14ac:dyDescent="0.25">
      <c r="A381" s="1">
        <v>40731</v>
      </c>
      <c r="B381">
        <v>2710.0541400000002</v>
      </c>
    </row>
    <row r="382" spans="1:2" x14ac:dyDescent="0.25">
      <c r="A382" s="1">
        <v>40732</v>
      </c>
      <c r="B382">
        <v>2711.28757</v>
      </c>
    </row>
    <row r="383" spans="1:2" x14ac:dyDescent="0.25">
      <c r="A383" s="1">
        <v>40735</v>
      </c>
      <c r="B383">
        <v>2712.5215600000001</v>
      </c>
    </row>
    <row r="384" spans="1:2" x14ac:dyDescent="0.25">
      <c r="A384" s="1">
        <v>40736</v>
      </c>
      <c r="B384">
        <v>2713.7561099999998</v>
      </c>
    </row>
    <row r="385" spans="1:2" x14ac:dyDescent="0.25">
      <c r="A385" s="1">
        <v>40737</v>
      </c>
      <c r="B385">
        <v>2714.9921899999999</v>
      </c>
    </row>
    <row r="386" spans="1:2" x14ac:dyDescent="0.25">
      <c r="A386" s="1">
        <v>40738</v>
      </c>
      <c r="B386">
        <v>2716.22883</v>
      </c>
    </row>
    <row r="387" spans="1:2" x14ac:dyDescent="0.25">
      <c r="A387" s="1">
        <v>40739</v>
      </c>
      <c r="B387">
        <v>2717.46603</v>
      </c>
    </row>
    <row r="388" spans="1:2" x14ac:dyDescent="0.25">
      <c r="A388" s="1">
        <v>40742</v>
      </c>
      <c r="B388">
        <v>2718.7037999999998</v>
      </c>
    </row>
    <row r="389" spans="1:2" x14ac:dyDescent="0.25">
      <c r="A389" s="1">
        <v>40743</v>
      </c>
      <c r="B389">
        <v>2719.9411700000001</v>
      </c>
    </row>
    <row r="390" spans="1:2" x14ac:dyDescent="0.25">
      <c r="A390" s="1">
        <v>40744</v>
      </c>
      <c r="B390">
        <v>2721.1790999999998</v>
      </c>
    </row>
    <row r="391" spans="1:2" x14ac:dyDescent="0.25">
      <c r="A391" s="1">
        <v>40745</v>
      </c>
      <c r="B391">
        <v>2722.4416500000002</v>
      </c>
    </row>
    <row r="392" spans="1:2" x14ac:dyDescent="0.25">
      <c r="A392" s="1">
        <v>40746</v>
      </c>
      <c r="B392">
        <v>2723.7047899999998</v>
      </c>
    </row>
    <row r="393" spans="1:2" x14ac:dyDescent="0.25">
      <c r="A393" s="1">
        <v>40749</v>
      </c>
      <c r="B393">
        <v>2724.96947</v>
      </c>
    </row>
    <row r="394" spans="1:2" x14ac:dyDescent="0.25">
      <c r="A394" s="1">
        <v>40750</v>
      </c>
      <c r="B394">
        <v>2726.23378</v>
      </c>
    </row>
    <row r="395" spans="1:2" x14ac:dyDescent="0.25">
      <c r="A395" s="1">
        <v>40751</v>
      </c>
      <c r="B395">
        <v>2727.4986800000001</v>
      </c>
    </row>
    <row r="396" spans="1:2" x14ac:dyDescent="0.25">
      <c r="A396" s="1">
        <v>40752</v>
      </c>
      <c r="B396">
        <v>2728.7641600000002</v>
      </c>
    </row>
    <row r="397" spans="1:2" x14ac:dyDescent="0.25">
      <c r="A397" s="1">
        <v>40753</v>
      </c>
      <c r="B397">
        <v>2730.0302299999998</v>
      </c>
    </row>
    <row r="398" spans="1:2" x14ac:dyDescent="0.25">
      <c r="A398" s="1">
        <v>40756</v>
      </c>
      <c r="B398">
        <v>2731.2978499999999</v>
      </c>
    </row>
    <row r="399" spans="1:2" x14ac:dyDescent="0.25">
      <c r="A399" s="1">
        <v>40757</v>
      </c>
      <c r="B399">
        <v>2732.5650900000001</v>
      </c>
    </row>
    <row r="400" spans="1:2" x14ac:dyDescent="0.25">
      <c r="A400" s="1">
        <v>40758</v>
      </c>
      <c r="B400">
        <v>2733.8329199999998</v>
      </c>
    </row>
    <row r="401" spans="1:2" x14ac:dyDescent="0.25">
      <c r="A401" s="1">
        <v>40759</v>
      </c>
      <c r="B401">
        <v>2735.1013400000002</v>
      </c>
    </row>
    <row r="402" spans="1:2" x14ac:dyDescent="0.25">
      <c r="A402" s="1">
        <v>40760</v>
      </c>
      <c r="B402">
        <v>2736.3703500000001</v>
      </c>
    </row>
    <row r="403" spans="1:2" x14ac:dyDescent="0.25">
      <c r="A403" s="1">
        <v>40763</v>
      </c>
      <c r="B403">
        <v>2737.6399500000002</v>
      </c>
    </row>
    <row r="404" spans="1:2" x14ac:dyDescent="0.25">
      <c r="A404" s="1">
        <v>40764</v>
      </c>
      <c r="B404">
        <v>2738.91014</v>
      </c>
    </row>
    <row r="405" spans="1:2" x14ac:dyDescent="0.25">
      <c r="A405" s="1">
        <v>40765</v>
      </c>
      <c r="B405">
        <v>2740.1809199999998</v>
      </c>
    </row>
    <row r="406" spans="1:2" x14ac:dyDescent="0.25">
      <c r="A406" s="1">
        <v>40766</v>
      </c>
      <c r="B406">
        <v>2741.4522900000002</v>
      </c>
    </row>
    <row r="407" spans="1:2" x14ac:dyDescent="0.25">
      <c r="A407" s="1">
        <v>40767</v>
      </c>
      <c r="B407">
        <v>2742.7242500000002</v>
      </c>
    </row>
    <row r="408" spans="1:2" x14ac:dyDescent="0.25">
      <c r="A408" s="1">
        <v>40770</v>
      </c>
      <c r="B408">
        <v>2743.9967999999999</v>
      </c>
    </row>
    <row r="409" spans="1:2" x14ac:dyDescent="0.25">
      <c r="A409" s="1">
        <v>40771</v>
      </c>
      <c r="B409">
        <v>2745.2699400000001</v>
      </c>
    </row>
    <row r="410" spans="1:2" x14ac:dyDescent="0.25">
      <c r="A410" s="1">
        <v>40772</v>
      </c>
      <c r="B410">
        <v>2746.54367</v>
      </c>
    </row>
    <row r="411" spans="1:2" x14ac:dyDescent="0.25">
      <c r="A411" s="1">
        <v>40773</v>
      </c>
      <c r="B411">
        <v>2747.81702</v>
      </c>
    </row>
    <row r="412" spans="1:2" x14ac:dyDescent="0.25">
      <c r="A412" s="1">
        <v>40774</v>
      </c>
      <c r="B412">
        <v>2749.09193</v>
      </c>
    </row>
    <row r="413" spans="1:2" x14ac:dyDescent="0.25">
      <c r="A413" s="1">
        <v>40777</v>
      </c>
      <c r="B413">
        <v>2750.3664600000002</v>
      </c>
    </row>
    <row r="414" spans="1:2" x14ac:dyDescent="0.25">
      <c r="A414" s="1">
        <v>40778</v>
      </c>
      <c r="B414">
        <v>2751.64255</v>
      </c>
    </row>
    <row r="415" spans="1:2" x14ac:dyDescent="0.25">
      <c r="A415" s="1">
        <v>40779</v>
      </c>
      <c r="B415">
        <v>2752.91923</v>
      </c>
    </row>
    <row r="416" spans="1:2" x14ac:dyDescent="0.25">
      <c r="A416" s="1">
        <v>40780</v>
      </c>
      <c r="B416">
        <v>2754.19553</v>
      </c>
    </row>
    <row r="417" spans="1:2" x14ac:dyDescent="0.25">
      <c r="A417" s="1">
        <v>40781</v>
      </c>
      <c r="B417">
        <v>2755.4724299999998</v>
      </c>
    </row>
    <row r="418" spans="1:2" x14ac:dyDescent="0.25">
      <c r="A418" s="1">
        <v>40784</v>
      </c>
      <c r="B418">
        <v>2756.7499200000002</v>
      </c>
    </row>
    <row r="419" spans="1:2" x14ac:dyDescent="0.25">
      <c r="A419" s="1">
        <v>40785</v>
      </c>
      <c r="B419">
        <v>2758.0279999999998</v>
      </c>
    </row>
    <row r="420" spans="1:2" x14ac:dyDescent="0.25">
      <c r="A420" s="1">
        <v>40786</v>
      </c>
      <c r="B420">
        <v>2759.3066699999999</v>
      </c>
    </row>
    <row r="421" spans="1:2" x14ac:dyDescent="0.25">
      <c r="A421" s="1">
        <v>40787</v>
      </c>
      <c r="B421">
        <v>2760.53611</v>
      </c>
    </row>
    <row r="422" spans="1:2" x14ac:dyDescent="0.25">
      <c r="A422" s="1">
        <v>40788</v>
      </c>
      <c r="B422">
        <v>2761.7660999999998</v>
      </c>
    </row>
    <row r="423" spans="1:2" x14ac:dyDescent="0.25">
      <c r="A423" s="1">
        <v>40791</v>
      </c>
      <c r="B423">
        <v>2762.9966399999998</v>
      </c>
    </row>
    <row r="424" spans="1:2" x14ac:dyDescent="0.25">
      <c r="A424" s="1">
        <v>40792</v>
      </c>
      <c r="B424">
        <v>2764.2277300000001</v>
      </c>
    </row>
    <row r="425" spans="1:2" x14ac:dyDescent="0.25">
      <c r="A425" s="1">
        <v>40794</v>
      </c>
      <c r="B425">
        <v>2765.45937</v>
      </c>
    </row>
    <row r="426" spans="1:2" x14ac:dyDescent="0.25">
      <c r="A426" s="1">
        <v>40795</v>
      </c>
      <c r="B426">
        <v>2766.69155</v>
      </c>
    </row>
    <row r="427" spans="1:2" x14ac:dyDescent="0.25">
      <c r="A427" s="1">
        <v>40798</v>
      </c>
      <c r="B427">
        <v>2767.9242800000002</v>
      </c>
    </row>
    <row r="428" spans="1:2" x14ac:dyDescent="0.25">
      <c r="A428" s="1">
        <v>40799</v>
      </c>
      <c r="B428">
        <v>2769.1575600000001</v>
      </c>
    </row>
    <row r="429" spans="1:2" x14ac:dyDescent="0.25">
      <c r="A429" s="1">
        <v>40800</v>
      </c>
      <c r="B429">
        <v>2770.3913899999998</v>
      </c>
    </row>
    <row r="430" spans="1:2" x14ac:dyDescent="0.25">
      <c r="A430" s="1">
        <v>40801</v>
      </c>
      <c r="B430">
        <v>2771.6257700000001</v>
      </c>
    </row>
    <row r="431" spans="1:2" x14ac:dyDescent="0.25">
      <c r="A431" s="1">
        <v>40802</v>
      </c>
      <c r="B431">
        <v>2772.8607000000002</v>
      </c>
    </row>
    <row r="432" spans="1:2" x14ac:dyDescent="0.25">
      <c r="A432" s="1">
        <v>40805</v>
      </c>
      <c r="B432">
        <v>2774.0952000000002</v>
      </c>
    </row>
    <row r="433" spans="1:2" x14ac:dyDescent="0.25">
      <c r="A433" s="1">
        <v>40806</v>
      </c>
      <c r="B433">
        <v>2775.33025</v>
      </c>
    </row>
    <row r="434" spans="1:2" x14ac:dyDescent="0.25">
      <c r="A434" s="1">
        <v>40807</v>
      </c>
      <c r="B434">
        <v>2776.5668300000002</v>
      </c>
    </row>
    <row r="435" spans="1:2" x14ac:dyDescent="0.25">
      <c r="A435" s="1">
        <v>40808</v>
      </c>
      <c r="B435">
        <v>2777.8039600000002</v>
      </c>
    </row>
    <row r="436" spans="1:2" x14ac:dyDescent="0.25">
      <c r="A436" s="1">
        <v>40809</v>
      </c>
      <c r="B436">
        <v>2779.0416399999999</v>
      </c>
    </row>
    <row r="437" spans="1:2" x14ac:dyDescent="0.25">
      <c r="A437" s="1">
        <v>40812</v>
      </c>
      <c r="B437">
        <v>2780.27988</v>
      </c>
    </row>
    <row r="438" spans="1:2" x14ac:dyDescent="0.25">
      <c r="A438" s="1">
        <v>40813</v>
      </c>
      <c r="B438">
        <v>2781.5186699999999</v>
      </c>
    </row>
    <row r="439" spans="1:2" x14ac:dyDescent="0.25">
      <c r="A439" s="1">
        <v>40814</v>
      </c>
      <c r="B439">
        <v>2782.75801</v>
      </c>
    </row>
    <row r="440" spans="1:2" x14ac:dyDescent="0.25">
      <c r="A440" s="1">
        <v>40815</v>
      </c>
      <c r="B440">
        <v>2783.9978999999998</v>
      </c>
    </row>
    <row r="441" spans="1:2" x14ac:dyDescent="0.25">
      <c r="A441" s="1">
        <v>40816</v>
      </c>
      <c r="B441">
        <v>2785.2383399999999</v>
      </c>
    </row>
    <row r="442" spans="1:2" x14ac:dyDescent="0.25">
      <c r="A442" s="1">
        <v>40819</v>
      </c>
      <c r="B442">
        <v>2786.4803299999999</v>
      </c>
    </row>
    <row r="443" spans="1:2" x14ac:dyDescent="0.25">
      <c r="A443" s="1">
        <v>40820</v>
      </c>
      <c r="B443">
        <v>2787.7218800000001</v>
      </c>
    </row>
    <row r="444" spans="1:2" x14ac:dyDescent="0.25">
      <c r="A444" s="1">
        <v>40821</v>
      </c>
      <c r="B444">
        <v>2788.96398</v>
      </c>
    </row>
    <row r="445" spans="1:2" x14ac:dyDescent="0.25">
      <c r="A445" s="1">
        <v>40822</v>
      </c>
      <c r="B445">
        <v>2790.2066399999999</v>
      </c>
    </row>
    <row r="446" spans="1:2" x14ac:dyDescent="0.25">
      <c r="A446" s="1">
        <v>40823</v>
      </c>
      <c r="B446">
        <v>2791.44985</v>
      </c>
    </row>
    <row r="447" spans="1:2" x14ac:dyDescent="0.25">
      <c r="A447" s="1">
        <v>40826</v>
      </c>
      <c r="B447">
        <v>2792.6936099999998</v>
      </c>
    </row>
    <row r="448" spans="1:2" x14ac:dyDescent="0.25">
      <c r="A448" s="1">
        <v>40827</v>
      </c>
      <c r="B448">
        <v>2793.9379300000001</v>
      </c>
    </row>
    <row r="449" spans="1:2" x14ac:dyDescent="0.25">
      <c r="A449" s="1">
        <v>40829</v>
      </c>
      <c r="B449">
        <v>2795.18181</v>
      </c>
    </row>
    <row r="450" spans="1:2" x14ac:dyDescent="0.25">
      <c r="A450" s="1">
        <v>40830</v>
      </c>
      <c r="B450">
        <v>2796.42625</v>
      </c>
    </row>
    <row r="451" spans="1:2" x14ac:dyDescent="0.25">
      <c r="A451" s="1">
        <v>40833</v>
      </c>
      <c r="B451">
        <v>2797.6712400000001</v>
      </c>
    </row>
    <row r="452" spans="1:2" x14ac:dyDescent="0.25">
      <c r="A452" s="1">
        <v>40834</v>
      </c>
      <c r="B452">
        <v>2798.91678</v>
      </c>
    </row>
    <row r="453" spans="1:2" x14ac:dyDescent="0.25">
      <c r="A453" s="1">
        <v>40835</v>
      </c>
      <c r="B453">
        <v>2800.1638699999999</v>
      </c>
    </row>
    <row r="454" spans="1:2" x14ac:dyDescent="0.25">
      <c r="A454" s="1">
        <v>40836</v>
      </c>
      <c r="B454">
        <v>2801.3627200000001</v>
      </c>
    </row>
    <row r="455" spans="1:2" x14ac:dyDescent="0.25">
      <c r="A455" s="1">
        <v>40837</v>
      </c>
      <c r="B455">
        <v>2802.5620899999999</v>
      </c>
    </row>
    <row r="456" spans="1:2" x14ac:dyDescent="0.25">
      <c r="A456" s="1">
        <v>40840</v>
      </c>
      <c r="B456">
        <v>2803.76197</v>
      </c>
    </row>
    <row r="457" spans="1:2" x14ac:dyDescent="0.25">
      <c r="A457" s="1">
        <v>40841</v>
      </c>
      <c r="B457">
        <v>2804.96236</v>
      </c>
    </row>
    <row r="458" spans="1:2" x14ac:dyDescent="0.25">
      <c r="A458" s="1">
        <v>40842</v>
      </c>
      <c r="B458">
        <v>2806.16327</v>
      </c>
    </row>
    <row r="459" spans="1:2" x14ac:dyDescent="0.25">
      <c r="A459" s="1">
        <v>40843</v>
      </c>
      <c r="B459">
        <v>2807.3646899999999</v>
      </c>
    </row>
    <row r="460" spans="1:2" x14ac:dyDescent="0.25">
      <c r="A460" s="1">
        <v>40844</v>
      </c>
      <c r="B460">
        <v>2808.5666299999998</v>
      </c>
    </row>
    <row r="461" spans="1:2" x14ac:dyDescent="0.25">
      <c r="A461" s="1">
        <v>40847</v>
      </c>
      <c r="B461">
        <v>2809.76908</v>
      </c>
    </row>
    <row r="462" spans="1:2" x14ac:dyDescent="0.25">
      <c r="A462" s="1">
        <v>40848</v>
      </c>
      <c r="B462">
        <v>2810.9720499999999</v>
      </c>
    </row>
    <row r="463" spans="1:2" x14ac:dyDescent="0.25">
      <c r="A463" s="1">
        <v>40850</v>
      </c>
      <c r="B463">
        <v>2812.1765300000002</v>
      </c>
    </row>
    <row r="464" spans="1:2" x14ac:dyDescent="0.25">
      <c r="A464" s="1">
        <v>40851</v>
      </c>
      <c r="B464">
        <v>2813.3805299999999</v>
      </c>
    </row>
    <row r="465" spans="1:2" x14ac:dyDescent="0.25">
      <c r="A465" s="1">
        <v>40854</v>
      </c>
      <c r="B465">
        <v>2814.5880499999998</v>
      </c>
    </row>
    <row r="466" spans="1:2" x14ac:dyDescent="0.25">
      <c r="A466" s="1">
        <v>40855</v>
      </c>
      <c r="B466">
        <v>2815.7930799999999</v>
      </c>
    </row>
    <row r="467" spans="1:2" x14ac:dyDescent="0.25">
      <c r="A467" s="1">
        <v>40856</v>
      </c>
      <c r="B467">
        <v>2816.9976200000001</v>
      </c>
    </row>
    <row r="468" spans="1:2" x14ac:dyDescent="0.25">
      <c r="A468" s="1">
        <v>40857</v>
      </c>
      <c r="B468">
        <v>2818.2016699999999</v>
      </c>
    </row>
    <row r="469" spans="1:2" x14ac:dyDescent="0.25">
      <c r="A469" s="1">
        <v>40858</v>
      </c>
      <c r="B469">
        <v>2819.4062399999998</v>
      </c>
    </row>
    <row r="470" spans="1:2" x14ac:dyDescent="0.25">
      <c r="A470" s="1">
        <v>40861</v>
      </c>
      <c r="B470">
        <v>2820.6093099999998</v>
      </c>
    </row>
    <row r="471" spans="1:2" x14ac:dyDescent="0.25">
      <c r="A471" s="1">
        <v>40863</v>
      </c>
      <c r="B471">
        <v>2821.8139000000001</v>
      </c>
    </row>
    <row r="472" spans="1:2" x14ac:dyDescent="0.25">
      <c r="A472" s="1">
        <v>40864</v>
      </c>
      <c r="B472">
        <v>2823.0189999999998</v>
      </c>
    </row>
    <row r="473" spans="1:2" x14ac:dyDescent="0.25">
      <c r="A473" s="1">
        <v>40865</v>
      </c>
      <c r="B473">
        <v>2824.2256299999999</v>
      </c>
    </row>
    <row r="474" spans="1:2" x14ac:dyDescent="0.25">
      <c r="A474" s="1">
        <v>40868</v>
      </c>
      <c r="B474">
        <v>2825.4337799999998</v>
      </c>
    </row>
    <row r="475" spans="1:2" x14ac:dyDescent="0.25">
      <c r="A475" s="1">
        <v>40869</v>
      </c>
      <c r="B475">
        <v>2826.6424400000001</v>
      </c>
    </row>
    <row r="476" spans="1:2" x14ac:dyDescent="0.25">
      <c r="A476" s="1">
        <v>40870</v>
      </c>
      <c r="B476">
        <v>2827.8516199999999</v>
      </c>
    </row>
    <row r="477" spans="1:2" x14ac:dyDescent="0.25">
      <c r="A477" s="1">
        <v>40871</v>
      </c>
      <c r="B477">
        <v>2829.0613199999998</v>
      </c>
    </row>
    <row r="478" spans="1:2" x14ac:dyDescent="0.25">
      <c r="A478" s="1">
        <v>40872</v>
      </c>
      <c r="B478">
        <v>2830.2695199999998</v>
      </c>
    </row>
    <row r="479" spans="1:2" x14ac:dyDescent="0.25">
      <c r="A479" s="1">
        <v>40875</v>
      </c>
      <c r="B479">
        <v>2831.47723</v>
      </c>
    </row>
    <row r="480" spans="1:2" x14ac:dyDescent="0.25">
      <c r="A480" s="1">
        <v>40876</v>
      </c>
      <c r="B480">
        <v>2832.68444</v>
      </c>
    </row>
    <row r="481" spans="1:2" x14ac:dyDescent="0.25">
      <c r="A481" s="1">
        <v>40877</v>
      </c>
      <c r="B481">
        <v>2833.89419</v>
      </c>
    </row>
    <row r="482" spans="1:2" x14ac:dyDescent="0.25">
      <c r="A482" s="1">
        <v>40878</v>
      </c>
      <c r="B482">
        <v>2835.0548399999998</v>
      </c>
    </row>
    <row r="483" spans="1:2" x14ac:dyDescent="0.25">
      <c r="A483" s="1">
        <v>40879</v>
      </c>
      <c r="B483">
        <v>2836.2169800000001</v>
      </c>
    </row>
    <row r="484" spans="1:2" x14ac:dyDescent="0.25">
      <c r="A484" s="1">
        <v>40882</v>
      </c>
      <c r="B484">
        <v>2837.3806100000002</v>
      </c>
    </row>
    <row r="485" spans="1:2" x14ac:dyDescent="0.25">
      <c r="A485" s="1">
        <v>40883</v>
      </c>
      <c r="B485">
        <v>2838.5437099999999</v>
      </c>
    </row>
    <row r="486" spans="1:2" x14ac:dyDescent="0.25">
      <c r="A486" s="1">
        <v>40884</v>
      </c>
      <c r="B486">
        <v>2839.7062700000001</v>
      </c>
    </row>
    <row r="487" spans="1:2" x14ac:dyDescent="0.25">
      <c r="A487" s="1">
        <v>40885</v>
      </c>
      <c r="B487">
        <v>2840.8672700000002</v>
      </c>
    </row>
    <row r="488" spans="1:2" x14ac:dyDescent="0.25">
      <c r="A488" s="1">
        <v>40886</v>
      </c>
      <c r="B488">
        <v>2842.0267100000001</v>
      </c>
    </row>
    <row r="489" spans="1:2" x14ac:dyDescent="0.25">
      <c r="A489" s="1">
        <v>40889</v>
      </c>
      <c r="B489">
        <v>2843.1855999999998</v>
      </c>
    </row>
    <row r="490" spans="1:2" x14ac:dyDescent="0.25">
      <c r="A490" s="1">
        <v>40890</v>
      </c>
      <c r="B490">
        <v>2844.3459800000001</v>
      </c>
    </row>
    <row r="491" spans="1:2" x14ac:dyDescent="0.25">
      <c r="A491" s="1">
        <v>40891</v>
      </c>
      <c r="B491">
        <v>2845.5098899999998</v>
      </c>
    </row>
    <row r="492" spans="1:2" x14ac:dyDescent="0.25">
      <c r="A492" s="1">
        <v>40892</v>
      </c>
      <c r="B492">
        <v>2846.6752999999999</v>
      </c>
    </row>
    <row r="493" spans="1:2" x14ac:dyDescent="0.25">
      <c r="A493" s="1">
        <v>40893</v>
      </c>
      <c r="B493">
        <v>2847.8422099999998</v>
      </c>
    </row>
    <row r="494" spans="1:2" x14ac:dyDescent="0.25">
      <c r="A494" s="1">
        <v>40896</v>
      </c>
      <c r="B494">
        <v>2849.0106099999998</v>
      </c>
    </row>
    <row r="495" spans="1:2" x14ac:dyDescent="0.25">
      <c r="A495" s="1">
        <v>40897</v>
      </c>
      <c r="B495">
        <v>2850.1805100000001</v>
      </c>
    </row>
    <row r="496" spans="1:2" x14ac:dyDescent="0.25">
      <c r="A496" s="1">
        <v>40898</v>
      </c>
      <c r="B496">
        <v>2851.34987</v>
      </c>
    </row>
    <row r="497" spans="1:2" x14ac:dyDescent="0.25">
      <c r="A497" s="1">
        <v>40899</v>
      </c>
      <c r="B497">
        <v>2852.5186899999999</v>
      </c>
    </row>
    <row r="498" spans="1:2" x14ac:dyDescent="0.25">
      <c r="A498" s="1">
        <v>40900</v>
      </c>
      <c r="B498">
        <v>2853.6879899999999</v>
      </c>
    </row>
    <row r="499" spans="1:2" x14ac:dyDescent="0.25">
      <c r="A499" s="1">
        <v>40903</v>
      </c>
      <c r="B499">
        <v>2854.8546999999999</v>
      </c>
    </row>
    <row r="500" spans="1:2" x14ac:dyDescent="0.25">
      <c r="A500" s="1">
        <v>40904</v>
      </c>
      <c r="B500">
        <v>2856.0229100000001</v>
      </c>
    </row>
    <row r="501" spans="1:2" x14ac:dyDescent="0.25">
      <c r="A501" s="1">
        <v>40905</v>
      </c>
      <c r="B501">
        <v>2857.19058</v>
      </c>
    </row>
    <row r="502" spans="1:2" x14ac:dyDescent="0.25">
      <c r="A502" s="1">
        <v>40906</v>
      </c>
      <c r="B502">
        <v>2858.3607699999998</v>
      </c>
    </row>
    <row r="503" spans="1:2" x14ac:dyDescent="0.25">
      <c r="A503" s="1">
        <v>40907</v>
      </c>
      <c r="B503">
        <v>2859.5314400000002</v>
      </c>
    </row>
    <row r="504" spans="1:2" x14ac:dyDescent="0.25">
      <c r="A504" s="1">
        <v>40910</v>
      </c>
      <c r="B504">
        <v>2860.7046399999999</v>
      </c>
    </row>
    <row r="505" spans="1:2" x14ac:dyDescent="0.25">
      <c r="A505" s="1">
        <v>40911</v>
      </c>
      <c r="B505">
        <v>2861.8773000000001</v>
      </c>
    </row>
    <row r="506" spans="1:2" x14ac:dyDescent="0.25">
      <c r="A506" s="1">
        <v>40912</v>
      </c>
      <c r="B506">
        <v>2863.05044</v>
      </c>
    </row>
    <row r="507" spans="1:2" x14ac:dyDescent="0.25">
      <c r="A507" s="1">
        <v>40913</v>
      </c>
      <c r="B507">
        <v>2864.2209800000001</v>
      </c>
    </row>
    <row r="508" spans="1:2" x14ac:dyDescent="0.25">
      <c r="A508" s="1">
        <v>40914</v>
      </c>
      <c r="B508">
        <v>2865.3930300000002</v>
      </c>
    </row>
    <row r="509" spans="1:2" x14ac:dyDescent="0.25">
      <c r="A509" s="1">
        <v>40917</v>
      </c>
      <c r="B509">
        <v>2866.5614500000001</v>
      </c>
    </row>
    <row r="510" spans="1:2" x14ac:dyDescent="0.25">
      <c r="A510" s="1">
        <v>40918</v>
      </c>
      <c r="B510">
        <v>2867.73137</v>
      </c>
    </row>
    <row r="511" spans="1:2" x14ac:dyDescent="0.25">
      <c r="A511" s="1">
        <v>40919</v>
      </c>
      <c r="B511">
        <v>2868.90074</v>
      </c>
    </row>
    <row r="512" spans="1:2" x14ac:dyDescent="0.25">
      <c r="A512" s="1">
        <v>40920</v>
      </c>
      <c r="B512">
        <v>2870.0695599999999</v>
      </c>
    </row>
    <row r="513" spans="1:2" x14ac:dyDescent="0.25">
      <c r="A513" s="1">
        <v>40921</v>
      </c>
      <c r="B513">
        <v>2871.2398899999998</v>
      </c>
    </row>
    <row r="514" spans="1:2" x14ac:dyDescent="0.25">
      <c r="A514" s="1">
        <v>40924</v>
      </c>
      <c r="B514">
        <v>2872.4106999999999</v>
      </c>
    </row>
    <row r="515" spans="1:2" x14ac:dyDescent="0.25">
      <c r="A515" s="1">
        <v>40925</v>
      </c>
      <c r="B515">
        <v>2873.58095</v>
      </c>
    </row>
    <row r="516" spans="1:2" x14ac:dyDescent="0.25">
      <c r="A516" s="1">
        <v>40926</v>
      </c>
      <c r="B516">
        <v>2874.75065</v>
      </c>
    </row>
    <row r="517" spans="1:2" x14ac:dyDescent="0.25">
      <c r="A517" s="1">
        <v>40927</v>
      </c>
      <c r="B517">
        <v>2875.8702499999999</v>
      </c>
    </row>
    <row r="518" spans="1:2" x14ac:dyDescent="0.25">
      <c r="A518" s="1">
        <v>40928</v>
      </c>
      <c r="B518">
        <v>2876.9913200000001</v>
      </c>
    </row>
    <row r="519" spans="1:2" x14ac:dyDescent="0.25">
      <c r="A519" s="1">
        <v>40931</v>
      </c>
      <c r="B519">
        <v>2878.1128199999998</v>
      </c>
    </row>
    <row r="520" spans="1:2" x14ac:dyDescent="0.25">
      <c r="A520" s="1">
        <v>40932</v>
      </c>
      <c r="B520">
        <v>2879.2357999999999</v>
      </c>
    </row>
    <row r="521" spans="1:2" x14ac:dyDescent="0.25">
      <c r="A521" s="1">
        <v>40933</v>
      </c>
      <c r="B521">
        <v>2880.3592100000001</v>
      </c>
    </row>
    <row r="522" spans="1:2" x14ac:dyDescent="0.25">
      <c r="A522" s="1">
        <v>40934</v>
      </c>
      <c r="B522">
        <v>2881.48099</v>
      </c>
    </row>
    <row r="523" spans="1:2" x14ac:dyDescent="0.25">
      <c r="A523" s="1">
        <v>40935</v>
      </c>
      <c r="B523">
        <v>2882.6021700000001</v>
      </c>
    </row>
    <row r="524" spans="1:2" x14ac:dyDescent="0.25">
      <c r="A524" s="1">
        <v>40938</v>
      </c>
      <c r="B524">
        <v>2883.72379</v>
      </c>
    </row>
    <row r="525" spans="1:2" x14ac:dyDescent="0.25">
      <c r="A525" s="1">
        <v>40939</v>
      </c>
      <c r="B525">
        <v>2884.8468800000001</v>
      </c>
    </row>
    <row r="526" spans="1:2" x14ac:dyDescent="0.25">
      <c r="A526" s="1">
        <v>40940</v>
      </c>
      <c r="B526">
        <v>2885.9693699999998</v>
      </c>
    </row>
    <row r="527" spans="1:2" x14ac:dyDescent="0.25">
      <c r="A527" s="1">
        <v>40941</v>
      </c>
      <c r="B527">
        <v>2887.0922999999998</v>
      </c>
    </row>
    <row r="528" spans="1:2" x14ac:dyDescent="0.25">
      <c r="A528" s="1">
        <v>40942</v>
      </c>
      <c r="B528">
        <v>2888.21774</v>
      </c>
    </row>
    <row r="529" spans="1:2" x14ac:dyDescent="0.25">
      <c r="A529" s="1">
        <v>40945</v>
      </c>
      <c r="B529">
        <v>2889.3415399999999</v>
      </c>
    </row>
    <row r="530" spans="1:2" x14ac:dyDescent="0.25">
      <c r="A530" s="1">
        <v>40946</v>
      </c>
      <c r="B530">
        <v>2890.46578</v>
      </c>
    </row>
    <row r="531" spans="1:2" x14ac:dyDescent="0.25">
      <c r="A531" s="1">
        <v>40947</v>
      </c>
      <c r="B531">
        <v>2891.5894199999998</v>
      </c>
    </row>
    <row r="532" spans="1:2" x14ac:dyDescent="0.25">
      <c r="A532" s="1">
        <v>40948</v>
      </c>
      <c r="B532">
        <v>2892.7145300000002</v>
      </c>
    </row>
    <row r="533" spans="1:2" x14ac:dyDescent="0.25">
      <c r="A533" s="1">
        <v>40949</v>
      </c>
      <c r="B533">
        <v>2893.8400799999999</v>
      </c>
    </row>
    <row r="534" spans="1:2" x14ac:dyDescent="0.25">
      <c r="A534" s="1">
        <v>40952</v>
      </c>
      <c r="B534">
        <v>2894.9639900000002</v>
      </c>
    </row>
    <row r="535" spans="1:2" x14ac:dyDescent="0.25">
      <c r="A535" s="1">
        <v>40953</v>
      </c>
      <c r="B535">
        <v>2896.0893700000001</v>
      </c>
    </row>
    <row r="536" spans="1:2" x14ac:dyDescent="0.25">
      <c r="A536" s="1">
        <v>40954</v>
      </c>
      <c r="B536">
        <v>2897.2151899999999</v>
      </c>
    </row>
    <row r="537" spans="1:2" x14ac:dyDescent="0.25">
      <c r="A537" s="1">
        <v>40955</v>
      </c>
      <c r="B537">
        <v>2898.3404099999998</v>
      </c>
    </row>
    <row r="538" spans="1:2" x14ac:dyDescent="0.25">
      <c r="A538" s="1">
        <v>40956</v>
      </c>
      <c r="B538">
        <v>2899.4702400000001</v>
      </c>
    </row>
    <row r="539" spans="1:2" x14ac:dyDescent="0.25">
      <c r="A539" s="1">
        <v>40961</v>
      </c>
      <c r="B539">
        <v>2900.5973800000002</v>
      </c>
    </row>
    <row r="540" spans="1:2" x14ac:dyDescent="0.25">
      <c r="A540" s="1">
        <v>40962</v>
      </c>
      <c r="B540">
        <v>2901.7249499999998</v>
      </c>
    </row>
    <row r="541" spans="1:2" x14ac:dyDescent="0.25">
      <c r="A541" s="1">
        <v>40963</v>
      </c>
      <c r="B541">
        <v>2902.8550500000001</v>
      </c>
    </row>
    <row r="542" spans="1:2" x14ac:dyDescent="0.25">
      <c r="A542" s="1">
        <v>40966</v>
      </c>
      <c r="B542">
        <v>2903.9855899999998</v>
      </c>
    </row>
    <row r="543" spans="1:2" x14ac:dyDescent="0.25">
      <c r="A543" s="1">
        <v>40967</v>
      </c>
      <c r="B543">
        <v>2905.1134400000001</v>
      </c>
    </row>
    <row r="544" spans="1:2" x14ac:dyDescent="0.25">
      <c r="A544" s="1">
        <v>40968</v>
      </c>
      <c r="B544">
        <v>2906.2406799999999</v>
      </c>
    </row>
    <row r="545" spans="1:2" x14ac:dyDescent="0.25">
      <c r="A545" s="1">
        <v>40969</v>
      </c>
      <c r="B545">
        <v>2907.3683599999999</v>
      </c>
    </row>
    <row r="546" spans="1:2" x14ac:dyDescent="0.25">
      <c r="A546" s="1">
        <v>40970</v>
      </c>
      <c r="B546">
        <v>2908.4954299999999</v>
      </c>
    </row>
    <row r="547" spans="1:2" x14ac:dyDescent="0.25">
      <c r="A547" s="1">
        <v>40973</v>
      </c>
      <c r="B547">
        <v>2909.62293</v>
      </c>
    </row>
    <row r="548" spans="1:2" x14ac:dyDescent="0.25">
      <c r="A548" s="1">
        <v>40974</v>
      </c>
      <c r="B548">
        <v>2910.74982</v>
      </c>
    </row>
    <row r="549" spans="1:2" x14ac:dyDescent="0.25">
      <c r="A549" s="1">
        <v>40975</v>
      </c>
      <c r="B549">
        <v>2911.8739999999998</v>
      </c>
    </row>
    <row r="550" spans="1:2" x14ac:dyDescent="0.25">
      <c r="A550" s="1">
        <v>40976</v>
      </c>
      <c r="B550">
        <v>2912.9260300000001</v>
      </c>
    </row>
    <row r="551" spans="1:2" x14ac:dyDescent="0.25">
      <c r="A551" s="1">
        <v>40977</v>
      </c>
      <c r="B551">
        <v>2913.97633</v>
      </c>
    </row>
    <row r="552" spans="1:2" x14ac:dyDescent="0.25">
      <c r="A552" s="1">
        <v>40980</v>
      </c>
      <c r="B552">
        <v>2915.0238300000001</v>
      </c>
    </row>
    <row r="553" spans="1:2" x14ac:dyDescent="0.25">
      <c r="A553" s="1">
        <v>40981</v>
      </c>
      <c r="B553">
        <v>2916.0695999999998</v>
      </c>
    </row>
    <row r="554" spans="1:2" x14ac:dyDescent="0.25">
      <c r="A554" s="1">
        <v>40982</v>
      </c>
      <c r="B554">
        <v>2917.1146800000001</v>
      </c>
    </row>
    <row r="555" spans="1:2" x14ac:dyDescent="0.25">
      <c r="A555" s="1">
        <v>40983</v>
      </c>
      <c r="B555">
        <v>2918.16014</v>
      </c>
    </row>
    <row r="556" spans="1:2" x14ac:dyDescent="0.25">
      <c r="A556" s="1">
        <v>40984</v>
      </c>
      <c r="B556">
        <v>2919.2102100000002</v>
      </c>
    </row>
    <row r="557" spans="1:2" x14ac:dyDescent="0.25">
      <c r="A557" s="1">
        <v>40987</v>
      </c>
      <c r="B557">
        <v>2920.2595999999999</v>
      </c>
    </row>
    <row r="558" spans="1:2" x14ac:dyDescent="0.25">
      <c r="A558" s="1">
        <v>40988</v>
      </c>
      <c r="B558">
        <v>2921.3093600000002</v>
      </c>
    </row>
    <row r="559" spans="1:2" x14ac:dyDescent="0.25">
      <c r="A559" s="1">
        <v>40989</v>
      </c>
      <c r="B559">
        <v>2922.3595</v>
      </c>
    </row>
    <row r="560" spans="1:2" x14ac:dyDescent="0.25">
      <c r="A560" s="1">
        <v>40990</v>
      </c>
      <c r="B560">
        <v>2923.4100199999998</v>
      </c>
    </row>
    <row r="561" spans="1:2" x14ac:dyDescent="0.25">
      <c r="A561" s="1">
        <v>40991</v>
      </c>
      <c r="B561">
        <v>2924.4651600000002</v>
      </c>
    </row>
    <row r="562" spans="1:2" x14ac:dyDescent="0.25">
      <c r="A562" s="1">
        <v>40994</v>
      </c>
      <c r="B562">
        <v>2925.5174999999999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5"/>
  <sheetViews>
    <sheetView topLeftCell="A539" workbookViewId="0">
      <selection sqref="A1:A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s="1">
        <v>40182</v>
      </c>
      <c r="B2">
        <v>285921</v>
      </c>
      <c r="C2">
        <v>6266653300</v>
      </c>
      <c r="D2">
        <v>4987062956</v>
      </c>
      <c r="E2">
        <v>70045</v>
      </c>
      <c r="F2">
        <v>68587</v>
      </c>
      <c r="G2">
        <v>68587</v>
      </c>
      <c r="H2">
        <v>70080</v>
      </c>
      <c r="I2">
        <v>69493</v>
      </c>
    </row>
    <row r="3" spans="1:9" x14ac:dyDescent="0.25">
      <c r="A3" s="1">
        <v>40183</v>
      </c>
      <c r="B3">
        <v>329240</v>
      </c>
      <c r="C3">
        <v>39284366200</v>
      </c>
      <c r="D3">
        <v>6626411816</v>
      </c>
      <c r="E3">
        <v>70239</v>
      </c>
      <c r="F3">
        <v>70045</v>
      </c>
      <c r="G3">
        <v>69927</v>
      </c>
      <c r="H3">
        <v>70594</v>
      </c>
      <c r="I3">
        <v>70256</v>
      </c>
    </row>
    <row r="4" spans="1:9" x14ac:dyDescent="0.25">
      <c r="A4" s="1">
        <v>40184</v>
      </c>
      <c r="B4">
        <v>341148</v>
      </c>
      <c r="C4">
        <v>27281995100</v>
      </c>
      <c r="D4">
        <v>6623718266</v>
      </c>
      <c r="E4">
        <v>70729</v>
      </c>
      <c r="F4">
        <v>70236</v>
      </c>
      <c r="G4">
        <v>70016</v>
      </c>
      <c r="H4">
        <v>70936</v>
      </c>
      <c r="I4">
        <v>70618</v>
      </c>
    </row>
    <row r="5" spans="1:9" x14ac:dyDescent="0.25">
      <c r="A5" s="1">
        <v>40185</v>
      </c>
      <c r="B5">
        <v>350111</v>
      </c>
      <c r="C5">
        <v>14650360100</v>
      </c>
      <c r="D5">
        <v>5732272224</v>
      </c>
      <c r="E5">
        <v>70451</v>
      </c>
      <c r="F5">
        <v>70722</v>
      </c>
      <c r="G5">
        <v>70045</v>
      </c>
      <c r="H5">
        <v>70722</v>
      </c>
      <c r="I5">
        <v>70393</v>
      </c>
    </row>
    <row r="6" spans="1:9" x14ac:dyDescent="0.25">
      <c r="A6" s="1">
        <v>40186</v>
      </c>
      <c r="B6">
        <v>333876</v>
      </c>
      <c r="C6">
        <v>34176442500</v>
      </c>
      <c r="D6">
        <v>6074261010</v>
      </c>
      <c r="E6">
        <v>70262</v>
      </c>
      <c r="F6">
        <v>70455</v>
      </c>
      <c r="G6">
        <v>70158</v>
      </c>
      <c r="H6">
        <v>70765</v>
      </c>
      <c r="I6">
        <v>70429</v>
      </c>
    </row>
    <row r="7" spans="1:9" x14ac:dyDescent="0.25">
      <c r="A7" s="1">
        <v>40189</v>
      </c>
      <c r="B7">
        <v>354523</v>
      </c>
      <c r="C7">
        <v>80771931300</v>
      </c>
      <c r="D7">
        <v>5772743220</v>
      </c>
      <c r="E7">
        <v>70433</v>
      </c>
      <c r="F7">
        <v>70267</v>
      </c>
      <c r="G7">
        <v>70158</v>
      </c>
      <c r="H7">
        <v>71068</v>
      </c>
      <c r="I7">
        <v>70501</v>
      </c>
    </row>
    <row r="8" spans="1:9" x14ac:dyDescent="0.25">
      <c r="A8" s="1">
        <v>40190</v>
      </c>
      <c r="B8">
        <v>344712</v>
      </c>
      <c r="C8" s="2">
        <v>149222248600</v>
      </c>
      <c r="D8">
        <v>5813768499</v>
      </c>
      <c r="E8">
        <v>70075</v>
      </c>
      <c r="F8">
        <v>70428</v>
      </c>
      <c r="G8">
        <v>69284</v>
      </c>
      <c r="H8">
        <v>70428</v>
      </c>
      <c r="I8">
        <v>69715</v>
      </c>
    </row>
    <row r="9" spans="1:9" x14ac:dyDescent="0.25">
      <c r="A9" s="1">
        <v>40191</v>
      </c>
      <c r="B9">
        <v>348626</v>
      </c>
      <c r="C9">
        <v>58291141300</v>
      </c>
      <c r="D9">
        <v>6227233818</v>
      </c>
      <c r="E9">
        <v>70385</v>
      </c>
      <c r="F9">
        <v>70080</v>
      </c>
      <c r="G9">
        <v>69535</v>
      </c>
      <c r="H9">
        <v>70626</v>
      </c>
      <c r="I9">
        <v>70109</v>
      </c>
    </row>
    <row r="10" spans="1:9" x14ac:dyDescent="0.25">
      <c r="A10" s="1">
        <v>40192</v>
      </c>
      <c r="B10">
        <v>341786</v>
      </c>
      <c r="C10">
        <v>35308522600</v>
      </c>
      <c r="D10">
        <v>5996680402</v>
      </c>
      <c r="E10">
        <v>69801</v>
      </c>
      <c r="F10">
        <v>70376</v>
      </c>
      <c r="G10">
        <v>69661</v>
      </c>
      <c r="H10">
        <v>70508</v>
      </c>
      <c r="I10">
        <v>70123</v>
      </c>
    </row>
    <row r="11" spans="1:9" x14ac:dyDescent="0.25">
      <c r="A11" s="1">
        <v>40193</v>
      </c>
      <c r="B11">
        <v>319083</v>
      </c>
      <c r="C11" s="2">
        <v>105072683900</v>
      </c>
      <c r="D11">
        <v>5827002020</v>
      </c>
      <c r="E11">
        <v>68978</v>
      </c>
      <c r="F11">
        <v>69779</v>
      </c>
      <c r="G11">
        <v>68695</v>
      </c>
      <c r="H11">
        <v>69787</v>
      </c>
      <c r="I11">
        <v>69092</v>
      </c>
    </row>
    <row r="12" spans="1:9" x14ac:dyDescent="0.25">
      <c r="A12" s="1">
        <v>40196</v>
      </c>
      <c r="B12">
        <v>188698</v>
      </c>
      <c r="C12">
        <v>38008179403</v>
      </c>
      <c r="D12">
        <v>3922333601</v>
      </c>
      <c r="E12">
        <v>69400</v>
      </c>
      <c r="F12">
        <v>68983</v>
      </c>
      <c r="G12">
        <v>68983</v>
      </c>
      <c r="H12">
        <v>69748</v>
      </c>
      <c r="I12">
        <v>69505</v>
      </c>
    </row>
    <row r="13" spans="1:9" x14ac:dyDescent="0.25">
      <c r="A13" s="1">
        <v>40197</v>
      </c>
      <c r="B13">
        <v>299306</v>
      </c>
      <c r="C13" s="2">
        <v>174624223500</v>
      </c>
      <c r="D13">
        <v>5106041293</v>
      </c>
      <c r="E13">
        <v>69908</v>
      </c>
      <c r="F13">
        <v>69396</v>
      </c>
      <c r="G13">
        <v>68867</v>
      </c>
      <c r="H13">
        <v>70036</v>
      </c>
      <c r="I13">
        <v>69723</v>
      </c>
    </row>
    <row r="14" spans="1:9" x14ac:dyDescent="0.25">
      <c r="A14" s="1">
        <v>40198</v>
      </c>
      <c r="B14">
        <v>369417</v>
      </c>
      <c r="C14" s="2">
        <v>172524943000</v>
      </c>
      <c r="D14">
        <v>6867897242</v>
      </c>
      <c r="E14">
        <v>68200</v>
      </c>
      <c r="F14">
        <v>69901</v>
      </c>
      <c r="G14">
        <v>67546</v>
      </c>
      <c r="H14">
        <v>69901</v>
      </c>
      <c r="I14">
        <v>68289</v>
      </c>
    </row>
    <row r="15" spans="1:9" x14ac:dyDescent="0.25">
      <c r="A15" s="1">
        <v>40199</v>
      </c>
      <c r="B15">
        <v>380674</v>
      </c>
      <c r="C15">
        <v>93117785400</v>
      </c>
      <c r="D15">
        <v>6957507100</v>
      </c>
      <c r="E15">
        <v>66270</v>
      </c>
      <c r="F15">
        <v>68200</v>
      </c>
      <c r="G15">
        <v>65996</v>
      </c>
      <c r="H15">
        <v>68458</v>
      </c>
      <c r="I15">
        <v>66881</v>
      </c>
    </row>
    <row r="16" spans="1:9" x14ac:dyDescent="0.25">
      <c r="A16" s="1">
        <v>40200</v>
      </c>
      <c r="B16">
        <v>335915</v>
      </c>
      <c r="C16">
        <v>78517743521</v>
      </c>
      <c r="D16">
        <v>6501474148</v>
      </c>
      <c r="E16">
        <v>66220</v>
      </c>
      <c r="F16">
        <v>66263</v>
      </c>
      <c r="G16">
        <v>65445</v>
      </c>
      <c r="H16">
        <v>66660</v>
      </c>
      <c r="I16">
        <v>66144</v>
      </c>
    </row>
    <row r="17" spans="1:9" x14ac:dyDescent="0.25">
      <c r="A17" s="1">
        <v>40204</v>
      </c>
      <c r="B17">
        <v>346578</v>
      </c>
      <c r="C17">
        <v>73537923600</v>
      </c>
      <c r="D17">
        <v>6049251669</v>
      </c>
      <c r="E17">
        <v>65523</v>
      </c>
      <c r="F17">
        <v>66212</v>
      </c>
      <c r="G17">
        <v>64718</v>
      </c>
      <c r="H17">
        <v>66212</v>
      </c>
      <c r="I17">
        <v>65337</v>
      </c>
    </row>
    <row r="18" spans="1:9" x14ac:dyDescent="0.25">
      <c r="A18" s="1">
        <v>40205</v>
      </c>
      <c r="B18">
        <v>334517</v>
      </c>
      <c r="C18" s="2">
        <v>104007296400</v>
      </c>
      <c r="D18">
        <v>5662628169</v>
      </c>
      <c r="E18">
        <v>65069</v>
      </c>
      <c r="F18">
        <v>65527</v>
      </c>
      <c r="G18">
        <v>64553</v>
      </c>
      <c r="H18">
        <v>65663</v>
      </c>
      <c r="I18">
        <v>64986</v>
      </c>
    </row>
    <row r="19" spans="1:9" x14ac:dyDescent="0.25">
      <c r="A19" s="1">
        <v>40206</v>
      </c>
      <c r="B19">
        <v>261183</v>
      </c>
      <c r="C19">
        <v>57712013301</v>
      </c>
      <c r="D19">
        <v>5372079344</v>
      </c>
      <c r="E19">
        <v>65587</v>
      </c>
      <c r="F19">
        <v>65071</v>
      </c>
      <c r="G19">
        <v>64541</v>
      </c>
      <c r="H19">
        <v>66049</v>
      </c>
      <c r="I19">
        <v>65218</v>
      </c>
    </row>
    <row r="20" spans="1:9" x14ac:dyDescent="0.25">
      <c r="A20" s="1">
        <v>40207</v>
      </c>
      <c r="B20">
        <v>291156</v>
      </c>
      <c r="C20">
        <v>37236747200</v>
      </c>
      <c r="D20">
        <v>5852549966</v>
      </c>
      <c r="E20">
        <v>65401</v>
      </c>
      <c r="F20">
        <v>65591</v>
      </c>
      <c r="G20">
        <v>65140</v>
      </c>
      <c r="H20">
        <v>66575</v>
      </c>
      <c r="I20">
        <v>65962</v>
      </c>
    </row>
    <row r="21" spans="1:9" x14ac:dyDescent="0.25">
      <c r="A21" s="1">
        <v>40210</v>
      </c>
      <c r="B21">
        <v>280693</v>
      </c>
      <c r="C21">
        <v>34731694100</v>
      </c>
      <c r="D21">
        <v>5224607859</v>
      </c>
      <c r="E21">
        <v>66571</v>
      </c>
      <c r="F21">
        <v>65402</v>
      </c>
      <c r="G21">
        <v>65361</v>
      </c>
      <c r="H21">
        <v>66763</v>
      </c>
      <c r="I21">
        <v>66127</v>
      </c>
    </row>
    <row r="22" spans="1:9" x14ac:dyDescent="0.25">
      <c r="A22" s="1">
        <v>40211</v>
      </c>
      <c r="B22">
        <v>294145</v>
      </c>
      <c r="C22">
        <v>89610091000</v>
      </c>
      <c r="D22">
        <v>5294144276</v>
      </c>
      <c r="E22">
        <v>67163</v>
      </c>
      <c r="F22">
        <v>66588</v>
      </c>
      <c r="G22">
        <v>66538</v>
      </c>
      <c r="H22">
        <v>67320</v>
      </c>
      <c r="I22">
        <v>67071</v>
      </c>
    </row>
    <row r="23" spans="1:9" x14ac:dyDescent="0.25">
      <c r="A23" s="1">
        <v>40212</v>
      </c>
      <c r="B23">
        <v>298155</v>
      </c>
      <c r="C23" s="2">
        <v>106501783700</v>
      </c>
      <c r="D23">
        <v>5599873127</v>
      </c>
      <c r="E23">
        <v>67108</v>
      </c>
      <c r="F23">
        <v>67163</v>
      </c>
      <c r="G23">
        <v>66774</v>
      </c>
      <c r="H23">
        <v>67346</v>
      </c>
      <c r="I23">
        <v>67064</v>
      </c>
    </row>
    <row r="24" spans="1:9" x14ac:dyDescent="0.25">
      <c r="A24" s="1">
        <v>40213</v>
      </c>
      <c r="B24">
        <v>385358</v>
      </c>
      <c r="C24" s="2">
        <v>166357785820</v>
      </c>
      <c r="D24">
        <v>7299589660.1000004</v>
      </c>
      <c r="E24">
        <v>63934</v>
      </c>
      <c r="F24">
        <v>67100</v>
      </c>
      <c r="G24">
        <v>63749</v>
      </c>
      <c r="H24">
        <v>67100</v>
      </c>
      <c r="I24">
        <v>64999</v>
      </c>
    </row>
    <row r="25" spans="1:9" x14ac:dyDescent="0.25">
      <c r="A25" s="1">
        <v>40214</v>
      </c>
      <c r="B25">
        <v>443773</v>
      </c>
      <c r="C25">
        <v>86862158801</v>
      </c>
      <c r="D25">
        <v>8290768935.3000002</v>
      </c>
      <c r="E25">
        <v>62762</v>
      </c>
      <c r="F25">
        <v>63934</v>
      </c>
      <c r="G25">
        <v>61341</v>
      </c>
      <c r="H25">
        <v>64000</v>
      </c>
      <c r="I25">
        <v>62411</v>
      </c>
    </row>
    <row r="26" spans="1:9" x14ac:dyDescent="0.25">
      <c r="A26" s="1">
        <v>40217</v>
      </c>
      <c r="B26">
        <v>349662</v>
      </c>
      <c r="C26" s="2">
        <v>106077902200</v>
      </c>
      <c r="D26">
        <v>5604063780.1999998</v>
      </c>
      <c r="E26">
        <v>63153</v>
      </c>
      <c r="F26">
        <v>62759</v>
      </c>
      <c r="G26">
        <v>62727</v>
      </c>
      <c r="H26">
        <v>63922</v>
      </c>
      <c r="I26">
        <v>63313</v>
      </c>
    </row>
    <row r="27" spans="1:9" x14ac:dyDescent="0.25">
      <c r="A27" s="1">
        <v>40218</v>
      </c>
      <c r="B27">
        <v>384391</v>
      </c>
      <c r="C27" s="2">
        <v>156237633100</v>
      </c>
      <c r="D27">
        <v>7107351173</v>
      </c>
      <c r="E27">
        <v>64718</v>
      </c>
      <c r="F27">
        <v>63163</v>
      </c>
      <c r="G27">
        <v>63163</v>
      </c>
      <c r="H27">
        <v>65525</v>
      </c>
      <c r="I27">
        <v>64725</v>
      </c>
    </row>
    <row r="28" spans="1:9" x14ac:dyDescent="0.25">
      <c r="A28" s="1">
        <v>40219</v>
      </c>
      <c r="B28">
        <v>293578</v>
      </c>
      <c r="C28" s="2">
        <v>127196138580</v>
      </c>
      <c r="D28">
        <v>5254034120</v>
      </c>
      <c r="E28">
        <v>65051</v>
      </c>
      <c r="F28">
        <v>64721</v>
      </c>
      <c r="G28">
        <v>64320</v>
      </c>
      <c r="H28">
        <v>65169</v>
      </c>
      <c r="I28">
        <v>64831</v>
      </c>
    </row>
    <row r="29" spans="1:9" x14ac:dyDescent="0.25">
      <c r="A29" s="1">
        <v>40220</v>
      </c>
      <c r="B29">
        <v>316348</v>
      </c>
      <c r="C29">
        <v>48928664500</v>
      </c>
      <c r="D29">
        <v>6311813341</v>
      </c>
      <c r="E29">
        <v>66128</v>
      </c>
      <c r="F29">
        <v>65049</v>
      </c>
      <c r="G29">
        <v>64344</v>
      </c>
      <c r="H29">
        <v>66145</v>
      </c>
      <c r="I29">
        <v>65441</v>
      </c>
    </row>
    <row r="30" spans="1:9" x14ac:dyDescent="0.25">
      <c r="A30" s="1">
        <v>40221</v>
      </c>
      <c r="B30">
        <v>285200</v>
      </c>
      <c r="C30">
        <v>96077821000</v>
      </c>
      <c r="D30">
        <v>4782224181</v>
      </c>
      <c r="E30">
        <v>65854</v>
      </c>
      <c r="F30">
        <v>66128</v>
      </c>
      <c r="G30">
        <v>64965</v>
      </c>
      <c r="H30">
        <v>66128</v>
      </c>
      <c r="I30">
        <v>65614</v>
      </c>
    </row>
    <row r="31" spans="1:9" x14ac:dyDescent="0.25">
      <c r="A31" s="1">
        <v>40226</v>
      </c>
      <c r="B31">
        <v>301227</v>
      </c>
      <c r="C31" s="2">
        <v>235521198900</v>
      </c>
      <c r="D31">
        <v>5962823148</v>
      </c>
      <c r="E31">
        <v>67284</v>
      </c>
      <c r="F31">
        <v>65863</v>
      </c>
      <c r="G31">
        <v>65863</v>
      </c>
      <c r="H31">
        <v>67542</v>
      </c>
      <c r="I31">
        <v>67270</v>
      </c>
    </row>
    <row r="32" spans="1:9" x14ac:dyDescent="0.25">
      <c r="A32" s="1">
        <v>40227</v>
      </c>
      <c r="B32">
        <v>266723</v>
      </c>
      <c r="C32" s="2">
        <v>152448020010</v>
      </c>
      <c r="D32">
        <v>5237237607.8999996</v>
      </c>
      <c r="E32">
        <v>67836</v>
      </c>
      <c r="F32">
        <v>67284</v>
      </c>
      <c r="G32">
        <v>66550</v>
      </c>
      <c r="H32">
        <v>67836</v>
      </c>
      <c r="I32">
        <v>67260</v>
      </c>
    </row>
    <row r="33" spans="1:9" x14ac:dyDescent="0.25">
      <c r="A33" s="1">
        <v>40228</v>
      </c>
      <c r="B33">
        <v>270252</v>
      </c>
      <c r="C33" s="2">
        <v>135206746900</v>
      </c>
      <c r="D33">
        <v>4844392849</v>
      </c>
      <c r="E33">
        <v>67597</v>
      </c>
      <c r="F33">
        <v>67810</v>
      </c>
      <c r="G33">
        <v>67210</v>
      </c>
      <c r="H33">
        <v>67935</v>
      </c>
      <c r="I33">
        <v>67644</v>
      </c>
    </row>
    <row r="34" spans="1:9" x14ac:dyDescent="0.25">
      <c r="A34" s="1">
        <v>40231</v>
      </c>
      <c r="B34">
        <v>321797</v>
      </c>
      <c r="C34" s="2">
        <v>110364522600</v>
      </c>
      <c r="D34">
        <v>5245248272</v>
      </c>
      <c r="E34">
        <v>67184</v>
      </c>
      <c r="F34">
        <v>67598</v>
      </c>
      <c r="G34">
        <v>67035</v>
      </c>
      <c r="H34">
        <v>68119</v>
      </c>
      <c r="I34">
        <v>67508</v>
      </c>
    </row>
    <row r="35" spans="1:9" x14ac:dyDescent="0.25">
      <c r="A35" s="1">
        <v>40232</v>
      </c>
      <c r="B35">
        <v>308611</v>
      </c>
      <c r="C35" s="2">
        <v>127069296800</v>
      </c>
      <c r="D35">
        <v>5461077789</v>
      </c>
      <c r="E35">
        <v>66108</v>
      </c>
      <c r="F35">
        <v>67178</v>
      </c>
      <c r="G35">
        <v>65660</v>
      </c>
      <c r="H35">
        <v>67178</v>
      </c>
      <c r="I35">
        <v>66150</v>
      </c>
    </row>
    <row r="36" spans="1:9" x14ac:dyDescent="0.25">
      <c r="A36" s="1">
        <v>40233</v>
      </c>
      <c r="B36">
        <v>237991</v>
      </c>
      <c r="C36">
        <v>62609166600</v>
      </c>
      <c r="D36">
        <v>4642666350</v>
      </c>
      <c r="E36">
        <v>65794</v>
      </c>
      <c r="F36">
        <v>66110</v>
      </c>
      <c r="G36">
        <v>65534</v>
      </c>
      <c r="H36">
        <v>66513</v>
      </c>
      <c r="I36">
        <v>65910</v>
      </c>
    </row>
    <row r="37" spans="1:9" x14ac:dyDescent="0.25">
      <c r="A37" s="1">
        <v>40234</v>
      </c>
      <c r="B37">
        <v>305102</v>
      </c>
      <c r="C37">
        <v>81135513402</v>
      </c>
      <c r="D37">
        <v>5737866915</v>
      </c>
      <c r="E37">
        <v>66121</v>
      </c>
      <c r="F37">
        <v>65765</v>
      </c>
      <c r="G37">
        <v>64428</v>
      </c>
      <c r="H37">
        <v>66324</v>
      </c>
      <c r="I37">
        <v>65363</v>
      </c>
    </row>
    <row r="38" spans="1:9" x14ac:dyDescent="0.25">
      <c r="A38" s="1">
        <v>40235</v>
      </c>
      <c r="B38">
        <v>305179</v>
      </c>
      <c r="C38">
        <v>77506872500</v>
      </c>
      <c r="D38">
        <v>6150452576</v>
      </c>
      <c r="E38">
        <v>66503</v>
      </c>
      <c r="F38">
        <v>66117</v>
      </c>
      <c r="G38">
        <v>65607</v>
      </c>
      <c r="H38">
        <v>66510</v>
      </c>
      <c r="I38">
        <v>66183</v>
      </c>
    </row>
    <row r="39" spans="1:9" x14ac:dyDescent="0.25">
      <c r="A39" s="1">
        <v>40238</v>
      </c>
      <c r="B39">
        <v>256967</v>
      </c>
      <c r="C39">
        <v>51984056600</v>
      </c>
      <c r="D39">
        <v>4644198217</v>
      </c>
      <c r="E39">
        <v>67227</v>
      </c>
      <c r="F39">
        <v>66510</v>
      </c>
      <c r="G39">
        <v>66510</v>
      </c>
      <c r="H39">
        <v>67397</v>
      </c>
      <c r="I39">
        <v>67149</v>
      </c>
    </row>
    <row r="40" spans="1:9" x14ac:dyDescent="0.25">
      <c r="A40" s="1">
        <v>40239</v>
      </c>
      <c r="B40">
        <v>280904</v>
      </c>
      <c r="C40">
        <v>57991319701</v>
      </c>
      <c r="D40">
        <v>5901429855</v>
      </c>
      <c r="E40">
        <v>67779</v>
      </c>
      <c r="F40">
        <v>67227</v>
      </c>
      <c r="G40">
        <v>67227</v>
      </c>
      <c r="H40">
        <v>68249</v>
      </c>
      <c r="I40">
        <v>67890</v>
      </c>
    </row>
    <row r="41" spans="1:9" x14ac:dyDescent="0.25">
      <c r="A41" s="1">
        <v>40240</v>
      </c>
      <c r="B41">
        <v>342120</v>
      </c>
      <c r="C41">
        <v>31452816601</v>
      </c>
      <c r="D41">
        <v>6641988460</v>
      </c>
      <c r="E41">
        <v>67641</v>
      </c>
      <c r="F41">
        <v>67779</v>
      </c>
      <c r="G41">
        <v>67481</v>
      </c>
      <c r="H41">
        <v>68813</v>
      </c>
      <c r="I41">
        <v>68296</v>
      </c>
    </row>
    <row r="42" spans="1:9" x14ac:dyDescent="0.25">
      <c r="A42" s="1">
        <v>40241</v>
      </c>
      <c r="B42">
        <v>248368</v>
      </c>
      <c r="C42">
        <v>56834556705</v>
      </c>
      <c r="D42">
        <v>4866121708</v>
      </c>
      <c r="E42">
        <v>67814</v>
      </c>
      <c r="F42">
        <v>67642</v>
      </c>
      <c r="G42">
        <v>66923</v>
      </c>
      <c r="H42">
        <v>68197</v>
      </c>
      <c r="I42">
        <v>67598</v>
      </c>
    </row>
    <row r="43" spans="1:9" x14ac:dyDescent="0.25">
      <c r="A43" s="1">
        <v>40242</v>
      </c>
      <c r="B43">
        <v>322532</v>
      </c>
      <c r="C43">
        <v>21922004600</v>
      </c>
      <c r="D43">
        <v>6961560062</v>
      </c>
      <c r="E43">
        <v>68846</v>
      </c>
      <c r="F43">
        <v>67822</v>
      </c>
      <c r="G43">
        <v>67822</v>
      </c>
      <c r="H43">
        <v>68930</v>
      </c>
      <c r="I43">
        <v>68670</v>
      </c>
    </row>
    <row r="44" spans="1:9" x14ac:dyDescent="0.25">
      <c r="A44" s="1">
        <v>40245</v>
      </c>
      <c r="B44">
        <v>278405</v>
      </c>
      <c r="C44">
        <v>41299627512</v>
      </c>
      <c r="D44">
        <v>5466476269.1000004</v>
      </c>
      <c r="E44">
        <v>68575</v>
      </c>
      <c r="F44">
        <v>68850</v>
      </c>
      <c r="G44">
        <v>68318</v>
      </c>
      <c r="H44">
        <v>69070</v>
      </c>
      <c r="I44">
        <v>68695</v>
      </c>
    </row>
    <row r="45" spans="1:9" x14ac:dyDescent="0.25">
      <c r="A45" s="1">
        <v>40246</v>
      </c>
      <c r="B45">
        <v>382913</v>
      </c>
      <c r="C45" s="2">
        <v>163633528700</v>
      </c>
      <c r="D45">
        <v>9021856451</v>
      </c>
      <c r="E45">
        <v>69576</v>
      </c>
      <c r="F45">
        <v>68573</v>
      </c>
      <c r="G45">
        <v>68255</v>
      </c>
      <c r="H45">
        <v>70143</v>
      </c>
      <c r="I45">
        <v>69425</v>
      </c>
    </row>
    <row r="46" spans="1:9" x14ac:dyDescent="0.25">
      <c r="A46" s="1">
        <v>40247</v>
      </c>
      <c r="B46">
        <v>314843</v>
      </c>
      <c r="C46">
        <v>49860128302</v>
      </c>
      <c r="D46">
        <v>7099463420</v>
      </c>
      <c r="E46">
        <v>69979</v>
      </c>
      <c r="F46">
        <v>69577</v>
      </c>
      <c r="G46">
        <v>69577</v>
      </c>
      <c r="H46">
        <v>70476</v>
      </c>
      <c r="I46">
        <v>70045</v>
      </c>
    </row>
    <row r="47" spans="1:9" x14ac:dyDescent="0.25">
      <c r="A47" s="1">
        <v>40248</v>
      </c>
      <c r="B47">
        <v>255634</v>
      </c>
      <c r="C47">
        <v>58477782368</v>
      </c>
      <c r="D47">
        <v>5364631927</v>
      </c>
      <c r="E47">
        <v>69884</v>
      </c>
      <c r="F47">
        <v>69980</v>
      </c>
      <c r="G47">
        <v>69411</v>
      </c>
      <c r="H47">
        <v>70183</v>
      </c>
      <c r="I47">
        <v>69834</v>
      </c>
    </row>
    <row r="48" spans="1:9" x14ac:dyDescent="0.25">
      <c r="A48" s="1">
        <v>40249</v>
      </c>
      <c r="B48">
        <v>284445</v>
      </c>
      <c r="C48">
        <v>40998707500</v>
      </c>
      <c r="D48">
        <v>5382277299</v>
      </c>
      <c r="E48">
        <v>69341</v>
      </c>
      <c r="F48">
        <v>69900</v>
      </c>
      <c r="G48">
        <v>69341</v>
      </c>
      <c r="H48">
        <v>70486</v>
      </c>
      <c r="I48">
        <v>69765</v>
      </c>
    </row>
    <row r="49" spans="1:9" x14ac:dyDescent="0.25">
      <c r="A49" s="1">
        <v>40252</v>
      </c>
      <c r="B49">
        <v>260300</v>
      </c>
      <c r="C49">
        <v>42270622000</v>
      </c>
      <c r="D49">
        <v>5015231510</v>
      </c>
      <c r="E49">
        <v>69023</v>
      </c>
      <c r="F49">
        <v>69339</v>
      </c>
      <c r="G49">
        <v>68622</v>
      </c>
      <c r="H49">
        <v>69384</v>
      </c>
      <c r="I49">
        <v>68955</v>
      </c>
    </row>
    <row r="50" spans="1:9" x14ac:dyDescent="0.25">
      <c r="A50" s="1">
        <v>40253</v>
      </c>
      <c r="B50">
        <v>263924</v>
      </c>
      <c r="C50">
        <v>38421667103</v>
      </c>
      <c r="D50">
        <v>4720452924</v>
      </c>
      <c r="E50">
        <v>69942</v>
      </c>
      <c r="F50">
        <v>69023</v>
      </c>
      <c r="G50">
        <v>69021</v>
      </c>
      <c r="H50">
        <v>69948</v>
      </c>
      <c r="I50">
        <v>69625</v>
      </c>
    </row>
    <row r="51" spans="1:9" x14ac:dyDescent="0.25">
      <c r="A51" s="1">
        <v>40254</v>
      </c>
      <c r="B51">
        <v>279107</v>
      </c>
      <c r="C51">
        <v>43132518200</v>
      </c>
      <c r="D51">
        <v>4849931561</v>
      </c>
      <c r="E51">
        <v>69723</v>
      </c>
      <c r="F51">
        <v>69944</v>
      </c>
      <c r="G51">
        <v>69376</v>
      </c>
      <c r="H51">
        <v>70423</v>
      </c>
      <c r="I51">
        <v>70017</v>
      </c>
    </row>
    <row r="52" spans="1:9" x14ac:dyDescent="0.25">
      <c r="A52" s="1">
        <v>40255</v>
      </c>
      <c r="B52">
        <v>285782</v>
      </c>
      <c r="C52">
        <v>22719638331</v>
      </c>
      <c r="D52">
        <v>5275155923</v>
      </c>
      <c r="E52">
        <v>69697</v>
      </c>
      <c r="F52">
        <v>69725</v>
      </c>
      <c r="G52">
        <v>68972</v>
      </c>
      <c r="H52">
        <v>70127</v>
      </c>
      <c r="I52">
        <v>69474</v>
      </c>
    </row>
    <row r="53" spans="1:9" x14ac:dyDescent="0.25">
      <c r="A53" s="1">
        <v>40256</v>
      </c>
      <c r="B53">
        <v>271252</v>
      </c>
      <c r="C53">
        <v>17302597406</v>
      </c>
      <c r="D53">
        <v>6014329891</v>
      </c>
      <c r="E53">
        <v>68828</v>
      </c>
      <c r="F53">
        <v>69701</v>
      </c>
      <c r="G53">
        <v>68773</v>
      </c>
      <c r="H53">
        <v>69998</v>
      </c>
      <c r="I53">
        <v>69146</v>
      </c>
    </row>
    <row r="54" spans="1:9" x14ac:dyDescent="0.25">
      <c r="A54" s="1">
        <v>40259</v>
      </c>
      <c r="B54">
        <v>234594</v>
      </c>
      <c r="C54">
        <v>15541377000</v>
      </c>
      <c r="D54">
        <v>4668511317</v>
      </c>
      <c r="E54">
        <v>69041</v>
      </c>
      <c r="F54">
        <v>68813</v>
      </c>
      <c r="G54">
        <v>67899</v>
      </c>
      <c r="H54">
        <v>69121</v>
      </c>
      <c r="I54">
        <v>68794</v>
      </c>
    </row>
    <row r="55" spans="1:9" x14ac:dyDescent="0.25">
      <c r="A55" s="1">
        <v>40260</v>
      </c>
      <c r="B55">
        <v>259593</v>
      </c>
      <c r="C55">
        <v>6974273301</v>
      </c>
      <c r="D55">
        <v>5321508927</v>
      </c>
      <c r="E55">
        <v>69386</v>
      </c>
      <c r="F55">
        <v>69048</v>
      </c>
      <c r="G55">
        <v>68913</v>
      </c>
      <c r="H55">
        <v>69612</v>
      </c>
      <c r="I55">
        <v>69211</v>
      </c>
    </row>
    <row r="56" spans="1:9" x14ac:dyDescent="0.25">
      <c r="A56" s="1">
        <v>40261</v>
      </c>
      <c r="B56">
        <v>269524</v>
      </c>
      <c r="C56">
        <v>64651848700</v>
      </c>
      <c r="D56">
        <v>5109514292</v>
      </c>
      <c r="E56">
        <v>68913</v>
      </c>
      <c r="F56">
        <v>69382</v>
      </c>
      <c r="G56">
        <v>68743</v>
      </c>
      <c r="H56">
        <v>69677</v>
      </c>
      <c r="I56">
        <v>69160</v>
      </c>
    </row>
    <row r="57" spans="1:9" x14ac:dyDescent="0.25">
      <c r="A57" s="1">
        <v>40262</v>
      </c>
      <c r="B57">
        <v>283086</v>
      </c>
      <c r="C57">
        <v>25053617936</v>
      </c>
      <c r="D57">
        <v>4999770719.5</v>
      </c>
      <c r="E57">
        <v>68441</v>
      </c>
      <c r="F57">
        <v>68915</v>
      </c>
      <c r="G57">
        <v>68376</v>
      </c>
      <c r="H57">
        <v>69571</v>
      </c>
      <c r="I57">
        <v>69183</v>
      </c>
    </row>
    <row r="58" spans="1:9" x14ac:dyDescent="0.25">
      <c r="A58" s="1">
        <v>40263</v>
      </c>
      <c r="B58">
        <v>280884</v>
      </c>
      <c r="C58">
        <v>22300438000</v>
      </c>
      <c r="D58">
        <v>5309906175</v>
      </c>
      <c r="E58">
        <v>68682</v>
      </c>
      <c r="F58">
        <v>68442</v>
      </c>
      <c r="G58">
        <v>68024</v>
      </c>
      <c r="H58">
        <v>68909</v>
      </c>
      <c r="I58">
        <v>68497</v>
      </c>
    </row>
    <row r="59" spans="1:9" x14ac:dyDescent="0.25">
      <c r="A59" s="1">
        <v>40266</v>
      </c>
      <c r="B59">
        <v>259331</v>
      </c>
      <c r="C59">
        <v>25151917200</v>
      </c>
      <c r="D59">
        <v>4989718625</v>
      </c>
      <c r="E59">
        <v>69939</v>
      </c>
      <c r="F59">
        <v>68681</v>
      </c>
      <c r="G59">
        <v>68681</v>
      </c>
      <c r="H59">
        <v>69942</v>
      </c>
      <c r="I59">
        <v>69542</v>
      </c>
    </row>
    <row r="60" spans="1:9" x14ac:dyDescent="0.25">
      <c r="A60" s="1">
        <v>40267</v>
      </c>
      <c r="B60">
        <v>272480</v>
      </c>
      <c r="C60">
        <v>19380730600</v>
      </c>
      <c r="D60">
        <v>4989976162</v>
      </c>
      <c r="E60">
        <v>69959</v>
      </c>
      <c r="F60">
        <v>69941</v>
      </c>
      <c r="G60">
        <v>69750</v>
      </c>
      <c r="H60">
        <v>70450</v>
      </c>
      <c r="I60">
        <v>70055</v>
      </c>
    </row>
    <row r="61" spans="1:9" x14ac:dyDescent="0.25">
      <c r="A61" s="1">
        <v>40268</v>
      </c>
      <c r="B61">
        <v>333993</v>
      </c>
      <c r="C61">
        <v>27831211632</v>
      </c>
      <c r="D61">
        <v>5928334905.3000002</v>
      </c>
      <c r="E61">
        <v>70371</v>
      </c>
      <c r="F61">
        <v>69959</v>
      </c>
      <c r="G61">
        <v>69573</v>
      </c>
      <c r="H61">
        <v>70391</v>
      </c>
      <c r="I61">
        <v>69997</v>
      </c>
    </row>
    <row r="62" spans="1:9" x14ac:dyDescent="0.25">
      <c r="A62" s="1">
        <v>40269</v>
      </c>
      <c r="B62">
        <v>294918</v>
      </c>
      <c r="C62">
        <v>16783610615</v>
      </c>
      <c r="D62">
        <v>5518018913</v>
      </c>
      <c r="E62">
        <v>71136</v>
      </c>
      <c r="F62">
        <v>70374</v>
      </c>
      <c r="G62">
        <v>70373</v>
      </c>
      <c r="H62">
        <v>71401</v>
      </c>
      <c r="I62">
        <v>71162</v>
      </c>
    </row>
    <row r="63" spans="1:9" x14ac:dyDescent="0.25">
      <c r="A63" s="1">
        <v>40273</v>
      </c>
      <c r="B63">
        <v>243150</v>
      </c>
      <c r="C63">
        <v>81232365000</v>
      </c>
      <c r="D63">
        <v>4816895589</v>
      </c>
      <c r="E63">
        <v>71289</v>
      </c>
      <c r="F63">
        <v>71148</v>
      </c>
      <c r="G63">
        <v>71148</v>
      </c>
      <c r="H63">
        <v>71645</v>
      </c>
      <c r="I63">
        <v>71489</v>
      </c>
    </row>
    <row r="64" spans="1:9" x14ac:dyDescent="0.25">
      <c r="A64" s="1">
        <v>40274</v>
      </c>
      <c r="B64">
        <v>310499</v>
      </c>
      <c r="C64">
        <v>76039706500</v>
      </c>
      <c r="D64">
        <v>5891296238</v>
      </c>
      <c r="E64">
        <v>71095</v>
      </c>
      <c r="F64">
        <v>71289</v>
      </c>
      <c r="G64">
        <v>70822</v>
      </c>
      <c r="H64">
        <v>71711</v>
      </c>
      <c r="I64">
        <v>71364</v>
      </c>
    </row>
    <row r="65" spans="1:9" x14ac:dyDescent="0.25">
      <c r="A65" s="1">
        <v>40275</v>
      </c>
      <c r="B65">
        <v>305714</v>
      </c>
      <c r="C65">
        <v>64187920300</v>
      </c>
      <c r="D65">
        <v>5876746710</v>
      </c>
      <c r="E65">
        <v>70792</v>
      </c>
      <c r="F65">
        <v>71092</v>
      </c>
      <c r="G65">
        <v>70531</v>
      </c>
      <c r="H65">
        <v>71257</v>
      </c>
      <c r="I65">
        <v>70924</v>
      </c>
    </row>
    <row r="66" spans="1:9" x14ac:dyDescent="0.25">
      <c r="A66" s="1">
        <v>40276</v>
      </c>
      <c r="B66">
        <v>315995</v>
      </c>
      <c r="C66">
        <v>73303002421</v>
      </c>
      <c r="D66">
        <v>6247523612</v>
      </c>
      <c r="E66">
        <v>71784</v>
      </c>
      <c r="F66">
        <v>70792</v>
      </c>
      <c r="G66">
        <v>70461</v>
      </c>
      <c r="H66">
        <v>71805</v>
      </c>
      <c r="I66">
        <v>71233</v>
      </c>
    </row>
    <row r="67" spans="1:9" x14ac:dyDescent="0.25">
      <c r="A67" s="1">
        <v>40277</v>
      </c>
      <c r="B67">
        <v>302721</v>
      </c>
      <c r="C67">
        <v>35492326713</v>
      </c>
      <c r="D67">
        <v>5411244717</v>
      </c>
      <c r="E67">
        <v>71417</v>
      </c>
      <c r="F67">
        <v>71783</v>
      </c>
      <c r="G67">
        <v>71306</v>
      </c>
      <c r="H67">
        <v>71989</v>
      </c>
      <c r="I67">
        <v>71561</v>
      </c>
    </row>
    <row r="68" spans="1:9" x14ac:dyDescent="0.25">
      <c r="A68" s="1">
        <v>40280</v>
      </c>
      <c r="B68">
        <v>254069</v>
      </c>
      <c r="C68">
        <v>85331703301</v>
      </c>
      <c r="D68">
        <v>5182152406</v>
      </c>
      <c r="E68">
        <v>70614</v>
      </c>
      <c r="F68">
        <v>71413</v>
      </c>
      <c r="G68">
        <v>70505</v>
      </c>
      <c r="H68">
        <v>71606</v>
      </c>
      <c r="I68">
        <v>71099</v>
      </c>
    </row>
    <row r="69" spans="1:9" x14ac:dyDescent="0.25">
      <c r="A69" s="1">
        <v>40281</v>
      </c>
      <c r="B69">
        <v>303575</v>
      </c>
      <c r="C69">
        <v>39680758601</v>
      </c>
      <c r="D69">
        <v>5069769212</v>
      </c>
      <c r="E69">
        <v>70792</v>
      </c>
      <c r="F69">
        <v>70618</v>
      </c>
      <c r="G69">
        <v>70168</v>
      </c>
      <c r="H69">
        <v>71053</v>
      </c>
      <c r="I69">
        <v>70652</v>
      </c>
    </row>
    <row r="70" spans="1:9" x14ac:dyDescent="0.25">
      <c r="A70" s="1">
        <v>40282</v>
      </c>
      <c r="B70">
        <v>315829</v>
      </c>
      <c r="C70">
        <v>19495156070</v>
      </c>
      <c r="D70">
        <v>8136392760</v>
      </c>
      <c r="E70">
        <v>71034</v>
      </c>
      <c r="F70">
        <v>70793</v>
      </c>
      <c r="G70">
        <v>70628</v>
      </c>
      <c r="H70">
        <v>71207</v>
      </c>
      <c r="I70">
        <v>70945</v>
      </c>
    </row>
    <row r="71" spans="1:9" x14ac:dyDescent="0.25">
      <c r="A71" s="1">
        <v>40283</v>
      </c>
      <c r="B71">
        <v>311202</v>
      </c>
      <c r="C71">
        <v>15353880500</v>
      </c>
      <c r="D71">
        <v>7784177389</v>
      </c>
      <c r="E71">
        <v>70524</v>
      </c>
      <c r="F71">
        <v>71036</v>
      </c>
      <c r="G71">
        <v>70429</v>
      </c>
      <c r="H71">
        <v>71065</v>
      </c>
      <c r="I71">
        <v>70720</v>
      </c>
    </row>
    <row r="72" spans="1:9" x14ac:dyDescent="0.25">
      <c r="A72" s="1">
        <v>40284</v>
      </c>
      <c r="B72">
        <v>301556</v>
      </c>
      <c r="C72">
        <v>15725284200</v>
      </c>
      <c r="D72">
        <v>6972680711</v>
      </c>
      <c r="E72">
        <v>69421</v>
      </c>
      <c r="F72">
        <v>70521</v>
      </c>
      <c r="G72">
        <v>69012</v>
      </c>
      <c r="H72">
        <v>70521</v>
      </c>
      <c r="I72">
        <v>69537</v>
      </c>
    </row>
    <row r="73" spans="1:9" x14ac:dyDescent="0.25">
      <c r="A73" s="1">
        <v>40287</v>
      </c>
      <c r="B73">
        <v>319795</v>
      </c>
      <c r="C73">
        <v>25731301800</v>
      </c>
      <c r="D73">
        <v>5600041973</v>
      </c>
      <c r="E73">
        <v>69097</v>
      </c>
      <c r="F73">
        <v>69418</v>
      </c>
      <c r="G73">
        <v>68377</v>
      </c>
      <c r="H73">
        <v>69431</v>
      </c>
      <c r="I73">
        <v>68865</v>
      </c>
    </row>
    <row r="74" spans="1:9" x14ac:dyDescent="0.25">
      <c r="A74" s="1">
        <v>40288</v>
      </c>
      <c r="B74">
        <v>284494</v>
      </c>
      <c r="C74">
        <v>15702384800</v>
      </c>
      <c r="D74">
        <v>5282758076</v>
      </c>
      <c r="E74">
        <v>69318</v>
      </c>
      <c r="F74">
        <v>69100</v>
      </c>
      <c r="G74">
        <v>69100</v>
      </c>
      <c r="H74">
        <v>69701</v>
      </c>
      <c r="I74">
        <v>69440</v>
      </c>
    </row>
    <row r="75" spans="1:9" x14ac:dyDescent="0.25">
      <c r="A75" s="1">
        <v>40290</v>
      </c>
      <c r="B75">
        <v>336384</v>
      </c>
      <c r="C75">
        <v>14339334600</v>
      </c>
      <c r="D75">
        <v>5896921212</v>
      </c>
      <c r="E75">
        <v>69386</v>
      </c>
      <c r="F75">
        <v>69312</v>
      </c>
      <c r="G75">
        <v>68080</v>
      </c>
      <c r="H75">
        <v>69527</v>
      </c>
      <c r="I75">
        <v>68644</v>
      </c>
    </row>
    <row r="76" spans="1:9" x14ac:dyDescent="0.25">
      <c r="A76" s="1">
        <v>40291</v>
      </c>
      <c r="B76">
        <v>248297</v>
      </c>
      <c r="C76">
        <v>17654236500</v>
      </c>
      <c r="D76">
        <v>4914313919</v>
      </c>
      <c r="E76">
        <v>69509</v>
      </c>
      <c r="F76">
        <v>69387</v>
      </c>
      <c r="G76">
        <v>68831</v>
      </c>
      <c r="H76">
        <v>69709</v>
      </c>
      <c r="I76">
        <v>69272</v>
      </c>
    </row>
    <row r="77" spans="1:9" x14ac:dyDescent="0.25">
      <c r="A77" s="1">
        <v>40294</v>
      </c>
      <c r="B77">
        <v>226759</v>
      </c>
      <c r="C77" s="2">
        <v>100293252600</v>
      </c>
      <c r="D77">
        <v>4079114368</v>
      </c>
      <c r="E77">
        <v>68871</v>
      </c>
      <c r="F77">
        <v>69509</v>
      </c>
      <c r="G77">
        <v>68813</v>
      </c>
      <c r="H77">
        <v>69810</v>
      </c>
      <c r="I77">
        <v>69351</v>
      </c>
    </row>
    <row r="78" spans="1:9" x14ac:dyDescent="0.25">
      <c r="A78" s="1">
        <v>40295</v>
      </c>
      <c r="B78">
        <v>378382</v>
      </c>
      <c r="C78" s="2">
        <v>130835953200</v>
      </c>
      <c r="D78">
        <v>6922254891</v>
      </c>
      <c r="E78">
        <v>66511</v>
      </c>
      <c r="F78">
        <v>68868</v>
      </c>
      <c r="G78">
        <v>66499</v>
      </c>
      <c r="H78">
        <v>68868</v>
      </c>
      <c r="I78">
        <v>67507</v>
      </c>
    </row>
    <row r="79" spans="1:9" x14ac:dyDescent="0.25">
      <c r="A79" s="1">
        <v>40296</v>
      </c>
      <c r="B79">
        <v>346873</v>
      </c>
      <c r="C79">
        <v>68533886300</v>
      </c>
      <c r="D79">
        <v>6212386480</v>
      </c>
      <c r="E79">
        <v>66655</v>
      </c>
      <c r="F79">
        <v>66512</v>
      </c>
      <c r="G79">
        <v>65914</v>
      </c>
      <c r="H79">
        <v>67253</v>
      </c>
      <c r="I79">
        <v>66672</v>
      </c>
    </row>
    <row r="80" spans="1:9" x14ac:dyDescent="0.25">
      <c r="A80" s="1">
        <v>40297</v>
      </c>
      <c r="B80">
        <v>276032</v>
      </c>
      <c r="C80">
        <v>41713419300</v>
      </c>
      <c r="D80">
        <v>5014330708</v>
      </c>
      <c r="E80">
        <v>67978</v>
      </c>
      <c r="F80">
        <v>66660</v>
      </c>
      <c r="G80">
        <v>66660</v>
      </c>
      <c r="H80">
        <v>68012</v>
      </c>
      <c r="I80">
        <v>67665</v>
      </c>
    </row>
    <row r="81" spans="1:9" x14ac:dyDescent="0.25">
      <c r="A81" s="1">
        <v>40298</v>
      </c>
      <c r="B81">
        <v>322966</v>
      </c>
      <c r="C81">
        <v>84809594100</v>
      </c>
      <c r="D81">
        <v>6763743810</v>
      </c>
      <c r="E81">
        <v>67529</v>
      </c>
      <c r="F81">
        <v>67975</v>
      </c>
      <c r="G81">
        <v>67242</v>
      </c>
      <c r="H81">
        <v>67975</v>
      </c>
      <c r="I81">
        <v>67638</v>
      </c>
    </row>
    <row r="82" spans="1:9" x14ac:dyDescent="0.25">
      <c r="A82" s="1">
        <v>40301</v>
      </c>
      <c r="B82">
        <v>315819</v>
      </c>
      <c r="C82">
        <v>42595817316</v>
      </c>
      <c r="D82">
        <v>5683681269</v>
      </c>
      <c r="E82">
        <v>67119</v>
      </c>
      <c r="F82">
        <v>67533</v>
      </c>
      <c r="G82">
        <v>66722</v>
      </c>
      <c r="H82">
        <v>67968</v>
      </c>
      <c r="I82">
        <v>67220</v>
      </c>
    </row>
    <row r="83" spans="1:9" x14ac:dyDescent="0.25">
      <c r="A83" s="1">
        <v>40302</v>
      </c>
      <c r="B83">
        <v>457452</v>
      </c>
      <c r="C83">
        <v>67623279912</v>
      </c>
      <c r="D83">
        <v>8939521307</v>
      </c>
      <c r="E83">
        <v>64869</v>
      </c>
      <c r="F83">
        <v>67116</v>
      </c>
      <c r="G83">
        <v>64588</v>
      </c>
      <c r="H83">
        <v>67116</v>
      </c>
      <c r="I83">
        <v>65273</v>
      </c>
    </row>
    <row r="84" spans="1:9" x14ac:dyDescent="0.25">
      <c r="A84" s="1">
        <v>40303</v>
      </c>
      <c r="B84">
        <v>414463</v>
      </c>
      <c r="C84" s="2">
        <v>126722875600</v>
      </c>
      <c r="D84">
        <v>7320562643</v>
      </c>
      <c r="E84">
        <v>64914</v>
      </c>
      <c r="F84">
        <v>64859</v>
      </c>
      <c r="G84">
        <v>63533</v>
      </c>
      <c r="H84">
        <v>65611</v>
      </c>
      <c r="I84">
        <v>64912</v>
      </c>
    </row>
    <row r="85" spans="1:9" x14ac:dyDescent="0.25">
      <c r="A85" s="1">
        <v>40304</v>
      </c>
      <c r="B85">
        <v>499822</v>
      </c>
      <c r="C85">
        <v>91407766600</v>
      </c>
      <c r="D85">
        <v>8701700622</v>
      </c>
      <c r="E85">
        <v>63414</v>
      </c>
      <c r="F85">
        <v>64914</v>
      </c>
      <c r="G85">
        <v>60774</v>
      </c>
      <c r="H85">
        <v>65533</v>
      </c>
      <c r="I85">
        <v>64370</v>
      </c>
    </row>
    <row r="86" spans="1:9" x14ac:dyDescent="0.25">
      <c r="A86" s="1">
        <v>40305</v>
      </c>
      <c r="B86">
        <v>458104</v>
      </c>
      <c r="C86">
        <v>69567019900</v>
      </c>
      <c r="D86">
        <v>7197816117</v>
      </c>
      <c r="E86">
        <v>62870</v>
      </c>
      <c r="F86">
        <v>63416</v>
      </c>
      <c r="G86">
        <v>61662</v>
      </c>
      <c r="H86">
        <v>63945</v>
      </c>
      <c r="I86">
        <v>62861</v>
      </c>
    </row>
    <row r="87" spans="1:9" x14ac:dyDescent="0.25">
      <c r="A87" s="1">
        <v>40308</v>
      </c>
      <c r="B87">
        <v>364503</v>
      </c>
      <c r="C87">
        <v>38841059300</v>
      </c>
      <c r="D87">
        <v>6048613823</v>
      </c>
      <c r="E87">
        <v>65452</v>
      </c>
      <c r="F87">
        <v>62871</v>
      </c>
      <c r="G87">
        <v>62871</v>
      </c>
      <c r="H87">
        <v>66083</v>
      </c>
      <c r="I87">
        <v>65398</v>
      </c>
    </row>
    <row r="88" spans="1:9" x14ac:dyDescent="0.25">
      <c r="A88" s="1">
        <v>40309</v>
      </c>
      <c r="B88">
        <v>325465</v>
      </c>
      <c r="C88">
        <v>41539636023</v>
      </c>
      <c r="D88">
        <v>5681318314</v>
      </c>
      <c r="E88">
        <v>64424</v>
      </c>
      <c r="F88">
        <v>65448</v>
      </c>
      <c r="G88">
        <v>64424</v>
      </c>
      <c r="H88">
        <v>65732</v>
      </c>
      <c r="I88">
        <v>65151</v>
      </c>
    </row>
    <row r="89" spans="1:9" x14ac:dyDescent="0.25">
      <c r="A89" s="1">
        <v>40310</v>
      </c>
      <c r="B89">
        <v>278179</v>
      </c>
      <c r="C89">
        <v>30353920812</v>
      </c>
      <c r="D89">
        <v>5075360248</v>
      </c>
      <c r="E89">
        <v>65223</v>
      </c>
      <c r="F89">
        <v>64438</v>
      </c>
      <c r="G89">
        <v>64438</v>
      </c>
      <c r="H89">
        <v>65351</v>
      </c>
      <c r="I89">
        <v>65017</v>
      </c>
    </row>
    <row r="90" spans="1:9" x14ac:dyDescent="0.25">
      <c r="A90" s="1">
        <v>40311</v>
      </c>
      <c r="B90">
        <v>289131</v>
      </c>
      <c r="C90">
        <v>35674737103</v>
      </c>
      <c r="D90">
        <v>4808322769</v>
      </c>
      <c r="E90">
        <v>64788</v>
      </c>
      <c r="F90">
        <v>65222</v>
      </c>
      <c r="G90">
        <v>64737</v>
      </c>
      <c r="H90">
        <v>65427</v>
      </c>
      <c r="I90">
        <v>65151</v>
      </c>
    </row>
    <row r="91" spans="1:9" x14ac:dyDescent="0.25">
      <c r="A91" s="1">
        <v>40312</v>
      </c>
      <c r="B91">
        <v>336417</v>
      </c>
      <c r="C91">
        <v>31766901376</v>
      </c>
      <c r="D91">
        <v>5928491074</v>
      </c>
      <c r="E91">
        <v>63412</v>
      </c>
      <c r="F91">
        <v>64786</v>
      </c>
      <c r="G91">
        <v>63049</v>
      </c>
      <c r="H91">
        <v>64786</v>
      </c>
      <c r="I91">
        <v>63400</v>
      </c>
    </row>
    <row r="92" spans="1:9" x14ac:dyDescent="0.25">
      <c r="A92" s="1">
        <v>40315</v>
      </c>
      <c r="B92">
        <v>364133</v>
      </c>
      <c r="C92">
        <v>44441102110</v>
      </c>
      <c r="D92">
        <v>6343922475</v>
      </c>
      <c r="E92">
        <v>62866</v>
      </c>
      <c r="F92">
        <v>63406</v>
      </c>
      <c r="G92">
        <v>61824</v>
      </c>
      <c r="H92">
        <v>63593</v>
      </c>
      <c r="I92">
        <v>62572</v>
      </c>
    </row>
    <row r="93" spans="1:9" x14ac:dyDescent="0.25">
      <c r="A93" s="1">
        <v>40316</v>
      </c>
      <c r="B93">
        <v>406570</v>
      </c>
      <c r="C93">
        <v>28514622724</v>
      </c>
      <c r="D93">
        <v>6366757497.1000004</v>
      </c>
      <c r="E93">
        <v>60841</v>
      </c>
      <c r="F93">
        <v>62870</v>
      </c>
      <c r="G93">
        <v>60809</v>
      </c>
      <c r="H93">
        <v>63529</v>
      </c>
      <c r="I93">
        <v>62129</v>
      </c>
    </row>
    <row r="94" spans="1:9" x14ac:dyDescent="0.25">
      <c r="A94" s="1">
        <v>40317</v>
      </c>
      <c r="B94">
        <v>464388</v>
      </c>
      <c r="C94">
        <v>50823958300</v>
      </c>
      <c r="D94">
        <v>7592024457</v>
      </c>
      <c r="E94">
        <v>59689</v>
      </c>
      <c r="F94">
        <v>60841</v>
      </c>
      <c r="G94">
        <v>59068</v>
      </c>
      <c r="H94">
        <v>60849</v>
      </c>
      <c r="I94">
        <v>59705</v>
      </c>
    </row>
    <row r="95" spans="1:9" x14ac:dyDescent="0.25">
      <c r="A95" s="1">
        <v>40318</v>
      </c>
      <c r="B95">
        <v>477912</v>
      </c>
      <c r="C95">
        <v>55450953233</v>
      </c>
      <c r="D95">
        <v>7422847740</v>
      </c>
      <c r="E95">
        <v>58192</v>
      </c>
      <c r="F95">
        <v>59684</v>
      </c>
      <c r="G95">
        <v>57633</v>
      </c>
      <c r="H95">
        <v>59684</v>
      </c>
      <c r="I95">
        <v>58300</v>
      </c>
    </row>
    <row r="96" spans="1:9" x14ac:dyDescent="0.25">
      <c r="A96" s="1">
        <v>40319</v>
      </c>
      <c r="B96">
        <v>406451</v>
      </c>
      <c r="C96">
        <v>68260790300</v>
      </c>
      <c r="D96">
        <v>6157061047</v>
      </c>
      <c r="E96">
        <v>60259</v>
      </c>
      <c r="F96">
        <v>58192</v>
      </c>
      <c r="G96">
        <v>57996</v>
      </c>
      <c r="H96">
        <v>60302</v>
      </c>
      <c r="I96">
        <v>59581</v>
      </c>
    </row>
    <row r="97" spans="1:9" x14ac:dyDescent="0.25">
      <c r="A97" s="1">
        <v>40322</v>
      </c>
      <c r="B97">
        <v>309468</v>
      </c>
      <c r="C97">
        <v>65913677900</v>
      </c>
      <c r="D97">
        <v>4299788374</v>
      </c>
      <c r="E97">
        <v>59915</v>
      </c>
      <c r="F97">
        <v>60254</v>
      </c>
      <c r="G97">
        <v>59814</v>
      </c>
      <c r="H97">
        <v>60849</v>
      </c>
      <c r="I97">
        <v>60394</v>
      </c>
    </row>
    <row r="98" spans="1:9" x14ac:dyDescent="0.25">
      <c r="A98" s="1">
        <v>40323</v>
      </c>
      <c r="B98">
        <v>401966</v>
      </c>
      <c r="C98">
        <v>32152984301</v>
      </c>
      <c r="D98">
        <v>6427387787</v>
      </c>
      <c r="E98">
        <v>59184</v>
      </c>
      <c r="F98">
        <v>59911</v>
      </c>
      <c r="G98">
        <v>57876</v>
      </c>
      <c r="H98">
        <v>59911</v>
      </c>
      <c r="I98">
        <v>58380</v>
      </c>
    </row>
    <row r="99" spans="1:9" x14ac:dyDescent="0.25">
      <c r="A99" s="1">
        <v>40324</v>
      </c>
      <c r="B99">
        <v>472169</v>
      </c>
      <c r="C99">
        <v>33098170700</v>
      </c>
      <c r="D99">
        <v>8987683133</v>
      </c>
      <c r="E99">
        <v>60190</v>
      </c>
      <c r="F99">
        <v>59182</v>
      </c>
      <c r="G99">
        <v>59178</v>
      </c>
      <c r="H99">
        <v>60701</v>
      </c>
      <c r="I99">
        <v>60116</v>
      </c>
    </row>
    <row r="100" spans="1:9" x14ac:dyDescent="0.25">
      <c r="A100" s="1">
        <v>40325</v>
      </c>
      <c r="B100">
        <v>340667</v>
      </c>
      <c r="C100">
        <v>26513921201</v>
      </c>
      <c r="D100">
        <v>6175855057.5</v>
      </c>
      <c r="E100">
        <v>62091</v>
      </c>
      <c r="F100">
        <v>60191</v>
      </c>
      <c r="G100">
        <v>60188</v>
      </c>
      <c r="H100">
        <v>62261</v>
      </c>
      <c r="I100">
        <v>61604</v>
      </c>
    </row>
    <row r="101" spans="1:9" x14ac:dyDescent="0.25">
      <c r="A101" s="1">
        <v>40326</v>
      </c>
      <c r="B101">
        <v>308379</v>
      </c>
      <c r="C101">
        <v>23208237080</v>
      </c>
      <c r="D101">
        <v>5553452082</v>
      </c>
      <c r="E101">
        <v>61946</v>
      </c>
      <c r="F101">
        <v>62080</v>
      </c>
      <c r="G101">
        <v>61305</v>
      </c>
      <c r="H101">
        <v>62246</v>
      </c>
      <c r="I101">
        <v>61779</v>
      </c>
    </row>
    <row r="102" spans="1:9" x14ac:dyDescent="0.25">
      <c r="A102" s="1">
        <v>40329</v>
      </c>
      <c r="B102">
        <v>202980</v>
      </c>
      <c r="C102">
        <v>25352338805</v>
      </c>
      <c r="D102">
        <v>3549506758.5</v>
      </c>
      <c r="E102">
        <v>63046</v>
      </c>
      <c r="F102">
        <v>61949</v>
      </c>
      <c r="G102">
        <v>61949</v>
      </c>
      <c r="H102">
        <v>63046</v>
      </c>
      <c r="I102">
        <v>62414</v>
      </c>
    </row>
    <row r="103" spans="1:9" x14ac:dyDescent="0.25">
      <c r="A103" s="1">
        <v>40330</v>
      </c>
      <c r="B103">
        <v>351567</v>
      </c>
      <c r="C103">
        <v>29099734519</v>
      </c>
      <c r="D103">
        <v>5427751842.1999998</v>
      </c>
      <c r="E103">
        <v>61840</v>
      </c>
      <c r="F103">
        <v>63033</v>
      </c>
      <c r="G103">
        <v>61605</v>
      </c>
      <c r="H103">
        <v>63033</v>
      </c>
      <c r="I103">
        <v>62363</v>
      </c>
    </row>
    <row r="104" spans="1:9" x14ac:dyDescent="0.25">
      <c r="A104" s="1">
        <v>40331</v>
      </c>
      <c r="B104">
        <v>300780</v>
      </c>
      <c r="C104">
        <v>15544367643</v>
      </c>
      <c r="D104">
        <v>4272655076</v>
      </c>
      <c r="E104">
        <v>62942</v>
      </c>
      <c r="F104">
        <v>61836</v>
      </c>
      <c r="G104">
        <v>61813</v>
      </c>
      <c r="H104">
        <v>63197</v>
      </c>
      <c r="I104">
        <v>62576</v>
      </c>
    </row>
    <row r="105" spans="1:9" x14ac:dyDescent="0.25">
      <c r="A105" s="1">
        <v>40333</v>
      </c>
      <c r="B105">
        <v>338680</v>
      </c>
      <c r="C105">
        <v>13863536800</v>
      </c>
      <c r="D105">
        <v>4821174312</v>
      </c>
      <c r="E105">
        <v>61675</v>
      </c>
      <c r="F105">
        <v>62940</v>
      </c>
      <c r="G105">
        <v>61422</v>
      </c>
      <c r="H105">
        <v>62940</v>
      </c>
      <c r="I105">
        <v>61945</v>
      </c>
    </row>
    <row r="106" spans="1:9" x14ac:dyDescent="0.25">
      <c r="A106" s="1">
        <v>40336</v>
      </c>
      <c r="B106">
        <v>293499</v>
      </c>
      <c r="C106">
        <v>10059747098</v>
      </c>
      <c r="D106">
        <v>4510409854</v>
      </c>
      <c r="E106">
        <v>61182</v>
      </c>
      <c r="F106">
        <v>61674</v>
      </c>
      <c r="G106">
        <v>61099</v>
      </c>
      <c r="H106">
        <v>62118</v>
      </c>
      <c r="I106">
        <v>61689</v>
      </c>
    </row>
    <row r="107" spans="1:9" x14ac:dyDescent="0.25">
      <c r="A107" s="1">
        <v>40337</v>
      </c>
      <c r="B107">
        <v>297760</v>
      </c>
      <c r="C107">
        <v>18262284477</v>
      </c>
      <c r="D107">
        <v>4402233047</v>
      </c>
      <c r="E107">
        <v>61793</v>
      </c>
      <c r="F107">
        <v>61186</v>
      </c>
      <c r="G107">
        <v>61186</v>
      </c>
      <c r="H107">
        <v>62000</v>
      </c>
      <c r="I107">
        <v>61567</v>
      </c>
    </row>
    <row r="108" spans="1:9" x14ac:dyDescent="0.25">
      <c r="A108" s="1">
        <v>40338</v>
      </c>
      <c r="B108">
        <v>302275</v>
      </c>
      <c r="C108">
        <v>29375879625</v>
      </c>
      <c r="D108">
        <v>4582029194</v>
      </c>
      <c r="E108">
        <v>61478</v>
      </c>
      <c r="F108">
        <v>61799</v>
      </c>
      <c r="G108">
        <v>61478</v>
      </c>
      <c r="H108">
        <v>62684</v>
      </c>
      <c r="I108">
        <v>62313</v>
      </c>
    </row>
    <row r="109" spans="1:9" x14ac:dyDescent="0.25">
      <c r="A109" s="1">
        <v>40339</v>
      </c>
      <c r="B109">
        <v>296747</v>
      </c>
      <c r="C109">
        <v>34152193232</v>
      </c>
      <c r="D109">
        <v>4636236415.8000002</v>
      </c>
      <c r="E109">
        <v>63048</v>
      </c>
      <c r="F109">
        <v>61484</v>
      </c>
      <c r="G109">
        <v>61484</v>
      </c>
      <c r="H109">
        <v>63146</v>
      </c>
      <c r="I109">
        <v>62791</v>
      </c>
    </row>
    <row r="110" spans="1:9" x14ac:dyDescent="0.25">
      <c r="A110" s="1">
        <v>40340</v>
      </c>
      <c r="B110">
        <v>258046</v>
      </c>
      <c r="C110">
        <v>39428443600</v>
      </c>
      <c r="D110">
        <v>3762663067</v>
      </c>
      <c r="E110">
        <v>63605</v>
      </c>
      <c r="F110">
        <v>63043</v>
      </c>
      <c r="G110">
        <v>62370</v>
      </c>
      <c r="H110">
        <v>63766</v>
      </c>
      <c r="I110">
        <v>63169</v>
      </c>
    </row>
    <row r="111" spans="1:9" x14ac:dyDescent="0.25">
      <c r="A111" s="1">
        <v>40343</v>
      </c>
      <c r="B111">
        <v>286703</v>
      </c>
      <c r="C111">
        <v>14941097610</v>
      </c>
      <c r="D111">
        <v>3862829657</v>
      </c>
      <c r="E111">
        <v>63532</v>
      </c>
      <c r="F111">
        <v>63613</v>
      </c>
      <c r="G111">
        <v>63529</v>
      </c>
      <c r="H111">
        <v>64295</v>
      </c>
      <c r="I111">
        <v>63952</v>
      </c>
    </row>
    <row r="112" spans="1:9" x14ac:dyDescent="0.25">
      <c r="A112" s="1">
        <v>40344</v>
      </c>
      <c r="B112">
        <v>245592</v>
      </c>
      <c r="C112">
        <v>12269262304</v>
      </c>
      <c r="D112">
        <v>3424686818</v>
      </c>
      <c r="E112">
        <v>64442</v>
      </c>
      <c r="F112">
        <v>63533</v>
      </c>
      <c r="G112">
        <v>63533</v>
      </c>
      <c r="H112">
        <v>64554</v>
      </c>
      <c r="I112">
        <v>64193</v>
      </c>
    </row>
    <row r="113" spans="1:9" x14ac:dyDescent="0.25">
      <c r="A113" s="1">
        <v>40345</v>
      </c>
      <c r="B113">
        <v>455735</v>
      </c>
      <c r="C113">
        <v>6184837354</v>
      </c>
      <c r="D113">
        <v>9968623885</v>
      </c>
      <c r="E113">
        <v>64750</v>
      </c>
      <c r="F113">
        <v>64442</v>
      </c>
      <c r="G113">
        <v>63974</v>
      </c>
      <c r="H113">
        <v>65097</v>
      </c>
      <c r="I113">
        <v>64620</v>
      </c>
    </row>
    <row r="114" spans="1:9" x14ac:dyDescent="0.25">
      <c r="A114" s="1">
        <v>40346</v>
      </c>
      <c r="B114">
        <v>321305</v>
      </c>
      <c r="C114">
        <v>9953464430</v>
      </c>
      <c r="D114">
        <v>5099208605</v>
      </c>
      <c r="E114">
        <v>64540</v>
      </c>
      <c r="F114">
        <v>64744</v>
      </c>
      <c r="G114">
        <v>64114</v>
      </c>
      <c r="H114">
        <v>65182</v>
      </c>
      <c r="I114">
        <v>64501</v>
      </c>
    </row>
    <row r="115" spans="1:9" x14ac:dyDescent="0.25">
      <c r="A115" s="1">
        <v>40347</v>
      </c>
      <c r="B115">
        <v>294874</v>
      </c>
      <c r="C115">
        <v>19425707300</v>
      </c>
      <c r="D115">
        <v>6101966384</v>
      </c>
      <c r="E115">
        <v>64437</v>
      </c>
      <c r="F115">
        <v>64542</v>
      </c>
      <c r="G115">
        <v>64239</v>
      </c>
      <c r="H115">
        <v>64940</v>
      </c>
      <c r="I115">
        <v>64620</v>
      </c>
    </row>
    <row r="116" spans="1:9" x14ac:dyDescent="0.25">
      <c r="A116" s="1">
        <v>40350</v>
      </c>
      <c r="B116">
        <v>295703</v>
      </c>
      <c r="C116">
        <v>22088503200</v>
      </c>
      <c r="D116">
        <v>4896369645</v>
      </c>
      <c r="E116">
        <v>64829</v>
      </c>
      <c r="F116">
        <v>64441</v>
      </c>
      <c r="G116">
        <v>64441</v>
      </c>
      <c r="H116">
        <v>65516</v>
      </c>
      <c r="I116">
        <v>65142</v>
      </c>
    </row>
    <row r="117" spans="1:9" x14ac:dyDescent="0.25">
      <c r="A117" s="1">
        <v>40351</v>
      </c>
      <c r="B117">
        <v>319089</v>
      </c>
      <c r="C117">
        <v>10150430025</v>
      </c>
      <c r="D117">
        <v>5009612507.1000004</v>
      </c>
      <c r="E117">
        <v>64810</v>
      </c>
      <c r="F117">
        <v>64833</v>
      </c>
      <c r="G117">
        <v>64689</v>
      </c>
      <c r="H117">
        <v>65830</v>
      </c>
      <c r="I117">
        <v>65262</v>
      </c>
    </row>
    <row r="118" spans="1:9" x14ac:dyDescent="0.25">
      <c r="A118" s="1">
        <v>40352</v>
      </c>
      <c r="B118">
        <v>281018</v>
      </c>
      <c r="C118">
        <v>8308111500</v>
      </c>
      <c r="D118">
        <v>5128989928</v>
      </c>
      <c r="E118">
        <v>65160</v>
      </c>
      <c r="F118">
        <v>64811</v>
      </c>
      <c r="G118">
        <v>64247</v>
      </c>
      <c r="H118">
        <v>65160</v>
      </c>
      <c r="I118">
        <v>64669</v>
      </c>
    </row>
    <row r="119" spans="1:9" x14ac:dyDescent="0.25">
      <c r="A119" s="1">
        <v>40353</v>
      </c>
      <c r="B119">
        <v>318385</v>
      </c>
      <c r="C119">
        <v>11767543060</v>
      </c>
      <c r="D119">
        <v>4582638431</v>
      </c>
      <c r="E119">
        <v>63936</v>
      </c>
      <c r="F119">
        <v>65153</v>
      </c>
      <c r="G119">
        <v>63735</v>
      </c>
      <c r="H119">
        <v>65153</v>
      </c>
      <c r="I119">
        <v>64239</v>
      </c>
    </row>
    <row r="120" spans="1:9" x14ac:dyDescent="0.25">
      <c r="A120" s="1">
        <v>40354</v>
      </c>
      <c r="B120">
        <v>210356</v>
      </c>
      <c r="C120">
        <v>4489914030</v>
      </c>
      <c r="D120">
        <v>3105261160</v>
      </c>
      <c r="E120">
        <v>64823</v>
      </c>
      <c r="F120">
        <v>63936</v>
      </c>
      <c r="G120">
        <v>63806</v>
      </c>
      <c r="H120">
        <v>64868</v>
      </c>
      <c r="I120">
        <v>64323</v>
      </c>
    </row>
    <row r="121" spans="1:9" x14ac:dyDescent="0.25">
      <c r="A121" s="1">
        <v>40357</v>
      </c>
      <c r="B121">
        <v>197104</v>
      </c>
      <c r="C121">
        <v>5369853503</v>
      </c>
      <c r="D121">
        <v>2953087209</v>
      </c>
      <c r="E121">
        <v>64225</v>
      </c>
      <c r="F121">
        <v>64825</v>
      </c>
      <c r="G121">
        <v>64225</v>
      </c>
      <c r="H121">
        <v>65104</v>
      </c>
      <c r="I121">
        <v>64540</v>
      </c>
    </row>
    <row r="122" spans="1:9" x14ac:dyDescent="0.25">
      <c r="A122" s="1">
        <v>40358</v>
      </c>
      <c r="B122">
        <v>364421</v>
      </c>
      <c r="C122">
        <v>12248189251</v>
      </c>
      <c r="D122">
        <v>6261298469</v>
      </c>
      <c r="E122">
        <v>61977</v>
      </c>
      <c r="F122">
        <v>64215</v>
      </c>
      <c r="G122">
        <v>61670</v>
      </c>
      <c r="H122">
        <v>64215</v>
      </c>
      <c r="I122">
        <v>62246</v>
      </c>
    </row>
    <row r="123" spans="1:9" x14ac:dyDescent="0.25">
      <c r="A123" s="1">
        <v>40359</v>
      </c>
      <c r="B123">
        <v>361784</v>
      </c>
      <c r="C123">
        <v>38125828864</v>
      </c>
      <c r="D123">
        <v>5825460842</v>
      </c>
      <c r="E123">
        <v>60935</v>
      </c>
      <c r="F123">
        <v>61971</v>
      </c>
      <c r="G123">
        <v>60935</v>
      </c>
      <c r="H123">
        <v>62644</v>
      </c>
      <c r="I123">
        <v>62128</v>
      </c>
    </row>
    <row r="124" spans="1:9" x14ac:dyDescent="0.25">
      <c r="A124" s="1">
        <v>40360</v>
      </c>
      <c r="B124">
        <v>389569</v>
      </c>
      <c r="C124">
        <v>16896624601</v>
      </c>
      <c r="D124">
        <v>6442927545</v>
      </c>
      <c r="E124">
        <v>61236</v>
      </c>
      <c r="F124">
        <v>60934</v>
      </c>
      <c r="G124">
        <v>60055</v>
      </c>
      <c r="H124">
        <v>61381</v>
      </c>
      <c r="I124">
        <v>60807</v>
      </c>
    </row>
    <row r="125" spans="1:9" x14ac:dyDescent="0.25">
      <c r="A125" s="1">
        <v>40361</v>
      </c>
      <c r="B125">
        <v>273149</v>
      </c>
      <c r="C125">
        <v>8997901703</v>
      </c>
      <c r="D125">
        <v>3415066333</v>
      </c>
      <c r="E125">
        <v>61429</v>
      </c>
      <c r="F125">
        <v>61236</v>
      </c>
      <c r="G125">
        <v>60763</v>
      </c>
      <c r="H125">
        <v>61811</v>
      </c>
      <c r="I125">
        <v>61266</v>
      </c>
    </row>
    <row r="126" spans="1:9" x14ac:dyDescent="0.25">
      <c r="A126" s="1">
        <v>40364</v>
      </c>
      <c r="B126">
        <v>165561</v>
      </c>
      <c r="C126">
        <v>12591282519</v>
      </c>
      <c r="D126">
        <v>2161363737</v>
      </c>
      <c r="E126">
        <v>60865</v>
      </c>
      <c r="F126">
        <v>61435</v>
      </c>
      <c r="G126">
        <v>60796</v>
      </c>
      <c r="H126">
        <v>61667</v>
      </c>
      <c r="I126">
        <v>61160</v>
      </c>
    </row>
    <row r="127" spans="1:9" x14ac:dyDescent="0.25">
      <c r="A127" s="1">
        <v>40365</v>
      </c>
      <c r="B127">
        <v>333228</v>
      </c>
      <c r="C127">
        <v>13160396105</v>
      </c>
      <c r="D127">
        <v>4979540379</v>
      </c>
      <c r="E127">
        <v>62064</v>
      </c>
      <c r="F127">
        <v>60869</v>
      </c>
      <c r="G127">
        <v>60869</v>
      </c>
      <c r="H127">
        <v>62450</v>
      </c>
      <c r="I127">
        <v>61983</v>
      </c>
    </row>
    <row r="128" spans="1:9" x14ac:dyDescent="0.25">
      <c r="A128" s="1">
        <v>40366</v>
      </c>
      <c r="B128">
        <v>342287</v>
      </c>
      <c r="C128">
        <v>10027432930</v>
      </c>
      <c r="D128">
        <v>5376541649</v>
      </c>
      <c r="E128">
        <v>63283</v>
      </c>
      <c r="F128">
        <v>62066</v>
      </c>
      <c r="G128">
        <v>62004</v>
      </c>
      <c r="H128">
        <v>63313</v>
      </c>
      <c r="I128">
        <v>62785</v>
      </c>
    </row>
    <row r="129" spans="1:9" x14ac:dyDescent="0.25">
      <c r="A129" s="1">
        <v>40367</v>
      </c>
      <c r="B129">
        <v>322190</v>
      </c>
      <c r="C129">
        <v>7479496000</v>
      </c>
      <c r="D129">
        <v>5220357605</v>
      </c>
      <c r="E129">
        <v>63476</v>
      </c>
      <c r="F129">
        <v>63281</v>
      </c>
      <c r="G129">
        <v>62894</v>
      </c>
      <c r="H129">
        <v>63595</v>
      </c>
      <c r="I129">
        <v>63178</v>
      </c>
    </row>
    <row r="130" spans="1:9" x14ac:dyDescent="0.25">
      <c r="A130" s="1">
        <v>40371</v>
      </c>
      <c r="B130">
        <v>283931</v>
      </c>
      <c r="C130">
        <v>8422435399</v>
      </c>
      <c r="D130">
        <v>3842654608</v>
      </c>
      <c r="E130">
        <v>62960</v>
      </c>
      <c r="F130">
        <v>63477</v>
      </c>
      <c r="G130">
        <v>62749</v>
      </c>
      <c r="H130">
        <v>63972</v>
      </c>
      <c r="I130">
        <v>63130</v>
      </c>
    </row>
    <row r="131" spans="1:9" x14ac:dyDescent="0.25">
      <c r="A131" s="1">
        <v>40372</v>
      </c>
      <c r="B131">
        <v>317128</v>
      </c>
      <c r="C131">
        <v>8451009800</v>
      </c>
      <c r="D131">
        <v>5166141917</v>
      </c>
      <c r="E131">
        <v>63685</v>
      </c>
      <c r="F131">
        <v>62964</v>
      </c>
      <c r="G131">
        <v>62964</v>
      </c>
      <c r="H131">
        <v>63777</v>
      </c>
      <c r="I131">
        <v>63358</v>
      </c>
    </row>
    <row r="132" spans="1:9" x14ac:dyDescent="0.25">
      <c r="A132" s="1">
        <v>40373</v>
      </c>
      <c r="B132">
        <v>290357</v>
      </c>
      <c r="C132">
        <v>16996566330</v>
      </c>
      <c r="D132">
        <v>4258365395</v>
      </c>
      <c r="E132">
        <v>63479</v>
      </c>
      <c r="F132">
        <v>63685</v>
      </c>
      <c r="G132">
        <v>63014</v>
      </c>
      <c r="H132">
        <v>63687</v>
      </c>
      <c r="I132">
        <v>63390</v>
      </c>
    </row>
    <row r="133" spans="1:9" x14ac:dyDescent="0.25">
      <c r="A133" s="1">
        <v>40374</v>
      </c>
      <c r="B133">
        <v>293968</v>
      </c>
      <c r="C133">
        <v>13752373380</v>
      </c>
      <c r="D133">
        <v>4829839925</v>
      </c>
      <c r="E133">
        <v>63489</v>
      </c>
      <c r="F133">
        <v>63482</v>
      </c>
      <c r="G133">
        <v>62960</v>
      </c>
      <c r="H133">
        <v>63612</v>
      </c>
      <c r="I133">
        <v>63193</v>
      </c>
    </row>
    <row r="134" spans="1:9" x14ac:dyDescent="0.25">
      <c r="A134" s="1">
        <v>40375</v>
      </c>
      <c r="B134">
        <v>260429</v>
      </c>
      <c r="C134">
        <v>52288830505</v>
      </c>
      <c r="D134">
        <v>3964703693</v>
      </c>
      <c r="E134">
        <v>62339</v>
      </c>
      <c r="F134">
        <v>63486</v>
      </c>
      <c r="G134">
        <v>62298</v>
      </c>
      <c r="H134">
        <v>63492</v>
      </c>
      <c r="I134">
        <v>62762</v>
      </c>
    </row>
    <row r="135" spans="1:9" x14ac:dyDescent="0.25">
      <c r="A135" s="1">
        <v>40378</v>
      </c>
      <c r="B135">
        <v>255469</v>
      </c>
      <c r="C135">
        <v>53969408000</v>
      </c>
      <c r="D135">
        <v>3792695330</v>
      </c>
      <c r="E135">
        <v>63297</v>
      </c>
      <c r="F135">
        <v>62350</v>
      </c>
      <c r="G135">
        <v>62350</v>
      </c>
      <c r="H135">
        <v>63299</v>
      </c>
      <c r="I135">
        <v>62910</v>
      </c>
    </row>
    <row r="136" spans="1:9" x14ac:dyDescent="0.25">
      <c r="A136" s="1">
        <v>40379</v>
      </c>
      <c r="B136">
        <v>369155</v>
      </c>
      <c r="C136">
        <v>25430539174</v>
      </c>
      <c r="D136">
        <v>6819333017</v>
      </c>
      <c r="E136">
        <v>64462</v>
      </c>
      <c r="F136">
        <v>63289</v>
      </c>
      <c r="G136">
        <v>62901</v>
      </c>
      <c r="H136">
        <v>64481</v>
      </c>
      <c r="I136">
        <v>63989</v>
      </c>
    </row>
    <row r="137" spans="1:9" x14ac:dyDescent="0.25">
      <c r="A137" s="1">
        <v>40380</v>
      </c>
      <c r="B137">
        <v>294949</v>
      </c>
      <c r="C137">
        <v>14007875900</v>
      </c>
      <c r="D137">
        <v>5020769798</v>
      </c>
      <c r="E137">
        <v>64476</v>
      </c>
      <c r="F137">
        <v>64468</v>
      </c>
      <c r="G137">
        <v>64209</v>
      </c>
      <c r="H137">
        <v>65136</v>
      </c>
      <c r="I137">
        <v>64710</v>
      </c>
    </row>
    <row r="138" spans="1:9" x14ac:dyDescent="0.25">
      <c r="A138" s="1">
        <v>40381</v>
      </c>
      <c r="B138">
        <v>316773</v>
      </c>
      <c r="C138">
        <v>9853340046</v>
      </c>
      <c r="D138">
        <v>5857608991</v>
      </c>
      <c r="E138">
        <v>65748</v>
      </c>
      <c r="F138">
        <v>64503</v>
      </c>
      <c r="G138">
        <v>64503</v>
      </c>
      <c r="H138">
        <v>66212</v>
      </c>
      <c r="I138">
        <v>65871</v>
      </c>
    </row>
    <row r="139" spans="1:9" x14ac:dyDescent="0.25">
      <c r="A139" s="1">
        <v>40382</v>
      </c>
      <c r="B139">
        <v>282746</v>
      </c>
      <c r="C139">
        <v>10757781900</v>
      </c>
      <c r="D139">
        <v>4348254825</v>
      </c>
      <c r="E139">
        <v>66322</v>
      </c>
      <c r="F139">
        <v>65748</v>
      </c>
      <c r="G139">
        <v>65427</v>
      </c>
      <c r="H139">
        <v>66322</v>
      </c>
      <c r="I139">
        <v>65891</v>
      </c>
    </row>
    <row r="140" spans="1:9" x14ac:dyDescent="0.25">
      <c r="A140" s="1">
        <v>40385</v>
      </c>
      <c r="B140">
        <v>255097</v>
      </c>
      <c r="C140">
        <v>42087566010</v>
      </c>
      <c r="D140">
        <v>3709215779</v>
      </c>
      <c r="E140">
        <v>66443</v>
      </c>
      <c r="F140">
        <v>66321</v>
      </c>
      <c r="G140">
        <v>66150</v>
      </c>
      <c r="H140">
        <v>66618</v>
      </c>
      <c r="I140">
        <v>66431</v>
      </c>
    </row>
    <row r="141" spans="1:9" x14ac:dyDescent="0.25">
      <c r="A141" s="1">
        <v>40386</v>
      </c>
      <c r="B141">
        <v>317139</v>
      </c>
      <c r="C141">
        <v>14806553504</v>
      </c>
      <c r="D141">
        <v>4745506443</v>
      </c>
      <c r="E141">
        <v>66674</v>
      </c>
      <c r="F141">
        <v>66449</v>
      </c>
      <c r="G141">
        <v>66293</v>
      </c>
      <c r="H141">
        <v>67102</v>
      </c>
      <c r="I141">
        <v>66664</v>
      </c>
    </row>
    <row r="142" spans="1:9" x14ac:dyDescent="0.25">
      <c r="A142" s="1">
        <v>40387</v>
      </c>
      <c r="B142">
        <v>306636</v>
      </c>
      <c r="C142">
        <v>15915423710</v>
      </c>
      <c r="D142">
        <v>5377704972</v>
      </c>
      <c r="E142">
        <v>66808</v>
      </c>
      <c r="F142">
        <v>66669</v>
      </c>
      <c r="G142">
        <v>66427</v>
      </c>
      <c r="H142">
        <v>67050</v>
      </c>
      <c r="I142">
        <v>66701</v>
      </c>
    </row>
    <row r="143" spans="1:9" x14ac:dyDescent="0.25">
      <c r="A143" s="1">
        <v>40388</v>
      </c>
      <c r="B143">
        <v>308077</v>
      </c>
      <c r="C143">
        <v>8280532800</v>
      </c>
      <c r="D143">
        <v>5197209244</v>
      </c>
      <c r="E143">
        <v>66953</v>
      </c>
      <c r="F143">
        <v>66795</v>
      </c>
      <c r="G143">
        <v>66596</v>
      </c>
      <c r="H143">
        <v>67428</v>
      </c>
      <c r="I143">
        <v>66954</v>
      </c>
    </row>
    <row r="144" spans="1:9" x14ac:dyDescent="0.25">
      <c r="A144" s="1">
        <v>40389</v>
      </c>
      <c r="B144">
        <v>339821</v>
      </c>
      <c r="C144">
        <v>17119137445</v>
      </c>
      <c r="D144">
        <v>6004715939</v>
      </c>
      <c r="E144">
        <v>67515</v>
      </c>
      <c r="F144">
        <v>66950</v>
      </c>
      <c r="G144">
        <v>66217</v>
      </c>
      <c r="H144">
        <v>67608</v>
      </c>
      <c r="I144">
        <v>67215</v>
      </c>
    </row>
    <row r="145" spans="1:9" x14ac:dyDescent="0.25">
      <c r="A145" s="1">
        <v>40392</v>
      </c>
      <c r="B145">
        <v>346866</v>
      </c>
      <c r="C145">
        <v>11817037919</v>
      </c>
      <c r="D145">
        <v>5675072069</v>
      </c>
      <c r="E145">
        <v>68517</v>
      </c>
      <c r="F145">
        <v>67523</v>
      </c>
      <c r="G145">
        <v>67523</v>
      </c>
      <c r="H145">
        <v>68753</v>
      </c>
      <c r="I145">
        <v>68522</v>
      </c>
    </row>
    <row r="146" spans="1:9" x14ac:dyDescent="0.25">
      <c r="A146" s="1">
        <v>40393</v>
      </c>
      <c r="B146">
        <v>321562</v>
      </c>
      <c r="C146">
        <v>7215172239</v>
      </c>
      <c r="D146">
        <v>5270973898.8999996</v>
      </c>
      <c r="E146">
        <v>67997</v>
      </c>
      <c r="F146">
        <v>68516</v>
      </c>
      <c r="G146">
        <v>67942</v>
      </c>
      <c r="H146">
        <v>68560</v>
      </c>
      <c r="I146">
        <v>68221</v>
      </c>
    </row>
    <row r="147" spans="1:9" x14ac:dyDescent="0.25">
      <c r="A147" s="1">
        <v>40394</v>
      </c>
      <c r="B147">
        <v>319859</v>
      </c>
      <c r="C147">
        <v>9871522915</v>
      </c>
      <c r="D147">
        <v>5653739897</v>
      </c>
      <c r="E147">
        <v>68272</v>
      </c>
      <c r="F147">
        <v>67995</v>
      </c>
      <c r="G147">
        <v>67577</v>
      </c>
      <c r="H147">
        <v>68534</v>
      </c>
      <c r="I147">
        <v>68131</v>
      </c>
    </row>
    <row r="148" spans="1:9" x14ac:dyDescent="0.25">
      <c r="A148" s="1">
        <v>40395</v>
      </c>
      <c r="B148">
        <v>288129</v>
      </c>
      <c r="C148">
        <v>6308046933</v>
      </c>
      <c r="D148">
        <v>4580728489</v>
      </c>
      <c r="E148">
        <v>68411</v>
      </c>
      <c r="F148">
        <v>68271</v>
      </c>
      <c r="G148">
        <v>68002</v>
      </c>
      <c r="H148">
        <v>68470</v>
      </c>
      <c r="I148">
        <v>68299</v>
      </c>
    </row>
    <row r="149" spans="1:9" x14ac:dyDescent="0.25">
      <c r="A149" s="1">
        <v>40396</v>
      </c>
      <c r="B149">
        <v>293223</v>
      </c>
      <c r="C149">
        <v>6585249380</v>
      </c>
      <c r="D149">
        <v>4407718862</v>
      </c>
      <c r="E149">
        <v>68094</v>
      </c>
      <c r="F149">
        <v>68416</v>
      </c>
      <c r="G149">
        <v>67685</v>
      </c>
      <c r="H149">
        <v>68508</v>
      </c>
      <c r="I149">
        <v>67992</v>
      </c>
    </row>
    <row r="150" spans="1:9" x14ac:dyDescent="0.25">
      <c r="A150" s="1">
        <v>40399</v>
      </c>
      <c r="B150">
        <v>248722</v>
      </c>
      <c r="C150">
        <v>10060086100</v>
      </c>
      <c r="D150">
        <v>3716201449</v>
      </c>
      <c r="E150">
        <v>67862</v>
      </c>
      <c r="F150">
        <v>68096</v>
      </c>
      <c r="G150">
        <v>67749</v>
      </c>
      <c r="H150">
        <v>68512</v>
      </c>
      <c r="I150">
        <v>68098</v>
      </c>
    </row>
    <row r="151" spans="1:9" x14ac:dyDescent="0.25">
      <c r="A151" s="1">
        <v>40400</v>
      </c>
      <c r="B151">
        <v>312973</v>
      </c>
      <c r="C151">
        <v>5778026968</v>
      </c>
      <c r="D151">
        <v>4769008780</v>
      </c>
      <c r="E151">
        <v>67223</v>
      </c>
      <c r="F151">
        <v>67836</v>
      </c>
      <c r="G151">
        <v>66946</v>
      </c>
      <c r="H151">
        <v>67836</v>
      </c>
      <c r="I151">
        <v>67117</v>
      </c>
    </row>
    <row r="152" spans="1:9" x14ac:dyDescent="0.25">
      <c r="A152" s="1">
        <v>40401</v>
      </c>
      <c r="B152">
        <v>294198</v>
      </c>
      <c r="C152">
        <v>8239065981</v>
      </c>
      <c r="D152">
        <v>4906572700</v>
      </c>
      <c r="E152">
        <v>65790</v>
      </c>
      <c r="F152">
        <v>67216</v>
      </c>
      <c r="G152">
        <v>65690</v>
      </c>
      <c r="H152">
        <v>67216</v>
      </c>
      <c r="I152">
        <v>66000</v>
      </c>
    </row>
    <row r="153" spans="1:9" x14ac:dyDescent="0.25">
      <c r="A153" s="1">
        <v>40402</v>
      </c>
      <c r="B153">
        <v>254580</v>
      </c>
      <c r="C153">
        <v>8626934526</v>
      </c>
      <c r="D153">
        <v>4581161680</v>
      </c>
      <c r="E153">
        <v>65966</v>
      </c>
      <c r="F153">
        <v>65787</v>
      </c>
      <c r="G153">
        <v>65257</v>
      </c>
      <c r="H153">
        <v>66027</v>
      </c>
      <c r="I153">
        <v>65791</v>
      </c>
    </row>
    <row r="154" spans="1:9" x14ac:dyDescent="0.25">
      <c r="A154" s="1">
        <v>40403</v>
      </c>
      <c r="B154">
        <v>292500</v>
      </c>
      <c r="C154">
        <v>4998197121</v>
      </c>
      <c r="D154">
        <v>5312278399</v>
      </c>
      <c r="E154">
        <v>66264</v>
      </c>
      <c r="F154">
        <v>65963</v>
      </c>
      <c r="G154">
        <v>65921</v>
      </c>
      <c r="H154">
        <v>66589</v>
      </c>
      <c r="I154">
        <v>66314</v>
      </c>
    </row>
    <row r="155" spans="1:9" x14ac:dyDescent="0.25">
      <c r="A155" s="1">
        <v>40406</v>
      </c>
      <c r="B155">
        <v>277231</v>
      </c>
      <c r="C155">
        <v>15999498347</v>
      </c>
      <c r="D155">
        <v>4621996691.5</v>
      </c>
      <c r="E155">
        <v>66701</v>
      </c>
      <c r="F155">
        <v>66260</v>
      </c>
      <c r="G155">
        <v>66186</v>
      </c>
      <c r="H155">
        <v>66867</v>
      </c>
      <c r="I155">
        <v>66595</v>
      </c>
    </row>
    <row r="156" spans="1:9" x14ac:dyDescent="0.25">
      <c r="A156" s="1">
        <v>40407</v>
      </c>
      <c r="B156">
        <v>326785</v>
      </c>
      <c r="C156">
        <v>33915426304</v>
      </c>
      <c r="D156">
        <v>5184239679</v>
      </c>
      <c r="E156">
        <v>67583</v>
      </c>
      <c r="F156">
        <v>66701</v>
      </c>
      <c r="G156">
        <v>66701</v>
      </c>
      <c r="H156">
        <v>67665</v>
      </c>
      <c r="I156">
        <v>67487</v>
      </c>
    </row>
    <row r="157" spans="1:9" x14ac:dyDescent="0.25">
      <c r="A157" s="1">
        <v>40408</v>
      </c>
      <c r="B157">
        <v>424077</v>
      </c>
      <c r="C157">
        <v>17448629590</v>
      </c>
      <c r="D157">
        <v>7477597395</v>
      </c>
      <c r="E157">
        <v>67638</v>
      </c>
      <c r="F157">
        <v>67583</v>
      </c>
      <c r="G157">
        <v>67005</v>
      </c>
      <c r="H157">
        <v>67745</v>
      </c>
      <c r="I157">
        <v>67367</v>
      </c>
    </row>
    <row r="158" spans="1:9" x14ac:dyDescent="0.25">
      <c r="A158" s="1">
        <v>40409</v>
      </c>
      <c r="B158">
        <v>318079</v>
      </c>
      <c r="C158">
        <v>9856236626</v>
      </c>
      <c r="D158">
        <v>4898067889</v>
      </c>
      <c r="E158">
        <v>66887</v>
      </c>
      <c r="F158">
        <v>67640</v>
      </c>
      <c r="G158">
        <v>66823</v>
      </c>
      <c r="H158">
        <v>67712</v>
      </c>
      <c r="I158">
        <v>67113</v>
      </c>
    </row>
    <row r="159" spans="1:9" x14ac:dyDescent="0.25">
      <c r="A159" s="1">
        <v>40410</v>
      </c>
      <c r="B159">
        <v>251451</v>
      </c>
      <c r="C159">
        <v>5080120918</v>
      </c>
      <c r="D159">
        <v>3981626323</v>
      </c>
      <c r="E159">
        <v>66677</v>
      </c>
      <c r="F159">
        <v>66891</v>
      </c>
      <c r="G159">
        <v>66336</v>
      </c>
      <c r="H159">
        <v>66891</v>
      </c>
      <c r="I159">
        <v>66559</v>
      </c>
    </row>
    <row r="160" spans="1:9" x14ac:dyDescent="0.25">
      <c r="A160" s="1">
        <v>40413</v>
      </c>
      <c r="B160">
        <v>262876</v>
      </c>
      <c r="C160">
        <v>6771753552</v>
      </c>
      <c r="D160">
        <v>3818732290</v>
      </c>
      <c r="E160">
        <v>65981</v>
      </c>
      <c r="F160">
        <v>66677</v>
      </c>
      <c r="G160">
        <v>65981</v>
      </c>
      <c r="H160">
        <v>67175</v>
      </c>
      <c r="I160">
        <v>66556</v>
      </c>
    </row>
    <row r="161" spans="1:9" x14ac:dyDescent="0.25">
      <c r="A161" s="1">
        <v>40414</v>
      </c>
      <c r="B161">
        <v>320129</v>
      </c>
      <c r="C161">
        <v>23272474112</v>
      </c>
      <c r="D161">
        <v>4598164638</v>
      </c>
      <c r="E161">
        <v>65156</v>
      </c>
      <c r="F161">
        <v>65946</v>
      </c>
      <c r="G161">
        <v>65012</v>
      </c>
      <c r="H161">
        <v>65946</v>
      </c>
      <c r="I161">
        <v>65278</v>
      </c>
    </row>
    <row r="162" spans="1:9" x14ac:dyDescent="0.25">
      <c r="A162" s="1">
        <v>40415</v>
      </c>
      <c r="B162">
        <v>309388</v>
      </c>
      <c r="C162">
        <v>18469366500</v>
      </c>
      <c r="D162">
        <v>4923650497</v>
      </c>
      <c r="E162">
        <v>64803</v>
      </c>
      <c r="F162">
        <v>65156</v>
      </c>
      <c r="G162">
        <v>64163</v>
      </c>
      <c r="H162">
        <v>65156</v>
      </c>
      <c r="I162">
        <v>64566</v>
      </c>
    </row>
    <row r="163" spans="1:9" x14ac:dyDescent="0.25">
      <c r="A163" s="1">
        <v>40416</v>
      </c>
      <c r="B163">
        <v>348129</v>
      </c>
      <c r="C163">
        <v>20379194903</v>
      </c>
      <c r="D163">
        <v>5106675156</v>
      </c>
      <c r="E163">
        <v>63867</v>
      </c>
      <c r="F163">
        <v>64801</v>
      </c>
      <c r="G163">
        <v>63803</v>
      </c>
      <c r="H163">
        <v>65270</v>
      </c>
      <c r="I163">
        <v>64562</v>
      </c>
    </row>
    <row r="164" spans="1:9" x14ac:dyDescent="0.25">
      <c r="A164" s="1">
        <v>40417</v>
      </c>
      <c r="B164">
        <v>385445</v>
      </c>
      <c r="C164">
        <v>14407649919</v>
      </c>
      <c r="D164">
        <v>4929874548</v>
      </c>
      <c r="E164">
        <v>65585</v>
      </c>
      <c r="F164">
        <v>63875</v>
      </c>
      <c r="G164">
        <v>63847</v>
      </c>
      <c r="H164">
        <v>65589</v>
      </c>
      <c r="I164">
        <v>64894</v>
      </c>
    </row>
    <row r="165" spans="1:9" x14ac:dyDescent="0.25">
      <c r="A165" s="1">
        <v>40420</v>
      </c>
      <c r="B165">
        <v>274213</v>
      </c>
      <c r="C165">
        <v>12455582900</v>
      </c>
      <c r="D165">
        <v>3741366754</v>
      </c>
      <c r="E165">
        <v>64260</v>
      </c>
      <c r="F165">
        <v>65585</v>
      </c>
      <c r="G165">
        <v>64254</v>
      </c>
      <c r="H165">
        <v>65585</v>
      </c>
      <c r="I165">
        <v>64707</v>
      </c>
    </row>
    <row r="166" spans="1:9" x14ac:dyDescent="0.25">
      <c r="A166" s="1">
        <v>40421</v>
      </c>
      <c r="B166">
        <v>347554</v>
      </c>
      <c r="C166">
        <v>7071925901</v>
      </c>
      <c r="D166">
        <v>5843200753</v>
      </c>
      <c r="E166">
        <v>65145</v>
      </c>
      <c r="F166">
        <v>64261</v>
      </c>
      <c r="G166">
        <v>64201</v>
      </c>
      <c r="H166">
        <v>65181</v>
      </c>
      <c r="I166">
        <v>64917</v>
      </c>
    </row>
    <row r="167" spans="1:9" x14ac:dyDescent="0.25">
      <c r="A167" s="1">
        <v>40422</v>
      </c>
      <c r="B167">
        <v>369854</v>
      </c>
      <c r="C167">
        <v>7766995300</v>
      </c>
      <c r="D167">
        <v>6761411967</v>
      </c>
      <c r="E167">
        <v>67072</v>
      </c>
      <c r="F167">
        <v>65154</v>
      </c>
      <c r="G167">
        <v>65154</v>
      </c>
      <c r="H167">
        <v>67072</v>
      </c>
      <c r="I167">
        <v>66629</v>
      </c>
    </row>
    <row r="168" spans="1:9" x14ac:dyDescent="0.25">
      <c r="A168" s="1">
        <v>40423</v>
      </c>
      <c r="B168">
        <v>277504</v>
      </c>
      <c r="C168">
        <v>18095819000</v>
      </c>
      <c r="D168">
        <v>4675143432</v>
      </c>
      <c r="E168">
        <v>66808</v>
      </c>
      <c r="F168">
        <v>67072</v>
      </c>
      <c r="G168">
        <v>66404</v>
      </c>
      <c r="H168">
        <v>67167</v>
      </c>
      <c r="I168">
        <v>66696</v>
      </c>
    </row>
    <row r="169" spans="1:9" x14ac:dyDescent="0.25">
      <c r="A169" s="1">
        <v>40424</v>
      </c>
      <c r="B169">
        <v>343608</v>
      </c>
      <c r="C169">
        <v>7926365701</v>
      </c>
      <c r="D169">
        <v>5746791795</v>
      </c>
      <c r="E169">
        <v>66678</v>
      </c>
      <c r="F169">
        <v>66811</v>
      </c>
      <c r="G169">
        <v>66541</v>
      </c>
      <c r="H169">
        <v>67672</v>
      </c>
      <c r="I169">
        <v>66955</v>
      </c>
    </row>
    <row r="170" spans="1:9" x14ac:dyDescent="0.25">
      <c r="A170" s="1">
        <v>40427</v>
      </c>
      <c r="B170">
        <v>121374</v>
      </c>
      <c r="C170">
        <v>7139983900</v>
      </c>
      <c r="D170">
        <v>1842224105</v>
      </c>
      <c r="E170">
        <v>66747</v>
      </c>
      <c r="F170">
        <v>66678</v>
      </c>
      <c r="G170">
        <v>66379</v>
      </c>
      <c r="H170">
        <v>66949</v>
      </c>
      <c r="I170">
        <v>66632</v>
      </c>
    </row>
    <row r="171" spans="1:9" x14ac:dyDescent="0.25">
      <c r="A171" s="1">
        <v>40429</v>
      </c>
      <c r="B171">
        <v>329240</v>
      </c>
      <c r="C171">
        <v>8069439800</v>
      </c>
      <c r="D171">
        <v>5271522438</v>
      </c>
      <c r="E171">
        <v>66407</v>
      </c>
      <c r="F171">
        <v>66739</v>
      </c>
      <c r="G171">
        <v>66101</v>
      </c>
      <c r="H171">
        <v>66739</v>
      </c>
      <c r="I171">
        <v>66280</v>
      </c>
    </row>
    <row r="172" spans="1:9" x14ac:dyDescent="0.25">
      <c r="A172" s="1">
        <v>40430</v>
      </c>
      <c r="B172">
        <v>278067</v>
      </c>
      <c r="C172">
        <v>7278763015</v>
      </c>
      <c r="D172">
        <v>4582905778</v>
      </c>
      <c r="E172">
        <v>66624</v>
      </c>
      <c r="F172">
        <v>66411</v>
      </c>
      <c r="G172">
        <v>66352</v>
      </c>
      <c r="H172">
        <v>66806</v>
      </c>
      <c r="I172">
        <v>66581</v>
      </c>
    </row>
    <row r="173" spans="1:9" x14ac:dyDescent="0.25">
      <c r="A173" s="1">
        <v>40431</v>
      </c>
      <c r="B173">
        <v>273509</v>
      </c>
      <c r="C173">
        <v>8750177264</v>
      </c>
      <c r="D173">
        <v>4311755063</v>
      </c>
      <c r="E173">
        <v>66806</v>
      </c>
      <c r="F173">
        <v>66621</v>
      </c>
      <c r="G173">
        <v>66459</v>
      </c>
      <c r="H173">
        <v>66919</v>
      </c>
      <c r="I173">
        <v>66639</v>
      </c>
    </row>
    <row r="174" spans="1:9" x14ac:dyDescent="0.25">
      <c r="A174" s="1">
        <v>40434</v>
      </c>
      <c r="B174">
        <v>380725</v>
      </c>
      <c r="C174">
        <v>4065176800</v>
      </c>
      <c r="D174">
        <v>5755096748</v>
      </c>
      <c r="E174">
        <v>68030</v>
      </c>
      <c r="F174">
        <v>66807</v>
      </c>
      <c r="G174">
        <v>66807</v>
      </c>
      <c r="H174">
        <v>68141</v>
      </c>
      <c r="I174">
        <v>67854</v>
      </c>
    </row>
    <row r="175" spans="1:9" x14ac:dyDescent="0.25">
      <c r="A175" s="1">
        <v>40435</v>
      </c>
      <c r="B175">
        <v>366797</v>
      </c>
      <c r="C175">
        <v>4812557700</v>
      </c>
      <c r="D175">
        <v>7071724368</v>
      </c>
      <c r="E175">
        <v>67691</v>
      </c>
      <c r="F175">
        <v>68029</v>
      </c>
      <c r="G175">
        <v>67561</v>
      </c>
      <c r="H175">
        <v>68092</v>
      </c>
      <c r="I175">
        <v>67837</v>
      </c>
    </row>
    <row r="176" spans="1:9" x14ac:dyDescent="0.25">
      <c r="A176" s="1">
        <v>40436</v>
      </c>
      <c r="B176">
        <v>347921</v>
      </c>
      <c r="C176">
        <v>17427102107</v>
      </c>
      <c r="D176">
        <v>5838689734</v>
      </c>
      <c r="E176">
        <v>68106</v>
      </c>
      <c r="F176">
        <v>67689</v>
      </c>
      <c r="G176">
        <v>67119</v>
      </c>
      <c r="H176">
        <v>68107</v>
      </c>
      <c r="I176">
        <v>67606</v>
      </c>
    </row>
    <row r="177" spans="1:9" x14ac:dyDescent="0.25">
      <c r="A177" s="1">
        <v>40437</v>
      </c>
      <c r="B177">
        <v>252113</v>
      </c>
      <c r="C177">
        <v>23154666500</v>
      </c>
      <c r="D177">
        <v>4406318311</v>
      </c>
      <c r="E177">
        <v>67662</v>
      </c>
      <c r="F177">
        <v>68102</v>
      </c>
      <c r="G177">
        <v>67506</v>
      </c>
      <c r="H177">
        <v>68102</v>
      </c>
      <c r="I177">
        <v>67722</v>
      </c>
    </row>
    <row r="178" spans="1:9" x14ac:dyDescent="0.25">
      <c r="A178" s="1">
        <v>40438</v>
      </c>
      <c r="B178">
        <v>305589</v>
      </c>
      <c r="C178">
        <v>13300223800</v>
      </c>
      <c r="D178">
        <v>4772417560</v>
      </c>
      <c r="E178">
        <v>67089</v>
      </c>
      <c r="F178">
        <v>67664</v>
      </c>
      <c r="G178">
        <v>66992</v>
      </c>
      <c r="H178">
        <v>67773</v>
      </c>
      <c r="I178">
        <v>67231</v>
      </c>
    </row>
    <row r="179" spans="1:9" x14ac:dyDescent="0.25">
      <c r="A179" s="1">
        <v>40441</v>
      </c>
      <c r="B179">
        <v>300875</v>
      </c>
      <c r="C179">
        <v>19191785600</v>
      </c>
      <c r="D179">
        <v>5014473274</v>
      </c>
      <c r="E179">
        <v>68190</v>
      </c>
      <c r="F179">
        <v>67087</v>
      </c>
      <c r="G179">
        <v>67009</v>
      </c>
      <c r="H179">
        <v>68241</v>
      </c>
      <c r="I179">
        <v>67742</v>
      </c>
    </row>
    <row r="180" spans="1:9" x14ac:dyDescent="0.25">
      <c r="A180" s="1">
        <v>40442</v>
      </c>
      <c r="B180">
        <v>307834</v>
      </c>
      <c r="C180">
        <v>12051098800</v>
      </c>
      <c r="D180">
        <v>5363341181</v>
      </c>
      <c r="E180">
        <v>67719</v>
      </c>
      <c r="F180">
        <v>68188</v>
      </c>
      <c r="G180">
        <v>67528</v>
      </c>
      <c r="H180">
        <v>68255</v>
      </c>
      <c r="I180">
        <v>67791</v>
      </c>
    </row>
    <row r="181" spans="1:9" x14ac:dyDescent="0.25">
      <c r="A181" s="1">
        <v>40443</v>
      </c>
      <c r="B181">
        <v>463164</v>
      </c>
      <c r="C181">
        <v>9906133400</v>
      </c>
      <c r="D181">
        <v>6739921139</v>
      </c>
      <c r="E181">
        <v>68325</v>
      </c>
      <c r="F181">
        <v>67710</v>
      </c>
      <c r="G181">
        <v>67346</v>
      </c>
      <c r="H181">
        <v>68549</v>
      </c>
      <c r="I181">
        <v>68123</v>
      </c>
    </row>
    <row r="182" spans="1:9" x14ac:dyDescent="0.25">
      <c r="A182" s="1">
        <v>40444</v>
      </c>
      <c r="B182">
        <v>534961</v>
      </c>
      <c r="C182">
        <v>5999288800</v>
      </c>
      <c r="D182">
        <v>8537345190</v>
      </c>
      <c r="E182">
        <v>68794</v>
      </c>
      <c r="F182">
        <v>68320</v>
      </c>
      <c r="G182">
        <v>67892</v>
      </c>
      <c r="H182">
        <v>69600</v>
      </c>
      <c r="I182">
        <v>69133</v>
      </c>
    </row>
    <row r="183" spans="1:9" x14ac:dyDescent="0.25">
      <c r="A183" s="1">
        <v>40445</v>
      </c>
      <c r="B183">
        <v>466133</v>
      </c>
      <c r="C183">
        <v>4118162800</v>
      </c>
      <c r="D183">
        <v>9995282724</v>
      </c>
      <c r="E183">
        <v>68196</v>
      </c>
      <c r="F183">
        <v>68800</v>
      </c>
      <c r="G183">
        <v>68021</v>
      </c>
      <c r="H183">
        <v>69571</v>
      </c>
      <c r="I183">
        <v>68808</v>
      </c>
    </row>
    <row r="184" spans="1:9" x14ac:dyDescent="0.25">
      <c r="A184" s="1">
        <v>40448</v>
      </c>
      <c r="B184">
        <v>346294</v>
      </c>
      <c r="C184">
        <v>4735186801</v>
      </c>
      <c r="D184">
        <v>6328813312</v>
      </c>
      <c r="E184">
        <v>68815</v>
      </c>
      <c r="F184">
        <v>68197</v>
      </c>
      <c r="G184">
        <v>68011</v>
      </c>
      <c r="H184">
        <v>68926</v>
      </c>
      <c r="I184">
        <v>68486</v>
      </c>
    </row>
    <row r="185" spans="1:9" x14ac:dyDescent="0.25">
      <c r="A185" s="1">
        <v>40449</v>
      </c>
      <c r="B185">
        <v>328147</v>
      </c>
      <c r="C185">
        <v>2881590400</v>
      </c>
      <c r="D185">
        <v>5599797393</v>
      </c>
      <c r="E185">
        <v>69227</v>
      </c>
      <c r="F185">
        <v>68817</v>
      </c>
      <c r="G185">
        <v>68454</v>
      </c>
      <c r="H185">
        <v>69431</v>
      </c>
      <c r="I185">
        <v>69034</v>
      </c>
    </row>
    <row r="186" spans="1:9" x14ac:dyDescent="0.25">
      <c r="A186" s="1">
        <v>40450</v>
      </c>
      <c r="B186">
        <v>402335</v>
      </c>
      <c r="C186">
        <v>5462210200</v>
      </c>
      <c r="D186">
        <v>8795994552</v>
      </c>
      <c r="E186">
        <v>69228</v>
      </c>
      <c r="F186">
        <v>69224</v>
      </c>
      <c r="G186">
        <v>68958</v>
      </c>
      <c r="H186">
        <v>69419</v>
      </c>
      <c r="I186">
        <v>69211</v>
      </c>
    </row>
    <row r="187" spans="1:9" x14ac:dyDescent="0.25">
      <c r="A187" s="1">
        <v>40451</v>
      </c>
      <c r="B187">
        <v>394289</v>
      </c>
      <c r="C187">
        <v>18867235214</v>
      </c>
      <c r="D187">
        <v>7272279963</v>
      </c>
      <c r="E187">
        <v>69429</v>
      </c>
      <c r="F187">
        <v>69229</v>
      </c>
      <c r="G187">
        <v>68924</v>
      </c>
      <c r="H187">
        <v>69736</v>
      </c>
      <c r="I187">
        <v>69286</v>
      </c>
    </row>
    <row r="188" spans="1:9" x14ac:dyDescent="0.25">
      <c r="A188" s="1">
        <v>40452</v>
      </c>
      <c r="B188">
        <v>420230</v>
      </c>
      <c r="C188">
        <v>19186712901</v>
      </c>
      <c r="D188">
        <v>7062998957</v>
      </c>
      <c r="E188">
        <v>70229</v>
      </c>
      <c r="F188">
        <v>69438</v>
      </c>
      <c r="G188">
        <v>69227</v>
      </c>
      <c r="H188">
        <v>70242</v>
      </c>
      <c r="I188">
        <v>69804</v>
      </c>
    </row>
    <row r="189" spans="1:9" x14ac:dyDescent="0.25">
      <c r="A189" s="1">
        <v>40455</v>
      </c>
      <c r="B189">
        <v>397219</v>
      </c>
      <c r="C189">
        <v>16424146300</v>
      </c>
      <c r="D189">
        <v>5502487567</v>
      </c>
      <c r="E189">
        <v>70384</v>
      </c>
      <c r="F189">
        <v>70230</v>
      </c>
      <c r="G189">
        <v>70089</v>
      </c>
      <c r="H189">
        <v>70551</v>
      </c>
      <c r="I189">
        <v>70312</v>
      </c>
    </row>
    <row r="190" spans="1:9" x14ac:dyDescent="0.25">
      <c r="A190" s="1">
        <v>40456</v>
      </c>
      <c r="B190">
        <v>453461</v>
      </c>
      <c r="C190">
        <v>7825613010</v>
      </c>
      <c r="D190">
        <v>7909211412</v>
      </c>
      <c r="E190">
        <v>71283</v>
      </c>
      <c r="F190">
        <v>70389</v>
      </c>
      <c r="G190">
        <v>70389</v>
      </c>
      <c r="H190">
        <v>71285</v>
      </c>
      <c r="I190">
        <v>71020</v>
      </c>
    </row>
    <row r="191" spans="1:9" x14ac:dyDescent="0.25">
      <c r="A191" s="1">
        <v>40457</v>
      </c>
      <c r="B191">
        <v>467180</v>
      </c>
      <c r="C191">
        <v>6202999900</v>
      </c>
      <c r="D191">
        <v>8129731866</v>
      </c>
      <c r="E191">
        <v>70541</v>
      </c>
      <c r="F191">
        <v>71284</v>
      </c>
      <c r="G191">
        <v>70342</v>
      </c>
      <c r="H191">
        <v>71290</v>
      </c>
      <c r="I191">
        <v>70848</v>
      </c>
    </row>
    <row r="192" spans="1:9" x14ac:dyDescent="0.25">
      <c r="A192" s="1">
        <v>40458</v>
      </c>
      <c r="B192">
        <v>378928</v>
      </c>
      <c r="C192">
        <v>4913645700</v>
      </c>
      <c r="D192">
        <v>7174602251</v>
      </c>
      <c r="E192">
        <v>69918</v>
      </c>
      <c r="F192">
        <v>70545</v>
      </c>
      <c r="G192">
        <v>69313</v>
      </c>
      <c r="H192">
        <v>70738</v>
      </c>
      <c r="I192">
        <v>69816</v>
      </c>
    </row>
    <row r="193" spans="1:9" x14ac:dyDescent="0.25">
      <c r="A193" s="1">
        <v>40459</v>
      </c>
      <c r="B193">
        <v>327250</v>
      </c>
      <c r="C193">
        <v>6266870989</v>
      </c>
      <c r="D193">
        <v>6373846132</v>
      </c>
      <c r="E193">
        <v>70808</v>
      </c>
      <c r="F193">
        <v>69920</v>
      </c>
      <c r="G193">
        <v>69698</v>
      </c>
      <c r="H193">
        <v>70827</v>
      </c>
      <c r="I193">
        <v>70374</v>
      </c>
    </row>
    <row r="194" spans="1:9" x14ac:dyDescent="0.25">
      <c r="A194" s="1">
        <v>40462</v>
      </c>
      <c r="B194">
        <v>274444</v>
      </c>
      <c r="C194">
        <v>2580142334</v>
      </c>
      <c r="D194">
        <v>3612739310</v>
      </c>
      <c r="E194">
        <v>70946</v>
      </c>
      <c r="F194">
        <v>70810</v>
      </c>
      <c r="G194">
        <v>70810</v>
      </c>
      <c r="H194">
        <v>71110</v>
      </c>
      <c r="I194">
        <v>70982</v>
      </c>
    </row>
    <row r="195" spans="1:9" x14ac:dyDescent="0.25">
      <c r="A195" s="1">
        <v>40464</v>
      </c>
      <c r="B195">
        <v>679169</v>
      </c>
      <c r="C195">
        <v>6305090900</v>
      </c>
      <c r="D195">
        <v>10500335247</v>
      </c>
      <c r="E195">
        <v>71674</v>
      </c>
      <c r="F195">
        <v>70949</v>
      </c>
      <c r="G195">
        <v>70949</v>
      </c>
      <c r="H195">
        <v>71994</v>
      </c>
      <c r="I195">
        <v>71718</v>
      </c>
    </row>
    <row r="196" spans="1:9" x14ac:dyDescent="0.25">
      <c r="A196" s="1">
        <v>40465</v>
      </c>
      <c r="B196">
        <v>450348</v>
      </c>
      <c r="C196">
        <v>13261413300</v>
      </c>
      <c r="D196">
        <v>8339155428</v>
      </c>
      <c r="E196">
        <v>71692</v>
      </c>
      <c r="F196">
        <v>71675</v>
      </c>
      <c r="G196">
        <v>71263</v>
      </c>
      <c r="H196">
        <v>71961</v>
      </c>
      <c r="I196">
        <v>71651</v>
      </c>
    </row>
    <row r="197" spans="1:9" x14ac:dyDescent="0.25">
      <c r="A197" s="1">
        <v>40466</v>
      </c>
      <c r="B197">
        <v>362309</v>
      </c>
      <c r="C197">
        <v>20436925077</v>
      </c>
      <c r="D197">
        <v>5939118921</v>
      </c>
      <c r="E197">
        <v>71830</v>
      </c>
      <c r="F197">
        <v>71698</v>
      </c>
      <c r="G197">
        <v>71351</v>
      </c>
      <c r="H197">
        <v>72139</v>
      </c>
      <c r="I197">
        <v>71620</v>
      </c>
    </row>
    <row r="198" spans="1:9" x14ac:dyDescent="0.25">
      <c r="A198" s="1">
        <v>40469</v>
      </c>
      <c r="B198">
        <v>369743</v>
      </c>
      <c r="C198">
        <v>28850770000</v>
      </c>
      <c r="D198">
        <v>6473774392</v>
      </c>
      <c r="E198">
        <v>71735</v>
      </c>
      <c r="F198">
        <v>71830</v>
      </c>
      <c r="G198">
        <v>71340</v>
      </c>
      <c r="H198">
        <v>71884</v>
      </c>
      <c r="I198">
        <v>71558</v>
      </c>
    </row>
    <row r="199" spans="1:9" x14ac:dyDescent="0.25">
      <c r="A199" s="1">
        <v>40470</v>
      </c>
      <c r="B199">
        <v>430694</v>
      </c>
      <c r="C199">
        <v>41667024500</v>
      </c>
      <c r="D199">
        <v>7073662892</v>
      </c>
      <c r="E199">
        <v>69863</v>
      </c>
      <c r="F199">
        <v>71734</v>
      </c>
      <c r="G199">
        <v>69628</v>
      </c>
      <c r="H199">
        <v>71734</v>
      </c>
      <c r="I199">
        <v>70435</v>
      </c>
    </row>
    <row r="200" spans="1:9" x14ac:dyDescent="0.25">
      <c r="A200" s="1">
        <v>40471</v>
      </c>
      <c r="B200">
        <v>342900</v>
      </c>
      <c r="C200">
        <v>8539475602</v>
      </c>
      <c r="D200">
        <v>5904598481</v>
      </c>
      <c r="E200">
        <v>70404</v>
      </c>
      <c r="F200">
        <v>69863</v>
      </c>
      <c r="G200">
        <v>69813</v>
      </c>
      <c r="H200">
        <v>70720</v>
      </c>
      <c r="I200">
        <v>70453</v>
      </c>
    </row>
    <row r="201" spans="1:9" x14ac:dyDescent="0.25">
      <c r="A201" s="1">
        <v>40472</v>
      </c>
      <c r="B201">
        <v>408655</v>
      </c>
      <c r="C201">
        <v>38276902600</v>
      </c>
      <c r="D201">
        <v>6861703959</v>
      </c>
      <c r="E201">
        <v>69652</v>
      </c>
      <c r="F201">
        <v>70406</v>
      </c>
      <c r="G201">
        <v>68951</v>
      </c>
      <c r="H201">
        <v>70958</v>
      </c>
      <c r="I201">
        <v>70079</v>
      </c>
    </row>
    <row r="202" spans="1:9" x14ac:dyDescent="0.25">
      <c r="A202" s="1">
        <v>40473</v>
      </c>
      <c r="B202">
        <v>385794</v>
      </c>
      <c r="C202">
        <v>22594150100</v>
      </c>
      <c r="D202">
        <v>5812836082</v>
      </c>
      <c r="E202">
        <v>69529</v>
      </c>
      <c r="F202">
        <v>69658</v>
      </c>
      <c r="G202">
        <v>68847</v>
      </c>
      <c r="H202">
        <v>70311</v>
      </c>
      <c r="I202">
        <v>69361</v>
      </c>
    </row>
    <row r="203" spans="1:9" x14ac:dyDescent="0.25">
      <c r="A203" s="1">
        <v>40476</v>
      </c>
      <c r="B203">
        <v>303608</v>
      </c>
      <c r="C203">
        <v>8527452600</v>
      </c>
      <c r="D203">
        <v>5528049908</v>
      </c>
      <c r="E203">
        <v>69580</v>
      </c>
      <c r="F203">
        <v>69535</v>
      </c>
      <c r="G203">
        <v>69450</v>
      </c>
      <c r="H203">
        <v>70230</v>
      </c>
      <c r="I203">
        <v>69822</v>
      </c>
    </row>
    <row r="204" spans="1:9" x14ac:dyDescent="0.25">
      <c r="A204" s="1">
        <v>40477</v>
      </c>
      <c r="B204">
        <v>358383</v>
      </c>
      <c r="C204">
        <v>4288735000</v>
      </c>
      <c r="D204">
        <v>6408249429</v>
      </c>
      <c r="E204">
        <v>70740</v>
      </c>
      <c r="F204">
        <v>69582</v>
      </c>
      <c r="G204">
        <v>69054</v>
      </c>
      <c r="H204">
        <v>70833</v>
      </c>
      <c r="I204">
        <v>70205</v>
      </c>
    </row>
    <row r="205" spans="1:9" x14ac:dyDescent="0.25">
      <c r="A205" s="1">
        <v>40478</v>
      </c>
      <c r="B205">
        <v>358547</v>
      </c>
      <c r="C205">
        <v>24799053200</v>
      </c>
      <c r="D205">
        <v>6415795607</v>
      </c>
      <c r="E205">
        <v>70568</v>
      </c>
      <c r="F205">
        <v>70735</v>
      </c>
      <c r="G205">
        <v>70059</v>
      </c>
      <c r="H205">
        <v>70844</v>
      </c>
      <c r="I205">
        <v>70384</v>
      </c>
    </row>
    <row r="206" spans="1:9" x14ac:dyDescent="0.25">
      <c r="A206" s="1">
        <v>40479</v>
      </c>
      <c r="B206">
        <v>340701</v>
      </c>
      <c r="C206">
        <v>31303641600</v>
      </c>
      <c r="D206">
        <v>6260424564</v>
      </c>
      <c r="E206">
        <v>70320</v>
      </c>
      <c r="F206">
        <v>70572</v>
      </c>
      <c r="G206">
        <v>70233</v>
      </c>
      <c r="H206">
        <v>71262</v>
      </c>
      <c r="I206">
        <v>70585</v>
      </c>
    </row>
    <row r="207" spans="1:9" x14ac:dyDescent="0.25">
      <c r="A207" s="1">
        <v>40480</v>
      </c>
      <c r="B207">
        <v>368929</v>
      </c>
      <c r="C207">
        <v>41079119002</v>
      </c>
      <c r="D207">
        <v>6811087285</v>
      </c>
      <c r="E207">
        <v>70673</v>
      </c>
      <c r="F207">
        <v>70322</v>
      </c>
      <c r="G207">
        <v>70322</v>
      </c>
      <c r="H207">
        <v>70775</v>
      </c>
      <c r="I207">
        <v>70545</v>
      </c>
    </row>
    <row r="208" spans="1:9" x14ac:dyDescent="0.25">
      <c r="A208" s="1">
        <v>40483</v>
      </c>
      <c r="B208">
        <v>288857</v>
      </c>
      <c r="C208">
        <v>36937681800</v>
      </c>
      <c r="D208">
        <v>4470717584</v>
      </c>
      <c r="E208">
        <v>71560</v>
      </c>
      <c r="F208">
        <v>70686</v>
      </c>
      <c r="G208">
        <v>70673</v>
      </c>
      <c r="H208">
        <v>71751</v>
      </c>
      <c r="I208">
        <v>71468</v>
      </c>
    </row>
    <row r="209" spans="1:9" x14ac:dyDescent="0.25">
      <c r="A209" s="1">
        <v>40485</v>
      </c>
      <c r="B209">
        <v>385477</v>
      </c>
      <c r="C209">
        <v>33212365500</v>
      </c>
      <c r="D209">
        <v>6748129189</v>
      </c>
      <c r="E209">
        <v>71904</v>
      </c>
      <c r="F209">
        <v>71560</v>
      </c>
      <c r="G209">
        <v>71510</v>
      </c>
      <c r="H209">
        <v>72109</v>
      </c>
      <c r="I209">
        <v>71854</v>
      </c>
    </row>
    <row r="210" spans="1:9" x14ac:dyDescent="0.25">
      <c r="A210" s="1">
        <v>40486</v>
      </c>
      <c r="B210">
        <v>421756</v>
      </c>
      <c r="C210">
        <v>10009413430</v>
      </c>
      <c r="D210">
        <v>7223481968</v>
      </c>
      <c r="E210">
        <v>72995</v>
      </c>
      <c r="F210">
        <v>71909</v>
      </c>
      <c r="G210">
        <v>71909</v>
      </c>
      <c r="H210">
        <v>73103</v>
      </c>
      <c r="I210">
        <v>72910</v>
      </c>
    </row>
    <row r="211" spans="1:9" x14ac:dyDescent="0.25">
      <c r="A211" s="1">
        <v>40487</v>
      </c>
      <c r="B211">
        <v>341983</v>
      </c>
      <c r="C211">
        <v>7117051502</v>
      </c>
      <c r="D211">
        <v>5447433703</v>
      </c>
      <c r="E211">
        <v>72606</v>
      </c>
      <c r="F211">
        <v>72987</v>
      </c>
      <c r="G211">
        <v>72534</v>
      </c>
      <c r="H211">
        <v>72987</v>
      </c>
      <c r="I211">
        <v>72708</v>
      </c>
    </row>
    <row r="212" spans="1:9" x14ac:dyDescent="0.25">
      <c r="A212" s="1">
        <v>40490</v>
      </c>
      <c r="B212">
        <v>301640</v>
      </c>
      <c r="C212">
        <v>7928704500</v>
      </c>
      <c r="D212">
        <v>5376821691</v>
      </c>
      <c r="E212">
        <v>72657</v>
      </c>
      <c r="F212">
        <v>72606</v>
      </c>
      <c r="G212">
        <v>72336</v>
      </c>
      <c r="H212">
        <v>72875</v>
      </c>
      <c r="I212">
        <v>72649</v>
      </c>
    </row>
    <row r="213" spans="1:9" x14ac:dyDescent="0.25">
      <c r="A213" s="1">
        <v>40491</v>
      </c>
      <c r="B213">
        <v>382206</v>
      </c>
      <c r="C213">
        <v>6236077300</v>
      </c>
      <c r="D213">
        <v>6239379556</v>
      </c>
      <c r="E213">
        <v>71679</v>
      </c>
      <c r="F213">
        <v>72654</v>
      </c>
      <c r="G213">
        <v>71651</v>
      </c>
      <c r="H213">
        <v>73044</v>
      </c>
      <c r="I213">
        <v>72373</v>
      </c>
    </row>
    <row r="214" spans="1:9" x14ac:dyDescent="0.25">
      <c r="A214" s="1">
        <v>40492</v>
      </c>
      <c r="B214">
        <v>410840</v>
      </c>
      <c r="C214">
        <v>8691647900</v>
      </c>
      <c r="D214">
        <v>6608953718</v>
      </c>
      <c r="E214">
        <v>71638</v>
      </c>
      <c r="F214">
        <v>71673</v>
      </c>
      <c r="G214">
        <v>70867</v>
      </c>
      <c r="H214">
        <v>71854</v>
      </c>
      <c r="I214">
        <v>71433</v>
      </c>
    </row>
    <row r="215" spans="1:9" x14ac:dyDescent="0.25">
      <c r="A215" s="1">
        <v>40493</v>
      </c>
      <c r="B215">
        <v>400890</v>
      </c>
      <c r="C215">
        <v>12519289200</v>
      </c>
      <c r="D215">
        <v>5585212329</v>
      </c>
      <c r="E215">
        <v>71195</v>
      </c>
      <c r="F215">
        <v>71638</v>
      </c>
      <c r="G215">
        <v>70940</v>
      </c>
      <c r="H215">
        <v>71638</v>
      </c>
      <c r="I215">
        <v>71144</v>
      </c>
    </row>
    <row r="216" spans="1:9" x14ac:dyDescent="0.25">
      <c r="A216" s="1">
        <v>40494</v>
      </c>
      <c r="B216">
        <v>370208</v>
      </c>
      <c r="C216">
        <v>13951906446</v>
      </c>
      <c r="D216">
        <v>5685233517</v>
      </c>
      <c r="E216">
        <v>70367</v>
      </c>
      <c r="F216">
        <v>71191</v>
      </c>
      <c r="G216">
        <v>70004</v>
      </c>
      <c r="H216">
        <v>71191</v>
      </c>
      <c r="I216">
        <v>70394</v>
      </c>
    </row>
    <row r="217" spans="1:9" x14ac:dyDescent="0.25">
      <c r="A217" s="1">
        <v>40498</v>
      </c>
      <c r="B217">
        <v>483772</v>
      </c>
      <c r="C217">
        <v>5315300510</v>
      </c>
      <c r="D217">
        <v>6401206991</v>
      </c>
      <c r="E217">
        <v>69192</v>
      </c>
      <c r="F217">
        <v>70364</v>
      </c>
      <c r="G217">
        <v>68662</v>
      </c>
      <c r="H217">
        <v>70364</v>
      </c>
      <c r="I217">
        <v>69323</v>
      </c>
    </row>
    <row r="218" spans="1:9" x14ac:dyDescent="0.25">
      <c r="A218" s="1">
        <v>40499</v>
      </c>
      <c r="B218">
        <v>306571</v>
      </c>
      <c r="C218">
        <v>3293119700</v>
      </c>
      <c r="D218">
        <v>4503204302</v>
      </c>
      <c r="E218">
        <v>69708</v>
      </c>
      <c r="F218">
        <v>69189</v>
      </c>
      <c r="G218">
        <v>69187</v>
      </c>
      <c r="H218">
        <v>70079</v>
      </c>
      <c r="I218">
        <v>69705</v>
      </c>
    </row>
    <row r="219" spans="1:9" x14ac:dyDescent="0.25">
      <c r="A219" s="1">
        <v>40500</v>
      </c>
      <c r="B219">
        <v>359615</v>
      </c>
      <c r="C219">
        <v>5591908939</v>
      </c>
      <c r="D219">
        <v>5828083065</v>
      </c>
      <c r="E219">
        <v>70781</v>
      </c>
      <c r="F219">
        <v>69716</v>
      </c>
      <c r="G219">
        <v>69716</v>
      </c>
      <c r="H219">
        <v>70904</v>
      </c>
      <c r="I219">
        <v>70700</v>
      </c>
    </row>
    <row r="220" spans="1:9" x14ac:dyDescent="0.25">
      <c r="A220" s="1">
        <v>40501</v>
      </c>
      <c r="B220">
        <v>314170</v>
      </c>
      <c r="C220">
        <v>2707298538</v>
      </c>
      <c r="D220">
        <v>4634825353</v>
      </c>
      <c r="E220">
        <v>70897</v>
      </c>
      <c r="F220">
        <v>70773</v>
      </c>
      <c r="G220">
        <v>70235</v>
      </c>
      <c r="H220">
        <v>70897</v>
      </c>
      <c r="I220">
        <v>70577</v>
      </c>
    </row>
    <row r="221" spans="1:9" x14ac:dyDescent="0.25">
      <c r="A221" s="1">
        <v>40504</v>
      </c>
      <c r="B221">
        <v>371660</v>
      </c>
      <c r="C221">
        <v>4814739350</v>
      </c>
      <c r="D221">
        <v>5017327582</v>
      </c>
      <c r="E221">
        <v>69632</v>
      </c>
      <c r="F221">
        <v>70897</v>
      </c>
      <c r="G221">
        <v>69201</v>
      </c>
      <c r="H221">
        <v>70897</v>
      </c>
      <c r="I221">
        <v>69837</v>
      </c>
    </row>
    <row r="222" spans="1:9" x14ac:dyDescent="0.25">
      <c r="A222" s="1">
        <v>40505</v>
      </c>
      <c r="B222">
        <v>396711</v>
      </c>
      <c r="C222">
        <v>3704074945</v>
      </c>
      <c r="D222">
        <v>6057666689</v>
      </c>
      <c r="E222">
        <v>67952</v>
      </c>
      <c r="F222">
        <v>69628</v>
      </c>
      <c r="G222">
        <v>67727</v>
      </c>
      <c r="H222">
        <v>69628</v>
      </c>
      <c r="I222">
        <v>68247</v>
      </c>
    </row>
    <row r="223" spans="1:9" x14ac:dyDescent="0.25">
      <c r="A223" s="1">
        <v>40506</v>
      </c>
      <c r="B223">
        <v>355390</v>
      </c>
      <c r="C223">
        <v>7328508004</v>
      </c>
      <c r="D223">
        <v>6189505604</v>
      </c>
      <c r="E223">
        <v>69629</v>
      </c>
      <c r="F223">
        <v>67954</v>
      </c>
      <c r="G223">
        <v>67954</v>
      </c>
      <c r="H223">
        <v>69745</v>
      </c>
      <c r="I223">
        <v>69296</v>
      </c>
    </row>
    <row r="224" spans="1:9" x14ac:dyDescent="0.25">
      <c r="A224" s="1">
        <v>40507</v>
      </c>
      <c r="B224">
        <v>169756</v>
      </c>
      <c r="C224">
        <v>1847874925</v>
      </c>
      <c r="D224">
        <v>2261607471</v>
      </c>
      <c r="E224">
        <v>69361</v>
      </c>
      <c r="F224">
        <v>69634</v>
      </c>
      <c r="G224">
        <v>69361</v>
      </c>
      <c r="H224">
        <v>69780</v>
      </c>
      <c r="I224">
        <v>69611</v>
      </c>
    </row>
    <row r="225" spans="1:9" x14ac:dyDescent="0.25">
      <c r="A225" s="1">
        <v>40508</v>
      </c>
      <c r="B225">
        <v>326603</v>
      </c>
      <c r="C225">
        <v>1822725042</v>
      </c>
      <c r="D225">
        <v>4133568758</v>
      </c>
      <c r="E225">
        <v>68226</v>
      </c>
      <c r="F225">
        <v>69349</v>
      </c>
      <c r="G225">
        <v>68219</v>
      </c>
      <c r="H225">
        <v>69349</v>
      </c>
      <c r="I225">
        <v>68541</v>
      </c>
    </row>
    <row r="226" spans="1:9" x14ac:dyDescent="0.25">
      <c r="A226" s="1">
        <v>40511</v>
      </c>
      <c r="B226">
        <v>374530</v>
      </c>
      <c r="C226">
        <v>2948714611</v>
      </c>
      <c r="D226">
        <v>4909743013</v>
      </c>
      <c r="E226">
        <v>67908</v>
      </c>
      <c r="F226">
        <v>68218</v>
      </c>
      <c r="G226">
        <v>67102</v>
      </c>
      <c r="H226">
        <v>68421</v>
      </c>
      <c r="I226">
        <v>67688</v>
      </c>
    </row>
    <row r="227" spans="1:9" x14ac:dyDescent="0.25">
      <c r="A227" s="1">
        <v>40512</v>
      </c>
      <c r="B227">
        <v>525863</v>
      </c>
      <c r="C227">
        <v>4643640915</v>
      </c>
      <c r="D227">
        <v>9637236226.5</v>
      </c>
      <c r="E227">
        <v>67705</v>
      </c>
      <c r="F227">
        <v>67900</v>
      </c>
      <c r="G227">
        <v>67270</v>
      </c>
      <c r="H227">
        <v>68476</v>
      </c>
      <c r="I227">
        <v>67890</v>
      </c>
    </row>
    <row r="228" spans="1:9" x14ac:dyDescent="0.25">
      <c r="A228" s="1">
        <v>40513</v>
      </c>
      <c r="B228">
        <v>427477</v>
      </c>
      <c r="C228">
        <v>2920724302</v>
      </c>
      <c r="D228">
        <v>6061627804</v>
      </c>
      <c r="E228">
        <v>69345</v>
      </c>
      <c r="F228">
        <v>67731</v>
      </c>
      <c r="G228">
        <v>67731</v>
      </c>
      <c r="H228">
        <v>69605</v>
      </c>
      <c r="I228">
        <v>69106</v>
      </c>
    </row>
    <row r="229" spans="1:9" x14ac:dyDescent="0.25">
      <c r="A229" s="1">
        <v>40514</v>
      </c>
      <c r="B229">
        <v>405711</v>
      </c>
      <c r="C229">
        <v>2807317302</v>
      </c>
      <c r="D229">
        <v>5394609413.5</v>
      </c>
      <c r="E229">
        <v>69527</v>
      </c>
      <c r="F229">
        <v>69341</v>
      </c>
      <c r="G229">
        <v>69218</v>
      </c>
      <c r="H229">
        <v>69942</v>
      </c>
      <c r="I229">
        <v>69699</v>
      </c>
    </row>
    <row r="230" spans="1:9" x14ac:dyDescent="0.25">
      <c r="A230" s="1">
        <v>40515</v>
      </c>
      <c r="B230">
        <v>395487</v>
      </c>
      <c r="C230">
        <v>3019767909</v>
      </c>
      <c r="D230">
        <v>5605063121.5</v>
      </c>
      <c r="E230">
        <v>69766</v>
      </c>
      <c r="F230">
        <v>69529</v>
      </c>
      <c r="G230">
        <v>68943</v>
      </c>
      <c r="H230">
        <v>69963</v>
      </c>
      <c r="I230">
        <v>69590</v>
      </c>
    </row>
    <row r="231" spans="1:9" x14ac:dyDescent="0.25">
      <c r="A231" s="1">
        <v>40518</v>
      </c>
      <c r="B231">
        <v>300251</v>
      </c>
      <c r="C231">
        <v>14843042082</v>
      </c>
      <c r="D231">
        <v>4291956107</v>
      </c>
      <c r="E231">
        <v>69551</v>
      </c>
      <c r="F231">
        <v>69759</v>
      </c>
      <c r="G231">
        <v>69377</v>
      </c>
      <c r="H231">
        <v>69931</v>
      </c>
      <c r="I231">
        <v>69600</v>
      </c>
    </row>
    <row r="232" spans="1:9" x14ac:dyDescent="0.25">
      <c r="A232" s="1">
        <v>40519</v>
      </c>
      <c r="B232">
        <v>334088</v>
      </c>
      <c r="C232">
        <v>4334226811</v>
      </c>
      <c r="D232">
        <v>5419761911.5</v>
      </c>
      <c r="E232">
        <v>69337</v>
      </c>
      <c r="F232">
        <v>69563</v>
      </c>
      <c r="G232">
        <v>69337</v>
      </c>
      <c r="H232">
        <v>70589</v>
      </c>
      <c r="I232">
        <v>69999</v>
      </c>
    </row>
    <row r="233" spans="1:9" x14ac:dyDescent="0.25">
      <c r="A233" s="1">
        <v>40520</v>
      </c>
      <c r="B233">
        <v>405571</v>
      </c>
      <c r="C233">
        <v>3204853400</v>
      </c>
      <c r="D233">
        <v>5605375096</v>
      </c>
      <c r="E233">
        <v>68174</v>
      </c>
      <c r="F233">
        <v>69338</v>
      </c>
      <c r="G233">
        <v>68046</v>
      </c>
      <c r="H233">
        <v>69353</v>
      </c>
      <c r="I233">
        <v>68501</v>
      </c>
    </row>
    <row r="234" spans="1:9" x14ac:dyDescent="0.25">
      <c r="A234" s="1">
        <v>40521</v>
      </c>
      <c r="B234">
        <v>431138</v>
      </c>
      <c r="C234">
        <v>1937384300</v>
      </c>
      <c r="D234">
        <v>5821195580</v>
      </c>
      <c r="E234">
        <v>67879</v>
      </c>
      <c r="F234">
        <v>68173</v>
      </c>
      <c r="G234">
        <v>67563</v>
      </c>
      <c r="H234">
        <v>68561</v>
      </c>
      <c r="I234">
        <v>67936</v>
      </c>
    </row>
    <row r="235" spans="1:9" x14ac:dyDescent="0.25">
      <c r="A235" s="1">
        <v>40522</v>
      </c>
      <c r="B235">
        <v>379729</v>
      </c>
      <c r="C235">
        <v>2402888504</v>
      </c>
      <c r="D235">
        <v>5245358524</v>
      </c>
      <c r="E235">
        <v>68341</v>
      </c>
      <c r="F235">
        <v>67889</v>
      </c>
      <c r="G235">
        <v>67866</v>
      </c>
      <c r="H235">
        <v>68514</v>
      </c>
      <c r="I235">
        <v>68131</v>
      </c>
    </row>
    <row r="236" spans="1:9" x14ac:dyDescent="0.25">
      <c r="A236" s="1">
        <v>40525</v>
      </c>
      <c r="B236">
        <v>390860</v>
      </c>
      <c r="C236">
        <v>2302006210</v>
      </c>
      <c r="D236">
        <v>5184997655</v>
      </c>
      <c r="E236">
        <v>69126</v>
      </c>
      <c r="F236">
        <v>68341</v>
      </c>
      <c r="G236">
        <v>68341</v>
      </c>
      <c r="H236">
        <v>69221</v>
      </c>
      <c r="I236">
        <v>68994</v>
      </c>
    </row>
    <row r="237" spans="1:9" x14ac:dyDescent="0.25">
      <c r="A237" s="1">
        <v>40526</v>
      </c>
      <c r="B237">
        <v>348487</v>
      </c>
      <c r="C237">
        <v>3747632541</v>
      </c>
      <c r="D237">
        <v>4834455218</v>
      </c>
      <c r="E237">
        <v>68742</v>
      </c>
      <c r="F237">
        <v>69126</v>
      </c>
      <c r="G237">
        <v>68531</v>
      </c>
      <c r="H237">
        <v>69126</v>
      </c>
      <c r="I237">
        <v>68791</v>
      </c>
    </row>
    <row r="238" spans="1:9" x14ac:dyDescent="0.25">
      <c r="A238" s="1">
        <v>40527</v>
      </c>
      <c r="B238">
        <v>432149</v>
      </c>
      <c r="C238">
        <v>3813231300</v>
      </c>
      <c r="D238">
        <v>9875659535</v>
      </c>
      <c r="E238">
        <v>67870</v>
      </c>
      <c r="F238">
        <v>68740</v>
      </c>
      <c r="G238">
        <v>67711</v>
      </c>
      <c r="H238">
        <v>68740</v>
      </c>
      <c r="I238">
        <v>68089</v>
      </c>
    </row>
    <row r="239" spans="1:9" x14ac:dyDescent="0.25">
      <c r="A239" s="1">
        <v>40528</v>
      </c>
      <c r="B239">
        <v>420952</v>
      </c>
      <c r="C239">
        <v>2967979100</v>
      </c>
      <c r="D239">
        <v>5945479695</v>
      </c>
      <c r="E239">
        <v>67306</v>
      </c>
      <c r="F239">
        <v>67874</v>
      </c>
      <c r="G239">
        <v>67137</v>
      </c>
      <c r="H239">
        <v>68376</v>
      </c>
      <c r="I239">
        <v>67605</v>
      </c>
    </row>
    <row r="240" spans="1:9" x14ac:dyDescent="0.25">
      <c r="A240" s="1">
        <v>40529</v>
      </c>
      <c r="B240">
        <v>378122</v>
      </c>
      <c r="C240">
        <v>50169893436</v>
      </c>
      <c r="D240">
        <v>5347727436</v>
      </c>
      <c r="E240">
        <v>67981</v>
      </c>
      <c r="F240">
        <v>67304</v>
      </c>
      <c r="G240">
        <v>66947</v>
      </c>
      <c r="H240">
        <v>67981</v>
      </c>
      <c r="I240">
        <v>67617</v>
      </c>
    </row>
    <row r="241" spans="1:9" x14ac:dyDescent="0.25">
      <c r="A241" s="1">
        <v>40532</v>
      </c>
      <c r="B241">
        <v>359039</v>
      </c>
      <c r="C241">
        <v>13231166301</v>
      </c>
      <c r="D241">
        <v>6146410279</v>
      </c>
      <c r="E241">
        <v>67263</v>
      </c>
      <c r="F241">
        <v>67979</v>
      </c>
      <c r="G241">
        <v>67263</v>
      </c>
      <c r="H241">
        <v>68196</v>
      </c>
      <c r="I241">
        <v>67720</v>
      </c>
    </row>
    <row r="242" spans="1:9" x14ac:dyDescent="0.25">
      <c r="A242" s="1">
        <v>40533</v>
      </c>
      <c r="B242">
        <v>366969</v>
      </c>
      <c r="C242">
        <v>2001653043</v>
      </c>
      <c r="D242">
        <v>6493805425</v>
      </c>
      <c r="E242">
        <v>68214</v>
      </c>
      <c r="F242">
        <v>67261</v>
      </c>
      <c r="G242">
        <v>67261</v>
      </c>
      <c r="H242">
        <v>68461</v>
      </c>
      <c r="I242">
        <v>68110</v>
      </c>
    </row>
    <row r="243" spans="1:9" x14ac:dyDescent="0.25">
      <c r="A243" s="1">
        <v>40534</v>
      </c>
      <c r="B243">
        <v>327042</v>
      </c>
      <c r="C243">
        <v>1536133902</v>
      </c>
      <c r="D243">
        <v>4621209800</v>
      </c>
      <c r="E243">
        <v>68470</v>
      </c>
      <c r="F243">
        <v>68218</v>
      </c>
      <c r="G243">
        <v>67727</v>
      </c>
      <c r="H243">
        <v>68471</v>
      </c>
      <c r="I243">
        <v>68075</v>
      </c>
    </row>
    <row r="244" spans="1:9" x14ac:dyDescent="0.25">
      <c r="A244" s="1">
        <v>40535</v>
      </c>
      <c r="B244">
        <v>257860</v>
      </c>
      <c r="C244">
        <v>5941099801</v>
      </c>
      <c r="D244">
        <v>3234455217</v>
      </c>
      <c r="E244">
        <v>68485</v>
      </c>
      <c r="F244">
        <v>68470</v>
      </c>
      <c r="G244">
        <v>68249</v>
      </c>
      <c r="H244">
        <v>68561</v>
      </c>
      <c r="I244">
        <v>68429</v>
      </c>
    </row>
    <row r="245" spans="1:9" x14ac:dyDescent="0.25">
      <c r="A245" s="1">
        <v>40539</v>
      </c>
      <c r="B245">
        <v>196700</v>
      </c>
      <c r="C245">
        <v>2606270716</v>
      </c>
      <c r="D245">
        <v>2843857938</v>
      </c>
      <c r="E245">
        <v>67803</v>
      </c>
      <c r="F245">
        <v>68476</v>
      </c>
      <c r="G245">
        <v>67803</v>
      </c>
      <c r="H245">
        <v>68476</v>
      </c>
      <c r="I245">
        <v>68010</v>
      </c>
    </row>
    <row r="246" spans="1:9" x14ac:dyDescent="0.25">
      <c r="A246" s="1">
        <v>40540</v>
      </c>
      <c r="B246">
        <v>234159</v>
      </c>
      <c r="C246">
        <v>9529122505</v>
      </c>
      <c r="D246">
        <v>3794127263</v>
      </c>
      <c r="E246">
        <v>68040</v>
      </c>
      <c r="F246">
        <v>67810</v>
      </c>
      <c r="G246">
        <v>67810</v>
      </c>
      <c r="H246">
        <v>68104</v>
      </c>
      <c r="I246">
        <v>67944</v>
      </c>
    </row>
    <row r="247" spans="1:9" x14ac:dyDescent="0.25">
      <c r="A247" s="1">
        <v>40541</v>
      </c>
      <c r="B247">
        <v>277070</v>
      </c>
      <c r="C247">
        <v>8184759304</v>
      </c>
      <c r="D247">
        <v>4092090679</v>
      </c>
      <c r="E247">
        <v>68952</v>
      </c>
      <c r="F247">
        <v>68043</v>
      </c>
      <c r="G247">
        <v>68043</v>
      </c>
      <c r="H247">
        <v>69039</v>
      </c>
      <c r="I247">
        <v>68731</v>
      </c>
    </row>
    <row r="248" spans="1:9" x14ac:dyDescent="0.25">
      <c r="A248" s="1">
        <v>40542</v>
      </c>
      <c r="B248">
        <v>297579</v>
      </c>
      <c r="C248">
        <v>9602570822</v>
      </c>
      <c r="D248">
        <v>8908435584</v>
      </c>
      <c r="E248">
        <v>69304</v>
      </c>
      <c r="F248">
        <v>68953</v>
      </c>
      <c r="G248">
        <v>68940</v>
      </c>
      <c r="H248">
        <v>69527</v>
      </c>
      <c r="I248">
        <v>69292</v>
      </c>
    </row>
    <row r="249" spans="1:9" x14ac:dyDescent="0.25">
      <c r="A249" s="1">
        <v>40546</v>
      </c>
      <c r="B249">
        <v>352183</v>
      </c>
      <c r="C249">
        <v>15490627832</v>
      </c>
      <c r="D249">
        <v>5165362861.3999996</v>
      </c>
      <c r="E249">
        <v>69962</v>
      </c>
      <c r="F249">
        <v>69309</v>
      </c>
      <c r="G249">
        <v>69304</v>
      </c>
      <c r="H249">
        <v>70470</v>
      </c>
      <c r="I249">
        <v>70193</v>
      </c>
    </row>
    <row r="250" spans="1:9" x14ac:dyDescent="0.25">
      <c r="A250" s="1">
        <v>40547</v>
      </c>
      <c r="B250">
        <v>436479</v>
      </c>
      <c r="C250">
        <v>8619676615</v>
      </c>
      <c r="D250">
        <v>6603451844</v>
      </c>
      <c r="E250">
        <v>70317</v>
      </c>
      <c r="F250">
        <v>69962</v>
      </c>
      <c r="G250">
        <v>69559</v>
      </c>
      <c r="H250">
        <v>70317</v>
      </c>
      <c r="I250">
        <v>69979</v>
      </c>
    </row>
    <row r="251" spans="1:9" x14ac:dyDescent="0.25">
      <c r="A251" s="1">
        <v>40548</v>
      </c>
      <c r="B251">
        <v>385183</v>
      </c>
      <c r="C251">
        <v>9147476995</v>
      </c>
      <c r="D251">
        <v>6547220696.8000002</v>
      </c>
      <c r="E251">
        <v>71091</v>
      </c>
      <c r="F251">
        <v>70311</v>
      </c>
      <c r="G251">
        <v>69801</v>
      </c>
      <c r="H251">
        <v>71172</v>
      </c>
      <c r="I251">
        <v>70738</v>
      </c>
    </row>
    <row r="252" spans="1:9" x14ac:dyDescent="0.25">
      <c r="A252" s="1">
        <v>40549</v>
      </c>
      <c r="B252">
        <v>392206</v>
      </c>
      <c r="C252">
        <v>3278706852</v>
      </c>
      <c r="D252">
        <v>6582034541.5</v>
      </c>
      <c r="E252">
        <v>70578</v>
      </c>
      <c r="F252">
        <v>71092</v>
      </c>
      <c r="G252">
        <v>70469</v>
      </c>
      <c r="H252">
        <v>71167</v>
      </c>
      <c r="I252">
        <v>70802</v>
      </c>
    </row>
    <row r="253" spans="1:9" x14ac:dyDescent="0.25">
      <c r="A253" s="1">
        <v>40550</v>
      </c>
      <c r="B253">
        <v>291779</v>
      </c>
      <c r="C253">
        <v>4773876730</v>
      </c>
      <c r="D253">
        <v>4910061748.1999998</v>
      </c>
      <c r="E253">
        <v>70057</v>
      </c>
      <c r="F253">
        <v>70579</v>
      </c>
      <c r="G253">
        <v>69718</v>
      </c>
      <c r="H253">
        <v>70782</v>
      </c>
      <c r="I253">
        <v>70250</v>
      </c>
    </row>
    <row r="254" spans="1:9" x14ac:dyDescent="0.25">
      <c r="A254" s="1">
        <v>40553</v>
      </c>
      <c r="B254">
        <v>284881</v>
      </c>
      <c r="C254">
        <v>4567648904</v>
      </c>
      <c r="D254">
        <v>4506708337</v>
      </c>
      <c r="E254">
        <v>70127</v>
      </c>
      <c r="F254">
        <v>70056</v>
      </c>
      <c r="G254">
        <v>69666</v>
      </c>
      <c r="H254">
        <v>70133</v>
      </c>
      <c r="I254">
        <v>69882</v>
      </c>
    </row>
    <row r="255" spans="1:9" x14ac:dyDescent="0.25">
      <c r="A255" s="1">
        <v>40554</v>
      </c>
      <c r="B255">
        <v>344618</v>
      </c>
      <c r="C255">
        <v>13568371879</v>
      </c>
      <c r="D255">
        <v>5921041444.3000002</v>
      </c>
      <c r="E255">
        <v>70423</v>
      </c>
      <c r="F255">
        <v>70145</v>
      </c>
      <c r="G255">
        <v>70145</v>
      </c>
      <c r="H255">
        <v>70647</v>
      </c>
      <c r="I255">
        <v>70510</v>
      </c>
    </row>
    <row r="256" spans="1:9" x14ac:dyDescent="0.25">
      <c r="A256" s="1">
        <v>40555</v>
      </c>
      <c r="B256">
        <v>406129</v>
      </c>
      <c r="C256">
        <v>30727113311</v>
      </c>
      <c r="D256">
        <v>7254408876.5</v>
      </c>
      <c r="E256">
        <v>71632</v>
      </c>
      <c r="F256">
        <v>70429</v>
      </c>
      <c r="G256">
        <v>70429</v>
      </c>
      <c r="H256">
        <v>71632</v>
      </c>
      <c r="I256">
        <v>71249</v>
      </c>
    </row>
    <row r="257" spans="1:9" x14ac:dyDescent="0.25">
      <c r="A257" s="1">
        <v>40556</v>
      </c>
      <c r="B257">
        <v>341895</v>
      </c>
      <c r="C257">
        <v>9399927000</v>
      </c>
      <c r="D257">
        <v>6048696939</v>
      </c>
      <c r="E257">
        <v>70721</v>
      </c>
      <c r="F257">
        <v>71631</v>
      </c>
      <c r="G257">
        <v>70719</v>
      </c>
      <c r="H257">
        <v>71923</v>
      </c>
      <c r="I257">
        <v>71343</v>
      </c>
    </row>
    <row r="258" spans="1:9" x14ac:dyDescent="0.25">
      <c r="A258" s="1">
        <v>40557</v>
      </c>
      <c r="B258">
        <v>298496</v>
      </c>
      <c r="C258">
        <v>13243983015</v>
      </c>
      <c r="D258">
        <v>4941182048.3999996</v>
      </c>
      <c r="E258">
        <v>70940</v>
      </c>
      <c r="F258">
        <v>70722</v>
      </c>
      <c r="G258">
        <v>70396</v>
      </c>
      <c r="H258">
        <v>71184</v>
      </c>
      <c r="I258">
        <v>70866</v>
      </c>
    </row>
    <row r="259" spans="1:9" x14ac:dyDescent="0.25">
      <c r="A259" s="1">
        <v>40560</v>
      </c>
      <c r="B259">
        <v>230552</v>
      </c>
      <c r="C259">
        <v>9967598105</v>
      </c>
      <c r="D259">
        <v>4258265730.3000002</v>
      </c>
      <c r="E259">
        <v>70609</v>
      </c>
      <c r="F259">
        <v>70939</v>
      </c>
      <c r="G259">
        <v>70544</v>
      </c>
      <c r="H259">
        <v>70939</v>
      </c>
      <c r="I259">
        <v>70687</v>
      </c>
    </row>
    <row r="260" spans="1:9" x14ac:dyDescent="0.25">
      <c r="A260" s="1">
        <v>40561</v>
      </c>
      <c r="B260">
        <v>370202</v>
      </c>
      <c r="C260">
        <v>6032877122</v>
      </c>
      <c r="D260">
        <v>5668086198.6000004</v>
      </c>
      <c r="E260">
        <v>70919</v>
      </c>
      <c r="F260">
        <v>70612</v>
      </c>
      <c r="G260">
        <v>70612</v>
      </c>
      <c r="H260">
        <v>71093</v>
      </c>
      <c r="I260">
        <v>70899</v>
      </c>
    </row>
    <row r="261" spans="1:9" x14ac:dyDescent="0.25">
      <c r="A261" s="1">
        <v>40562</v>
      </c>
      <c r="B261">
        <v>310512</v>
      </c>
      <c r="C261">
        <v>1973681112</v>
      </c>
      <c r="D261">
        <v>5252290627.8999996</v>
      </c>
      <c r="E261">
        <v>70058</v>
      </c>
      <c r="F261">
        <v>70921</v>
      </c>
      <c r="G261">
        <v>69966</v>
      </c>
      <c r="H261">
        <v>71189</v>
      </c>
      <c r="I261">
        <v>70383</v>
      </c>
    </row>
    <row r="262" spans="1:9" x14ac:dyDescent="0.25">
      <c r="A262" s="1">
        <v>40563</v>
      </c>
      <c r="B262">
        <v>396350</v>
      </c>
      <c r="C262">
        <v>13352437025</v>
      </c>
      <c r="D262">
        <v>6913551488.5</v>
      </c>
      <c r="E262">
        <v>69561</v>
      </c>
      <c r="F262">
        <v>70056</v>
      </c>
      <c r="G262">
        <v>69176</v>
      </c>
      <c r="H262">
        <v>70083</v>
      </c>
      <c r="I262">
        <v>69516</v>
      </c>
    </row>
    <row r="263" spans="1:9" x14ac:dyDescent="0.25">
      <c r="A263" s="1">
        <v>40564</v>
      </c>
      <c r="B263">
        <v>316845</v>
      </c>
      <c r="C263">
        <v>22257169716</v>
      </c>
      <c r="D263">
        <v>5131368747.3999996</v>
      </c>
      <c r="E263">
        <v>69133</v>
      </c>
      <c r="F263">
        <v>69559</v>
      </c>
      <c r="G263">
        <v>69095</v>
      </c>
      <c r="H263">
        <v>70026</v>
      </c>
      <c r="I263">
        <v>69536</v>
      </c>
    </row>
    <row r="264" spans="1:9" x14ac:dyDescent="0.25">
      <c r="A264" s="1">
        <v>40567</v>
      </c>
      <c r="B264">
        <v>286112</v>
      </c>
      <c r="C264">
        <v>1620297955</v>
      </c>
      <c r="D264">
        <v>3739280511.0999999</v>
      </c>
      <c r="E264">
        <v>69426</v>
      </c>
      <c r="F264">
        <v>69134</v>
      </c>
      <c r="G264">
        <v>68786</v>
      </c>
      <c r="H264">
        <v>69512</v>
      </c>
      <c r="I264">
        <v>69270</v>
      </c>
    </row>
    <row r="265" spans="1:9" x14ac:dyDescent="0.25">
      <c r="A265" s="1">
        <v>40569</v>
      </c>
      <c r="B265">
        <v>430869</v>
      </c>
      <c r="C265">
        <v>5910564074</v>
      </c>
      <c r="D265">
        <v>6264708429</v>
      </c>
      <c r="E265">
        <v>68709</v>
      </c>
      <c r="F265">
        <v>69426</v>
      </c>
      <c r="G265">
        <v>68514</v>
      </c>
      <c r="H265">
        <v>69556</v>
      </c>
      <c r="I265">
        <v>68995</v>
      </c>
    </row>
    <row r="266" spans="1:9" x14ac:dyDescent="0.25">
      <c r="A266" s="1">
        <v>40570</v>
      </c>
      <c r="B266">
        <v>422176</v>
      </c>
      <c r="C266">
        <v>4734585811</v>
      </c>
      <c r="D266">
        <v>6038439055.3999996</v>
      </c>
      <c r="E266">
        <v>68050</v>
      </c>
      <c r="F266">
        <v>68716</v>
      </c>
      <c r="G266">
        <v>67774</v>
      </c>
      <c r="H266">
        <v>69107</v>
      </c>
      <c r="I266">
        <v>68250</v>
      </c>
    </row>
    <row r="267" spans="1:9" x14ac:dyDescent="0.25">
      <c r="A267" s="1">
        <v>40571</v>
      </c>
      <c r="B267">
        <v>483318</v>
      </c>
      <c r="C267">
        <v>2885710801</v>
      </c>
      <c r="D267">
        <v>6967660954.1999998</v>
      </c>
      <c r="E267">
        <v>66697</v>
      </c>
      <c r="F267">
        <v>68050</v>
      </c>
      <c r="G267">
        <v>65897</v>
      </c>
      <c r="H267">
        <v>68181</v>
      </c>
      <c r="I267">
        <v>66984</v>
      </c>
    </row>
    <row r="268" spans="1:9" x14ac:dyDescent="0.25">
      <c r="A268" s="1">
        <v>40574</v>
      </c>
      <c r="B268">
        <v>444608</v>
      </c>
      <c r="C268">
        <v>861438475</v>
      </c>
      <c r="D268">
        <v>6097729288</v>
      </c>
      <c r="E268">
        <v>66574</v>
      </c>
      <c r="F268">
        <v>66697</v>
      </c>
      <c r="G268">
        <v>66270</v>
      </c>
      <c r="H268">
        <v>67165</v>
      </c>
      <c r="I268">
        <v>66775</v>
      </c>
    </row>
    <row r="269" spans="1:9" x14ac:dyDescent="0.25">
      <c r="A269" s="1">
        <v>40575</v>
      </c>
      <c r="B269">
        <v>382006</v>
      </c>
      <c r="C269">
        <v>1989801807</v>
      </c>
      <c r="D269">
        <v>5882673560.6999998</v>
      </c>
      <c r="E269">
        <v>67847</v>
      </c>
      <c r="F269">
        <v>66574</v>
      </c>
      <c r="G269">
        <v>66574</v>
      </c>
      <c r="H269">
        <v>67921</v>
      </c>
      <c r="I269">
        <v>67562</v>
      </c>
    </row>
    <row r="270" spans="1:9" x14ac:dyDescent="0.25">
      <c r="A270" s="1">
        <v>40576</v>
      </c>
      <c r="B270">
        <v>464514</v>
      </c>
      <c r="C270">
        <v>1363583319</v>
      </c>
      <c r="D270">
        <v>6857018950</v>
      </c>
      <c r="E270">
        <v>66688</v>
      </c>
      <c r="F270">
        <v>67844</v>
      </c>
      <c r="G270">
        <v>66643</v>
      </c>
      <c r="H270">
        <v>68011</v>
      </c>
      <c r="I270">
        <v>67363</v>
      </c>
    </row>
    <row r="271" spans="1:9" x14ac:dyDescent="0.25">
      <c r="A271" s="1">
        <v>40577</v>
      </c>
      <c r="B271">
        <v>403288</v>
      </c>
      <c r="C271">
        <v>1931879083</v>
      </c>
      <c r="D271">
        <v>6035391126.8999996</v>
      </c>
      <c r="E271">
        <v>66764</v>
      </c>
      <c r="F271">
        <v>66688</v>
      </c>
      <c r="G271">
        <v>66090</v>
      </c>
      <c r="H271">
        <v>66848</v>
      </c>
      <c r="I271">
        <v>66529</v>
      </c>
    </row>
    <row r="272" spans="1:9" x14ac:dyDescent="0.25">
      <c r="A272" s="1">
        <v>40578</v>
      </c>
      <c r="B272">
        <v>432688</v>
      </c>
      <c r="C272">
        <v>2274339637</v>
      </c>
      <c r="D272">
        <v>6725092346.1999998</v>
      </c>
      <c r="E272">
        <v>65269</v>
      </c>
      <c r="F272">
        <v>66752</v>
      </c>
      <c r="G272">
        <v>65159</v>
      </c>
      <c r="H272">
        <v>66946</v>
      </c>
      <c r="I272">
        <v>65734</v>
      </c>
    </row>
    <row r="273" spans="1:9" x14ac:dyDescent="0.25">
      <c r="A273" s="1">
        <v>40581</v>
      </c>
      <c r="B273">
        <v>347708</v>
      </c>
      <c r="C273">
        <v>1458950239</v>
      </c>
      <c r="D273">
        <v>5139631578.5</v>
      </c>
      <c r="E273">
        <v>65362</v>
      </c>
      <c r="F273">
        <v>65272</v>
      </c>
      <c r="G273">
        <v>64915</v>
      </c>
      <c r="H273">
        <v>65892</v>
      </c>
      <c r="I273">
        <v>65423</v>
      </c>
    </row>
    <row r="274" spans="1:9" x14ac:dyDescent="0.25">
      <c r="A274" s="1">
        <v>40582</v>
      </c>
      <c r="B274">
        <v>455033</v>
      </c>
      <c r="C274">
        <v>664892442</v>
      </c>
      <c r="D274">
        <v>7010195798.6000004</v>
      </c>
      <c r="E274">
        <v>65771</v>
      </c>
      <c r="F274">
        <v>65359</v>
      </c>
      <c r="G274">
        <v>65110</v>
      </c>
      <c r="H274">
        <v>66237</v>
      </c>
      <c r="I274">
        <v>65715</v>
      </c>
    </row>
    <row r="275" spans="1:9" x14ac:dyDescent="0.25">
      <c r="A275" s="1">
        <v>40583</v>
      </c>
      <c r="B275">
        <v>448967</v>
      </c>
      <c r="C275">
        <v>1576883180</v>
      </c>
      <c r="D275">
        <v>6920051948.6000004</v>
      </c>
      <c r="E275">
        <v>64217</v>
      </c>
      <c r="F275">
        <v>65767</v>
      </c>
      <c r="G275">
        <v>64016</v>
      </c>
      <c r="H275">
        <v>65767</v>
      </c>
      <c r="I275">
        <v>64800</v>
      </c>
    </row>
    <row r="276" spans="1:9" x14ac:dyDescent="0.25">
      <c r="A276" s="1">
        <v>40584</v>
      </c>
      <c r="B276">
        <v>408667</v>
      </c>
      <c r="C276">
        <v>1721714604</v>
      </c>
      <c r="D276">
        <v>6230179781.1999998</v>
      </c>
      <c r="E276">
        <v>64577</v>
      </c>
      <c r="F276">
        <v>64217</v>
      </c>
      <c r="G276">
        <v>64184</v>
      </c>
      <c r="H276">
        <v>65106</v>
      </c>
      <c r="I276">
        <v>64715</v>
      </c>
    </row>
    <row r="277" spans="1:9" x14ac:dyDescent="0.25">
      <c r="A277" s="1">
        <v>40585</v>
      </c>
      <c r="B277">
        <v>418217</v>
      </c>
      <c r="C277">
        <v>2648285160</v>
      </c>
      <c r="D277">
        <v>6397757144.8000002</v>
      </c>
      <c r="E277">
        <v>65755</v>
      </c>
      <c r="F277">
        <v>64581</v>
      </c>
      <c r="G277">
        <v>64562</v>
      </c>
      <c r="H277">
        <v>65890</v>
      </c>
      <c r="I277">
        <v>65353</v>
      </c>
    </row>
    <row r="278" spans="1:9" x14ac:dyDescent="0.25">
      <c r="A278" s="1">
        <v>40588</v>
      </c>
      <c r="B278">
        <v>392740</v>
      </c>
      <c r="C278">
        <v>524650894</v>
      </c>
      <c r="D278">
        <v>5085921706</v>
      </c>
      <c r="E278">
        <v>66557</v>
      </c>
      <c r="F278">
        <v>65751</v>
      </c>
      <c r="G278">
        <v>65461</v>
      </c>
      <c r="H278">
        <v>66743</v>
      </c>
      <c r="I278">
        <v>66233</v>
      </c>
    </row>
    <row r="279" spans="1:9" x14ac:dyDescent="0.25">
      <c r="A279" s="1">
        <v>40589</v>
      </c>
      <c r="B279">
        <v>384297</v>
      </c>
      <c r="C279">
        <v>1996624809</v>
      </c>
      <c r="D279">
        <v>5989448662.1000004</v>
      </c>
      <c r="E279">
        <v>66341</v>
      </c>
      <c r="F279">
        <v>66557</v>
      </c>
      <c r="G279">
        <v>66117</v>
      </c>
      <c r="H279">
        <v>66860</v>
      </c>
      <c r="I279">
        <v>66501</v>
      </c>
    </row>
    <row r="280" spans="1:9" x14ac:dyDescent="0.25">
      <c r="A280" s="1">
        <v>40590</v>
      </c>
      <c r="B280">
        <v>479922</v>
      </c>
      <c r="C280">
        <v>3002910254</v>
      </c>
      <c r="D280">
        <v>8934675756.1000004</v>
      </c>
      <c r="E280">
        <v>67570</v>
      </c>
      <c r="F280">
        <v>66341</v>
      </c>
      <c r="G280">
        <v>66341</v>
      </c>
      <c r="H280">
        <v>67793</v>
      </c>
      <c r="I280">
        <v>67089</v>
      </c>
    </row>
    <row r="281" spans="1:9" x14ac:dyDescent="0.25">
      <c r="A281" s="1">
        <v>40591</v>
      </c>
      <c r="B281">
        <v>382158</v>
      </c>
      <c r="C281">
        <v>1394316318</v>
      </c>
      <c r="D281">
        <v>5631794152.8000002</v>
      </c>
      <c r="E281">
        <v>67684</v>
      </c>
      <c r="F281">
        <v>67579</v>
      </c>
      <c r="G281">
        <v>67106</v>
      </c>
      <c r="H281">
        <v>67875</v>
      </c>
      <c r="I281">
        <v>67558</v>
      </c>
    </row>
    <row r="282" spans="1:9" x14ac:dyDescent="0.25">
      <c r="A282" s="1">
        <v>40592</v>
      </c>
      <c r="B282">
        <v>388149</v>
      </c>
      <c r="C282">
        <v>1255310288</v>
      </c>
      <c r="D282">
        <v>5215684569.3000002</v>
      </c>
      <c r="E282">
        <v>68066</v>
      </c>
      <c r="F282">
        <v>67684</v>
      </c>
      <c r="G282">
        <v>67385</v>
      </c>
      <c r="H282">
        <v>68225</v>
      </c>
      <c r="I282">
        <v>67968</v>
      </c>
    </row>
    <row r="283" spans="1:9" x14ac:dyDescent="0.25">
      <c r="A283" s="1">
        <v>40595</v>
      </c>
      <c r="B283">
        <v>263328</v>
      </c>
      <c r="C283">
        <v>1399278240</v>
      </c>
      <c r="D283">
        <v>3816719240.1999998</v>
      </c>
      <c r="E283">
        <v>67258</v>
      </c>
      <c r="F283">
        <v>68066</v>
      </c>
      <c r="G283">
        <v>67084</v>
      </c>
      <c r="H283">
        <v>68066</v>
      </c>
      <c r="I283">
        <v>67379</v>
      </c>
    </row>
    <row r="284" spans="1:9" x14ac:dyDescent="0.25">
      <c r="A284" s="1">
        <v>40596</v>
      </c>
      <c r="B284">
        <v>525087</v>
      </c>
      <c r="C284">
        <v>705513368</v>
      </c>
      <c r="D284">
        <v>7902111203.6000004</v>
      </c>
      <c r="E284">
        <v>66439</v>
      </c>
      <c r="F284">
        <v>67254</v>
      </c>
      <c r="G284">
        <v>66342</v>
      </c>
      <c r="H284">
        <v>67569</v>
      </c>
      <c r="I284">
        <v>66831</v>
      </c>
    </row>
    <row r="285" spans="1:9" x14ac:dyDescent="0.25">
      <c r="A285" s="1">
        <v>40597</v>
      </c>
      <c r="B285">
        <v>564580</v>
      </c>
      <c r="C285">
        <v>564665731</v>
      </c>
      <c r="D285">
        <v>8593034556</v>
      </c>
      <c r="E285">
        <v>66910</v>
      </c>
      <c r="F285">
        <v>66439</v>
      </c>
      <c r="G285">
        <v>66049</v>
      </c>
      <c r="H285">
        <v>67265</v>
      </c>
      <c r="I285">
        <v>66712</v>
      </c>
    </row>
    <row r="286" spans="1:9" x14ac:dyDescent="0.25">
      <c r="A286" s="1">
        <v>40598</v>
      </c>
      <c r="B286">
        <v>491416</v>
      </c>
      <c r="C286">
        <v>1921235525</v>
      </c>
      <c r="D286">
        <v>7351773535.3999996</v>
      </c>
      <c r="E286">
        <v>66948</v>
      </c>
      <c r="F286">
        <v>66909</v>
      </c>
      <c r="G286">
        <v>66692</v>
      </c>
      <c r="H286">
        <v>67343</v>
      </c>
      <c r="I286">
        <v>67043</v>
      </c>
    </row>
    <row r="287" spans="1:9" x14ac:dyDescent="0.25">
      <c r="A287" s="1">
        <v>40599</v>
      </c>
      <c r="B287">
        <v>427519</v>
      </c>
      <c r="C287">
        <v>1652907328</v>
      </c>
      <c r="D287">
        <v>6336592108.6999998</v>
      </c>
      <c r="E287">
        <v>66902</v>
      </c>
      <c r="F287">
        <v>66951</v>
      </c>
      <c r="G287">
        <v>66331</v>
      </c>
      <c r="H287">
        <v>67632</v>
      </c>
      <c r="I287">
        <v>67024</v>
      </c>
    </row>
    <row r="288" spans="1:9" x14ac:dyDescent="0.25">
      <c r="A288" s="1">
        <v>40602</v>
      </c>
      <c r="B288">
        <v>419654</v>
      </c>
      <c r="C288">
        <v>1303165432</v>
      </c>
      <c r="D288">
        <v>7744441901</v>
      </c>
      <c r="E288">
        <v>67383</v>
      </c>
      <c r="F288">
        <v>66909</v>
      </c>
      <c r="G288">
        <v>66686</v>
      </c>
      <c r="H288">
        <v>67458</v>
      </c>
      <c r="I288">
        <v>67119</v>
      </c>
    </row>
    <row r="289" spans="1:9" x14ac:dyDescent="0.25">
      <c r="A289" s="1">
        <v>40603</v>
      </c>
      <c r="B289">
        <v>406232</v>
      </c>
      <c r="C289">
        <v>1924672872</v>
      </c>
      <c r="D289">
        <v>5504573804.1000004</v>
      </c>
      <c r="E289">
        <v>66242</v>
      </c>
      <c r="F289">
        <v>67380</v>
      </c>
      <c r="G289">
        <v>66242</v>
      </c>
      <c r="H289">
        <v>67708</v>
      </c>
      <c r="I289">
        <v>66916</v>
      </c>
    </row>
    <row r="290" spans="1:9" x14ac:dyDescent="0.25">
      <c r="A290" s="1">
        <v>40604</v>
      </c>
      <c r="B290">
        <v>388572</v>
      </c>
      <c r="C290">
        <v>1029721423</v>
      </c>
      <c r="D290">
        <v>6355982453.8999996</v>
      </c>
      <c r="E290">
        <v>67281</v>
      </c>
      <c r="F290">
        <v>66241</v>
      </c>
      <c r="G290">
        <v>66101</v>
      </c>
      <c r="H290">
        <v>67281</v>
      </c>
      <c r="I290">
        <v>66887</v>
      </c>
    </row>
    <row r="291" spans="1:9" x14ac:dyDescent="0.25">
      <c r="A291" s="1">
        <v>40605</v>
      </c>
      <c r="B291">
        <v>362027</v>
      </c>
      <c r="C291">
        <v>818618967</v>
      </c>
      <c r="D291">
        <v>5755022265.8999996</v>
      </c>
      <c r="E291">
        <v>68145</v>
      </c>
      <c r="F291">
        <v>67283</v>
      </c>
      <c r="G291">
        <v>67283</v>
      </c>
      <c r="H291">
        <v>68188</v>
      </c>
      <c r="I291">
        <v>67916</v>
      </c>
    </row>
    <row r="292" spans="1:9" x14ac:dyDescent="0.25">
      <c r="A292" s="1">
        <v>40606</v>
      </c>
      <c r="B292">
        <v>331167</v>
      </c>
      <c r="C292">
        <v>1431478450</v>
      </c>
      <c r="D292">
        <v>5033064991</v>
      </c>
      <c r="E292">
        <v>68012</v>
      </c>
      <c r="F292">
        <v>68137</v>
      </c>
      <c r="G292">
        <v>67513</v>
      </c>
      <c r="H292">
        <v>68219</v>
      </c>
      <c r="I292">
        <v>67821</v>
      </c>
    </row>
    <row r="293" spans="1:9" x14ac:dyDescent="0.25">
      <c r="A293" s="1">
        <v>40611</v>
      </c>
      <c r="B293">
        <v>310261</v>
      </c>
      <c r="C293">
        <v>1079454320</v>
      </c>
      <c r="D293">
        <v>3962190908.9000001</v>
      </c>
      <c r="E293">
        <v>67263</v>
      </c>
      <c r="F293">
        <v>68010</v>
      </c>
      <c r="G293">
        <v>67108</v>
      </c>
      <c r="H293">
        <v>68056</v>
      </c>
      <c r="I293">
        <v>67520</v>
      </c>
    </row>
    <row r="294" spans="1:9" x14ac:dyDescent="0.25">
      <c r="A294" s="1">
        <v>40612</v>
      </c>
      <c r="B294">
        <v>414771</v>
      </c>
      <c r="C294">
        <v>1787196486</v>
      </c>
      <c r="D294">
        <v>6792119504.6000004</v>
      </c>
      <c r="E294">
        <v>66040</v>
      </c>
      <c r="F294">
        <v>67255</v>
      </c>
      <c r="G294">
        <v>65853</v>
      </c>
      <c r="H294">
        <v>67255</v>
      </c>
      <c r="I294">
        <v>66423</v>
      </c>
    </row>
    <row r="295" spans="1:9" x14ac:dyDescent="0.25">
      <c r="A295" s="1">
        <v>40613</v>
      </c>
      <c r="B295">
        <v>463834</v>
      </c>
      <c r="C295">
        <v>3039873174</v>
      </c>
      <c r="D295">
        <v>6355333107.5</v>
      </c>
      <c r="E295">
        <v>66684</v>
      </c>
      <c r="F295">
        <v>66041</v>
      </c>
      <c r="G295">
        <v>65558</v>
      </c>
      <c r="H295">
        <v>67014</v>
      </c>
      <c r="I295">
        <v>66525</v>
      </c>
    </row>
    <row r="296" spans="1:9" x14ac:dyDescent="0.25">
      <c r="A296" s="1">
        <v>40616</v>
      </c>
      <c r="B296">
        <v>372169</v>
      </c>
      <c r="C296">
        <v>1165117494</v>
      </c>
      <c r="D296">
        <v>4677540221</v>
      </c>
      <c r="E296">
        <v>67169</v>
      </c>
      <c r="F296">
        <v>66684</v>
      </c>
      <c r="G296">
        <v>66087</v>
      </c>
      <c r="H296">
        <v>67333</v>
      </c>
      <c r="I296">
        <v>66679</v>
      </c>
    </row>
    <row r="297" spans="1:9" x14ac:dyDescent="0.25">
      <c r="A297" s="1">
        <v>40617</v>
      </c>
      <c r="B297">
        <v>508899</v>
      </c>
      <c r="C297">
        <v>12022419855</v>
      </c>
      <c r="D297">
        <v>6932743902.6000004</v>
      </c>
      <c r="E297">
        <v>67005</v>
      </c>
      <c r="F297">
        <v>67167</v>
      </c>
      <c r="G297">
        <v>65463</v>
      </c>
      <c r="H297">
        <v>67167</v>
      </c>
      <c r="I297">
        <v>66590</v>
      </c>
    </row>
    <row r="298" spans="1:9" x14ac:dyDescent="0.25">
      <c r="A298" s="1">
        <v>40618</v>
      </c>
      <c r="B298">
        <v>536179</v>
      </c>
      <c r="C298">
        <v>3036353689</v>
      </c>
      <c r="D298">
        <v>7894552792.3000002</v>
      </c>
      <c r="E298">
        <v>66002</v>
      </c>
      <c r="F298">
        <v>67010</v>
      </c>
      <c r="G298">
        <v>65662</v>
      </c>
      <c r="H298">
        <v>67502</v>
      </c>
      <c r="I298">
        <v>66512</v>
      </c>
    </row>
    <row r="299" spans="1:9" x14ac:dyDescent="0.25">
      <c r="A299" s="1">
        <v>40619</v>
      </c>
      <c r="B299">
        <v>414644</v>
      </c>
      <c r="C299">
        <v>2786301813</v>
      </c>
      <c r="D299">
        <v>5292781183.3000002</v>
      </c>
      <c r="E299">
        <v>66215</v>
      </c>
      <c r="F299">
        <v>66016</v>
      </c>
      <c r="G299">
        <v>66014</v>
      </c>
      <c r="H299">
        <v>66950</v>
      </c>
      <c r="I299">
        <v>66419</v>
      </c>
    </row>
    <row r="300" spans="1:9" x14ac:dyDescent="0.25">
      <c r="A300" s="1">
        <v>40620</v>
      </c>
      <c r="B300">
        <v>425938</v>
      </c>
      <c r="C300">
        <v>1977474824</v>
      </c>
      <c r="D300">
        <v>6776912296</v>
      </c>
      <c r="E300">
        <v>66879</v>
      </c>
      <c r="F300">
        <v>66216</v>
      </c>
      <c r="G300">
        <v>66216</v>
      </c>
      <c r="H300">
        <v>67384</v>
      </c>
      <c r="I300">
        <v>67095</v>
      </c>
    </row>
    <row r="301" spans="1:9" x14ac:dyDescent="0.25">
      <c r="A301" s="1">
        <v>40623</v>
      </c>
      <c r="B301">
        <v>376539</v>
      </c>
      <c r="C301">
        <v>920013192</v>
      </c>
      <c r="D301">
        <v>5998108337.3000002</v>
      </c>
      <c r="E301">
        <v>66689</v>
      </c>
      <c r="F301">
        <v>66886</v>
      </c>
      <c r="G301">
        <v>66656</v>
      </c>
      <c r="H301">
        <v>67675</v>
      </c>
      <c r="I301">
        <v>67126</v>
      </c>
    </row>
    <row r="302" spans="1:9" x14ac:dyDescent="0.25">
      <c r="A302" s="1">
        <v>40624</v>
      </c>
      <c r="B302">
        <v>417007</v>
      </c>
      <c r="C302">
        <v>1507068769</v>
      </c>
      <c r="D302">
        <v>6330114705.6999998</v>
      </c>
      <c r="E302">
        <v>67578</v>
      </c>
      <c r="F302">
        <v>66683</v>
      </c>
      <c r="G302">
        <v>66531</v>
      </c>
      <c r="H302">
        <v>67630</v>
      </c>
      <c r="I302">
        <v>67201</v>
      </c>
    </row>
    <row r="303" spans="1:9" x14ac:dyDescent="0.25">
      <c r="A303" s="1">
        <v>40625</v>
      </c>
      <c r="B303">
        <v>376192</v>
      </c>
      <c r="C303">
        <v>1168527304</v>
      </c>
      <c r="D303">
        <v>5738231186.3999996</v>
      </c>
      <c r="E303">
        <v>67795</v>
      </c>
      <c r="F303">
        <v>67570</v>
      </c>
      <c r="G303">
        <v>67316</v>
      </c>
      <c r="H303">
        <v>67917</v>
      </c>
      <c r="I303">
        <v>67656</v>
      </c>
    </row>
    <row r="304" spans="1:9" x14ac:dyDescent="0.25">
      <c r="A304" s="1">
        <v>40626</v>
      </c>
      <c r="B304">
        <v>351745</v>
      </c>
      <c r="C304">
        <v>1073880992</v>
      </c>
      <c r="D304">
        <v>4701464003.5</v>
      </c>
      <c r="E304">
        <v>67532</v>
      </c>
      <c r="F304">
        <v>67798</v>
      </c>
      <c r="G304">
        <v>67405</v>
      </c>
      <c r="H304">
        <v>68008</v>
      </c>
      <c r="I304">
        <v>67620</v>
      </c>
    </row>
    <row r="305" spans="1:9" x14ac:dyDescent="0.25">
      <c r="A305" s="1">
        <v>40627</v>
      </c>
      <c r="B305">
        <v>329417</v>
      </c>
      <c r="C305">
        <v>1173193186</v>
      </c>
      <c r="D305">
        <v>5275585965.8000002</v>
      </c>
      <c r="E305">
        <v>67765</v>
      </c>
      <c r="F305">
        <v>67528</v>
      </c>
      <c r="G305">
        <v>67496</v>
      </c>
      <c r="H305">
        <v>68256</v>
      </c>
      <c r="I305">
        <v>67958</v>
      </c>
    </row>
    <row r="306" spans="1:9" x14ac:dyDescent="0.25">
      <c r="A306" s="1">
        <v>40630</v>
      </c>
      <c r="B306">
        <v>333243</v>
      </c>
      <c r="C306">
        <v>816728537</v>
      </c>
      <c r="D306">
        <v>4266819156.0999999</v>
      </c>
      <c r="E306">
        <v>67192</v>
      </c>
      <c r="F306">
        <v>67766</v>
      </c>
      <c r="G306">
        <v>67192</v>
      </c>
      <c r="H306">
        <v>68070</v>
      </c>
      <c r="I306">
        <v>67676</v>
      </c>
    </row>
    <row r="307" spans="1:9" x14ac:dyDescent="0.25">
      <c r="A307" s="1">
        <v>40631</v>
      </c>
      <c r="B307">
        <v>367105</v>
      </c>
      <c r="C307">
        <v>1333359296</v>
      </c>
      <c r="D307">
        <v>4775232328.6999998</v>
      </c>
      <c r="E307">
        <v>67418</v>
      </c>
      <c r="F307">
        <v>67194</v>
      </c>
      <c r="G307">
        <v>67046</v>
      </c>
      <c r="H307">
        <v>67862</v>
      </c>
      <c r="I307">
        <v>67571</v>
      </c>
    </row>
    <row r="308" spans="1:9" x14ac:dyDescent="0.25">
      <c r="A308" s="1">
        <v>40632</v>
      </c>
      <c r="B308">
        <v>334717</v>
      </c>
      <c r="C308">
        <v>1831834133</v>
      </c>
      <c r="D308">
        <v>5212318725.6999998</v>
      </c>
      <c r="E308">
        <v>67997</v>
      </c>
      <c r="F308">
        <v>67422</v>
      </c>
      <c r="G308">
        <v>67422</v>
      </c>
      <c r="H308">
        <v>68003</v>
      </c>
      <c r="I308">
        <v>67792</v>
      </c>
    </row>
    <row r="309" spans="1:9" x14ac:dyDescent="0.25">
      <c r="A309" s="1">
        <v>40633</v>
      </c>
      <c r="B309">
        <v>399769</v>
      </c>
      <c r="C309">
        <v>3626485097</v>
      </c>
      <c r="D309">
        <v>6204585888</v>
      </c>
      <c r="E309">
        <v>68586</v>
      </c>
      <c r="F309">
        <v>68000</v>
      </c>
      <c r="G309">
        <v>68000</v>
      </c>
      <c r="H309">
        <v>68606</v>
      </c>
      <c r="I309">
        <v>68449</v>
      </c>
    </row>
    <row r="310" spans="1:9" x14ac:dyDescent="0.25">
      <c r="A310" s="1">
        <v>40634</v>
      </c>
      <c r="B310">
        <v>450763</v>
      </c>
      <c r="C310">
        <v>2355209400</v>
      </c>
      <c r="D310">
        <v>6341266051.8000002</v>
      </c>
      <c r="E310">
        <v>69268</v>
      </c>
      <c r="F310">
        <v>68588</v>
      </c>
      <c r="G310">
        <v>68588</v>
      </c>
      <c r="H310">
        <v>69387</v>
      </c>
      <c r="I310">
        <v>69139</v>
      </c>
    </row>
    <row r="311" spans="1:9" x14ac:dyDescent="0.25">
      <c r="A311" s="1">
        <v>40637</v>
      </c>
      <c r="B311">
        <v>378301</v>
      </c>
      <c r="C311">
        <v>1860297380</v>
      </c>
      <c r="D311">
        <v>5356473961.8000002</v>
      </c>
      <c r="E311">
        <v>69703</v>
      </c>
      <c r="F311">
        <v>69269</v>
      </c>
      <c r="G311">
        <v>69269</v>
      </c>
      <c r="H311">
        <v>69787</v>
      </c>
      <c r="I311">
        <v>69506</v>
      </c>
    </row>
    <row r="312" spans="1:9" x14ac:dyDescent="0.25">
      <c r="A312" s="1">
        <v>40638</v>
      </c>
      <c r="B312">
        <v>419739</v>
      </c>
      <c r="C312">
        <v>3754177976</v>
      </c>
      <c r="D312">
        <v>6519533705.8000002</v>
      </c>
      <c r="E312">
        <v>69837</v>
      </c>
      <c r="F312">
        <v>69703</v>
      </c>
      <c r="G312">
        <v>69464</v>
      </c>
      <c r="H312">
        <v>70046</v>
      </c>
      <c r="I312">
        <v>69855</v>
      </c>
    </row>
    <row r="313" spans="1:9" x14ac:dyDescent="0.25">
      <c r="A313" s="1">
        <v>40639</v>
      </c>
      <c r="B313">
        <v>376817</v>
      </c>
      <c r="C313">
        <v>2668584029</v>
      </c>
      <c r="D313">
        <v>5675713298</v>
      </c>
      <c r="E313">
        <v>69036</v>
      </c>
      <c r="F313">
        <v>69841</v>
      </c>
      <c r="G313">
        <v>68954</v>
      </c>
      <c r="H313">
        <v>70107</v>
      </c>
      <c r="I313">
        <v>69416</v>
      </c>
    </row>
    <row r="314" spans="1:9" x14ac:dyDescent="0.25">
      <c r="A314" s="1">
        <v>40640</v>
      </c>
      <c r="B314">
        <v>388603</v>
      </c>
      <c r="C314">
        <v>4196176784</v>
      </c>
      <c r="D314">
        <v>5710387696.5</v>
      </c>
      <c r="E314">
        <v>69176</v>
      </c>
      <c r="F314">
        <v>69039</v>
      </c>
      <c r="G314">
        <v>68695</v>
      </c>
      <c r="H314">
        <v>69333</v>
      </c>
      <c r="I314">
        <v>68960</v>
      </c>
    </row>
    <row r="315" spans="1:9" x14ac:dyDescent="0.25">
      <c r="A315" s="1">
        <v>40641</v>
      </c>
      <c r="B315">
        <v>380246</v>
      </c>
      <c r="C315">
        <v>4171697299</v>
      </c>
      <c r="D315">
        <v>5494498804.1000004</v>
      </c>
      <c r="E315">
        <v>68718</v>
      </c>
      <c r="F315">
        <v>69179</v>
      </c>
      <c r="G315">
        <v>68471</v>
      </c>
      <c r="H315">
        <v>69429</v>
      </c>
      <c r="I315">
        <v>68770</v>
      </c>
    </row>
    <row r="316" spans="1:9" x14ac:dyDescent="0.25">
      <c r="A316" s="1">
        <v>40644</v>
      </c>
      <c r="B316">
        <v>367558</v>
      </c>
      <c r="C316">
        <v>1655503405</v>
      </c>
      <c r="D316">
        <v>5129914703.1999998</v>
      </c>
      <c r="E316">
        <v>68164</v>
      </c>
      <c r="F316">
        <v>68718</v>
      </c>
      <c r="G316">
        <v>68029</v>
      </c>
      <c r="H316">
        <v>69176</v>
      </c>
      <c r="I316">
        <v>68677</v>
      </c>
    </row>
    <row r="317" spans="1:9" x14ac:dyDescent="0.25">
      <c r="A317" s="1">
        <v>40645</v>
      </c>
      <c r="B317">
        <v>441457</v>
      </c>
      <c r="C317">
        <v>9525349037</v>
      </c>
      <c r="D317">
        <v>6253276674.8000002</v>
      </c>
      <c r="E317">
        <v>66896</v>
      </c>
      <c r="F317">
        <v>68153</v>
      </c>
      <c r="G317">
        <v>66721</v>
      </c>
      <c r="H317">
        <v>68153</v>
      </c>
      <c r="I317">
        <v>67068</v>
      </c>
    </row>
    <row r="318" spans="1:9" x14ac:dyDescent="0.25">
      <c r="A318" s="1">
        <v>40646</v>
      </c>
      <c r="B318">
        <v>502778</v>
      </c>
      <c r="C318">
        <v>3211270096</v>
      </c>
      <c r="D318">
        <v>7953912536.8999996</v>
      </c>
      <c r="E318">
        <v>66486</v>
      </c>
      <c r="F318">
        <v>66908</v>
      </c>
      <c r="G318">
        <v>66251</v>
      </c>
      <c r="H318">
        <v>67410</v>
      </c>
      <c r="I318">
        <v>66605</v>
      </c>
    </row>
    <row r="319" spans="1:9" x14ac:dyDescent="0.25">
      <c r="A319" s="1">
        <v>40647</v>
      </c>
      <c r="B319">
        <v>396374</v>
      </c>
      <c r="C319">
        <v>1180187597</v>
      </c>
      <c r="D319">
        <v>5987709399.5</v>
      </c>
      <c r="E319">
        <v>66278</v>
      </c>
      <c r="F319">
        <v>66483</v>
      </c>
      <c r="G319">
        <v>66089</v>
      </c>
      <c r="H319">
        <v>67041</v>
      </c>
      <c r="I319">
        <v>66589</v>
      </c>
    </row>
    <row r="320" spans="1:9" x14ac:dyDescent="0.25">
      <c r="A320" s="1">
        <v>40648</v>
      </c>
      <c r="B320">
        <v>383650</v>
      </c>
      <c r="C320">
        <v>729367831</v>
      </c>
      <c r="D320">
        <v>5579647185</v>
      </c>
      <c r="E320">
        <v>66684</v>
      </c>
      <c r="F320">
        <v>66281</v>
      </c>
      <c r="G320">
        <v>65832</v>
      </c>
      <c r="H320">
        <v>66765</v>
      </c>
      <c r="I320">
        <v>66369</v>
      </c>
    </row>
    <row r="321" spans="1:9" x14ac:dyDescent="0.25">
      <c r="A321" s="1">
        <v>40651</v>
      </c>
      <c r="B321">
        <v>386791</v>
      </c>
      <c r="C321">
        <v>6175444736</v>
      </c>
      <c r="D321">
        <v>6904250302.8000002</v>
      </c>
      <c r="E321">
        <v>65415</v>
      </c>
      <c r="F321">
        <v>66688</v>
      </c>
      <c r="G321">
        <v>65158</v>
      </c>
      <c r="H321">
        <v>66705</v>
      </c>
      <c r="I321">
        <v>65453</v>
      </c>
    </row>
    <row r="322" spans="1:9" x14ac:dyDescent="0.25">
      <c r="A322" s="1">
        <v>40652</v>
      </c>
      <c r="B322">
        <v>379783</v>
      </c>
      <c r="C322">
        <v>2613013007</v>
      </c>
      <c r="D322">
        <v>5142750618.1000004</v>
      </c>
      <c r="E322">
        <v>66158</v>
      </c>
      <c r="F322">
        <v>65416</v>
      </c>
      <c r="G322">
        <v>65416</v>
      </c>
      <c r="H322">
        <v>66256</v>
      </c>
      <c r="I322">
        <v>66025</v>
      </c>
    </row>
    <row r="323" spans="1:9" x14ac:dyDescent="0.25">
      <c r="A323" s="1">
        <v>40653</v>
      </c>
      <c r="B323">
        <v>425217</v>
      </c>
      <c r="C323">
        <v>1818419403</v>
      </c>
      <c r="D323">
        <v>6233931989.6999998</v>
      </c>
      <c r="E323">
        <v>67058</v>
      </c>
      <c r="F323">
        <v>66164</v>
      </c>
      <c r="G323">
        <v>66164</v>
      </c>
      <c r="H323">
        <v>67076</v>
      </c>
      <c r="I323">
        <v>66891</v>
      </c>
    </row>
    <row r="324" spans="1:9" x14ac:dyDescent="0.25">
      <c r="A324" s="1">
        <v>40658</v>
      </c>
      <c r="B324">
        <v>299048</v>
      </c>
      <c r="C324">
        <v>930987599</v>
      </c>
      <c r="D324">
        <v>3718742521.3000002</v>
      </c>
      <c r="E324">
        <v>66972</v>
      </c>
      <c r="F324">
        <v>67058</v>
      </c>
      <c r="G324">
        <v>66552</v>
      </c>
      <c r="H324">
        <v>67124</v>
      </c>
      <c r="I324">
        <v>66927</v>
      </c>
    </row>
    <row r="325" spans="1:9" x14ac:dyDescent="0.25">
      <c r="A325" s="1">
        <v>40659</v>
      </c>
      <c r="B325">
        <v>381691</v>
      </c>
      <c r="C325">
        <v>847547818</v>
      </c>
      <c r="D325">
        <v>4717405497.3999996</v>
      </c>
      <c r="E325">
        <v>67144</v>
      </c>
      <c r="F325">
        <v>66971</v>
      </c>
      <c r="G325">
        <v>66722</v>
      </c>
      <c r="H325">
        <v>67413</v>
      </c>
      <c r="I325">
        <v>67144</v>
      </c>
    </row>
    <row r="326" spans="1:9" x14ac:dyDescent="0.25">
      <c r="A326" s="1">
        <v>40660</v>
      </c>
      <c r="B326">
        <v>440365</v>
      </c>
      <c r="C326">
        <v>912097266</v>
      </c>
      <c r="D326">
        <v>6256526662.3000002</v>
      </c>
      <c r="E326">
        <v>66264</v>
      </c>
      <c r="F326">
        <v>67142</v>
      </c>
      <c r="G326">
        <v>65885</v>
      </c>
      <c r="H326">
        <v>67228</v>
      </c>
      <c r="I326">
        <v>66292</v>
      </c>
    </row>
    <row r="327" spans="1:9" x14ac:dyDescent="0.25">
      <c r="A327" s="1">
        <v>40661</v>
      </c>
      <c r="B327">
        <v>486562</v>
      </c>
      <c r="C327">
        <v>1789223492</v>
      </c>
      <c r="D327">
        <v>8054955042.5</v>
      </c>
      <c r="E327">
        <v>65673</v>
      </c>
      <c r="F327">
        <v>66249</v>
      </c>
      <c r="G327">
        <v>65105</v>
      </c>
      <c r="H327">
        <v>66249</v>
      </c>
      <c r="I327">
        <v>65442</v>
      </c>
    </row>
    <row r="328" spans="1:9" x14ac:dyDescent="0.25">
      <c r="A328" s="1">
        <v>40662</v>
      </c>
      <c r="B328">
        <v>432837</v>
      </c>
      <c r="C328">
        <v>2794504854</v>
      </c>
      <c r="D328">
        <v>6317526706.1000004</v>
      </c>
      <c r="E328">
        <v>66132</v>
      </c>
      <c r="F328">
        <v>65664</v>
      </c>
      <c r="G328">
        <v>65460</v>
      </c>
      <c r="H328">
        <v>66293</v>
      </c>
      <c r="I328">
        <v>66017</v>
      </c>
    </row>
    <row r="329" spans="1:9" x14ac:dyDescent="0.25">
      <c r="A329" s="1">
        <v>40665</v>
      </c>
      <c r="B329">
        <v>415461</v>
      </c>
      <c r="C329">
        <v>1153969644</v>
      </c>
      <c r="D329">
        <v>5821051415.1999998</v>
      </c>
      <c r="E329">
        <v>65462</v>
      </c>
      <c r="F329">
        <v>66119</v>
      </c>
      <c r="G329">
        <v>65345</v>
      </c>
      <c r="H329">
        <v>66500</v>
      </c>
      <c r="I329">
        <v>65782</v>
      </c>
    </row>
    <row r="330" spans="1:9" x14ac:dyDescent="0.25">
      <c r="A330" s="1">
        <v>40666</v>
      </c>
      <c r="B330">
        <v>392589</v>
      </c>
      <c r="C330">
        <v>2215261217</v>
      </c>
      <c r="D330">
        <v>5623058100</v>
      </c>
      <c r="E330">
        <v>64318</v>
      </c>
      <c r="F330">
        <v>65457</v>
      </c>
      <c r="G330">
        <v>64243</v>
      </c>
      <c r="H330">
        <v>65468</v>
      </c>
      <c r="I330">
        <v>64683</v>
      </c>
    </row>
    <row r="331" spans="1:9" x14ac:dyDescent="0.25">
      <c r="A331" s="1">
        <v>40667</v>
      </c>
      <c r="B331">
        <v>437191</v>
      </c>
      <c r="C331">
        <v>1632269056</v>
      </c>
      <c r="D331">
        <v>6296462980.1999998</v>
      </c>
      <c r="E331">
        <v>63615</v>
      </c>
      <c r="F331">
        <v>64320</v>
      </c>
      <c r="G331">
        <v>63547</v>
      </c>
      <c r="H331">
        <v>64807</v>
      </c>
      <c r="I331">
        <v>64269</v>
      </c>
    </row>
    <row r="332" spans="1:9" x14ac:dyDescent="0.25">
      <c r="A332" s="1">
        <v>40668</v>
      </c>
      <c r="B332">
        <v>483423</v>
      </c>
      <c r="C332">
        <v>5844317647</v>
      </c>
      <c r="D332">
        <v>6676249056.1000004</v>
      </c>
      <c r="E332">
        <v>63407</v>
      </c>
      <c r="F332">
        <v>63608</v>
      </c>
      <c r="G332">
        <v>62972</v>
      </c>
      <c r="H332">
        <v>64267</v>
      </c>
      <c r="I332">
        <v>63704</v>
      </c>
    </row>
    <row r="333" spans="1:9" x14ac:dyDescent="0.25">
      <c r="A333" s="1">
        <v>40669</v>
      </c>
      <c r="B333">
        <v>454007</v>
      </c>
      <c r="C333">
        <v>978734123</v>
      </c>
      <c r="D333">
        <v>6111431145.6999998</v>
      </c>
      <c r="E333">
        <v>64417</v>
      </c>
      <c r="F333">
        <v>63422</v>
      </c>
      <c r="G333">
        <v>63422</v>
      </c>
      <c r="H333">
        <v>64703</v>
      </c>
      <c r="I333">
        <v>64371</v>
      </c>
    </row>
    <row r="334" spans="1:9" x14ac:dyDescent="0.25">
      <c r="A334" s="1">
        <v>40672</v>
      </c>
      <c r="B334">
        <v>364978</v>
      </c>
      <c r="C334">
        <v>4940854043</v>
      </c>
      <c r="D334">
        <v>4691756260.1000004</v>
      </c>
      <c r="E334">
        <v>64621</v>
      </c>
      <c r="F334">
        <v>64415</v>
      </c>
      <c r="G334">
        <v>64149</v>
      </c>
      <c r="H334">
        <v>64781</v>
      </c>
      <c r="I334">
        <v>64490</v>
      </c>
    </row>
    <row r="335" spans="1:9" x14ac:dyDescent="0.25">
      <c r="A335" s="1">
        <v>40673</v>
      </c>
      <c r="B335">
        <v>370846</v>
      </c>
      <c r="C335">
        <v>1092082813</v>
      </c>
      <c r="D335">
        <v>4951805019.8000002</v>
      </c>
      <c r="E335">
        <v>64876</v>
      </c>
      <c r="F335">
        <v>64621</v>
      </c>
      <c r="G335">
        <v>64618</v>
      </c>
      <c r="H335">
        <v>65143</v>
      </c>
      <c r="I335">
        <v>64839</v>
      </c>
    </row>
    <row r="336" spans="1:9" x14ac:dyDescent="0.25">
      <c r="A336" s="1">
        <v>40674</v>
      </c>
      <c r="B336">
        <v>421758</v>
      </c>
      <c r="C336">
        <v>4928864528</v>
      </c>
      <c r="D336">
        <v>5859929141.8000002</v>
      </c>
      <c r="E336">
        <v>63775</v>
      </c>
      <c r="F336">
        <v>64876</v>
      </c>
      <c r="G336">
        <v>63621</v>
      </c>
      <c r="H336">
        <v>64876</v>
      </c>
      <c r="I336">
        <v>63956</v>
      </c>
    </row>
    <row r="337" spans="1:9" x14ac:dyDescent="0.25">
      <c r="A337" s="1">
        <v>40675</v>
      </c>
      <c r="B337">
        <v>444342</v>
      </c>
      <c r="C337">
        <v>1577503346</v>
      </c>
      <c r="D337">
        <v>5531628087.6000004</v>
      </c>
      <c r="E337">
        <v>64003</v>
      </c>
      <c r="F337">
        <v>63771</v>
      </c>
      <c r="G337">
        <v>63125</v>
      </c>
      <c r="H337">
        <v>64328</v>
      </c>
      <c r="I337">
        <v>63887</v>
      </c>
    </row>
    <row r="338" spans="1:9" x14ac:dyDescent="0.25">
      <c r="A338" s="1">
        <v>40676</v>
      </c>
      <c r="B338">
        <v>482319</v>
      </c>
      <c r="C338">
        <v>2391903017</v>
      </c>
      <c r="D338">
        <v>5814600744.3000002</v>
      </c>
      <c r="E338">
        <v>63235</v>
      </c>
      <c r="F338">
        <v>64003</v>
      </c>
      <c r="G338">
        <v>63063</v>
      </c>
      <c r="H338">
        <v>64165</v>
      </c>
      <c r="I338">
        <v>63371</v>
      </c>
    </row>
    <row r="339" spans="1:9" x14ac:dyDescent="0.25">
      <c r="A339" s="1">
        <v>40679</v>
      </c>
      <c r="B339">
        <v>455123</v>
      </c>
      <c r="C339">
        <v>4216504103</v>
      </c>
      <c r="D339">
        <v>5431933321.5</v>
      </c>
      <c r="E339">
        <v>62829</v>
      </c>
      <c r="F339">
        <v>63233</v>
      </c>
      <c r="G339">
        <v>62675</v>
      </c>
      <c r="H339">
        <v>63828</v>
      </c>
      <c r="I339">
        <v>63314</v>
      </c>
    </row>
    <row r="340" spans="1:9" x14ac:dyDescent="0.25">
      <c r="A340" s="1">
        <v>40680</v>
      </c>
      <c r="B340">
        <v>451849</v>
      </c>
      <c r="C340">
        <v>3067477506</v>
      </c>
      <c r="D340">
        <v>5044874594.6999998</v>
      </c>
      <c r="E340">
        <v>63673</v>
      </c>
      <c r="F340">
        <v>62830</v>
      </c>
      <c r="G340">
        <v>62414</v>
      </c>
      <c r="H340">
        <v>63680</v>
      </c>
      <c r="I340">
        <v>63108</v>
      </c>
    </row>
    <row r="341" spans="1:9" x14ac:dyDescent="0.25">
      <c r="A341" s="1">
        <v>40681</v>
      </c>
      <c r="B341">
        <v>467455</v>
      </c>
      <c r="C341">
        <v>1996757423</v>
      </c>
      <c r="D341">
        <v>5663804788.6000004</v>
      </c>
      <c r="E341">
        <v>62840</v>
      </c>
      <c r="F341">
        <v>63675</v>
      </c>
      <c r="G341">
        <v>62830</v>
      </c>
      <c r="H341">
        <v>64015</v>
      </c>
      <c r="I341">
        <v>63569</v>
      </c>
    </row>
    <row r="342" spans="1:9" x14ac:dyDescent="0.25">
      <c r="A342" s="1">
        <v>40682</v>
      </c>
      <c r="B342">
        <v>419249</v>
      </c>
      <c r="C342">
        <v>1097580552</v>
      </c>
      <c r="D342">
        <v>4949499855.6999998</v>
      </c>
      <c r="E342">
        <v>62367</v>
      </c>
      <c r="F342">
        <v>62843</v>
      </c>
      <c r="G342">
        <v>62224</v>
      </c>
      <c r="H342">
        <v>63607</v>
      </c>
      <c r="I342">
        <v>63040</v>
      </c>
    </row>
    <row r="343" spans="1:9" x14ac:dyDescent="0.25">
      <c r="A343" s="1">
        <v>40683</v>
      </c>
      <c r="B343">
        <v>398458</v>
      </c>
      <c r="C343">
        <v>2267431982</v>
      </c>
      <c r="D343">
        <v>4788023167.3999996</v>
      </c>
      <c r="E343">
        <v>62596</v>
      </c>
      <c r="F343">
        <v>62369</v>
      </c>
      <c r="G343">
        <v>62086</v>
      </c>
      <c r="H343">
        <v>63043</v>
      </c>
      <c r="I343">
        <v>62653</v>
      </c>
    </row>
    <row r="344" spans="1:9" x14ac:dyDescent="0.25">
      <c r="A344" s="1">
        <v>40686</v>
      </c>
      <c r="B344">
        <v>342672</v>
      </c>
      <c r="C344">
        <v>1374264261</v>
      </c>
      <c r="D344">
        <v>3926722359.9000001</v>
      </c>
      <c r="E344">
        <v>62345</v>
      </c>
      <c r="F344">
        <v>62596</v>
      </c>
      <c r="G344">
        <v>61658</v>
      </c>
      <c r="H344">
        <v>62596</v>
      </c>
      <c r="I344">
        <v>62210</v>
      </c>
    </row>
    <row r="345" spans="1:9" x14ac:dyDescent="0.25">
      <c r="A345" s="1">
        <v>40687</v>
      </c>
      <c r="B345">
        <v>390748</v>
      </c>
      <c r="C345">
        <v>1286674126</v>
      </c>
      <c r="D345">
        <v>4586577136.1999998</v>
      </c>
      <c r="E345">
        <v>63336</v>
      </c>
      <c r="F345">
        <v>62350</v>
      </c>
      <c r="G345">
        <v>62350</v>
      </c>
      <c r="H345">
        <v>63414</v>
      </c>
      <c r="I345">
        <v>63064</v>
      </c>
    </row>
    <row r="346" spans="1:9" x14ac:dyDescent="0.25">
      <c r="A346" s="1">
        <v>40688</v>
      </c>
      <c r="B346">
        <v>365160</v>
      </c>
      <c r="C346">
        <v>1930377969</v>
      </c>
      <c r="D346">
        <v>4226040432.6999998</v>
      </c>
      <c r="E346">
        <v>63388</v>
      </c>
      <c r="F346">
        <v>63328</v>
      </c>
      <c r="G346">
        <v>63024</v>
      </c>
      <c r="H346">
        <v>63857</v>
      </c>
      <c r="I346">
        <v>63539</v>
      </c>
    </row>
    <row r="347" spans="1:9" x14ac:dyDescent="0.25">
      <c r="A347" s="1">
        <v>40689</v>
      </c>
      <c r="B347">
        <v>415147</v>
      </c>
      <c r="C347">
        <v>5435204559</v>
      </c>
      <c r="D347">
        <v>6008558788.8999996</v>
      </c>
      <c r="E347">
        <v>64098</v>
      </c>
      <c r="F347">
        <v>63388</v>
      </c>
      <c r="G347">
        <v>63231</v>
      </c>
      <c r="H347">
        <v>64121</v>
      </c>
      <c r="I347">
        <v>63630</v>
      </c>
    </row>
    <row r="348" spans="1:9" x14ac:dyDescent="0.25">
      <c r="A348" s="1">
        <v>40690</v>
      </c>
      <c r="B348">
        <v>340962</v>
      </c>
      <c r="C348">
        <v>1311943746</v>
      </c>
      <c r="D348">
        <v>4396845786.8000002</v>
      </c>
      <c r="E348">
        <v>64294</v>
      </c>
      <c r="F348">
        <v>64100</v>
      </c>
      <c r="G348">
        <v>64092</v>
      </c>
      <c r="H348">
        <v>64548</v>
      </c>
      <c r="I348">
        <v>64342</v>
      </c>
    </row>
    <row r="349" spans="1:9" x14ac:dyDescent="0.25">
      <c r="A349" s="1">
        <v>40693</v>
      </c>
      <c r="B349">
        <v>166080</v>
      </c>
      <c r="C349">
        <v>1415203151</v>
      </c>
      <c r="D349">
        <v>1535627393.5</v>
      </c>
      <c r="E349">
        <v>63953</v>
      </c>
      <c r="F349">
        <v>64294</v>
      </c>
      <c r="G349">
        <v>63914</v>
      </c>
      <c r="H349">
        <v>64460</v>
      </c>
      <c r="I349">
        <v>64059</v>
      </c>
    </row>
    <row r="350" spans="1:9" x14ac:dyDescent="0.25">
      <c r="A350" s="1">
        <v>40694</v>
      </c>
      <c r="B350">
        <v>461193</v>
      </c>
      <c r="C350">
        <v>3177066360</v>
      </c>
      <c r="D350">
        <v>6483801487.6000004</v>
      </c>
      <c r="E350">
        <v>64620</v>
      </c>
      <c r="F350">
        <v>63960</v>
      </c>
      <c r="G350">
        <v>63931</v>
      </c>
      <c r="H350">
        <v>64620</v>
      </c>
      <c r="I350">
        <v>64215</v>
      </c>
    </row>
    <row r="351" spans="1:9" x14ac:dyDescent="0.25">
      <c r="A351" s="1">
        <v>40695</v>
      </c>
      <c r="B351">
        <v>427951</v>
      </c>
      <c r="C351">
        <v>2934896674</v>
      </c>
      <c r="D351">
        <v>5522556982</v>
      </c>
      <c r="E351">
        <v>63411</v>
      </c>
      <c r="F351">
        <v>64616</v>
      </c>
      <c r="G351">
        <v>63401</v>
      </c>
      <c r="H351">
        <v>64673</v>
      </c>
      <c r="I351">
        <v>63986</v>
      </c>
    </row>
    <row r="352" spans="1:9" x14ac:dyDescent="0.25">
      <c r="A352" s="1">
        <v>40696</v>
      </c>
      <c r="B352">
        <v>453860</v>
      </c>
      <c r="C352">
        <v>580490132</v>
      </c>
      <c r="D352">
        <v>5223089540.5</v>
      </c>
      <c r="E352">
        <v>64218</v>
      </c>
      <c r="F352">
        <v>63410</v>
      </c>
      <c r="G352">
        <v>63277</v>
      </c>
      <c r="H352">
        <v>64218</v>
      </c>
      <c r="I352">
        <v>63689</v>
      </c>
    </row>
    <row r="353" spans="1:9" x14ac:dyDescent="0.25">
      <c r="A353" s="1">
        <v>40697</v>
      </c>
      <c r="B353">
        <v>417112</v>
      </c>
      <c r="C353">
        <v>2492776490</v>
      </c>
      <c r="D353">
        <v>5511688664.6999998</v>
      </c>
      <c r="E353">
        <v>64340</v>
      </c>
      <c r="F353">
        <v>64216</v>
      </c>
      <c r="G353">
        <v>63628</v>
      </c>
      <c r="H353">
        <v>64978</v>
      </c>
      <c r="I353">
        <v>64553</v>
      </c>
    </row>
    <row r="354" spans="1:9" x14ac:dyDescent="0.25">
      <c r="A354" s="1">
        <v>40700</v>
      </c>
      <c r="B354">
        <v>374376</v>
      </c>
      <c r="C354">
        <v>521510445</v>
      </c>
      <c r="D354">
        <v>5700791988</v>
      </c>
      <c r="E354">
        <v>63067</v>
      </c>
      <c r="F354">
        <v>64340</v>
      </c>
      <c r="G354">
        <v>62959</v>
      </c>
      <c r="H354">
        <v>64512</v>
      </c>
      <c r="I354">
        <v>63612</v>
      </c>
    </row>
    <row r="355" spans="1:9" x14ac:dyDescent="0.25">
      <c r="A355" s="1">
        <v>40701</v>
      </c>
      <c r="B355">
        <v>423865</v>
      </c>
      <c r="C355">
        <v>1272363701</v>
      </c>
      <c r="D355">
        <v>5243433862.5</v>
      </c>
      <c r="E355">
        <v>63217</v>
      </c>
      <c r="F355">
        <v>63071</v>
      </c>
      <c r="G355">
        <v>63071</v>
      </c>
      <c r="H355">
        <v>63784</v>
      </c>
      <c r="I355">
        <v>63521</v>
      </c>
    </row>
    <row r="356" spans="1:9" x14ac:dyDescent="0.25">
      <c r="A356" s="1">
        <v>40702</v>
      </c>
      <c r="B356">
        <v>352216</v>
      </c>
      <c r="C356">
        <v>650108764</v>
      </c>
      <c r="D356">
        <v>4696697485.1000004</v>
      </c>
      <c r="E356">
        <v>63032</v>
      </c>
      <c r="F356">
        <v>63204</v>
      </c>
      <c r="G356">
        <v>62709</v>
      </c>
      <c r="H356">
        <v>63353</v>
      </c>
      <c r="I356">
        <v>63062</v>
      </c>
    </row>
    <row r="357" spans="1:9" x14ac:dyDescent="0.25">
      <c r="A357" s="1">
        <v>40703</v>
      </c>
      <c r="B357">
        <v>351929</v>
      </c>
      <c r="C357">
        <v>927135579</v>
      </c>
      <c r="D357">
        <v>4961966704.1000004</v>
      </c>
      <c r="E357">
        <v>63468</v>
      </c>
      <c r="F357">
        <v>63036</v>
      </c>
      <c r="G357">
        <v>62872</v>
      </c>
      <c r="H357">
        <v>63772</v>
      </c>
      <c r="I357">
        <v>63324</v>
      </c>
    </row>
    <row r="358" spans="1:9" x14ac:dyDescent="0.25">
      <c r="A358" s="1">
        <v>40704</v>
      </c>
      <c r="B358">
        <v>365818</v>
      </c>
      <c r="C358">
        <v>3618341337</v>
      </c>
      <c r="D358">
        <v>4610467554.6999998</v>
      </c>
      <c r="E358">
        <v>62697</v>
      </c>
      <c r="F358">
        <v>63470</v>
      </c>
      <c r="G358">
        <v>62495</v>
      </c>
      <c r="H358">
        <v>63478</v>
      </c>
      <c r="I358">
        <v>62779</v>
      </c>
    </row>
    <row r="359" spans="1:9" x14ac:dyDescent="0.25">
      <c r="A359" s="1">
        <v>40707</v>
      </c>
      <c r="B359">
        <v>330911</v>
      </c>
      <c r="C359">
        <v>915489427</v>
      </c>
      <c r="D359">
        <v>3720091221.8000002</v>
      </c>
      <c r="E359">
        <v>62022</v>
      </c>
      <c r="F359">
        <v>62701</v>
      </c>
      <c r="G359">
        <v>62021</v>
      </c>
      <c r="H359">
        <v>62967</v>
      </c>
      <c r="I359">
        <v>62413</v>
      </c>
    </row>
    <row r="360" spans="1:9" x14ac:dyDescent="0.25">
      <c r="A360" s="1">
        <v>40708</v>
      </c>
      <c r="B360">
        <v>371171</v>
      </c>
      <c r="C360">
        <v>6671935843</v>
      </c>
      <c r="D360">
        <v>4679634203.3999996</v>
      </c>
      <c r="E360">
        <v>62204</v>
      </c>
      <c r="F360">
        <v>62023</v>
      </c>
      <c r="G360">
        <v>62023</v>
      </c>
      <c r="H360">
        <v>62697</v>
      </c>
      <c r="I360">
        <v>62381</v>
      </c>
    </row>
    <row r="361" spans="1:9" x14ac:dyDescent="0.25">
      <c r="A361" s="1">
        <v>40709</v>
      </c>
      <c r="B361">
        <v>568731</v>
      </c>
      <c r="C361">
        <v>2458902778</v>
      </c>
      <c r="D361">
        <v>10148907602</v>
      </c>
      <c r="E361">
        <v>61603</v>
      </c>
      <c r="F361">
        <v>62198</v>
      </c>
      <c r="G361">
        <v>61448</v>
      </c>
      <c r="H361">
        <v>62198</v>
      </c>
      <c r="I361">
        <v>61713</v>
      </c>
    </row>
    <row r="362" spans="1:9" x14ac:dyDescent="0.25">
      <c r="A362" s="1">
        <v>40710</v>
      </c>
      <c r="B362">
        <v>443314</v>
      </c>
      <c r="C362">
        <v>1124995020</v>
      </c>
      <c r="D362">
        <v>5209478016</v>
      </c>
      <c r="E362">
        <v>60880</v>
      </c>
      <c r="F362">
        <v>61602</v>
      </c>
      <c r="G362">
        <v>60489</v>
      </c>
      <c r="H362">
        <v>62040</v>
      </c>
      <c r="I362">
        <v>61451</v>
      </c>
    </row>
    <row r="363" spans="1:9" x14ac:dyDescent="0.25">
      <c r="A363" s="1">
        <v>40711</v>
      </c>
      <c r="B363">
        <v>447912</v>
      </c>
      <c r="C363">
        <v>1659158060</v>
      </c>
      <c r="D363">
        <v>5389428710.6999998</v>
      </c>
      <c r="E363">
        <v>61059</v>
      </c>
      <c r="F363">
        <v>60882</v>
      </c>
      <c r="G363">
        <v>60565</v>
      </c>
      <c r="H363">
        <v>61268</v>
      </c>
      <c r="I363">
        <v>60916</v>
      </c>
    </row>
    <row r="364" spans="1:9" x14ac:dyDescent="0.25">
      <c r="A364" s="1">
        <v>40714</v>
      </c>
      <c r="B364">
        <v>390189</v>
      </c>
      <c r="C364">
        <v>1901169760</v>
      </c>
      <c r="D364">
        <v>4593791718.5</v>
      </c>
      <c r="E364">
        <v>61168</v>
      </c>
      <c r="F364">
        <v>61059</v>
      </c>
      <c r="G364">
        <v>60783</v>
      </c>
      <c r="H364">
        <v>61571</v>
      </c>
      <c r="I364">
        <v>61288</v>
      </c>
    </row>
    <row r="365" spans="1:9" x14ac:dyDescent="0.25">
      <c r="A365" s="1">
        <v>40715</v>
      </c>
      <c r="B365">
        <v>326054</v>
      </c>
      <c r="C365">
        <v>1674041287</v>
      </c>
      <c r="D365">
        <v>4270816134.0999999</v>
      </c>
      <c r="E365">
        <v>61423</v>
      </c>
      <c r="F365">
        <v>61187</v>
      </c>
      <c r="G365">
        <v>61178</v>
      </c>
      <c r="H365">
        <v>61542</v>
      </c>
      <c r="I365">
        <v>61381</v>
      </c>
    </row>
    <row r="366" spans="1:9" x14ac:dyDescent="0.25">
      <c r="A366" s="1">
        <v>40716</v>
      </c>
      <c r="B366">
        <v>357305</v>
      </c>
      <c r="C366">
        <v>1267864362</v>
      </c>
      <c r="D366">
        <v>4867835774.6999998</v>
      </c>
      <c r="E366">
        <v>61194</v>
      </c>
      <c r="F366">
        <v>61420</v>
      </c>
      <c r="G366">
        <v>61194</v>
      </c>
      <c r="H366">
        <v>61858</v>
      </c>
      <c r="I366">
        <v>61589</v>
      </c>
    </row>
    <row r="367" spans="1:9" x14ac:dyDescent="0.25">
      <c r="A367" s="1">
        <v>40718</v>
      </c>
      <c r="B367">
        <v>389900</v>
      </c>
      <c r="C367">
        <v>872191886</v>
      </c>
      <c r="D367">
        <v>4021476642.5999999</v>
      </c>
      <c r="E367">
        <v>61016</v>
      </c>
      <c r="F367">
        <v>61191</v>
      </c>
      <c r="G367">
        <v>60920</v>
      </c>
      <c r="H367">
        <v>61458</v>
      </c>
      <c r="I367">
        <v>61097</v>
      </c>
    </row>
    <row r="368" spans="1:9" x14ac:dyDescent="0.25">
      <c r="A368" s="1">
        <v>40721</v>
      </c>
      <c r="B368">
        <v>359577</v>
      </c>
      <c r="C368">
        <v>3084226242</v>
      </c>
      <c r="D368">
        <v>4518283481.1999998</v>
      </c>
      <c r="E368">
        <v>61216</v>
      </c>
      <c r="F368">
        <v>61017</v>
      </c>
      <c r="G368">
        <v>60771</v>
      </c>
      <c r="H368">
        <v>61456</v>
      </c>
      <c r="I368">
        <v>61284</v>
      </c>
    </row>
    <row r="369" spans="1:9" x14ac:dyDescent="0.25">
      <c r="A369" s="1">
        <v>40722</v>
      </c>
      <c r="B369">
        <v>445573</v>
      </c>
      <c r="C369">
        <v>1197537825</v>
      </c>
      <c r="D369">
        <v>5294673481.6999998</v>
      </c>
      <c r="E369">
        <v>62303</v>
      </c>
      <c r="F369">
        <v>61216</v>
      </c>
      <c r="G369">
        <v>61216</v>
      </c>
      <c r="H369">
        <v>62308</v>
      </c>
      <c r="I369">
        <v>61914</v>
      </c>
    </row>
    <row r="370" spans="1:9" x14ac:dyDescent="0.25">
      <c r="A370" s="1">
        <v>40723</v>
      </c>
      <c r="B370">
        <v>423508</v>
      </c>
      <c r="C370">
        <v>2259188259</v>
      </c>
      <c r="D370">
        <v>6368286965.5</v>
      </c>
      <c r="E370">
        <v>62333</v>
      </c>
      <c r="F370">
        <v>62303</v>
      </c>
      <c r="G370">
        <v>62032</v>
      </c>
      <c r="H370">
        <v>62624</v>
      </c>
      <c r="I370">
        <v>62370</v>
      </c>
    </row>
    <row r="371" spans="1:9" x14ac:dyDescent="0.25">
      <c r="A371" s="1">
        <v>40724</v>
      </c>
      <c r="B371">
        <v>371871</v>
      </c>
      <c r="C371">
        <v>3634434932</v>
      </c>
      <c r="D371">
        <v>5324608676.1999998</v>
      </c>
      <c r="E371">
        <v>62403</v>
      </c>
      <c r="F371">
        <v>62337</v>
      </c>
      <c r="G371">
        <v>61959</v>
      </c>
      <c r="H371">
        <v>62574</v>
      </c>
      <c r="I371">
        <v>62241</v>
      </c>
    </row>
    <row r="372" spans="1:9" x14ac:dyDescent="0.25">
      <c r="A372" s="1">
        <v>40725</v>
      </c>
      <c r="B372">
        <v>454892</v>
      </c>
      <c r="C372">
        <v>8605487798</v>
      </c>
      <c r="D372">
        <v>6696309248.3999996</v>
      </c>
      <c r="E372">
        <v>63394</v>
      </c>
      <c r="F372">
        <v>62403</v>
      </c>
      <c r="G372">
        <v>62148</v>
      </c>
      <c r="H372">
        <v>63454</v>
      </c>
      <c r="I372">
        <v>63076</v>
      </c>
    </row>
    <row r="373" spans="1:9" x14ac:dyDescent="0.25">
      <c r="A373" s="1">
        <v>40728</v>
      </c>
      <c r="B373">
        <v>227632</v>
      </c>
      <c r="C373">
        <v>2257360489</v>
      </c>
      <c r="D373">
        <v>2456513855.3000002</v>
      </c>
      <c r="E373">
        <v>63891</v>
      </c>
      <c r="F373">
        <v>63396</v>
      </c>
      <c r="G373">
        <v>63314</v>
      </c>
      <c r="H373">
        <v>63891</v>
      </c>
      <c r="I373">
        <v>63528</v>
      </c>
    </row>
    <row r="374" spans="1:9" x14ac:dyDescent="0.25">
      <c r="A374" s="1">
        <v>40729</v>
      </c>
      <c r="B374">
        <v>440927</v>
      </c>
      <c r="C374">
        <v>2300690447</v>
      </c>
      <c r="D374">
        <v>4612785404.5</v>
      </c>
      <c r="E374">
        <v>63038</v>
      </c>
      <c r="F374">
        <v>63886</v>
      </c>
      <c r="G374">
        <v>63030</v>
      </c>
      <c r="H374">
        <v>63886</v>
      </c>
      <c r="I374">
        <v>63382</v>
      </c>
    </row>
    <row r="375" spans="1:9" x14ac:dyDescent="0.25">
      <c r="A375" s="1">
        <v>40730</v>
      </c>
      <c r="B375">
        <v>338464</v>
      </c>
      <c r="C375">
        <v>917186100</v>
      </c>
      <c r="D375">
        <v>4307340602</v>
      </c>
      <c r="E375">
        <v>62565</v>
      </c>
      <c r="F375">
        <v>63038</v>
      </c>
      <c r="G375">
        <v>62390</v>
      </c>
      <c r="H375">
        <v>63038</v>
      </c>
      <c r="I375">
        <v>62597</v>
      </c>
    </row>
    <row r="376" spans="1:9" x14ac:dyDescent="0.25">
      <c r="A376" s="1">
        <v>40731</v>
      </c>
      <c r="B376">
        <v>391731</v>
      </c>
      <c r="C376">
        <v>1121089411</v>
      </c>
      <c r="D376">
        <v>4912523513.6000004</v>
      </c>
      <c r="E376">
        <v>62207</v>
      </c>
      <c r="F376">
        <v>62573</v>
      </c>
      <c r="G376">
        <v>62207</v>
      </c>
      <c r="H376">
        <v>63206</v>
      </c>
      <c r="I376">
        <v>62691</v>
      </c>
    </row>
    <row r="377" spans="1:9" x14ac:dyDescent="0.25">
      <c r="A377" s="1">
        <v>40732</v>
      </c>
      <c r="B377">
        <v>405177</v>
      </c>
      <c r="C377">
        <v>2710585070</v>
      </c>
      <c r="D377">
        <v>4763294777.5</v>
      </c>
      <c r="E377">
        <v>61513</v>
      </c>
      <c r="F377">
        <v>62206</v>
      </c>
      <c r="G377">
        <v>61366</v>
      </c>
      <c r="H377">
        <v>62206</v>
      </c>
      <c r="I377">
        <v>61536</v>
      </c>
    </row>
    <row r="378" spans="1:9" x14ac:dyDescent="0.25">
      <c r="A378" s="1">
        <v>40735</v>
      </c>
      <c r="B378">
        <v>424190</v>
      </c>
      <c r="C378">
        <v>2164752757</v>
      </c>
      <c r="D378">
        <v>4818274964.5</v>
      </c>
      <c r="E378">
        <v>60223</v>
      </c>
      <c r="F378">
        <v>61501</v>
      </c>
      <c r="G378">
        <v>60098</v>
      </c>
      <c r="H378">
        <v>61501</v>
      </c>
      <c r="I378">
        <v>60390</v>
      </c>
    </row>
    <row r="379" spans="1:9" x14ac:dyDescent="0.25">
      <c r="A379" s="1">
        <v>40736</v>
      </c>
      <c r="B379">
        <v>464484</v>
      </c>
      <c r="C379">
        <v>946707227</v>
      </c>
      <c r="D379">
        <v>5376201227.5</v>
      </c>
      <c r="E379">
        <v>59704</v>
      </c>
      <c r="F379">
        <v>60219</v>
      </c>
      <c r="G379">
        <v>59704</v>
      </c>
      <c r="H379">
        <v>60516</v>
      </c>
      <c r="I379">
        <v>60190</v>
      </c>
    </row>
    <row r="380" spans="1:9" x14ac:dyDescent="0.25">
      <c r="A380" s="1">
        <v>40737</v>
      </c>
      <c r="B380">
        <v>457439</v>
      </c>
      <c r="C380">
        <v>1973050861</v>
      </c>
      <c r="D380">
        <v>6214856560.3999996</v>
      </c>
      <c r="E380">
        <v>60669</v>
      </c>
      <c r="F380">
        <v>59717</v>
      </c>
      <c r="G380">
        <v>59717</v>
      </c>
      <c r="H380">
        <v>60846</v>
      </c>
      <c r="I380">
        <v>60589</v>
      </c>
    </row>
    <row r="381" spans="1:9" x14ac:dyDescent="0.25">
      <c r="A381" s="1">
        <v>40738</v>
      </c>
      <c r="B381">
        <v>463578</v>
      </c>
      <c r="C381">
        <v>5835537314</v>
      </c>
      <c r="D381">
        <v>6162938962.1000004</v>
      </c>
      <c r="E381">
        <v>59679</v>
      </c>
      <c r="F381">
        <v>60672</v>
      </c>
      <c r="G381">
        <v>59451</v>
      </c>
      <c r="H381">
        <v>60684</v>
      </c>
      <c r="I381">
        <v>59834</v>
      </c>
    </row>
    <row r="382" spans="1:9" x14ac:dyDescent="0.25">
      <c r="A382" s="1">
        <v>40739</v>
      </c>
      <c r="B382">
        <v>408859</v>
      </c>
      <c r="C382">
        <v>5616936892</v>
      </c>
      <c r="D382">
        <v>5209595463</v>
      </c>
      <c r="E382">
        <v>59478</v>
      </c>
      <c r="F382">
        <v>59679</v>
      </c>
      <c r="G382">
        <v>59180</v>
      </c>
      <c r="H382">
        <v>60104</v>
      </c>
      <c r="I382">
        <v>59505</v>
      </c>
    </row>
    <row r="383" spans="1:9" x14ac:dyDescent="0.25">
      <c r="A383" s="1">
        <v>40742</v>
      </c>
      <c r="B383">
        <v>417235</v>
      </c>
      <c r="C383">
        <v>2998500361</v>
      </c>
      <c r="D383">
        <v>5527736181.1000004</v>
      </c>
      <c r="E383">
        <v>58837</v>
      </c>
      <c r="F383">
        <v>59478</v>
      </c>
      <c r="G383">
        <v>58630</v>
      </c>
      <c r="H383">
        <v>59479</v>
      </c>
      <c r="I383">
        <v>58959</v>
      </c>
    </row>
    <row r="384" spans="1:9" x14ac:dyDescent="0.25">
      <c r="A384" s="1">
        <v>40743</v>
      </c>
      <c r="B384">
        <v>436473</v>
      </c>
      <c r="C384">
        <v>2195064372</v>
      </c>
      <c r="D384">
        <v>4946876867.3000002</v>
      </c>
      <c r="E384">
        <v>59082</v>
      </c>
      <c r="F384">
        <v>58837</v>
      </c>
      <c r="G384">
        <v>58676</v>
      </c>
      <c r="H384">
        <v>59394</v>
      </c>
      <c r="I384">
        <v>59051</v>
      </c>
    </row>
    <row r="385" spans="1:9" x14ac:dyDescent="0.25">
      <c r="A385" s="1">
        <v>40744</v>
      </c>
      <c r="B385">
        <v>409328</v>
      </c>
      <c r="C385">
        <v>53007660909</v>
      </c>
      <c r="D385">
        <v>4924527874.5</v>
      </c>
      <c r="E385">
        <v>59119</v>
      </c>
      <c r="F385">
        <v>59094</v>
      </c>
      <c r="G385">
        <v>59044</v>
      </c>
      <c r="H385">
        <v>59551</v>
      </c>
      <c r="I385">
        <v>59276</v>
      </c>
    </row>
    <row r="386" spans="1:9" x14ac:dyDescent="0.25">
      <c r="A386" s="1">
        <v>40745</v>
      </c>
      <c r="B386">
        <v>453661</v>
      </c>
      <c r="C386">
        <v>3483860303</v>
      </c>
      <c r="D386">
        <v>5247040648</v>
      </c>
      <c r="E386">
        <v>60262</v>
      </c>
      <c r="F386">
        <v>59120</v>
      </c>
      <c r="G386">
        <v>59119</v>
      </c>
      <c r="H386">
        <v>60441</v>
      </c>
      <c r="I386">
        <v>60149</v>
      </c>
    </row>
    <row r="387" spans="1:9" x14ac:dyDescent="0.25">
      <c r="A387" s="1">
        <v>40746</v>
      </c>
      <c r="B387">
        <v>410045</v>
      </c>
      <c r="C387">
        <v>2518685271</v>
      </c>
      <c r="D387">
        <v>4537840243.1000004</v>
      </c>
      <c r="E387">
        <v>60270</v>
      </c>
      <c r="F387">
        <v>60263</v>
      </c>
      <c r="G387">
        <v>60076</v>
      </c>
      <c r="H387">
        <v>60696</v>
      </c>
      <c r="I387">
        <v>60396</v>
      </c>
    </row>
    <row r="388" spans="1:9" x14ac:dyDescent="0.25">
      <c r="A388" s="1">
        <v>40749</v>
      </c>
      <c r="B388">
        <v>365388</v>
      </c>
      <c r="C388">
        <v>1735729324</v>
      </c>
      <c r="D388">
        <v>4081724590.6999998</v>
      </c>
      <c r="E388">
        <v>59970</v>
      </c>
      <c r="F388">
        <v>60263</v>
      </c>
      <c r="G388">
        <v>59639</v>
      </c>
      <c r="H388">
        <v>60285</v>
      </c>
      <c r="I388">
        <v>60103</v>
      </c>
    </row>
    <row r="389" spans="1:9" x14ac:dyDescent="0.25">
      <c r="A389" s="1">
        <v>40750</v>
      </c>
      <c r="B389">
        <v>447671</v>
      </c>
      <c r="C389">
        <v>3990494147</v>
      </c>
      <c r="D389">
        <v>5381195346.8999996</v>
      </c>
      <c r="E389">
        <v>59339</v>
      </c>
      <c r="F389">
        <v>59972</v>
      </c>
      <c r="G389">
        <v>59261</v>
      </c>
      <c r="H389">
        <v>60204</v>
      </c>
      <c r="I389">
        <v>59468</v>
      </c>
    </row>
    <row r="390" spans="1:9" x14ac:dyDescent="0.25">
      <c r="A390" s="1">
        <v>40751</v>
      </c>
      <c r="B390">
        <v>562171</v>
      </c>
      <c r="C390">
        <v>2376874118</v>
      </c>
      <c r="D390">
        <v>5990579832</v>
      </c>
      <c r="E390">
        <v>58288</v>
      </c>
      <c r="F390">
        <v>59336</v>
      </c>
      <c r="G390">
        <v>58168</v>
      </c>
      <c r="H390">
        <v>59336</v>
      </c>
      <c r="I390">
        <v>58509</v>
      </c>
    </row>
    <row r="391" spans="1:9" x14ac:dyDescent="0.25">
      <c r="A391" s="1">
        <v>40752</v>
      </c>
      <c r="B391">
        <v>481339</v>
      </c>
      <c r="C391">
        <v>3346279711</v>
      </c>
      <c r="D391">
        <v>5363673991.1999998</v>
      </c>
      <c r="E391">
        <v>58708</v>
      </c>
      <c r="F391">
        <v>58297</v>
      </c>
      <c r="G391">
        <v>58290</v>
      </c>
      <c r="H391">
        <v>59166</v>
      </c>
      <c r="I391">
        <v>58856</v>
      </c>
    </row>
    <row r="392" spans="1:9" x14ac:dyDescent="0.25">
      <c r="A392" s="1">
        <v>40753</v>
      </c>
      <c r="B392">
        <v>490796</v>
      </c>
      <c r="C392">
        <v>1501360803</v>
      </c>
      <c r="D392">
        <v>5903273295</v>
      </c>
      <c r="E392">
        <v>58823</v>
      </c>
      <c r="F392">
        <v>58703</v>
      </c>
      <c r="G392">
        <v>58009</v>
      </c>
      <c r="H392">
        <v>58952</v>
      </c>
      <c r="I392">
        <v>58593</v>
      </c>
    </row>
    <row r="393" spans="1:9" x14ac:dyDescent="0.25">
      <c r="A393" s="1">
        <v>40756</v>
      </c>
      <c r="B393">
        <v>474161</v>
      </c>
      <c r="C393">
        <v>2371272103</v>
      </c>
      <c r="D393">
        <v>4901435690.6999998</v>
      </c>
      <c r="E393">
        <v>58535</v>
      </c>
      <c r="F393">
        <v>58823</v>
      </c>
      <c r="G393">
        <v>58167</v>
      </c>
      <c r="H393">
        <v>59541</v>
      </c>
      <c r="I393">
        <v>58621</v>
      </c>
    </row>
    <row r="394" spans="1:9" x14ac:dyDescent="0.25">
      <c r="A394" s="1">
        <v>40757</v>
      </c>
      <c r="B394">
        <v>498619</v>
      </c>
      <c r="C394">
        <v>1892542494</v>
      </c>
      <c r="D394">
        <v>5932477726.6999998</v>
      </c>
      <c r="E394">
        <v>57310</v>
      </c>
      <c r="F394">
        <v>58525</v>
      </c>
      <c r="G394">
        <v>57258</v>
      </c>
      <c r="H394">
        <v>58673</v>
      </c>
      <c r="I394">
        <v>57948</v>
      </c>
    </row>
    <row r="395" spans="1:9" x14ac:dyDescent="0.25">
      <c r="A395" s="1">
        <v>40758</v>
      </c>
      <c r="B395">
        <v>648178</v>
      </c>
      <c r="C395">
        <v>3950162825</v>
      </c>
      <c r="D395">
        <v>7727977240.6999998</v>
      </c>
      <c r="E395">
        <v>56017</v>
      </c>
      <c r="F395">
        <v>57318</v>
      </c>
      <c r="G395">
        <v>55249</v>
      </c>
      <c r="H395">
        <v>57352</v>
      </c>
      <c r="I395">
        <v>56017</v>
      </c>
    </row>
    <row r="396" spans="1:9" x14ac:dyDescent="0.25">
      <c r="A396" s="1">
        <v>40759</v>
      </c>
      <c r="B396">
        <v>753147</v>
      </c>
      <c r="C396">
        <v>7639385002</v>
      </c>
      <c r="D396">
        <v>9149625475.7000008</v>
      </c>
      <c r="E396">
        <v>52811</v>
      </c>
      <c r="F396">
        <v>55999</v>
      </c>
      <c r="G396">
        <v>52628</v>
      </c>
      <c r="H396">
        <v>55999</v>
      </c>
      <c r="I396">
        <v>53623</v>
      </c>
    </row>
    <row r="397" spans="1:9" x14ac:dyDescent="0.25">
      <c r="A397" s="1">
        <v>40760</v>
      </c>
      <c r="B397">
        <v>780771</v>
      </c>
      <c r="C397">
        <v>11461166100</v>
      </c>
      <c r="D397">
        <v>8291306115</v>
      </c>
      <c r="E397">
        <v>52949</v>
      </c>
      <c r="F397">
        <v>52811</v>
      </c>
      <c r="G397">
        <v>51152</v>
      </c>
      <c r="H397">
        <v>53865</v>
      </c>
      <c r="I397">
        <v>52558</v>
      </c>
    </row>
    <row r="398" spans="1:9" x14ac:dyDescent="0.25">
      <c r="A398" s="1">
        <v>40763</v>
      </c>
      <c r="B398">
        <v>920744</v>
      </c>
      <c r="C398">
        <v>3466863577</v>
      </c>
      <c r="D398">
        <v>8908879341.7000008</v>
      </c>
      <c r="E398">
        <v>48668</v>
      </c>
      <c r="F398">
        <v>52938</v>
      </c>
      <c r="G398">
        <v>47793</v>
      </c>
      <c r="H398">
        <v>52938</v>
      </c>
      <c r="I398">
        <v>49787</v>
      </c>
    </row>
    <row r="399" spans="1:9" x14ac:dyDescent="0.25">
      <c r="A399" s="1">
        <v>40764</v>
      </c>
      <c r="B399">
        <v>952385</v>
      </c>
      <c r="C399">
        <v>5547176378</v>
      </c>
      <c r="D399">
        <v>9628523709.6000004</v>
      </c>
      <c r="E399">
        <v>51150</v>
      </c>
      <c r="F399">
        <v>48670</v>
      </c>
      <c r="G399">
        <v>48666</v>
      </c>
      <c r="H399">
        <v>51150</v>
      </c>
      <c r="I399">
        <v>50325</v>
      </c>
    </row>
    <row r="400" spans="1:9" x14ac:dyDescent="0.25">
      <c r="A400" s="1">
        <v>40765</v>
      </c>
      <c r="B400">
        <v>794627</v>
      </c>
      <c r="C400">
        <v>5728651800</v>
      </c>
      <c r="D400">
        <v>7616748734</v>
      </c>
      <c r="E400">
        <v>51395</v>
      </c>
      <c r="F400">
        <v>51150</v>
      </c>
      <c r="G400">
        <v>49946</v>
      </c>
      <c r="H400">
        <v>52163</v>
      </c>
      <c r="I400">
        <v>50836</v>
      </c>
    </row>
    <row r="401" spans="1:9" x14ac:dyDescent="0.25">
      <c r="A401" s="1">
        <v>40766</v>
      </c>
      <c r="B401">
        <v>728364</v>
      </c>
      <c r="C401">
        <v>2387086934</v>
      </c>
      <c r="D401">
        <v>7922415230</v>
      </c>
      <c r="E401">
        <v>53343</v>
      </c>
      <c r="F401">
        <v>51398</v>
      </c>
      <c r="G401">
        <v>51398</v>
      </c>
      <c r="H401">
        <v>53723</v>
      </c>
      <c r="I401">
        <v>52864</v>
      </c>
    </row>
    <row r="402" spans="1:9" x14ac:dyDescent="0.25">
      <c r="A402" s="1">
        <v>40767</v>
      </c>
      <c r="B402">
        <v>637125</v>
      </c>
      <c r="C402">
        <v>1656986500</v>
      </c>
      <c r="D402">
        <v>6463833292.6000004</v>
      </c>
      <c r="E402">
        <v>53473</v>
      </c>
      <c r="F402">
        <v>53343</v>
      </c>
      <c r="G402">
        <v>52649</v>
      </c>
      <c r="H402">
        <v>53642</v>
      </c>
      <c r="I402">
        <v>53370</v>
      </c>
    </row>
    <row r="403" spans="1:9" x14ac:dyDescent="0.25">
      <c r="A403" s="1">
        <v>40770</v>
      </c>
      <c r="B403">
        <v>487420</v>
      </c>
      <c r="C403">
        <v>1872952231</v>
      </c>
      <c r="D403">
        <v>5258924668.8000002</v>
      </c>
      <c r="E403">
        <v>54651</v>
      </c>
      <c r="F403">
        <v>53478</v>
      </c>
      <c r="G403">
        <v>53474</v>
      </c>
      <c r="H403">
        <v>54967</v>
      </c>
      <c r="I403">
        <v>54626</v>
      </c>
    </row>
    <row r="404" spans="1:9" x14ac:dyDescent="0.25">
      <c r="A404" s="1">
        <v>40771</v>
      </c>
      <c r="B404">
        <v>553218</v>
      </c>
      <c r="C404">
        <v>4528764417</v>
      </c>
      <c r="D404">
        <v>5527927590.8999996</v>
      </c>
      <c r="E404">
        <v>54323</v>
      </c>
      <c r="F404">
        <v>54651</v>
      </c>
      <c r="G404">
        <v>53539</v>
      </c>
      <c r="H404">
        <v>54651</v>
      </c>
      <c r="I404">
        <v>53973</v>
      </c>
    </row>
    <row r="405" spans="1:9" x14ac:dyDescent="0.25">
      <c r="A405" s="1">
        <v>40772</v>
      </c>
      <c r="B405">
        <v>708868</v>
      </c>
      <c r="C405">
        <v>1285787782</v>
      </c>
      <c r="D405">
        <v>14722230658</v>
      </c>
      <c r="E405">
        <v>55073</v>
      </c>
      <c r="F405">
        <v>54323</v>
      </c>
      <c r="G405">
        <v>53827</v>
      </c>
      <c r="H405">
        <v>55073</v>
      </c>
      <c r="I405">
        <v>54471</v>
      </c>
    </row>
    <row r="406" spans="1:9" x14ac:dyDescent="0.25">
      <c r="A406" s="1">
        <v>40773</v>
      </c>
      <c r="B406">
        <v>550516</v>
      </c>
      <c r="C406">
        <v>2504993901</v>
      </c>
      <c r="D406">
        <v>6482344434.3000002</v>
      </c>
      <c r="E406">
        <v>53134</v>
      </c>
      <c r="F406">
        <v>55036</v>
      </c>
      <c r="G406">
        <v>52246</v>
      </c>
      <c r="H406">
        <v>55036</v>
      </c>
      <c r="I406">
        <v>52760</v>
      </c>
    </row>
    <row r="407" spans="1:9" x14ac:dyDescent="0.25">
      <c r="A407" s="1">
        <v>40774</v>
      </c>
      <c r="B407">
        <v>479533</v>
      </c>
      <c r="C407">
        <v>2773772880</v>
      </c>
      <c r="D407">
        <v>5385476799.6999998</v>
      </c>
      <c r="E407">
        <v>52447</v>
      </c>
      <c r="F407">
        <v>53135</v>
      </c>
      <c r="G407">
        <v>52335</v>
      </c>
      <c r="H407">
        <v>53601</v>
      </c>
      <c r="I407">
        <v>52836</v>
      </c>
    </row>
    <row r="408" spans="1:9" x14ac:dyDescent="0.25">
      <c r="A408" s="1">
        <v>40777</v>
      </c>
      <c r="B408">
        <v>427156</v>
      </c>
      <c r="C408">
        <v>2526336851</v>
      </c>
      <c r="D408">
        <v>4319650804.3000002</v>
      </c>
      <c r="E408">
        <v>52440</v>
      </c>
      <c r="F408">
        <v>52471</v>
      </c>
      <c r="G408">
        <v>52397</v>
      </c>
      <c r="H408">
        <v>53552</v>
      </c>
      <c r="I408">
        <v>52771</v>
      </c>
    </row>
    <row r="409" spans="1:9" x14ac:dyDescent="0.25">
      <c r="A409" s="1">
        <v>40778</v>
      </c>
      <c r="B409">
        <v>516860</v>
      </c>
      <c r="C409">
        <v>662793053</v>
      </c>
      <c r="D409">
        <v>5381880321.8999996</v>
      </c>
      <c r="E409">
        <v>53786</v>
      </c>
      <c r="F409">
        <v>52439</v>
      </c>
      <c r="G409">
        <v>51853</v>
      </c>
      <c r="H409">
        <v>53786</v>
      </c>
      <c r="I409">
        <v>52769</v>
      </c>
    </row>
    <row r="410" spans="1:9" x14ac:dyDescent="0.25">
      <c r="A410" s="1">
        <v>40779</v>
      </c>
      <c r="B410">
        <v>472549</v>
      </c>
      <c r="C410">
        <v>817366728</v>
      </c>
      <c r="D410">
        <v>5132680472.8999996</v>
      </c>
      <c r="E410">
        <v>53795</v>
      </c>
      <c r="F410">
        <v>53786</v>
      </c>
      <c r="G410">
        <v>52992</v>
      </c>
      <c r="H410">
        <v>54279</v>
      </c>
      <c r="I410">
        <v>53542</v>
      </c>
    </row>
    <row r="411" spans="1:9" x14ac:dyDescent="0.25">
      <c r="A411" s="1">
        <v>40780</v>
      </c>
      <c r="B411">
        <v>501111</v>
      </c>
      <c r="C411">
        <v>1777883143</v>
      </c>
      <c r="D411">
        <v>4868540067.8000002</v>
      </c>
      <c r="E411">
        <v>52953</v>
      </c>
      <c r="F411">
        <v>53796</v>
      </c>
      <c r="G411">
        <v>52677</v>
      </c>
      <c r="H411">
        <v>54155</v>
      </c>
      <c r="I411">
        <v>53105</v>
      </c>
    </row>
    <row r="412" spans="1:9" x14ac:dyDescent="0.25">
      <c r="A412" s="1">
        <v>40781</v>
      </c>
      <c r="B412">
        <v>471381</v>
      </c>
      <c r="C412">
        <v>2404282504</v>
      </c>
      <c r="D412">
        <v>4670962765.1999998</v>
      </c>
      <c r="E412">
        <v>53350</v>
      </c>
      <c r="F412">
        <v>52955</v>
      </c>
      <c r="G412">
        <v>51971</v>
      </c>
      <c r="H412">
        <v>53597</v>
      </c>
      <c r="I412">
        <v>53151</v>
      </c>
    </row>
    <row r="413" spans="1:9" x14ac:dyDescent="0.25">
      <c r="A413" s="1">
        <v>40784</v>
      </c>
      <c r="B413">
        <v>497834</v>
      </c>
      <c r="C413">
        <v>11980282523</v>
      </c>
      <c r="D413">
        <v>5027866570</v>
      </c>
      <c r="E413">
        <v>54860</v>
      </c>
      <c r="F413">
        <v>53356</v>
      </c>
      <c r="G413">
        <v>53356</v>
      </c>
      <c r="H413">
        <v>55026</v>
      </c>
      <c r="I413">
        <v>54642</v>
      </c>
    </row>
    <row r="414" spans="1:9" x14ac:dyDescent="0.25">
      <c r="A414" s="1">
        <v>40785</v>
      </c>
      <c r="B414">
        <v>452618</v>
      </c>
      <c r="C414">
        <v>3475429938</v>
      </c>
      <c r="D414">
        <v>4817611060.8000002</v>
      </c>
      <c r="E414">
        <v>55385</v>
      </c>
      <c r="F414">
        <v>54860</v>
      </c>
      <c r="G414">
        <v>54424</v>
      </c>
      <c r="H414">
        <v>55768</v>
      </c>
      <c r="I414">
        <v>55223</v>
      </c>
    </row>
    <row r="415" spans="1:9" x14ac:dyDescent="0.25">
      <c r="A415" s="1">
        <v>40786</v>
      </c>
      <c r="B415">
        <v>553677</v>
      </c>
      <c r="C415">
        <v>1448464019</v>
      </c>
      <c r="D415">
        <v>6527217164.8000002</v>
      </c>
      <c r="E415">
        <v>56495</v>
      </c>
      <c r="F415">
        <v>55399</v>
      </c>
      <c r="G415">
        <v>55399</v>
      </c>
      <c r="H415">
        <v>56495</v>
      </c>
      <c r="I415">
        <v>56115</v>
      </c>
    </row>
    <row r="416" spans="1:9" x14ac:dyDescent="0.25">
      <c r="A416" s="1">
        <v>40787</v>
      </c>
      <c r="B416">
        <v>803465</v>
      </c>
      <c r="C416">
        <v>5080372207</v>
      </c>
      <c r="D416">
        <v>9068670307.6000004</v>
      </c>
      <c r="E416">
        <v>58118</v>
      </c>
      <c r="F416">
        <v>56498</v>
      </c>
      <c r="G416">
        <v>56498</v>
      </c>
      <c r="H416">
        <v>58589</v>
      </c>
      <c r="I416">
        <v>58201</v>
      </c>
    </row>
    <row r="417" spans="1:9" x14ac:dyDescent="0.25">
      <c r="A417" s="1">
        <v>40788</v>
      </c>
      <c r="B417">
        <v>575185</v>
      </c>
      <c r="C417">
        <v>2379502916</v>
      </c>
      <c r="D417">
        <v>6671958414.8999996</v>
      </c>
      <c r="E417">
        <v>56531</v>
      </c>
      <c r="F417">
        <v>58113</v>
      </c>
      <c r="G417">
        <v>56301</v>
      </c>
      <c r="H417">
        <v>58113</v>
      </c>
      <c r="I417">
        <v>56930</v>
      </c>
    </row>
    <row r="418" spans="1:9" x14ac:dyDescent="0.25">
      <c r="A418" s="1">
        <v>40791</v>
      </c>
      <c r="B418">
        <v>313647</v>
      </c>
      <c r="C418">
        <v>2145659996</v>
      </c>
      <c r="D418">
        <v>3058197947.9000001</v>
      </c>
      <c r="E418">
        <v>54998</v>
      </c>
      <c r="F418">
        <v>56520</v>
      </c>
      <c r="G418">
        <v>54817</v>
      </c>
      <c r="H418">
        <v>56520</v>
      </c>
      <c r="I418">
        <v>55103</v>
      </c>
    </row>
    <row r="419" spans="1:9" x14ac:dyDescent="0.25">
      <c r="A419" s="1">
        <v>40792</v>
      </c>
      <c r="B419">
        <v>522691</v>
      </c>
      <c r="C419">
        <v>1893461768</v>
      </c>
      <c r="D419">
        <v>5735479061.3999996</v>
      </c>
      <c r="E419">
        <v>56607</v>
      </c>
      <c r="F419">
        <v>54998</v>
      </c>
      <c r="G419">
        <v>54121</v>
      </c>
      <c r="H419">
        <v>56676</v>
      </c>
      <c r="I419">
        <v>55754</v>
      </c>
    </row>
    <row r="420" spans="1:9" x14ac:dyDescent="0.25">
      <c r="A420" s="1">
        <v>40794</v>
      </c>
      <c r="B420">
        <v>553649</v>
      </c>
      <c r="C420">
        <v>1072728768</v>
      </c>
      <c r="D420">
        <v>5673635439.6000004</v>
      </c>
      <c r="E420">
        <v>57623</v>
      </c>
      <c r="F420">
        <v>56608</v>
      </c>
      <c r="G420">
        <v>56608</v>
      </c>
      <c r="H420">
        <v>58241</v>
      </c>
      <c r="I420">
        <v>57746</v>
      </c>
    </row>
    <row r="421" spans="1:9" x14ac:dyDescent="0.25">
      <c r="A421" s="1">
        <v>40795</v>
      </c>
      <c r="B421">
        <v>492473</v>
      </c>
      <c r="C421">
        <v>3581858516</v>
      </c>
      <c r="D421">
        <v>4936225669.5</v>
      </c>
      <c r="E421">
        <v>55778</v>
      </c>
      <c r="F421">
        <v>57614</v>
      </c>
      <c r="G421">
        <v>55527</v>
      </c>
      <c r="H421">
        <v>57614</v>
      </c>
      <c r="I421">
        <v>56072</v>
      </c>
    </row>
    <row r="422" spans="1:9" x14ac:dyDescent="0.25">
      <c r="A422" s="1">
        <v>40798</v>
      </c>
      <c r="B422">
        <v>510139</v>
      </c>
      <c r="C422">
        <v>9323371565</v>
      </c>
      <c r="D422">
        <v>4887252389.5</v>
      </c>
      <c r="E422">
        <v>55685</v>
      </c>
      <c r="F422">
        <v>55772</v>
      </c>
      <c r="G422">
        <v>54309</v>
      </c>
      <c r="H422">
        <v>55792</v>
      </c>
      <c r="I422">
        <v>54950</v>
      </c>
    </row>
    <row r="423" spans="1:9" x14ac:dyDescent="0.25">
      <c r="A423" s="1">
        <v>40799</v>
      </c>
      <c r="B423">
        <v>453719</v>
      </c>
      <c r="C423">
        <v>2564408268</v>
      </c>
      <c r="D423">
        <v>4611135061.6999998</v>
      </c>
      <c r="E423">
        <v>55543</v>
      </c>
      <c r="F423">
        <v>55690</v>
      </c>
      <c r="G423">
        <v>55166</v>
      </c>
      <c r="H423">
        <v>56336</v>
      </c>
      <c r="I423">
        <v>55608</v>
      </c>
    </row>
    <row r="424" spans="1:9" x14ac:dyDescent="0.25">
      <c r="A424" s="1">
        <v>40800</v>
      </c>
      <c r="B424">
        <v>555760</v>
      </c>
      <c r="C424">
        <v>1810274480</v>
      </c>
      <c r="D424">
        <v>5747178906.6000004</v>
      </c>
      <c r="E424">
        <v>56286</v>
      </c>
      <c r="F424">
        <v>55543</v>
      </c>
      <c r="G424">
        <v>55089</v>
      </c>
      <c r="H424">
        <v>56776</v>
      </c>
      <c r="I424">
        <v>55927</v>
      </c>
    </row>
    <row r="425" spans="1:9" x14ac:dyDescent="0.25">
      <c r="A425" s="1">
        <v>40801</v>
      </c>
      <c r="B425">
        <v>475830</v>
      </c>
      <c r="C425">
        <v>3314125016</v>
      </c>
      <c r="D425">
        <v>4874040214.3000002</v>
      </c>
      <c r="E425">
        <v>56381</v>
      </c>
      <c r="F425">
        <v>56287</v>
      </c>
      <c r="G425">
        <v>56196</v>
      </c>
      <c r="H425">
        <v>57161</v>
      </c>
      <c r="I425">
        <v>56535</v>
      </c>
    </row>
    <row r="426" spans="1:9" x14ac:dyDescent="0.25">
      <c r="A426" s="1">
        <v>40802</v>
      </c>
      <c r="B426">
        <v>399892</v>
      </c>
      <c r="C426">
        <v>7390623633</v>
      </c>
      <c r="D426">
        <v>4846910336.6000004</v>
      </c>
      <c r="E426">
        <v>57210</v>
      </c>
      <c r="F426">
        <v>56381</v>
      </c>
      <c r="G426">
        <v>56257</v>
      </c>
      <c r="H426">
        <v>57210</v>
      </c>
      <c r="I426">
        <v>56709</v>
      </c>
    </row>
    <row r="427" spans="1:9" x14ac:dyDescent="0.25">
      <c r="A427" s="1">
        <v>40805</v>
      </c>
      <c r="B427">
        <v>471585</v>
      </c>
      <c r="C427">
        <v>1683109020</v>
      </c>
      <c r="D427">
        <v>5490254298</v>
      </c>
      <c r="E427">
        <v>57102</v>
      </c>
      <c r="F427">
        <v>57208</v>
      </c>
      <c r="G427">
        <v>56059</v>
      </c>
      <c r="H427">
        <v>57208</v>
      </c>
      <c r="I427">
        <v>56751</v>
      </c>
    </row>
    <row r="428" spans="1:9" x14ac:dyDescent="0.25">
      <c r="A428" s="1">
        <v>40806</v>
      </c>
      <c r="B428">
        <v>534230</v>
      </c>
      <c r="C428">
        <v>1433378727</v>
      </c>
      <c r="D428">
        <v>5610742586.8000002</v>
      </c>
      <c r="E428">
        <v>56378</v>
      </c>
      <c r="F428">
        <v>57104</v>
      </c>
      <c r="G428">
        <v>56378</v>
      </c>
      <c r="H428">
        <v>57619</v>
      </c>
      <c r="I428">
        <v>57175</v>
      </c>
    </row>
    <row r="429" spans="1:9" x14ac:dyDescent="0.25">
      <c r="A429" s="1">
        <v>40807</v>
      </c>
      <c r="B429">
        <v>583878</v>
      </c>
      <c r="C429">
        <v>10561878279</v>
      </c>
      <c r="D429">
        <v>6146578289.6000004</v>
      </c>
      <c r="E429">
        <v>55981</v>
      </c>
      <c r="F429">
        <v>56381</v>
      </c>
      <c r="G429">
        <v>55914</v>
      </c>
      <c r="H429">
        <v>57599</v>
      </c>
      <c r="I429">
        <v>56986</v>
      </c>
    </row>
    <row r="430" spans="1:9" x14ac:dyDescent="0.25">
      <c r="A430" s="1">
        <v>40808</v>
      </c>
      <c r="B430">
        <v>739453</v>
      </c>
      <c r="C430">
        <v>4176402666</v>
      </c>
      <c r="D430">
        <v>7460267557.1000004</v>
      </c>
      <c r="E430">
        <v>53280</v>
      </c>
      <c r="F430">
        <v>55980</v>
      </c>
      <c r="G430">
        <v>52706</v>
      </c>
      <c r="H430">
        <v>55980</v>
      </c>
      <c r="I430">
        <v>53593</v>
      </c>
    </row>
    <row r="431" spans="1:9" x14ac:dyDescent="0.25">
      <c r="A431" s="1">
        <v>40809</v>
      </c>
      <c r="B431">
        <v>612607</v>
      </c>
      <c r="C431">
        <v>1679166318</v>
      </c>
      <c r="D431">
        <v>5522604878.1000004</v>
      </c>
      <c r="E431">
        <v>53230</v>
      </c>
      <c r="F431">
        <v>53272</v>
      </c>
      <c r="G431">
        <v>52754</v>
      </c>
      <c r="H431">
        <v>53855</v>
      </c>
      <c r="I431">
        <v>53245</v>
      </c>
    </row>
    <row r="432" spans="1:9" x14ac:dyDescent="0.25">
      <c r="A432" s="1">
        <v>40812</v>
      </c>
      <c r="B432">
        <v>514853</v>
      </c>
      <c r="C432">
        <v>1994984729</v>
      </c>
      <c r="D432">
        <v>4644525634.3000002</v>
      </c>
      <c r="E432">
        <v>53747</v>
      </c>
      <c r="F432">
        <v>53242</v>
      </c>
      <c r="G432">
        <v>52398</v>
      </c>
      <c r="H432">
        <v>53872</v>
      </c>
      <c r="I432">
        <v>53241</v>
      </c>
    </row>
    <row r="433" spans="1:9" x14ac:dyDescent="0.25">
      <c r="A433" s="1">
        <v>40813</v>
      </c>
      <c r="B433">
        <v>534661</v>
      </c>
      <c r="C433">
        <v>2702803689</v>
      </c>
      <c r="D433">
        <v>5092324992.1000004</v>
      </c>
      <c r="E433">
        <v>53920</v>
      </c>
      <c r="F433">
        <v>53751</v>
      </c>
      <c r="G433">
        <v>53751</v>
      </c>
      <c r="H433">
        <v>54992</v>
      </c>
      <c r="I433">
        <v>54625</v>
      </c>
    </row>
    <row r="434" spans="1:9" x14ac:dyDescent="0.25">
      <c r="A434" s="1">
        <v>40814</v>
      </c>
      <c r="B434">
        <v>449242</v>
      </c>
      <c r="C434">
        <v>3499614036</v>
      </c>
      <c r="D434">
        <v>4744781206.1999998</v>
      </c>
      <c r="E434">
        <v>53270</v>
      </c>
      <c r="F434">
        <v>53921</v>
      </c>
      <c r="G434">
        <v>53257</v>
      </c>
      <c r="H434">
        <v>54796</v>
      </c>
      <c r="I434">
        <v>53992</v>
      </c>
    </row>
    <row r="435" spans="1:9" x14ac:dyDescent="0.25">
      <c r="A435" s="1">
        <v>40815</v>
      </c>
      <c r="B435">
        <v>477775</v>
      </c>
      <c r="C435">
        <v>3322549467</v>
      </c>
      <c r="D435">
        <v>4910014476.5</v>
      </c>
      <c r="E435">
        <v>53384</v>
      </c>
      <c r="F435">
        <v>53276</v>
      </c>
      <c r="G435">
        <v>52848</v>
      </c>
      <c r="H435">
        <v>54207</v>
      </c>
      <c r="I435">
        <v>53450</v>
      </c>
    </row>
    <row r="436" spans="1:9" x14ac:dyDescent="0.25">
      <c r="A436" s="1">
        <v>40816</v>
      </c>
      <c r="B436">
        <v>559308</v>
      </c>
      <c r="C436">
        <v>3606959285</v>
      </c>
      <c r="D436">
        <v>5860477794.6000004</v>
      </c>
      <c r="E436">
        <v>52324</v>
      </c>
      <c r="F436">
        <v>53384</v>
      </c>
      <c r="G436">
        <v>51897</v>
      </c>
      <c r="H436">
        <v>53384</v>
      </c>
      <c r="I436">
        <v>52515</v>
      </c>
    </row>
    <row r="437" spans="1:9" x14ac:dyDescent="0.25">
      <c r="A437" s="1">
        <v>40819</v>
      </c>
      <c r="B437">
        <v>634901</v>
      </c>
      <c r="C437">
        <v>3046862008</v>
      </c>
      <c r="D437">
        <v>5797208905.8000002</v>
      </c>
      <c r="E437">
        <v>50791</v>
      </c>
      <c r="F437">
        <v>52319</v>
      </c>
      <c r="G437">
        <v>50791</v>
      </c>
      <c r="H437">
        <v>52319</v>
      </c>
      <c r="I437">
        <v>51465</v>
      </c>
    </row>
    <row r="438" spans="1:9" x14ac:dyDescent="0.25">
      <c r="A438" s="1">
        <v>40820</v>
      </c>
      <c r="B438">
        <v>759907</v>
      </c>
      <c r="C438">
        <v>1236359290</v>
      </c>
      <c r="D438">
        <v>7269385524.3999996</v>
      </c>
      <c r="E438">
        <v>50686</v>
      </c>
      <c r="F438">
        <v>50789</v>
      </c>
      <c r="G438">
        <v>49432</v>
      </c>
      <c r="H438">
        <v>50789</v>
      </c>
      <c r="I438">
        <v>50016</v>
      </c>
    </row>
    <row r="439" spans="1:9" x14ac:dyDescent="0.25">
      <c r="A439" s="1">
        <v>40821</v>
      </c>
      <c r="B439">
        <v>567075</v>
      </c>
      <c r="C439">
        <v>1313790402</v>
      </c>
      <c r="D439">
        <v>5395244361.3999996</v>
      </c>
      <c r="E439">
        <v>51013</v>
      </c>
      <c r="F439">
        <v>50682</v>
      </c>
      <c r="G439">
        <v>50209</v>
      </c>
      <c r="H439">
        <v>51198</v>
      </c>
      <c r="I439">
        <v>50574</v>
      </c>
    </row>
    <row r="440" spans="1:9" x14ac:dyDescent="0.25">
      <c r="A440" s="1">
        <v>40822</v>
      </c>
      <c r="B440">
        <v>554954</v>
      </c>
      <c r="C440">
        <v>740268386</v>
      </c>
      <c r="D440">
        <v>5778833859.3999996</v>
      </c>
      <c r="E440">
        <v>52290</v>
      </c>
      <c r="F440">
        <v>51015</v>
      </c>
      <c r="G440">
        <v>51015</v>
      </c>
      <c r="H440">
        <v>52728</v>
      </c>
      <c r="I440">
        <v>52254</v>
      </c>
    </row>
    <row r="441" spans="1:9" x14ac:dyDescent="0.25">
      <c r="A441" s="1">
        <v>40823</v>
      </c>
      <c r="B441">
        <v>580179</v>
      </c>
      <c r="C441">
        <v>1122818028</v>
      </c>
      <c r="D441">
        <v>4968378299.8999996</v>
      </c>
      <c r="E441">
        <v>51243</v>
      </c>
      <c r="F441">
        <v>52290</v>
      </c>
      <c r="G441">
        <v>50901</v>
      </c>
      <c r="H441">
        <v>52891</v>
      </c>
      <c r="I441">
        <v>51866</v>
      </c>
    </row>
    <row r="442" spans="1:9" x14ac:dyDescent="0.25">
      <c r="A442" s="1">
        <v>40826</v>
      </c>
      <c r="B442">
        <v>480046</v>
      </c>
      <c r="C442">
        <v>1601228421</v>
      </c>
      <c r="D442">
        <v>4590107402.8000002</v>
      </c>
      <c r="E442">
        <v>53273</v>
      </c>
      <c r="F442">
        <v>51243</v>
      </c>
      <c r="G442">
        <v>51243</v>
      </c>
      <c r="H442">
        <v>53293</v>
      </c>
      <c r="I442">
        <v>52683</v>
      </c>
    </row>
    <row r="443" spans="1:9" x14ac:dyDescent="0.25">
      <c r="A443" s="1">
        <v>40827</v>
      </c>
      <c r="B443">
        <v>560783</v>
      </c>
      <c r="C443">
        <v>1021853344</v>
      </c>
      <c r="D443">
        <v>5714105777.5</v>
      </c>
      <c r="E443">
        <v>53838</v>
      </c>
      <c r="F443">
        <v>53270</v>
      </c>
      <c r="G443">
        <v>52819</v>
      </c>
      <c r="H443">
        <v>54113</v>
      </c>
      <c r="I443">
        <v>53618</v>
      </c>
    </row>
    <row r="444" spans="1:9" x14ac:dyDescent="0.25">
      <c r="A444" s="1">
        <v>40829</v>
      </c>
      <c r="B444">
        <v>818166</v>
      </c>
      <c r="C444">
        <v>1165036028</v>
      </c>
      <c r="D444">
        <v>13471747911</v>
      </c>
      <c r="E444">
        <v>54601</v>
      </c>
      <c r="F444">
        <v>53836</v>
      </c>
      <c r="G444">
        <v>53308</v>
      </c>
      <c r="H444">
        <v>54751</v>
      </c>
      <c r="I444">
        <v>54020</v>
      </c>
    </row>
    <row r="445" spans="1:9" x14ac:dyDescent="0.25">
      <c r="A445" s="1">
        <v>40830</v>
      </c>
      <c r="B445">
        <v>437562</v>
      </c>
      <c r="C445">
        <v>1360053977</v>
      </c>
      <c r="D445">
        <v>5099134276.1000004</v>
      </c>
      <c r="E445">
        <v>55030</v>
      </c>
      <c r="F445">
        <v>54602</v>
      </c>
      <c r="G445">
        <v>54447</v>
      </c>
      <c r="H445">
        <v>55179</v>
      </c>
      <c r="I445">
        <v>54744</v>
      </c>
    </row>
    <row r="446" spans="1:9" x14ac:dyDescent="0.25">
      <c r="A446" s="1">
        <v>40833</v>
      </c>
      <c r="B446">
        <v>419663</v>
      </c>
      <c r="C446">
        <v>1292287846</v>
      </c>
      <c r="D446">
        <v>4857081821.3000002</v>
      </c>
      <c r="E446">
        <v>53911</v>
      </c>
      <c r="F446">
        <v>55021</v>
      </c>
      <c r="G446">
        <v>53535</v>
      </c>
      <c r="H446">
        <v>55021</v>
      </c>
      <c r="I446">
        <v>53907</v>
      </c>
    </row>
    <row r="447" spans="1:9" x14ac:dyDescent="0.25">
      <c r="A447" s="1">
        <v>40834</v>
      </c>
      <c r="B447">
        <v>509486</v>
      </c>
      <c r="C447">
        <v>780932472</v>
      </c>
      <c r="D447">
        <v>5534778485.8999996</v>
      </c>
      <c r="E447">
        <v>55031</v>
      </c>
      <c r="F447">
        <v>53915</v>
      </c>
      <c r="G447">
        <v>53188</v>
      </c>
      <c r="H447">
        <v>55224</v>
      </c>
      <c r="I447">
        <v>54167</v>
      </c>
    </row>
    <row r="448" spans="1:9" x14ac:dyDescent="0.25">
      <c r="A448" s="1">
        <v>40835</v>
      </c>
      <c r="B448">
        <v>531165</v>
      </c>
      <c r="C448">
        <v>1692086942</v>
      </c>
      <c r="D448">
        <v>5331365932.5</v>
      </c>
      <c r="E448">
        <v>54966</v>
      </c>
      <c r="F448">
        <v>55037</v>
      </c>
      <c r="G448">
        <v>54483</v>
      </c>
      <c r="H448">
        <v>55244</v>
      </c>
      <c r="I448">
        <v>54914</v>
      </c>
    </row>
    <row r="449" spans="1:9" x14ac:dyDescent="0.25">
      <c r="A449" s="1">
        <v>40836</v>
      </c>
      <c r="B449">
        <v>517463</v>
      </c>
      <c r="C449">
        <v>2486609193</v>
      </c>
      <c r="D449">
        <v>4954094801.3999996</v>
      </c>
      <c r="E449">
        <v>54009</v>
      </c>
      <c r="F449">
        <v>54953</v>
      </c>
      <c r="G449">
        <v>53609</v>
      </c>
      <c r="H449">
        <v>54953</v>
      </c>
      <c r="I449">
        <v>54069</v>
      </c>
    </row>
    <row r="450" spans="1:9" x14ac:dyDescent="0.25">
      <c r="A450" s="1">
        <v>40837</v>
      </c>
      <c r="B450">
        <v>484992</v>
      </c>
      <c r="C450">
        <v>2906647803</v>
      </c>
      <c r="D450">
        <v>4653305025.1000004</v>
      </c>
      <c r="E450">
        <v>55255</v>
      </c>
      <c r="F450">
        <v>54013</v>
      </c>
      <c r="G450">
        <v>54013</v>
      </c>
      <c r="H450">
        <v>55504</v>
      </c>
      <c r="I450">
        <v>55164</v>
      </c>
    </row>
    <row r="451" spans="1:9" x14ac:dyDescent="0.25">
      <c r="A451" s="1">
        <v>40840</v>
      </c>
      <c r="B451">
        <v>550148</v>
      </c>
      <c r="C451">
        <v>2094751662</v>
      </c>
      <c r="D451">
        <v>6265528896.8000002</v>
      </c>
      <c r="E451">
        <v>56891</v>
      </c>
      <c r="F451">
        <v>55259</v>
      </c>
      <c r="G451">
        <v>55259</v>
      </c>
      <c r="H451">
        <v>57225</v>
      </c>
      <c r="I451">
        <v>56639</v>
      </c>
    </row>
    <row r="452" spans="1:9" x14ac:dyDescent="0.25">
      <c r="A452" s="1">
        <v>40841</v>
      </c>
      <c r="B452">
        <v>502544</v>
      </c>
      <c r="C452">
        <v>1139076659</v>
      </c>
      <c r="D452">
        <v>5136210309.8000002</v>
      </c>
      <c r="E452">
        <v>56285</v>
      </c>
      <c r="F452">
        <v>56884</v>
      </c>
      <c r="G452">
        <v>55769</v>
      </c>
      <c r="H452">
        <v>56884</v>
      </c>
      <c r="I452">
        <v>56308</v>
      </c>
    </row>
    <row r="453" spans="1:9" x14ac:dyDescent="0.25">
      <c r="A453" s="1">
        <v>40842</v>
      </c>
      <c r="B453">
        <v>505860</v>
      </c>
      <c r="C453">
        <v>1136403026</v>
      </c>
      <c r="D453">
        <v>5356446032.8000002</v>
      </c>
      <c r="E453">
        <v>57143</v>
      </c>
      <c r="F453">
        <v>56305</v>
      </c>
      <c r="G453">
        <v>56248</v>
      </c>
      <c r="H453">
        <v>57333</v>
      </c>
      <c r="I453">
        <v>56800</v>
      </c>
    </row>
    <row r="454" spans="1:9" x14ac:dyDescent="0.25">
      <c r="A454" s="1">
        <v>40843</v>
      </c>
      <c r="B454">
        <v>736290</v>
      </c>
      <c r="C454">
        <v>3369845998</v>
      </c>
      <c r="D454">
        <v>9278497975.7999992</v>
      </c>
      <c r="E454">
        <v>59270</v>
      </c>
      <c r="F454">
        <v>57145</v>
      </c>
      <c r="G454">
        <v>57145</v>
      </c>
      <c r="H454">
        <v>59901</v>
      </c>
      <c r="I454">
        <v>59241</v>
      </c>
    </row>
    <row r="455" spans="1:9" x14ac:dyDescent="0.25">
      <c r="A455" s="1">
        <v>40844</v>
      </c>
      <c r="B455">
        <v>474442</v>
      </c>
      <c r="C455">
        <v>2125754010</v>
      </c>
      <c r="D455">
        <v>5713921319.1000004</v>
      </c>
      <c r="E455">
        <v>59513</v>
      </c>
      <c r="F455">
        <v>59270</v>
      </c>
      <c r="G455">
        <v>58759</v>
      </c>
      <c r="H455">
        <v>59668</v>
      </c>
      <c r="I455">
        <v>59295</v>
      </c>
    </row>
    <row r="456" spans="1:9" x14ac:dyDescent="0.25">
      <c r="A456" s="1">
        <v>40847</v>
      </c>
      <c r="B456">
        <v>501568</v>
      </c>
      <c r="C456">
        <v>742724716</v>
      </c>
      <c r="D456">
        <v>5526944112.5</v>
      </c>
      <c r="E456">
        <v>58338</v>
      </c>
      <c r="F456">
        <v>59512</v>
      </c>
      <c r="G456">
        <v>58093</v>
      </c>
      <c r="H456">
        <v>59512</v>
      </c>
      <c r="I456">
        <v>58551</v>
      </c>
    </row>
    <row r="457" spans="1:9" x14ac:dyDescent="0.25">
      <c r="A457" s="1">
        <v>40848</v>
      </c>
      <c r="B457">
        <v>594191</v>
      </c>
      <c r="C457">
        <v>800478162</v>
      </c>
      <c r="D457">
        <v>6273378900.1000004</v>
      </c>
      <c r="E457">
        <v>57322</v>
      </c>
      <c r="F457">
        <v>58300</v>
      </c>
      <c r="G457">
        <v>56099</v>
      </c>
      <c r="H457">
        <v>58300</v>
      </c>
      <c r="I457">
        <v>56944</v>
      </c>
    </row>
    <row r="458" spans="1:9" x14ac:dyDescent="0.25">
      <c r="A458" s="1">
        <v>40850</v>
      </c>
      <c r="B458">
        <v>597663</v>
      </c>
      <c r="C458">
        <v>2249405273</v>
      </c>
      <c r="D458">
        <v>6097789382</v>
      </c>
      <c r="E458">
        <v>58196</v>
      </c>
      <c r="F458">
        <v>57326</v>
      </c>
      <c r="G458">
        <v>57326</v>
      </c>
      <c r="H458">
        <v>58481</v>
      </c>
      <c r="I458">
        <v>58158</v>
      </c>
    </row>
    <row r="459" spans="1:9" x14ac:dyDescent="0.25">
      <c r="A459" s="1">
        <v>40851</v>
      </c>
      <c r="B459">
        <v>413280</v>
      </c>
      <c r="C459">
        <v>1280806438</v>
      </c>
      <c r="D459">
        <v>4772894136.1000004</v>
      </c>
      <c r="E459">
        <v>58669</v>
      </c>
      <c r="F459">
        <v>58185</v>
      </c>
      <c r="G459">
        <v>57546</v>
      </c>
      <c r="H459">
        <v>58804</v>
      </c>
      <c r="I459">
        <v>58293</v>
      </c>
    </row>
    <row r="460" spans="1:9" x14ac:dyDescent="0.25">
      <c r="A460" s="1">
        <v>40854</v>
      </c>
      <c r="B460">
        <v>387362</v>
      </c>
      <c r="C460">
        <v>476854492</v>
      </c>
      <c r="D460">
        <v>4337772328.3000002</v>
      </c>
      <c r="E460">
        <v>59198</v>
      </c>
      <c r="F460">
        <v>58669</v>
      </c>
      <c r="G460">
        <v>58645</v>
      </c>
      <c r="H460">
        <v>59440</v>
      </c>
      <c r="I460">
        <v>59119</v>
      </c>
    </row>
    <row r="461" spans="1:9" x14ac:dyDescent="0.25">
      <c r="A461" s="1">
        <v>40855</v>
      </c>
      <c r="B461">
        <v>434003</v>
      </c>
      <c r="C461">
        <v>2215795585</v>
      </c>
      <c r="D461">
        <v>4762706086.5</v>
      </c>
      <c r="E461">
        <v>59026</v>
      </c>
      <c r="F461">
        <v>59205</v>
      </c>
      <c r="G461">
        <v>58505</v>
      </c>
      <c r="H461">
        <v>59616</v>
      </c>
      <c r="I461">
        <v>58978</v>
      </c>
    </row>
    <row r="462" spans="1:9" x14ac:dyDescent="0.25">
      <c r="A462" s="1">
        <v>40856</v>
      </c>
      <c r="B462">
        <v>512493</v>
      </c>
      <c r="C462">
        <v>477435058</v>
      </c>
      <c r="D462">
        <v>5461067725.1000004</v>
      </c>
      <c r="E462">
        <v>57549</v>
      </c>
      <c r="F462">
        <v>59010</v>
      </c>
      <c r="G462">
        <v>57201</v>
      </c>
      <c r="H462">
        <v>59010</v>
      </c>
      <c r="I462">
        <v>57773</v>
      </c>
    </row>
    <row r="463" spans="1:9" x14ac:dyDescent="0.25">
      <c r="A463" s="1">
        <v>40857</v>
      </c>
      <c r="B463">
        <v>426286</v>
      </c>
      <c r="C463">
        <v>3004441307</v>
      </c>
      <c r="D463">
        <v>4346229357</v>
      </c>
      <c r="E463">
        <v>57321</v>
      </c>
      <c r="F463">
        <v>57560</v>
      </c>
      <c r="G463">
        <v>57294</v>
      </c>
      <c r="H463">
        <v>58313</v>
      </c>
      <c r="I463">
        <v>57799</v>
      </c>
    </row>
    <row r="464" spans="1:9" x14ac:dyDescent="0.25">
      <c r="A464" s="1">
        <v>40858</v>
      </c>
      <c r="B464">
        <v>401546</v>
      </c>
      <c r="C464">
        <v>1200393910</v>
      </c>
      <c r="D464">
        <v>4540673853.8000002</v>
      </c>
      <c r="E464">
        <v>58546</v>
      </c>
      <c r="F464">
        <v>57324</v>
      </c>
      <c r="G464">
        <v>57324</v>
      </c>
      <c r="H464">
        <v>58747</v>
      </c>
      <c r="I464">
        <v>58448</v>
      </c>
    </row>
    <row r="465" spans="1:9" x14ac:dyDescent="0.25">
      <c r="A465" s="1">
        <v>40861</v>
      </c>
      <c r="B465">
        <v>347218</v>
      </c>
      <c r="C465">
        <v>2880975128</v>
      </c>
      <c r="D465">
        <v>3494300033</v>
      </c>
      <c r="E465">
        <v>58258</v>
      </c>
      <c r="F465">
        <v>58538</v>
      </c>
      <c r="G465">
        <v>58013</v>
      </c>
      <c r="H465">
        <v>58716</v>
      </c>
      <c r="I465">
        <v>58289</v>
      </c>
    </row>
    <row r="466" spans="1:9" x14ac:dyDescent="0.25">
      <c r="A466" s="1">
        <v>40863</v>
      </c>
      <c r="B466">
        <v>565779</v>
      </c>
      <c r="C466">
        <v>1505319735</v>
      </c>
      <c r="D466">
        <v>5610137845.3999996</v>
      </c>
      <c r="E466">
        <v>58559</v>
      </c>
      <c r="F466">
        <v>58255</v>
      </c>
      <c r="G466">
        <v>57784</v>
      </c>
      <c r="H466">
        <v>58877</v>
      </c>
      <c r="I466">
        <v>58378</v>
      </c>
    </row>
    <row r="467" spans="1:9" x14ac:dyDescent="0.25">
      <c r="A467" s="1">
        <v>40864</v>
      </c>
      <c r="B467">
        <v>579477</v>
      </c>
      <c r="C467">
        <v>974931429</v>
      </c>
      <c r="D467">
        <v>6208028778.6999998</v>
      </c>
      <c r="E467">
        <v>56988</v>
      </c>
      <c r="F467">
        <v>58549</v>
      </c>
      <c r="G467">
        <v>56663</v>
      </c>
      <c r="H467">
        <v>58555</v>
      </c>
      <c r="I467">
        <v>57785</v>
      </c>
    </row>
    <row r="468" spans="1:9" x14ac:dyDescent="0.25">
      <c r="A468" s="1">
        <v>40865</v>
      </c>
      <c r="B468">
        <v>426598</v>
      </c>
      <c r="C468">
        <v>840198612</v>
      </c>
      <c r="D468">
        <v>4781989623.8999996</v>
      </c>
      <c r="E468">
        <v>56731</v>
      </c>
      <c r="F468">
        <v>56988</v>
      </c>
      <c r="G468">
        <v>56417</v>
      </c>
      <c r="H468">
        <v>57477</v>
      </c>
      <c r="I468">
        <v>56844</v>
      </c>
    </row>
    <row r="469" spans="1:9" x14ac:dyDescent="0.25">
      <c r="A469" s="1">
        <v>40868</v>
      </c>
      <c r="B469">
        <v>516338</v>
      </c>
      <c r="C469">
        <v>516227163</v>
      </c>
      <c r="D469">
        <v>6168528529.5</v>
      </c>
      <c r="E469">
        <v>56284</v>
      </c>
      <c r="F469">
        <v>56721</v>
      </c>
      <c r="G469">
        <v>55504</v>
      </c>
      <c r="H469">
        <v>56721</v>
      </c>
      <c r="I469">
        <v>55860</v>
      </c>
    </row>
    <row r="470" spans="1:9" x14ac:dyDescent="0.25">
      <c r="A470" s="1">
        <v>40869</v>
      </c>
      <c r="B470">
        <v>526578</v>
      </c>
      <c r="C470">
        <v>695789472</v>
      </c>
      <c r="D470">
        <v>5114974110.6000004</v>
      </c>
      <c r="E470">
        <v>55878</v>
      </c>
      <c r="F470">
        <v>56289</v>
      </c>
      <c r="G470">
        <v>55608</v>
      </c>
      <c r="H470">
        <v>56570</v>
      </c>
      <c r="I470">
        <v>56024</v>
      </c>
    </row>
    <row r="471" spans="1:9" x14ac:dyDescent="0.25">
      <c r="A471" s="1">
        <v>40870</v>
      </c>
      <c r="B471">
        <v>454838</v>
      </c>
      <c r="C471">
        <v>1863889802</v>
      </c>
      <c r="D471">
        <v>4930577654.6999998</v>
      </c>
      <c r="E471">
        <v>54972</v>
      </c>
      <c r="F471">
        <v>55878</v>
      </c>
      <c r="G471">
        <v>54812</v>
      </c>
      <c r="H471">
        <v>55878</v>
      </c>
      <c r="I471">
        <v>55268</v>
      </c>
    </row>
    <row r="472" spans="1:9" x14ac:dyDescent="0.25">
      <c r="A472" s="1">
        <v>40871</v>
      </c>
      <c r="B472">
        <v>309513</v>
      </c>
      <c r="C472">
        <v>1587105711</v>
      </c>
      <c r="D472">
        <v>2639876070</v>
      </c>
      <c r="E472">
        <v>55279</v>
      </c>
      <c r="F472">
        <v>54978</v>
      </c>
      <c r="G472">
        <v>54537</v>
      </c>
      <c r="H472">
        <v>55519</v>
      </c>
      <c r="I472">
        <v>55031</v>
      </c>
    </row>
    <row r="473" spans="1:9" x14ac:dyDescent="0.25">
      <c r="A473" s="1">
        <v>40872</v>
      </c>
      <c r="B473">
        <v>376257</v>
      </c>
      <c r="C473">
        <v>2078717842</v>
      </c>
      <c r="D473">
        <v>3656320130.4000001</v>
      </c>
      <c r="E473">
        <v>54894</v>
      </c>
      <c r="F473">
        <v>55270</v>
      </c>
      <c r="G473">
        <v>54741</v>
      </c>
      <c r="H473">
        <v>55609</v>
      </c>
      <c r="I473">
        <v>55090</v>
      </c>
    </row>
    <row r="474" spans="1:9" x14ac:dyDescent="0.25">
      <c r="A474" s="1">
        <v>40875</v>
      </c>
      <c r="B474">
        <v>478663</v>
      </c>
      <c r="C474">
        <v>1130730276</v>
      </c>
      <c r="D474">
        <v>4579936724</v>
      </c>
      <c r="E474">
        <v>56017</v>
      </c>
      <c r="F474">
        <v>54899</v>
      </c>
      <c r="G474">
        <v>54899</v>
      </c>
      <c r="H474">
        <v>56443</v>
      </c>
      <c r="I474">
        <v>56137</v>
      </c>
    </row>
    <row r="475" spans="1:9" x14ac:dyDescent="0.25">
      <c r="A475" s="1">
        <v>40876</v>
      </c>
      <c r="B475">
        <v>531927</v>
      </c>
      <c r="C475">
        <v>973722059</v>
      </c>
      <c r="D475">
        <v>5382234504.3000002</v>
      </c>
      <c r="E475">
        <v>55299</v>
      </c>
      <c r="F475">
        <v>56027</v>
      </c>
      <c r="G475">
        <v>55299</v>
      </c>
      <c r="H475">
        <v>56363</v>
      </c>
      <c r="I475">
        <v>55755</v>
      </c>
    </row>
    <row r="476" spans="1:9" x14ac:dyDescent="0.25">
      <c r="A476" s="1">
        <v>40877</v>
      </c>
      <c r="B476">
        <v>840559</v>
      </c>
      <c r="C476">
        <v>2386730027</v>
      </c>
      <c r="D476">
        <v>9148868909.2999992</v>
      </c>
      <c r="E476">
        <v>56874</v>
      </c>
      <c r="F476">
        <v>55307</v>
      </c>
      <c r="G476">
        <v>55307</v>
      </c>
      <c r="H476">
        <v>57591</v>
      </c>
      <c r="I476">
        <v>57181</v>
      </c>
    </row>
    <row r="477" spans="1:9" x14ac:dyDescent="0.25">
      <c r="A477" s="1">
        <v>40878</v>
      </c>
      <c r="B477">
        <v>603149</v>
      </c>
      <c r="C477">
        <v>6042297102</v>
      </c>
      <c r="D477">
        <v>6552170993.3000002</v>
      </c>
      <c r="E477">
        <v>58143</v>
      </c>
      <c r="F477">
        <v>56876</v>
      </c>
      <c r="G477">
        <v>56876</v>
      </c>
      <c r="H477">
        <v>58302</v>
      </c>
      <c r="I477">
        <v>58047</v>
      </c>
    </row>
    <row r="478" spans="1:9" x14ac:dyDescent="0.25">
      <c r="A478" s="1">
        <v>40879</v>
      </c>
      <c r="B478">
        <v>555518</v>
      </c>
      <c r="C478">
        <v>1559727288</v>
      </c>
      <c r="D478">
        <v>5747383309.1999998</v>
      </c>
      <c r="E478">
        <v>57885</v>
      </c>
      <c r="F478">
        <v>58146</v>
      </c>
      <c r="G478">
        <v>57618</v>
      </c>
      <c r="H478">
        <v>58979</v>
      </c>
      <c r="I478">
        <v>58185</v>
      </c>
    </row>
    <row r="479" spans="1:9" x14ac:dyDescent="0.25">
      <c r="A479" s="1">
        <v>40882</v>
      </c>
      <c r="B479">
        <v>509682</v>
      </c>
      <c r="C479">
        <v>535461354</v>
      </c>
      <c r="D479">
        <v>5363179695.3000002</v>
      </c>
      <c r="E479">
        <v>58910</v>
      </c>
      <c r="F479">
        <v>57893</v>
      </c>
      <c r="G479">
        <v>57893</v>
      </c>
      <c r="H479">
        <v>59244</v>
      </c>
      <c r="I479">
        <v>58874</v>
      </c>
    </row>
    <row r="480" spans="1:9" x14ac:dyDescent="0.25">
      <c r="A480" s="1">
        <v>40883</v>
      </c>
      <c r="B480">
        <v>470394</v>
      </c>
      <c r="C480">
        <v>1184301298</v>
      </c>
      <c r="D480">
        <v>4575267780.3000002</v>
      </c>
      <c r="E480">
        <v>59536</v>
      </c>
      <c r="F480">
        <v>58909</v>
      </c>
      <c r="G480">
        <v>58496</v>
      </c>
      <c r="H480">
        <v>59575</v>
      </c>
      <c r="I480">
        <v>58838</v>
      </c>
    </row>
    <row r="481" spans="1:9" x14ac:dyDescent="0.25">
      <c r="A481" s="1">
        <v>40884</v>
      </c>
      <c r="B481">
        <v>546945</v>
      </c>
      <c r="C481">
        <v>2299264340</v>
      </c>
      <c r="D481">
        <v>5330402271.6999998</v>
      </c>
      <c r="E481">
        <v>58662</v>
      </c>
      <c r="F481">
        <v>59533</v>
      </c>
      <c r="G481">
        <v>58580</v>
      </c>
      <c r="H481">
        <v>59534</v>
      </c>
      <c r="I481">
        <v>58966</v>
      </c>
    </row>
    <row r="482" spans="1:9" x14ac:dyDescent="0.25">
      <c r="A482" s="1">
        <v>40885</v>
      </c>
      <c r="B482">
        <v>572388</v>
      </c>
      <c r="C482">
        <v>637722809</v>
      </c>
      <c r="D482">
        <v>5702436860</v>
      </c>
      <c r="E482">
        <v>57455</v>
      </c>
      <c r="F482">
        <v>58664</v>
      </c>
      <c r="G482">
        <v>57259</v>
      </c>
      <c r="H482">
        <v>59216</v>
      </c>
      <c r="I482">
        <v>57767</v>
      </c>
    </row>
    <row r="483" spans="1:9" x14ac:dyDescent="0.25">
      <c r="A483" s="1">
        <v>40886</v>
      </c>
      <c r="B483">
        <v>447028</v>
      </c>
      <c r="C483">
        <v>860315056</v>
      </c>
      <c r="D483">
        <v>4232997850.6999998</v>
      </c>
      <c r="E483">
        <v>58236</v>
      </c>
      <c r="F483">
        <v>57455</v>
      </c>
      <c r="G483">
        <v>57455</v>
      </c>
      <c r="H483">
        <v>58540</v>
      </c>
      <c r="I483">
        <v>58099</v>
      </c>
    </row>
    <row r="484" spans="1:9" x14ac:dyDescent="0.25">
      <c r="A484" s="1">
        <v>40889</v>
      </c>
      <c r="B484">
        <v>517947</v>
      </c>
      <c r="C484">
        <v>3760681758</v>
      </c>
      <c r="D484">
        <v>4358242445.8999996</v>
      </c>
      <c r="E484">
        <v>57346</v>
      </c>
      <c r="F484">
        <v>58234</v>
      </c>
      <c r="G484">
        <v>56838</v>
      </c>
      <c r="H484">
        <v>58234</v>
      </c>
      <c r="I484">
        <v>57246</v>
      </c>
    </row>
    <row r="485" spans="1:9" x14ac:dyDescent="0.25">
      <c r="A485" s="1">
        <v>40890</v>
      </c>
      <c r="B485">
        <v>569761</v>
      </c>
      <c r="C485">
        <v>1388186956</v>
      </c>
      <c r="D485">
        <v>5455392294.1000004</v>
      </c>
      <c r="E485">
        <v>57494</v>
      </c>
      <c r="F485">
        <v>57355</v>
      </c>
      <c r="G485">
        <v>57333</v>
      </c>
      <c r="H485">
        <v>58153</v>
      </c>
      <c r="I485">
        <v>57743</v>
      </c>
    </row>
    <row r="486" spans="1:9" x14ac:dyDescent="0.25">
      <c r="A486" s="1">
        <v>40891</v>
      </c>
      <c r="B486">
        <v>844539</v>
      </c>
      <c r="C486">
        <v>915432119</v>
      </c>
      <c r="D486">
        <v>14811104130</v>
      </c>
      <c r="E486">
        <v>56646</v>
      </c>
      <c r="F486">
        <v>57495</v>
      </c>
      <c r="G486">
        <v>56646</v>
      </c>
      <c r="H486">
        <v>57495</v>
      </c>
      <c r="I486">
        <v>57016</v>
      </c>
    </row>
    <row r="487" spans="1:9" x14ac:dyDescent="0.25">
      <c r="A487" s="1">
        <v>40892</v>
      </c>
      <c r="B487">
        <v>575166</v>
      </c>
      <c r="C487">
        <v>458682559</v>
      </c>
      <c r="D487">
        <v>5345364738.3000002</v>
      </c>
      <c r="E487">
        <v>56331</v>
      </c>
      <c r="F487">
        <v>56646</v>
      </c>
      <c r="G487">
        <v>56232</v>
      </c>
      <c r="H487">
        <v>57332</v>
      </c>
      <c r="I487">
        <v>56849</v>
      </c>
    </row>
    <row r="488" spans="1:9" x14ac:dyDescent="0.25">
      <c r="A488" s="1">
        <v>40893</v>
      </c>
      <c r="B488">
        <v>535918</v>
      </c>
      <c r="C488">
        <v>638291728</v>
      </c>
      <c r="D488">
        <v>5063006531.1999998</v>
      </c>
      <c r="E488">
        <v>56096</v>
      </c>
      <c r="F488">
        <v>56334</v>
      </c>
      <c r="G488">
        <v>56086</v>
      </c>
      <c r="H488">
        <v>56823</v>
      </c>
      <c r="I488">
        <v>56343</v>
      </c>
    </row>
    <row r="489" spans="1:9" x14ac:dyDescent="0.25">
      <c r="A489" s="1">
        <v>40896</v>
      </c>
      <c r="B489">
        <v>528298</v>
      </c>
      <c r="C489">
        <v>704959965</v>
      </c>
      <c r="D489">
        <v>4725774243.5</v>
      </c>
      <c r="E489">
        <v>55298</v>
      </c>
      <c r="F489">
        <v>56100</v>
      </c>
      <c r="G489">
        <v>55298</v>
      </c>
      <c r="H489">
        <v>56375</v>
      </c>
      <c r="I489">
        <v>55879</v>
      </c>
    </row>
    <row r="490" spans="1:9" x14ac:dyDescent="0.25">
      <c r="A490" s="1">
        <v>40897</v>
      </c>
      <c r="B490">
        <v>566613</v>
      </c>
      <c r="C490">
        <v>1512468349</v>
      </c>
      <c r="D490">
        <v>5341104947</v>
      </c>
      <c r="E490">
        <v>56864</v>
      </c>
      <c r="F490">
        <v>55301</v>
      </c>
      <c r="G490">
        <v>55301</v>
      </c>
      <c r="H490">
        <v>56864</v>
      </c>
      <c r="I490">
        <v>56367</v>
      </c>
    </row>
    <row r="491" spans="1:9" x14ac:dyDescent="0.25">
      <c r="A491" s="1">
        <v>40898</v>
      </c>
      <c r="B491">
        <v>544457</v>
      </c>
      <c r="C491">
        <v>1051756001</v>
      </c>
      <c r="D491">
        <v>4487287278.5</v>
      </c>
      <c r="E491">
        <v>56653</v>
      </c>
      <c r="F491">
        <v>56864</v>
      </c>
      <c r="G491">
        <v>56046</v>
      </c>
      <c r="H491">
        <v>56864</v>
      </c>
      <c r="I491">
        <v>56348</v>
      </c>
    </row>
    <row r="492" spans="1:9" x14ac:dyDescent="0.25">
      <c r="A492" s="1">
        <v>40899</v>
      </c>
      <c r="B492">
        <v>506788</v>
      </c>
      <c r="C492">
        <v>1253682993</v>
      </c>
      <c r="D492">
        <v>4409708686.1999998</v>
      </c>
      <c r="E492">
        <v>57347</v>
      </c>
      <c r="F492">
        <v>56655</v>
      </c>
      <c r="G492">
        <v>56557</v>
      </c>
      <c r="H492">
        <v>57459</v>
      </c>
      <c r="I492">
        <v>57159</v>
      </c>
    </row>
    <row r="493" spans="1:9" x14ac:dyDescent="0.25">
      <c r="A493" s="1">
        <v>40900</v>
      </c>
      <c r="B493">
        <v>365978</v>
      </c>
      <c r="C493">
        <v>786404505</v>
      </c>
      <c r="D493">
        <v>3551697458.3000002</v>
      </c>
      <c r="E493">
        <v>57701</v>
      </c>
      <c r="F493">
        <v>57347</v>
      </c>
      <c r="G493">
        <v>57347</v>
      </c>
      <c r="H493">
        <v>57791</v>
      </c>
      <c r="I493">
        <v>57655</v>
      </c>
    </row>
    <row r="494" spans="1:9" x14ac:dyDescent="0.25">
      <c r="A494" s="1">
        <v>40903</v>
      </c>
      <c r="B494">
        <v>161419</v>
      </c>
      <c r="C494">
        <v>6094812378</v>
      </c>
      <c r="D494">
        <v>1186283513.8</v>
      </c>
      <c r="E494">
        <v>57669</v>
      </c>
      <c r="F494">
        <v>57701</v>
      </c>
      <c r="G494">
        <v>57669</v>
      </c>
      <c r="H494">
        <v>57856</v>
      </c>
      <c r="I494">
        <v>57782</v>
      </c>
    </row>
    <row r="495" spans="1:9" x14ac:dyDescent="0.25">
      <c r="A495" s="1">
        <v>40904</v>
      </c>
      <c r="B495">
        <v>340311</v>
      </c>
      <c r="C495">
        <v>753788229</v>
      </c>
      <c r="D495">
        <v>2923671318.1999998</v>
      </c>
      <c r="E495">
        <v>58005</v>
      </c>
      <c r="F495">
        <v>57665</v>
      </c>
      <c r="G495">
        <v>57610</v>
      </c>
      <c r="H495">
        <v>58110</v>
      </c>
      <c r="I495">
        <v>57914</v>
      </c>
    </row>
    <row r="496" spans="1:9" x14ac:dyDescent="0.25">
      <c r="A496" s="1">
        <v>40905</v>
      </c>
      <c r="B496">
        <v>458627</v>
      </c>
      <c r="C496">
        <v>356067115</v>
      </c>
      <c r="D496">
        <v>3300481580.4000001</v>
      </c>
      <c r="E496">
        <v>56533</v>
      </c>
      <c r="F496">
        <v>58006</v>
      </c>
      <c r="G496">
        <v>56447</v>
      </c>
      <c r="H496">
        <v>58010</v>
      </c>
      <c r="I496">
        <v>57052</v>
      </c>
    </row>
    <row r="497" spans="1:9" x14ac:dyDescent="0.25">
      <c r="A497" s="1">
        <v>40906</v>
      </c>
      <c r="B497">
        <v>417673</v>
      </c>
      <c r="C497">
        <v>1070206793</v>
      </c>
      <c r="D497">
        <v>4626661869.6000004</v>
      </c>
      <c r="E497">
        <v>56754</v>
      </c>
      <c r="F497">
        <v>56533</v>
      </c>
      <c r="G497">
        <v>56312</v>
      </c>
      <c r="H497">
        <v>56945</v>
      </c>
      <c r="I497">
        <v>56649</v>
      </c>
    </row>
    <row r="498" spans="1:9" x14ac:dyDescent="0.25">
      <c r="A498" s="1">
        <v>40910</v>
      </c>
      <c r="B498">
        <v>423483</v>
      </c>
      <c r="C498">
        <v>1588329319</v>
      </c>
      <c r="D498">
        <v>3602590092.3000002</v>
      </c>
      <c r="E498">
        <v>57829</v>
      </c>
      <c r="F498">
        <v>56755</v>
      </c>
      <c r="G498">
        <v>56649</v>
      </c>
      <c r="H498">
        <v>57993</v>
      </c>
      <c r="I498">
        <v>57224</v>
      </c>
    </row>
    <row r="499" spans="1:9" x14ac:dyDescent="0.25">
      <c r="A499" s="1">
        <v>40911</v>
      </c>
      <c r="B499">
        <v>694993</v>
      </c>
      <c r="C499">
        <v>1700202386</v>
      </c>
      <c r="D499">
        <v>5908180810</v>
      </c>
      <c r="E499">
        <v>59264</v>
      </c>
      <c r="F499">
        <v>57835</v>
      </c>
      <c r="G499">
        <v>57835</v>
      </c>
      <c r="H499">
        <v>59288</v>
      </c>
      <c r="I499">
        <v>58917</v>
      </c>
    </row>
    <row r="500" spans="1:9" x14ac:dyDescent="0.25">
      <c r="A500" s="1">
        <v>40912</v>
      </c>
      <c r="B500">
        <v>548895</v>
      </c>
      <c r="C500">
        <v>618971494</v>
      </c>
      <c r="D500">
        <v>4902952497.6999998</v>
      </c>
      <c r="E500">
        <v>59364</v>
      </c>
      <c r="F500">
        <v>59263</v>
      </c>
      <c r="G500">
        <v>58557</v>
      </c>
      <c r="H500">
        <v>59518</v>
      </c>
      <c r="I500">
        <v>59103</v>
      </c>
    </row>
    <row r="501" spans="1:9" x14ac:dyDescent="0.25">
      <c r="A501" s="1">
        <v>40913</v>
      </c>
      <c r="B501">
        <v>556211</v>
      </c>
      <c r="C501">
        <v>628182889</v>
      </c>
      <c r="D501">
        <v>5198638510.6000004</v>
      </c>
      <c r="E501">
        <v>58546</v>
      </c>
      <c r="F501">
        <v>59353</v>
      </c>
      <c r="G501">
        <v>57962</v>
      </c>
      <c r="H501">
        <v>59353</v>
      </c>
      <c r="I501">
        <v>58547</v>
      </c>
    </row>
    <row r="502" spans="1:9" x14ac:dyDescent="0.25">
      <c r="A502" s="1">
        <v>40914</v>
      </c>
      <c r="B502">
        <v>503882</v>
      </c>
      <c r="C502">
        <v>493145908</v>
      </c>
      <c r="D502">
        <v>4108587851.6999998</v>
      </c>
      <c r="E502">
        <v>58600</v>
      </c>
      <c r="F502">
        <v>58564</v>
      </c>
      <c r="G502">
        <v>58355</v>
      </c>
      <c r="H502">
        <v>59260</v>
      </c>
      <c r="I502">
        <v>58683</v>
      </c>
    </row>
    <row r="503" spans="1:9" x14ac:dyDescent="0.25">
      <c r="A503" s="1">
        <v>40917</v>
      </c>
      <c r="B503">
        <v>482656</v>
      </c>
      <c r="C503">
        <v>886106958</v>
      </c>
      <c r="D503">
        <v>4112197999.4000001</v>
      </c>
      <c r="E503">
        <v>59082</v>
      </c>
      <c r="F503">
        <v>58601</v>
      </c>
      <c r="G503">
        <v>58598</v>
      </c>
      <c r="H503">
        <v>59220</v>
      </c>
      <c r="I503">
        <v>58882</v>
      </c>
    </row>
    <row r="504" spans="1:9" x14ac:dyDescent="0.25">
      <c r="A504" s="1">
        <v>40918</v>
      </c>
      <c r="B504">
        <v>605721</v>
      </c>
      <c r="C504">
        <v>1751655881</v>
      </c>
      <c r="D504">
        <v>5660202679.8999996</v>
      </c>
      <c r="E504">
        <v>59805</v>
      </c>
      <c r="F504">
        <v>59089</v>
      </c>
      <c r="G504">
        <v>59089</v>
      </c>
      <c r="H504">
        <v>60111</v>
      </c>
      <c r="I504">
        <v>59893</v>
      </c>
    </row>
    <row r="505" spans="1:9" x14ac:dyDescent="0.25">
      <c r="A505" s="1">
        <v>40919</v>
      </c>
      <c r="B505">
        <v>527129</v>
      </c>
      <c r="C505">
        <v>1750415455</v>
      </c>
      <c r="D505">
        <v>4953078945.3000002</v>
      </c>
      <c r="E505">
        <v>59962</v>
      </c>
      <c r="F505">
        <v>59798</v>
      </c>
      <c r="G505">
        <v>59422</v>
      </c>
      <c r="H505">
        <v>60093</v>
      </c>
      <c r="I505">
        <v>59849</v>
      </c>
    </row>
    <row r="506" spans="1:9" x14ac:dyDescent="0.25">
      <c r="A506" s="1">
        <v>40920</v>
      </c>
      <c r="B506">
        <v>555764</v>
      </c>
      <c r="C506">
        <v>1132344571</v>
      </c>
      <c r="D506">
        <v>5536025229.1000004</v>
      </c>
      <c r="E506">
        <v>59920</v>
      </c>
      <c r="F506">
        <v>59965</v>
      </c>
      <c r="G506">
        <v>59586</v>
      </c>
      <c r="H506">
        <v>60503</v>
      </c>
      <c r="I506">
        <v>59903</v>
      </c>
    </row>
    <row r="507" spans="1:9" x14ac:dyDescent="0.25">
      <c r="A507" s="1">
        <v>40921</v>
      </c>
      <c r="B507">
        <v>595589</v>
      </c>
      <c r="C507">
        <v>1597122351</v>
      </c>
      <c r="D507">
        <v>5992245345.6999998</v>
      </c>
      <c r="E507">
        <v>59146</v>
      </c>
      <c r="F507">
        <v>59917</v>
      </c>
      <c r="G507">
        <v>58874</v>
      </c>
      <c r="H507">
        <v>59917</v>
      </c>
      <c r="I507">
        <v>59141</v>
      </c>
    </row>
    <row r="508" spans="1:9" x14ac:dyDescent="0.25">
      <c r="A508" s="1">
        <v>40924</v>
      </c>
      <c r="B508">
        <v>319351</v>
      </c>
      <c r="C508">
        <v>1755366108</v>
      </c>
      <c r="D508">
        <v>3838025208.8000002</v>
      </c>
      <c r="E508">
        <v>59956</v>
      </c>
      <c r="F508">
        <v>59146</v>
      </c>
      <c r="G508">
        <v>59146</v>
      </c>
      <c r="H508">
        <v>59981</v>
      </c>
      <c r="I508">
        <v>59735</v>
      </c>
    </row>
    <row r="509" spans="1:9" x14ac:dyDescent="0.25">
      <c r="A509" s="1">
        <v>40925</v>
      </c>
      <c r="B509">
        <v>522826</v>
      </c>
      <c r="C509">
        <v>1950771421</v>
      </c>
      <c r="D509">
        <v>5799567040.3000002</v>
      </c>
      <c r="E509">
        <v>60645</v>
      </c>
      <c r="F509">
        <v>59961</v>
      </c>
      <c r="G509">
        <v>59961</v>
      </c>
      <c r="H509">
        <v>60890</v>
      </c>
      <c r="I509">
        <v>60635</v>
      </c>
    </row>
    <row r="510" spans="1:9" x14ac:dyDescent="0.25">
      <c r="A510" s="1">
        <v>40926</v>
      </c>
      <c r="B510">
        <v>643872</v>
      </c>
      <c r="C510">
        <v>680608971</v>
      </c>
      <c r="D510">
        <v>6464129729.5</v>
      </c>
      <c r="E510">
        <v>61722</v>
      </c>
      <c r="F510">
        <v>60643</v>
      </c>
      <c r="G510">
        <v>60610</v>
      </c>
      <c r="H510">
        <v>61722</v>
      </c>
      <c r="I510">
        <v>61228</v>
      </c>
    </row>
    <row r="511" spans="1:9" x14ac:dyDescent="0.25">
      <c r="A511" s="1">
        <v>40927</v>
      </c>
      <c r="B511">
        <v>652297</v>
      </c>
      <c r="C511">
        <v>1603497209</v>
      </c>
      <c r="D511">
        <v>6551952478</v>
      </c>
      <c r="E511">
        <v>61926</v>
      </c>
      <c r="F511">
        <v>61726</v>
      </c>
      <c r="G511">
        <v>61565</v>
      </c>
      <c r="H511">
        <v>62181</v>
      </c>
      <c r="I511">
        <v>61976</v>
      </c>
    </row>
    <row r="512" spans="1:9" x14ac:dyDescent="0.25">
      <c r="A512" s="1">
        <v>40928</v>
      </c>
      <c r="B512">
        <v>531774</v>
      </c>
      <c r="C512">
        <v>27119067766</v>
      </c>
      <c r="D512">
        <v>5044563462.1999998</v>
      </c>
      <c r="E512">
        <v>62312</v>
      </c>
      <c r="F512">
        <v>61932</v>
      </c>
      <c r="G512">
        <v>61592</v>
      </c>
      <c r="H512">
        <v>62312</v>
      </c>
      <c r="I512">
        <v>62051</v>
      </c>
    </row>
    <row r="513" spans="1:9" x14ac:dyDescent="0.25">
      <c r="A513" s="1">
        <v>40931</v>
      </c>
      <c r="B513">
        <v>560404</v>
      </c>
      <c r="C513">
        <v>31354720923</v>
      </c>
      <c r="D513">
        <v>5508035628</v>
      </c>
      <c r="E513">
        <v>62386</v>
      </c>
      <c r="F513">
        <v>62311</v>
      </c>
      <c r="G513">
        <v>61908</v>
      </c>
      <c r="H513">
        <v>62693</v>
      </c>
      <c r="I513">
        <v>62324</v>
      </c>
    </row>
    <row r="514" spans="1:9" x14ac:dyDescent="0.25">
      <c r="A514" s="1">
        <v>40932</v>
      </c>
      <c r="B514">
        <v>585682</v>
      </c>
      <c r="C514">
        <v>12147528288</v>
      </c>
      <c r="D514">
        <v>6052421454.6000004</v>
      </c>
      <c r="E514">
        <v>62486</v>
      </c>
      <c r="F514">
        <v>62386</v>
      </c>
      <c r="G514">
        <v>61666</v>
      </c>
      <c r="H514">
        <v>62535</v>
      </c>
      <c r="I514">
        <v>62230</v>
      </c>
    </row>
    <row r="515" spans="1:9" x14ac:dyDescent="0.25">
      <c r="A515" s="1">
        <v>40934</v>
      </c>
      <c r="B515">
        <v>788033</v>
      </c>
      <c r="C515">
        <v>10826982429</v>
      </c>
      <c r="D515">
        <v>7315721691.1000004</v>
      </c>
      <c r="E515">
        <v>62953</v>
      </c>
      <c r="F515">
        <v>62486</v>
      </c>
      <c r="G515">
        <v>62485</v>
      </c>
      <c r="H515">
        <v>63804</v>
      </c>
      <c r="I515">
        <v>63393</v>
      </c>
    </row>
    <row r="516" spans="1:9" x14ac:dyDescent="0.25">
      <c r="A516" s="1">
        <v>40935</v>
      </c>
      <c r="B516">
        <v>600444</v>
      </c>
      <c r="C516">
        <v>3034016752</v>
      </c>
      <c r="D516">
        <v>5525738531.6000004</v>
      </c>
      <c r="E516">
        <v>62904</v>
      </c>
      <c r="F516">
        <v>62954</v>
      </c>
      <c r="G516">
        <v>62769</v>
      </c>
      <c r="H516">
        <v>63263</v>
      </c>
      <c r="I516">
        <v>63004</v>
      </c>
    </row>
    <row r="517" spans="1:9" x14ac:dyDescent="0.25">
      <c r="A517" s="1">
        <v>40938</v>
      </c>
      <c r="B517">
        <v>579760</v>
      </c>
      <c r="C517">
        <v>4616333506</v>
      </c>
      <c r="D517">
        <v>5561483004.8999996</v>
      </c>
      <c r="E517">
        <v>62770</v>
      </c>
      <c r="F517">
        <v>62901</v>
      </c>
      <c r="G517">
        <v>61989</v>
      </c>
      <c r="H517">
        <v>62901</v>
      </c>
      <c r="I517">
        <v>62391</v>
      </c>
    </row>
    <row r="518" spans="1:9" x14ac:dyDescent="0.25">
      <c r="A518" s="1">
        <v>40939</v>
      </c>
      <c r="B518">
        <v>754077</v>
      </c>
      <c r="C518">
        <v>952387331</v>
      </c>
      <c r="D518">
        <v>8190651294.5</v>
      </c>
      <c r="E518">
        <v>63072</v>
      </c>
      <c r="F518">
        <v>62772</v>
      </c>
      <c r="G518">
        <v>62663</v>
      </c>
      <c r="H518">
        <v>63393</v>
      </c>
      <c r="I518">
        <v>63009</v>
      </c>
    </row>
    <row r="519" spans="1:9" x14ac:dyDescent="0.25">
      <c r="A519" s="1">
        <v>40940</v>
      </c>
      <c r="B519">
        <v>837346</v>
      </c>
      <c r="C519">
        <v>2753585914</v>
      </c>
      <c r="D519">
        <v>8902094371.5</v>
      </c>
      <c r="E519">
        <v>64567</v>
      </c>
      <c r="F519">
        <v>63085</v>
      </c>
      <c r="G519">
        <v>63085</v>
      </c>
      <c r="H519">
        <v>64567</v>
      </c>
      <c r="I519">
        <v>64180</v>
      </c>
    </row>
    <row r="520" spans="1:9" x14ac:dyDescent="0.25">
      <c r="A520" s="1">
        <v>40941</v>
      </c>
      <c r="B520">
        <v>742847</v>
      </c>
      <c r="C520">
        <v>1068102922</v>
      </c>
      <c r="D520">
        <v>7395980034.6000004</v>
      </c>
      <c r="E520">
        <v>64593</v>
      </c>
      <c r="F520">
        <v>64568</v>
      </c>
      <c r="G520">
        <v>64224</v>
      </c>
      <c r="H520">
        <v>64854</v>
      </c>
      <c r="I520">
        <v>64525</v>
      </c>
    </row>
    <row r="521" spans="1:9" x14ac:dyDescent="0.25">
      <c r="A521" s="1">
        <v>40942</v>
      </c>
      <c r="B521">
        <v>723195</v>
      </c>
      <c r="C521">
        <v>2436459104</v>
      </c>
      <c r="D521">
        <v>7191674133.6000004</v>
      </c>
      <c r="E521">
        <v>65217</v>
      </c>
      <c r="F521">
        <v>64588</v>
      </c>
      <c r="G521">
        <v>64136</v>
      </c>
      <c r="H521">
        <v>65619</v>
      </c>
      <c r="I521">
        <v>65229</v>
      </c>
    </row>
    <row r="522" spans="1:9" x14ac:dyDescent="0.25">
      <c r="A522" s="1">
        <v>40945</v>
      </c>
      <c r="B522">
        <v>498324</v>
      </c>
      <c r="C522">
        <v>14684920797</v>
      </c>
      <c r="D522">
        <v>4561822963.8000002</v>
      </c>
      <c r="E522">
        <v>65223</v>
      </c>
      <c r="F522">
        <v>65216</v>
      </c>
      <c r="G522">
        <v>64743</v>
      </c>
      <c r="H522">
        <v>65229</v>
      </c>
      <c r="I522">
        <v>65019</v>
      </c>
    </row>
    <row r="523" spans="1:9" x14ac:dyDescent="0.25">
      <c r="A523" s="1">
        <v>40946</v>
      </c>
      <c r="B523">
        <v>627102</v>
      </c>
      <c r="C523">
        <v>4174950406</v>
      </c>
      <c r="D523">
        <v>7174726571.3999996</v>
      </c>
      <c r="E523">
        <v>65917</v>
      </c>
      <c r="F523">
        <v>65213</v>
      </c>
      <c r="G523">
        <v>64800</v>
      </c>
      <c r="H523">
        <v>65944</v>
      </c>
      <c r="I523">
        <v>65447</v>
      </c>
    </row>
    <row r="524" spans="1:9" x14ac:dyDescent="0.25">
      <c r="A524" s="1">
        <v>40947</v>
      </c>
      <c r="B524">
        <v>697937</v>
      </c>
      <c r="C524">
        <v>2412406826</v>
      </c>
      <c r="D524">
        <v>7280397603</v>
      </c>
      <c r="E524">
        <v>65831</v>
      </c>
      <c r="F524">
        <v>65917</v>
      </c>
      <c r="G524">
        <v>65647</v>
      </c>
      <c r="H524">
        <v>66383</v>
      </c>
      <c r="I524">
        <v>65978</v>
      </c>
    </row>
    <row r="525" spans="1:9" x14ac:dyDescent="0.25">
      <c r="A525" s="1">
        <v>40948</v>
      </c>
      <c r="B525">
        <v>653946</v>
      </c>
      <c r="C525">
        <v>890812326</v>
      </c>
      <c r="D525">
        <v>6532634114.6999998</v>
      </c>
      <c r="E525">
        <v>65530</v>
      </c>
      <c r="F525">
        <v>65831</v>
      </c>
      <c r="G525">
        <v>65188</v>
      </c>
      <c r="H525">
        <v>66323</v>
      </c>
      <c r="I525">
        <v>65511</v>
      </c>
    </row>
    <row r="526" spans="1:9" x14ac:dyDescent="0.25">
      <c r="A526" s="1">
        <v>40949</v>
      </c>
      <c r="B526">
        <v>714231</v>
      </c>
      <c r="C526">
        <v>1637102471</v>
      </c>
      <c r="D526">
        <v>8361600375.6000004</v>
      </c>
      <c r="E526">
        <v>63997</v>
      </c>
      <c r="F526">
        <v>65525</v>
      </c>
      <c r="G526">
        <v>63879</v>
      </c>
      <c r="H526">
        <v>65525</v>
      </c>
      <c r="I526">
        <v>64233</v>
      </c>
    </row>
    <row r="527" spans="1:9" x14ac:dyDescent="0.25">
      <c r="A527" s="1">
        <v>40952</v>
      </c>
      <c r="B527">
        <v>588899</v>
      </c>
      <c r="C527">
        <v>971801580</v>
      </c>
      <c r="D527">
        <v>6317098874.3000002</v>
      </c>
      <c r="E527">
        <v>65691</v>
      </c>
      <c r="F527">
        <v>63998</v>
      </c>
      <c r="G527">
        <v>63998</v>
      </c>
      <c r="H527">
        <v>65713</v>
      </c>
      <c r="I527">
        <v>65199</v>
      </c>
    </row>
    <row r="528" spans="1:9" x14ac:dyDescent="0.25">
      <c r="A528" s="1">
        <v>40953</v>
      </c>
      <c r="B528">
        <v>650284</v>
      </c>
      <c r="C528">
        <v>713632957</v>
      </c>
      <c r="D528">
        <v>6735330732.8000002</v>
      </c>
      <c r="E528">
        <v>65038</v>
      </c>
      <c r="F528">
        <v>65699</v>
      </c>
      <c r="G528">
        <v>64825</v>
      </c>
      <c r="H528">
        <v>65855</v>
      </c>
      <c r="I528">
        <v>65328</v>
      </c>
    </row>
    <row r="529" spans="1:9" x14ac:dyDescent="0.25">
      <c r="A529" s="1">
        <v>40954</v>
      </c>
      <c r="B529">
        <v>839080</v>
      </c>
      <c r="C529">
        <v>1185297187</v>
      </c>
      <c r="D529">
        <v>13658284956</v>
      </c>
      <c r="E529">
        <v>65368</v>
      </c>
      <c r="F529">
        <v>65041</v>
      </c>
      <c r="G529">
        <v>65041</v>
      </c>
      <c r="H529">
        <v>66003</v>
      </c>
      <c r="I529">
        <v>65575</v>
      </c>
    </row>
    <row r="530" spans="1:9" x14ac:dyDescent="0.25">
      <c r="A530" s="1">
        <v>40955</v>
      </c>
      <c r="B530">
        <v>683831</v>
      </c>
      <c r="C530">
        <v>1080589381</v>
      </c>
      <c r="D530">
        <v>7579476396.8000002</v>
      </c>
      <c r="E530">
        <v>66141</v>
      </c>
      <c r="F530">
        <v>65364</v>
      </c>
      <c r="G530">
        <v>64798</v>
      </c>
      <c r="H530">
        <v>66161</v>
      </c>
      <c r="I530">
        <v>65559</v>
      </c>
    </row>
    <row r="531" spans="1:9" x14ac:dyDescent="0.25">
      <c r="A531" s="1">
        <v>40956</v>
      </c>
      <c r="B531">
        <v>604077</v>
      </c>
      <c r="C531">
        <v>1105275627</v>
      </c>
      <c r="D531">
        <v>5977394586.6999998</v>
      </c>
      <c r="E531">
        <v>66203</v>
      </c>
      <c r="F531">
        <v>66158</v>
      </c>
      <c r="G531">
        <v>65823</v>
      </c>
      <c r="H531">
        <v>66561</v>
      </c>
      <c r="I531">
        <v>66100</v>
      </c>
    </row>
    <row r="532" spans="1:9" x14ac:dyDescent="0.25">
      <c r="A532" s="1">
        <v>40961</v>
      </c>
      <c r="B532">
        <v>460131</v>
      </c>
      <c r="C532">
        <v>513509416</v>
      </c>
      <c r="D532">
        <v>4660828384.1999998</v>
      </c>
      <c r="E532">
        <v>66092</v>
      </c>
      <c r="F532">
        <v>66204</v>
      </c>
      <c r="G532">
        <v>65850</v>
      </c>
      <c r="H532">
        <v>66290</v>
      </c>
      <c r="I532">
        <v>66016</v>
      </c>
    </row>
    <row r="533" spans="1:9" x14ac:dyDescent="0.25">
      <c r="A533" s="1">
        <v>40962</v>
      </c>
      <c r="B533">
        <v>643299</v>
      </c>
      <c r="C533">
        <v>1211844425</v>
      </c>
      <c r="D533">
        <v>5961627923.6000004</v>
      </c>
      <c r="E533">
        <v>65819</v>
      </c>
      <c r="F533">
        <v>66084</v>
      </c>
      <c r="G533">
        <v>65589</v>
      </c>
      <c r="H533">
        <v>66328</v>
      </c>
      <c r="I533">
        <v>65905</v>
      </c>
    </row>
    <row r="534" spans="1:9" x14ac:dyDescent="0.25">
      <c r="A534" s="1">
        <v>40963</v>
      </c>
      <c r="B534">
        <v>599715</v>
      </c>
      <c r="C534">
        <v>1167587736</v>
      </c>
      <c r="D534">
        <v>5739051538.8000002</v>
      </c>
      <c r="E534">
        <v>65942</v>
      </c>
      <c r="F534">
        <v>65819</v>
      </c>
      <c r="G534">
        <v>65819</v>
      </c>
      <c r="H534">
        <v>66335</v>
      </c>
      <c r="I534">
        <v>66154</v>
      </c>
    </row>
    <row r="535" spans="1:9" x14ac:dyDescent="0.25">
      <c r="A535" s="1">
        <v>40966</v>
      </c>
      <c r="B535">
        <v>565500</v>
      </c>
      <c r="C535">
        <v>1287347752</v>
      </c>
      <c r="D535">
        <v>5277376064.8999996</v>
      </c>
      <c r="E535">
        <v>65241</v>
      </c>
      <c r="F535">
        <v>65938</v>
      </c>
      <c r="G535">
        <v>65067</v>
      </c>
      <c r="H535">
        <v>65953</v>
      </c>
      <c r="I535">
        <v>65368</v>
      </c>
    </row>
    <row r="536" spans="1:9" x14ac:dyDescent="0.25">
      <c r="A536" s="1">
        <v>40967</v>
      </c>
      <c r="B536">
        <v>608791</v>
      </c>
      <c r="C536">
        <v>1514581364</v>
      </c>
      <c r="D536">
        <v>6381643554</v>
      </c>
      <c r="E536">
        <v>65958</v>
      </c>
      <c r="F536">
        <v>65244</v>
      </c>
      <c r="G536">
        <v>65240</v>
      </c>
      <c r="H536">
        <v>66152</v>
      </c>
      <c r="I536">
        <v>65851</v>
      </c>
    </row>
    <row r="537" spans="1:9" x14ac:dyDescent="0.25">
      <c r="A537" s="1">
        <v>40968</v>
      </c>
      <c r="B537">
        <v>682664</v>
      </c>
      <c r="C537">
        <v>1549920435</v>
      </c>
      <c r="D537">
        <v>7195009385.6000004</v>
      </c>
      <c r="E537">
        <v>65811</v>
      </c>
      <c r="F537">
        <v>65970</v>
      </c>
      <c r="G537">
        <v>65532</v>
      </c>
      <c r="H537">
        <v>66661</v>
      </c>
      <c r="I537">
        <v>66096</v>
      </c>
    </row>
    <row r="538" spans="1:9" x14ac:dyDescent="0.25">
      <c r="A538" s="1">
        <v>40969</v>
      </c>
      <c r="B538">
        <v>605429</v>
      </c>
      <c r="C538">
        <v>2171578636</v>
      </c>
      <c r="D538">
        <v>5960234717.1000004</v>
      </c>
      <c r="E538">
        <v>66809</v>
      </c>
      <c r="F538">
        <v>65811</v>
      </c>
      <c r="G538">
        <v>65811</v>
      </c>
      <c r="H538">
        <v>66930</v>
      </c>
      <c r="I538">
        <v>66634</v>
      </c>
    </row>
    <row r="539" spans="1:9" x14ac:dyDescent="0.25">
      <c r="A539" s="1">
        <v>40970</v>
      </c>
      <c r="B539">
        <v>621672</v>
      </c>
      <c r="C539">
        <v>6800983952</v>
      </c>
      <c r="D539">
        <v>6277766073</v>
      </c>
      <c r="E539">
        <v>67781</v>
      </c>
      <c r="F539">
        <v>66810</v>
      </c>
      <c r="G539">
        <v>66810</v>
      </c>
      <c r="H539">
        <v>67790</v>
      </c>
      <c r="I539">
        <v>67402</v>
      </c>
    </row>
    <row r="540" spans="1:9" x14ac:dyDescent="0.25">
      <c r="A540" s="1">
        <v>40973</v>
      </c>
      <c r="B540">
        <v>570761</v>
      </c>
      <c r="C540">
        <v>1985101497</v>
      </c>
      <c r="D540">
        <v>5574655276.8999996</v>
      </c>
      <c r="E540">
        <v>66964</v>
      </c>
      <c r="F540">
        <v>67782</v>
      </c>
      <c r="G540">
        <v>66755</v>
      </c>
      <c r="H540">
        <v>67782</v>
      </c>
      <c r="I540">
        <v>67035</v>
      </c>
    </row>
    <row r="541" spans="1:9" x14ac:dyDescent="0.25">
      <c r="A541" s="1">
        <v>40974</v>
      </c>
      <c r="B541">
        <v>665096</v>
      </c>
      <c r="C541">
        <v>30763356303</v>
      </c>
      <c r="D541">
        <v>6696875226.5</v>
      </c>
      <c r="E541">
        <v>65114</v>
      </c>
      <c r="F541">
        <v>66962</v>
      </c>
      <c r="G541">
        <v>64892</v>
      </c>
      <c r="H541">
        <v>66962</v>
      </c>
      <c r="I541">
        <v>65193</v>
      </c>
    </row>
    <row r="542" spans="1:9" x14ac:dyDescent="0.25">
      <c r="A542" s="1">
        <v>40975</v>
      </c>
      <c r="B542">
        <v>594292</v>
      </c>
      <c r="C542">
        <v>2804393827</v>
      </c>
      <c r="D542">
        <v>6572029129.6999998</v>
      </c>
      <c r="E542">
        <v>66016</v>
      </c>
      <c r="F542">
        <v>65123</v>
      </c>
      <c r="G542">
        <v>65123</v>
      </c>
      <c r="H542">
        <v>66052</v>
      </c>
      <c r="I542">
        <v>65644</v>
      </c>
    </row>
    <row r="543" spans="1:9" x14ac:dyDescent="0.25">
      <c r="A543" s="1">
        <v>40976</v>
      </c>
      <c r="B543">
        <v>696861</v>
      </c>
      <c r="C543">
        <v>1265446898</v>
      </c>
      <c r="D543">
        <v>7138346978.8999996</v>
      </c>
      <c r="E543">
        <v>66908</v>
      </c>
      <c r="F543">
        <v>66032</v>
      </c>
      <c r="G543">
        <v>66032</v>
      </c>
      <c r="H543">
        <v>67271</v>
      </c>
      <c r="I543">
        <v>66994</v>
      </c>
    </row>
    <row r="544" spans="1:9" x14ac:dyDescent="0.25">
      <c r="A544" s="1">
        <v>40977</v>
      </c>
      <c r="B544">
        <v>614957</v>
      </c>
      <c r="C544">
        <v>578588594</v>
      </c>
      <c r="D544">
        <v>5934373975.3000002</v>
      </c>
      <c r="E544">
        <v>66703</v>
      </c>
      <c r="F544">
        <v>66908</v>
      </c>
      <c r="G544">
        <v>66679</v>
      </c>
      <c r="H544">
        <v>67419</v>
      </c>
      <c r="I544">
        <v>67103</v>
      </c>
    </row>
    <row r="545" spans="1:9" x14ac:dyDescent="0.25">
      <c r="A545" s="1">
        <v>40980</v>
      </c>
      <c r="B545">
        <v>578560</v>
      </c>
      <c r="C545">
        <v>962912947</v>
      </c>
      <c r="D545">
        <v>5495821189.6999998</v>
      </c>
      <c r="E545">
        <v>66384</v>
      </c>
      <c r="F545">
        <v>66686</v>
      </c>
      <c r="G545">
        <v>65965</v>
      </c>
      <c r="H545">
        <v>66686</v>
      </c>
      <c r="I545">
        <v>66324</v>
      </c>
    </row>
    <row r="546" spans="1:9" x14ac:dyDescent="0.25">
      <c r="A546" s="1">
        <v>40981</v>
      </c>
      <c r="B546">
        <v>719005</v>
      </c>
      <c r="C546">
        <v>719131043</v>
      </c>
      <c r="D546">
        <v>7606889231.5</v>
      </c>
      <c r="E546">
        <v>68394</v>
      </c>
      <c r="F546">
        <v>66385</v>
      </c>
      <c r="G546">
        <v>66385</v>
      </c>
      <c r="H546">
        <v>68419</v>
      </c>
      <c r="I546">
        <v>67437</v>
      </c>
    </row>
    <row r="547" spans="1:9" x14ac:dyDescent="0.25">
      <c r="A547" s="1">
        <v>40982</v>
      </c>
      <c r="B547">
        <v>705040</v>
      </c>
      <c r="C547">
        <v>1031665867</v>
      </c>
      <c r="D547">
        <v>6848198403.6000004</v>
      </c>
      <c r="E547">
        <v>68257</v>
      </c>
      <c r="F547">
        <v>68386</v>
      </c>
      <c r="G547">
        <v>67797</v>
      </c>
      <c r="H547">
        <v>68969</v>
      </c>
      <c r="I547">
        <v>68271</v>
      </c>
    </row>
    <row r="548" spans="1:9" x14ac:dyDescent="0.25">
      <c r="A548" s="1">
        <v>40983</v>
      </c>
      <c r="B548">
        <v>535525</v>
      </c>
      <c r="C548">
        <v>1017516101</v>
      </c>
      <c r="D548">
        <v>6303423995</v>
      </c>
      <c r="E548">
        <v>67749</v>
      </c>
      <c r="F548">
        <v>68259</v>
      </c>
      <c r="G548">
        <v>67458</v>
      </c>
      <c r="H548">
        <v>68259</v>
      </c>
      <c r="I548">
        <v>67825</v>
      </c>
    </row>
    <row r="549" spans="1:9" x14ac:dyDescent="0.25">
      <c r="A549" s="1">
        <v>40984</v>
      </c>
      <c r="B549">
        <v>569910</v>
      </c>
      <c r="C549">
        <v>1346002338</v>
      </c>
      <c r="D549">
        <v>6466986712.5</v>
      </c>
      <c r="E549">
        <v>67684</v>
      </c>
      <c r="F549">
        <v>67749</v>
      </c>
      <c r="G549">
        <v>67504</v>
      </c>
      <c r="H549">
        <v>68152</v>
      </c>
      <c r="I549">
        <v>67787</v>
      </c>
    </row>
    <row r="550" spans="1:9" x14ac:dyDescent="0.25">
      <c r="A550" s="1">
        <v>40987</v>
      </c>
      <c r="B550">
        <v>463289</v>
      </c>
      <c r="C550">
        <v>1041292679</v>
      </c>
      <c r="D550">
        <v>5287694962.3999996</v>
      </c>
      <c r="E550">
        <v>67730</v>
      </c>
      <c r="F550">
        <v>67684</v>
      </c>
      <c r="G550">
        <v>67546</v>
      </c>
      <c r="H550">
        <v>68159</v>
      </c>
      <c r="I550">
        <v>67898</v>
      </c>
    </row>
    <row r="551" spans="1:9" x14ac:dyDescent="0.25">
      <c r="A551" s="1">
        <v>40988</v>
      </c>
      <c r="B551">
        <v>517353</v>
      </c>
      <c r="C551">
        <v>977368980</v>
      </c>
      <c r="D551">
        <v>5153073086.3999996</v>
      </c>
      <c r="E551">
        <v>67295</v>
      </c>
      <c r="F551">
        <v>67724</v>
      </c>
      <c r="G551">
        <v>66704</v>
      </c>
      <c r="H551">
        <v>67724</v>
      </c>
      <c r="I551">
        <v>67003</v>
      </c>
    </row>
    <row r="552" spans="1:9" x14ac:dyDescent="0.25">
      <c r="A552" s="1">
        <v>40989</v>
      </c>
      <c r="B552">
        <v>497449</v>
      </c>
      <c r="C552">
        <v>924849392</v>
      </c>
      <c r="D552">
        <v>4803322415.8000002</v>
      </c>
      <c r="E552">
        <v>66860</v>
      </c>
      <c r="F552">
        <v>67297</v>
      </c>
      <c r="G552">
        <v>66762</v>
      </c>
      <c r="H552">
        <v>67436</v>
      </c>
      <c r="I552">
        <v>67032</v>
      </c>
    </row>
    <row r="553" spans="1:9" x14ac:dyDescent="0.25">
      <c r="A553" s="1">
        <v>40990</v>
      </c>
      <c r="B553">
        <v>570090</v>
      </c>
      <c r="C553">
        <v>1124474538</v>
      </c>
      <c r="D553">
        <v>6292478641</v>
      </c>
      <c r="E553">
        <v>65828</v>
      </c>
      <c r="F553">
        <v>66860</v>
      </c>
      <c r="G553">
        <v>65534</v>
      </c>
      <c r="H553">
        <v>66860</v>
      </c>
      <c r="I553">
        <v>65862</v>
      </c>
    </row>
    <row r="554" spans="1:9" x14ac:dyDescent="0.25">
      <c r="A554" s="1">
        <v>40991</v>
      </c>
      <c r="B554">
        <v>566328</v>
      </c>
      <c r="C554">
        <v>1389810856</v>
      </c>
      <c r="D554">
        <v>5726424651.8999996</v>
      </c>
      <c r="E554">
        <v>65812</v>
      </c>
      <c r="F554">
        <v>65831</v>
      </c>
      <c r="G554">
        <v>65576</v>
      </c>
      <c r="H554">
        <v>66252</v>
      </c>
      <c r="I554">
        <v>65891</v>
      </c>
    </row>
    <row r="555" spans="1:9" x14ac:dyDescent="0.25">
      <c r="A555" s="1">
        <v>40994</v>
      </c>
      <c r="B555">
        <v>507947</v>
      </c>
      <c r="C555">
        <v>1243569365</v>
      </c>
      <c r="D555">
        <v>4810589162.8999996</v>
      </c>
      <c r="E555">
        <v>66684</v>
      </c>
      <c r="F555">
        <v>65817</v>
      </c>
      <c r="G555">
        <v>65817</v>
      </c>
      <c r="H555">
        <v>66775</v>
      </c>
      <c r="I555">
        <v>66473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9" sqref="B9"/>
    </sheetView>
  </sheetViews>
  <sheetFormatPr defaultRowHeight="15" x14ac:dyDescent="0.25"/>
  <sheetData>
    <row r="1" spans="1:7" x14ac:dyDescent="0.25">
      <c r="A1" s="5"/>
      <c r="B1" s="5" t="s">
        <v>19</v>
      </c>
      <c r="C1" s="5" t="s">
        <v>20</v>
      </c>
      <c r="D1" s="5" t="s">
        <v>21</v>
      </c>
      <c r="E1" s="5" t="s">
        <v>22</v>
      </c>
      <c r="F1" s="5" t="s">
        <v>23</v>
      </c>
    </row>
    <row r="2" spans="1:7" x14ac:dyDescent="0.25">
      <c r="A2" s="3" t="s">
        <v>19</v>
      </c>
      <c r="B2" s="3">
        <f>VARP(Plan6!$G$3:$G$555)</f>
        <v>3.3345337144989465E-4</v>
      </c>
      <c r="C2" s="3"/>
      <c r="D2" s="3"/>
      <c r="E2" s="3"/>
      <c r="F2" s="3"/>
    </row>
    <row r="3" spans="1:7" x14ac:dyDescent="0.25">
      <c r="A3" s="3" t="s">
        <v>20</v>
      </c>
      <c r="B3" s="3">
        <v>1.9151916300332554E-4</v>
      </c>
      <c r="C3" s="3">
        <f>VARP(Plan6!$H$3:$H$555)</f>
        <v>3.05511808466172E-4</v>
      </c>
      <c r="D3" s="3"/>
      <c r="E3" s="3"/>
      <c r="F3" s="3"/>
    </row>
    <row r="4" spans="1:7" x14ac:dyDescent="0.25">
      <c r="A4" s="3" t="s">
        <v>21</v>
      </c>
      <c r="B4" s="3">
        <v>2.471559842303463E-4</v>
      </c>
      <c r="C4" s="3">
        <v>2.5875093970074438E-4</v>
      </c>
      <c r="D4" s="3">
        <f>VARP(Plan6!$I$3:$I$555)</f>
        <v>4.9577043155719718E-4</v>
      </c>
      <c r="E4" s="3"/>
      <c r="F4" s="3"/>
    </row>
    <row r="5" spans="1:7" x14ac:dyDescent="0.25">
      <c r="A5" s="3" t="s">
        <v>22</v>
      </c>
      <c r="B5" s="3">
        <v>-2.4296533866709575E-8</v>
      </c>
      <c r="C5" s="3">
        <v>-2.8723942535726059E-8</v>
      </c>
      <c r="D5" s="3">
        <v>-1.9592941169434297E-8</v>
      </c>
      <c r="E5" s="3">
        <f>VARP(Plan6!$J$3:$J$555)</f>
        <v>3.4642510486005566E-9</v>
      </c>
      <c r="F5" s="3"/>
    </row>
    <row r="6" spans="1:7" ht="15.75" thickBot="1" x14ac:dyDescent="0.3">
      <c r="A6" s="4" t="s">
        <v>23</v>
      </c>
      <c r="B6" s="4">
        <v>1.9238367131276264E-4</v>
      </c>
      <c r="C6" s="4">
        <v>2.0193606095901935E-4</v>
      </c>
      <c r="D6" s="4">
        <v>2.4981541153245624E-4</v>
      </c>
      <c r="E6" s="4">
        <v>-8.6512273480179939E-9</v>
      </c>
      <c r="F6" s="4">
        <f>VARP(Plan6!$K$3:$K$555)</f>
        <v>1.9708258067020436E-4</v>
      </c>
    </row>
    <row r="8" spans="1:7" x14ac:dyDescent="0.25">
      <c r="B8">
        <v>0.97623955090934988</v>
      </c>
      <c r="C8">
        <v>1.0247258763937033</v>
      </c>
      <c r="D8">
        <v>1.2675945044985542</v>
      </c>
    </row>
    <row r="9" spans="1:7" x14ac:dyDescent="0.25">
      <c r="A9">
        <v>0.97623955090934988</v>
      </c>
      <c r="B9">
        <f>B8*A9*F6+G9</f>
        <v>3.3401433894472417E-4</v>
      </c>
      <c r="G9">
        <v>1.4618603479082585E-4</v>
      </c>
    </row>
    <row r="10" spans="1:7" x14ac:dyDescent="0.25">
      <c r="A10">
        <v>1.0247258763937033</v>
      </c>
      <c r="B10">
        <f>A10*B$8*$F$6</f>
        <v>1.9715706396689395E-4</v>
      </c>
      <c r="C10">
        <f>A10*C8*F6+G10</f>
        <v>3.0590881539144265E-4</v>
      </c>
      <c r="G10">
        <v>9.8959665490175498E-5</v>
      </c>
    </row>
    <row r="11" spans="1:7" x14ac:dyDescent="0.25">
      <c r="A11">
        <v>1.2675945044985542</v>
      </c>
      <c r="B11">
        <f>A11*B$8*$F$6</f>
        <v>2.4388494188028718E-4</v>
      </c>
      <c r="C11">
        <f>A11*C$8*$F$6</f>
        <v>2.5599783431711311E-4</v>
      </c>
      <c r="D11">
        <f>A11*D8*F6+G11</f>
        <v>4.9642983450766539E-4</v>
      </c>
      <c r="G11">
        <v>1.7975836614783901E-4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7" workbookViewId="0">
      <selection activeCell="D13" sqref="D13"/>
    </sheetView>
  </sheetViews>
  <sheetFormatPr defaultRowHeight="15" x14ac:dyDescent="0.25"/>
  <sheetData>
    <row r="1" spans="1:9" x14ac:dyDescent="0.25">
      <c r="A1" t="s">
        <v>24</v>
      </c>
    </row>
    <row r="2" spans="1:9" ht="15.75" thickBot="1" x14ac:dyDescent="0.3"/>
    <row r="3" spans="1:9" x14ac:dyDescent="0.25">
      <c r="A3" s="6" t="s">
        <v>25</v>
      </c>
      <c r="B3" s="6"/>
    </row>
    <row r="4" spans="1:9" x14ac:dyDescent="0.25">
      <c r="A4" s="3" t="s">
        <v>26</v>
      </c>
      <c r="B4" s="3">
        <v>0.75050215664664133</v>
      </c>
    </row>
    <row r="5" spans="1:9" x14ac:dyDescent="0.25">
      <c r="A5" s="3" t="s">
        <v>27</v>
      </c>
      <c r="B5" s="3">
        <v>0.56325348713125978</v>
      </c>
    </row>
    <row r="6" spans="1:9" x14ac:dyDescent="0.25">
      <c r="A6" s="3" t="s">
        <v>28</v>
      </c>
      <c r="B6" s="3">
        <v>0.56246084373222394</v>
      </c>
    </row>
    <row r="7" spans="1:9" x14ac:dyDescent="0.25">
      <c r="A7" s="3" t="s">
        <v>29</v>
      </c>
      <c r="B7" s="3">
        <v>1.2090741697299874E-2</v>
      </c>
    </row>
    <row r="8" spans="1:9" ht="15.75" thickBot="1" x14ac:dyDescent="0.3">
      <c r="A8" s="4" t="s">
        <v>30</v>
      </c>
      <c r="B8" s="4">
        <v>553</v>
      </c>
    </row>
    <row r="10" spans="1:9" ht="15.75" thickBot="1" x14ac:dyDescent="0.3">
      <c r="A10" t="s">
        <v>31</v>
      </c>
    </row>
    <row r="11" spans="1:9" x14ac:dyDescent="0.25">
      <c r="A11" s="5"/>
      <c r="B11" s="5" t="s">
        <v>36</v>
      </c>
      <c r="C11" s="5" t="s">
        <v>37</v>
      </c>
      <c r="D11" s="5" t="s">
        <v>38</v>
      </c>
      <c r="E11" s="5" t="s">
        <v>39</v>
      </c>
      <c r="F11" s="5" t="s">
        <v>40</v>
      </c>
    </row>
    <row r="12" spans="1:9" x14ac:dyDescent="0.25">
      <c r="A12" s="3" t="s">
        <v>32</v>
      </c>
      <c r="B12" s="3">
        <v>1</v>
      </c>
      <c r="C12" s="3">
        <v>0.10387999693933322</v>
      </c>
      <c r="D12" s="3">
        <v>0.10387999693933322</v>
      </c>
      <c r="E12" s="3">
        <v>710.60137234020112</v>
      </c>
      <c r="F12" s="3">
        <v>3.4547834518417756E-101</v>
      </c>
    </row>
    <row r="13" spans="1:9" x14ac:dyDescent="0.25">
      <c r="A13" s="3" t="s">
        <v>33</v>
      </c>
      <c r="B13" s="3">
        <v>551</v>
      </c>
      <c r="C13" s="3">
        <v>8.0548505169745044E-2</v>
      </c>
      <c r="D13" s="3">
        <v>1.4618603479082585E-4</v>
      </c>
      <c r="E13" s="3"/>
      <c r="F13" s="3"/>
    </row>
    <row r="14" spans="1:9" ht="15.75" thickBot="1" x14ac:dyDescent="0.3">
      <c r="A14" s="4" t="s">
        <v>34</v>
      </c>
      <c r="B14" s="4">
        <v>552</v>
      </c>
      <c r="C14" s="4">
        <v>0.18442850210907827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41</v>
      </c>
      <c r="C16" s="5" t="s">
        <v>29</v>
      </c>
      <c r="D16" s="5" t="s">
        <v>42</v>
      </c>
      <c r="E16" s="5" t="s">
        <v>43</v>
      </c>
      <c r="F16" s="5" t="s">
        <v>44</v>
      </c>
      <c r="G16" s="5" t="s">
        <v>45</v>
      </c>
      <c r="H16" s="5" t="s">
        <v>46</v>
      </c>
      <c r="I16" s="5" t="s">
        <v>47</v>
      </c>
    </row>
    <row r="17" spans="1:9" x14ac:dyDescent="0.25">
      <c r="A17" s="3" t="s">
        <v>35</v>
      </c>
      <c r="B17" s="3">
        <v>-5.5036651825047037E-4</v>
      </c>
      <c r="C17" s="3">
        <v>5.1447169298973912E-4</v>
      </c>
      <c r="D17" s="3">
        <v>-1.0697702628732328</v>
      </c>
      <c r="E17" s="3">
        <v>0.28519112987825357</v>
      </c>
      <c r="F17" s="3">
        <v>-1.5609323008866278E-3</v>
      </c>
      <c r="G17" s="3">
        <v>4.6019926438568707E-4</v>
      </c>
      <c r="H17" s="3">
        <v>-1.5609323008866278E-3</v>
      </c>
      <c r="I17" s="3">
        <v>4.6019926438568707E-4</v>
      </c>
    </row>
    <row r="18" spans="1:9" ht="15.75" thickBot="1" x14ac:dyDescent="0.3">
      <c r="A18" s="4" t="s">
        <v>48</v>
      </c>
      <c r="B18" s="4">
        <v>0.97623955090935022</v>
      </c>
      <c r="C18" s="4">
        <v>3.6622111245717466E-2</v>
      </c>
      <c r="D18" s="4">
        <v>26.657107351327546</v>
      </c>
      <c r="E18" s="4">
        <v>3.4547834518416773E-101</v>
      </c>
      <c r="F18" s="4">
        <v>0.9043035182430107</v>
      </c>
      <c r="G18" s="4">
        <v>1.0481755835756899</v>
      </c>
      <c r="H18" s="4">
        <v>0.9043035182430107</v>
      </c>
      <c r="I18" s="4">
        <v>1.0481755835756899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13" sqref="D13"/>
    </sheetView>
  </sheetViews>
  <sheetFormatPr defaultRowHeight="15" x14ac:dyDescent="0.25"/>
  <sheetData>
    <row r="1" spans="1:9" x14ac:dyDescent="0.25">
      <c r="A1" t="s">
        <v>24</v>
      </c>
    </row>
    <row r="2" spans="1:9" ht="15.75" thickBot="1" x14ac:dyDescent="0.3"/>
    <row r="3" spans="1:9" x14ac:dyDescent="0.25">
      <c r="A3" s="6" t="s">
        <v>25</v>
      </c>
      <c r="B3" s="6"/>
    </row>
    <row r="4" spans="1:9" x14ac:dyDescent="0.25">
      <c r="A4" s="3" t="s">
        <v>26</v>
      </c>
      <c r="B4" s="3">
        <v>0.82299540924159753</v>
      </c>
    </row>
    <row r="5" spans="1:9" x14ac:dyDescent="0.25">
      <c r="A5" s="3" t="s">
        <v>27</v>
      </c>
      <c r="B5" s="3">
        <v>0.6773214436327446</v>
      </c>
    </row>
    <row r="6" spans="1:9" x14ac:dyDescent="0.25">
      <c r="A6" s="3" t="s">
        <v>28</v>
      </c>
      <c r="B6" s="3">
        <v>0.67673582011846645</v>
      </c>
    </row>
    <row r="7" spans="1:9" x14ac:dyDescent="0.25">
      <c r="A7" s="3" t="s">
        <v>29</v>
      </c>
      <c r="B7" s="3">
        <v>9.947847279194403E-3</v>
      </c>
    </row>
    <row r="8" spans="1:9" ht="15.75" thickBot="1" x14ac:dyDescent="0.3">
      <c r="A8" s="4" t="s">
        <v>30</v>
      </c>
      <c r="B8" s="4">
        <v>553</v>
      </c>
    </row>
    <row r="10" spans="1:9" ht="15.75" thickBot="1" x14ac:dyDescent="0.3">
      <c r="A10" t="s">
        <v>31</v>
      </c>
    </row>
    <row r="11" spans="1:9" x14ac:dyDescent="0.25">
      <c r="A11" s="5"/>
      <c r="B11" s="5" t="s">
        <v>36</v>
      </c>
      <c r="C11" s="5" t="s">
        <v>37</v>
      </c>
      <c r="D11" s="5" t="s">
        <v>38</v>
      </c>
      <c r="E11" s="5" t="s">
        <v>39</v>
      </c>
      <c r="F11" s="5" t="s">
        <v>40</v>
      </c>
    </row>
    <row r="12" spans="1:9" x14ac:dyDescent="0.25">
      <c r="A12" s="3" t="s">
        <v>32</v>
      </c>
      <c r="B12" s="3">
        <v>1</v>
      </c>
      <c r="C12" s="3">
        <v>0.11445493880798069</v>
      </c>
      <c r="D12" s="3">
        <v>0.11445493880798069</v>
      </c>
      <c r="E12" s="3">
        <v>1156.5817067090179</v>
      </c>
      <c r="F12" s="3">
        <v>1.912319552482648E-137</v>
      </c>
    </row>
    <row r="13" spans="1:9" x14ac:dyDescent="0.25">
      <c r="A13" s="3" t="s">
        <v>33</v>
      </c>
      <c r="B13" s="3">
        <v>551</v>
      </c>
      <c r="C13" s="3">
        <v>5.4526775685086702E-2</v>
      </c>
      <c r="D13" s="3">
        <v>9.8959665490175498E-5</v>
      </c>
      <c r="E13" s="3"/>
      <c r="F13" s="3"/>
    </row>
    <row r="14" spans="1:9" ht="15.75" thickBot="1" x14ac:dyDescent="0.3">
      <c r="A14" s="4" t="s">
        <v>34</v>
      </c>
      <c r="B14" s="4">
        <v>552</v>
      </c>
      <c r="C14" s="4">
        <v>0.1689817144930674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41</v>
      </c>
      <c r="C16" s="5" t="s">
        <v>29</v>
      </c>
      <c r="D16" s="5" t="s">
        <v>42</v>
      </c>
      <c r="E16" s="5" t="s">
        <v>43</v>
      </c>
      <c r="F16" s="5" t="s">
        <v>44</v>
      </c>
      <c r="G16" s="5" t="s">
        <v>45</v>
      </c>
      <c r="H16" s="5" t="s">
        <v>46</v>
      </c>
      <c r="I16" s="5" t="s">
        <v>47</v>
      </c>
    </row>
    <row r="17" spans="1:9" x14ac:dyDescent="0.25">
      <c r="A17" s="3" t="s">
        <v>35</v>
      </c>
      <c r="B17" s="3">
        <v>1.5244716275813938E-4</v>
      </c>
      <c r="C17" s="3">
        <v>4.2328965083039119E-4</v>
      </c>
      <c r="D17" s="3">
        <v>0.36014857074600143</v>
      </c>
      <c r="E17" s="3">
        <v>0.71887403912938952</v>
      </c>
      <c r="F17" s="3">
        <v>-6.7901167764443946E-4</v>
      </c>
      <c r="G17" s="3">
        <v>9.8390600316071832E-4</v>
      </c>
      <c r="H17" s="3">
        <v>-6.7901167764443946E-4</v>
      </c>
      <c r="I17" s="3">
        <v>9.8390600316071832E-4</v>
      </c>
    </row>
    <row r="18" spans="1:9" ht="15.75" thickBot="1" x14ac:dyDescent="0.3">
      <c r="A18" s="4" t="s">
        <v>48</v>
      </c>
      <c r="B18" s="4">
        <v>1.0247258763937031</v>
      </c>
      <c r="C18" s="4">
        <v>3.0131416155836317E-2</v>
      </c>
      <c r="D18" s="4">
        <v>34.008553434526121</v>
      </c>
      <c r="E18" s="4">
        <v>1.9123195524825394E-137</v>
      </c>
      <c r="F18" s="4">
        <v>0.96553937776924759</v>
      </c>
      <c r="G18" s="4">
        <v>1.0839123750181585</v>
      </c>
      <c r="H18" s="4">
        <v>0.96553937776924759</v>
      </c>
      <c r="I18" s="4">
        <v>1.0839123750181585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13" sqref="D13"/>
    </sheetView>
  </sheetViews>
  <sheetFormatPr defaultRowHeight="15" x14ac:dyDescent="0.25"/>
  <sheetData>
    <row r="1" spans="1:9" x14ac:dyDescent="0.25">
      <c r="A1" t="s">
        <v>24</v>
      </c>
    </row>
    <row r="2" spans="1:9" ht="15.75" thickBot="1" x14ac:dyDescent="0.3"/>
    <row r="3" spans="1:9" x14ac:dyDescent="0.25">
      <c r="A3" s="6" t="s">
        <v>25</v>
      </c>
      <c r="B3" s="6"/>
    </row>
    <row r="4" spans="1:9" x14ac:dyDescent="0.25">
      <c r="A4" s="3" t="s">
        <v>26</v>
      </c>
      <c r="B4" s="3">
        <v>0.79922370586585589</v>
      </c>
    </row>
    <row r="5" spans="1:9" x14ac:dyDescent="0.25">
      <c r="A5" s="3" t="s">
        <v>27</v>
      </c>
      <c r="B5" s="3">
        <v>0.63875853201795207</v>
      </c>
    </row>
    <row r="6" spans="1:9" x14ac:dyDescent="0.25">
      <c r="A6" s="3" t="s">
        <v>28</v>
      </c>
      <c r="B6" s="3">
        <v>0.63810292136825697</v>
      </c>
    </row>
    <row r="7" spans="1:9" x14ac:dyDescent="0.25">
      <c r="A7" s="3" t="s">
        <v>29</v>
      </c>
      <c r="B7" s="3">
        <v>1.3407399678828069E-2</v>
      </c>
    </row>
    <row r="8" spans="1:9" ht="15.75" thickBot="1" x14ac:dyDescent="0.3">
      <c r="A8" s="4" t="s">
        <v>30</v>
      </c>
      <c r="B8" s="4">
        <v>553</v>
      </c>
    </row>
    <row r="10" spans="1:9" ht="15.75" thickBot="1" x14ac:dyDescent="0.3">
      <c r="A10" t="s">
        <v>31</v>
      </c>
    </row>
    <row r="11" spans="1:9" x14ac:dyDescent="0.25">
      <c r="A11" s="5"/>
      <c r="B11" s="5" t="s">
        <v>36</v>
      </c>
      <c r="C11" s="5" t="s">
        <v>37</v>
      </c>
      <c r="D11" s="5" t="s">
        <v>38</v>
      </c>
      <c r="E11" s="5" t="s">
        <v>39</v>
      </c>
      <c r="F11" s="5" t="s">
        <v>40</v>
      </c>
    </row>
    <row r="12" spans="1:9" x14ac:dyDescent="0.25">
      <c r="A12" s="3" t="s">
        <v>32</v>
      </c>
      <c r="B12" s="3">
        <v>1</v>
      </c>
      <c r="C12" s="3">
        <v>0.17513777442743417</v>
      </c>
      <c r="D12" s="3">
        <v>0.17513777442743417</v>
      </c>
      <c r="E12" s="3">
        <v>974.29554006624244</v>
      </c>
      <c r="F12" s="3">
        <v>6.3284042967035162E-124</v>
      </c>
    </row>
    <row r="13" spans="1:9" x14ac:dyDescent="0.25">
      <c r="A13" s="3" t="s">
        <v>33</v>
      </c>
      <c r="B13" s="3">
        <v>551</v>
      </c>
      <c r="C13" s="3">
        <v>9.904685974745929E-2</v>
      </c>
      <c r="D13" s="3">
        <v>1.7975836614783901E-4</v>
      </c>
      <c r="E13" s="3"/>
      <c r="F13" s="3"/>
    </row>
    <row r="14" spans="1:9" ht="15.75" thickBot="1" x14ac:dyDescent="0.3">
      <c r="A14" s="4" t="s">
        <v>34</v>
      </c>
      <c r="B14" s="4">
        <v>552</v>
      </c>
      <c r="C14" s="4">
        <v>0.27418463417489347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41</v>
      </c>
      <c r="C16" s="5" t="s">
        <v>29</v>
      </c>
      <c r="D16" s="5" t="s">
        <v>42</v>
      </c>
      <c r="E16" s="5" t="s">
        <v>43</v>
      </c>
      <c r="F16" s="5" t="s">
        <v>44</v>
      </c>
      <c r="G16" s="5" t="s">
        <v>45</v>
      </c>
      <c r="H16" s="5" t="s">
        <v>46</v>
      </c>
      <c r="I16" s="5" t="s">
        <v>47</v>
      </c>
    </row>
    <row r="17" spans="1:9" x14ac:dyDescent="0.25">
      <c r="A17" s="3" t="s">
        <v>35</v>
      </c>
      <c r="B17" s="3">
        <v>-5.2227205451977449E-4</v>
      </c>
      <c r="C17" s="3">
        <v>5.7049664810035385E-4</v>
      </c>
      <c r="D17" s="3">
        <v>-0.91546910268244663</v>
      </c>
      <c r="E17" s="3">
        <v>0.36034588100315779</v>
      </c>
      <c r="F17" s="3">
        <v>-1.6428864625321841E-3</v>
      </c>
      <c r="G17" s="3">
        <v>5.9834235349263498E-4</v>
      </c>
      <c r="H17" s="3">
        <v>-1.6428864625321841E-3</v>
      </c>
      <c r="I17" s="3">
        <v>5.9834235349263498E-4</v>
      </c>
    </row>
    <row r="18" spans="1:9" ht="15.75" thickBot="1" x14ac:dyDescent="0.3">
      <c r="A18" s="4" t="s">
        <v>48</v>
      </c>
      <c r="B18" s="4">
        <v>1.2675945044985535</v>
      </c>
      <c r="C18" s="4">
        <v>4.0610187104029416E-2</v>
      </c>
      <c r="D18" s="4">
        <v>31.213707566808537</v>
      </c>
      <c r="E18" s="4">
        <v>6.3284042967056785E-124</v>
      </c>
      <c r="F18" s="4">
        <v>1.1878247794135957</v>
      </c>
      <c r="G18" s="4">
        <v>1.3473642295835113</v>
      </c>
      <c r="H18" s="4">
        <v>1.1878247794135957</v>
      </c>
      <c r="I18" s="4">
        <v>1.3473642295835113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Petr4</vt:lpstr>
      <vt:lpstr>Vale5</vt:lpstr>
      <vt:lpstr>GGBr4</vt:lpstr>
      <vt:lpstr>CDI</vt:lpstr>
      <vt:lpstr>IBOV</vt:lpstr>
      <vt:lpstr>Plan7</vt:lpstr>
      <vt:lpstr>Plan9</vt:lpstr>
      <vt:lpstr>Plan10</vt:lpstr>
      <vt:lpstr>Plan11</vt:lpstr>
      <vt:lpstr>Plan6</vt:lpstr>
      <vt:lpstr>Plan8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Ribeiro de Lucinda</dc:creator>
  <cp:lastModifiedBy>Claudio Ribeiro de Lucinda</cp:lastModifiedBy>
  <dcterms:created xsi:type="dcterms:W3CDTF">2012-03-29T13:05:52Z</dcterms:created>
  <dcterms:modified xsi:type="dcterms:W3CDTF">2012-03-29T13:34:19Z</dcterms:modified>
</cp:coreProperties>
</file>