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63976" windowWidth="12120" windowHeight="9120" activeTab="0"/>
  </bookViews>
  <sheets>
    <sheet name="Distribution Unlimited" sheetId="1" r:id="rId1"/>
  </sheets>
  <definedNames>
    <definedName name="From">'Distribution Unlimited'!$B$4:$B$10</definedName>
    <definedName name="NetFlow">'Distribution Unlimited'!$J$4:$J$8</definedName>
    <definedName name="Nodes">'Distribution Unlimited'!$I$4:$I$8</definedName>
    <definedName name="Ship">'Distribution Unlimited'!$D$4:$D$10</definedName>
    <definedName name="solver_adj" localSheetId="0" hidden="1">'Distribution Unlimited'!$D$4:$D$10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'Distribution Unlimited'!$J$4:$J$8</definedName>
    <definedName name="solver_lhs2" localSheetId="0" hidden="1">'Distribution Unlimited'!$D$4</definedName>
    <definedName name="solver_lhs3" localSheetId="0" hidden="1">'Distribution Unlimited'!$D$8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'Distribution Unlimited'!$D$12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el3" localSheetId="0" hidden="1">1</definedName>
    <definedName name="solver_rhs1" localSheetId="0" hidden="1">'Distribution Unlimited'!$L$4:$L$8</definedName>
    <definedName name="solver_rhs2" localSheetId="0" hidden="1">'Distribution Unlimited'!$F$4</definedName>
    <definedName name="solver_rhs3" localSheetId="0" hidden="1">'Distribution Unlimited'!$F$8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Demand">'Distribution Unlimited'!$L$4:$L$8</definedName>
    <definedName name="To">'Distribution Unlimited'!$C$4:$C$10</definedName>
    <definedName name="TotalCost">'Distribution Unlimited'!$D$12</definedName>
    <definedName name="UnitCost">'Distribution Unlimited'!$G$4:$G$10</definedName>
  </definedNames>
  <calcPr fullCalcOnLoad="1"/>
</workbook>
</file>

<file path=xl/sharedStrings.xml><?xml version="1.0" encoding="utf-8"?>
<sst xmlns="http://schemas.openxmlformats.org/spreadsheetml/2006/main" count="54" uniqueCount="31">
  <si>
    <t>From</t>
  </si>
  <si>
    <t>To</t>
  </si>
  <si>
    <t>Ship</t>
  </si>
  <si>
    <t>Capacity</t>
  </si>
  <si>
    <t>Unit Cost</t>
  </si>
  <si>
    <t>Nodes</t>
  </si>
  <si>
    <t>Net Flow</t>
  </si>
  <si>
    <t>Supply/Demand</t>
  </si>
  <si>
    <t>=</t>
  </si>
  <si>
    <t>Distribution Unlimited Co. Minimum Cost Flow Problem</t>
  </si>
  <si>
    <t>Total Cost</t>
  </si>
  <si>
    <t>NetFlow</t>
  </si>
  <si>
    <t>SupplyDemand</t>
  </si>
  <si>
    <t>TotalCost</t>
  </si>
  <si>
    <t>UnitCost</t>
  </si>
  <si>
    <t>Range Name</t>
  </si>
  <si>
    <t>Cells</t>
  </si>
  <si>
    <t>J4:J8</t>
  </si>
  <si>
    <t>I4:I8</t>
  </si>
  <si>
    <t>L4:L8</t>
  </si>
  <si>
    <t>&lt;=</t>
  </si>
  <si>
    <t>A</t>
  </si>
  <si>
    <t>B</t>
  </si>
  <si>
    <t>C</t>
  </si>
  <si>
    <t>D</t>
  </si>
  <si>
    <t>E</t>
  </si>
  <si>
    <t>B4:B10</t>
  </si>
  <si>
    <t>D4:D10</t>
  </si>
  <si>
    <t>C4:C10</t>
  </si>
  <si>
    <t>D12</t>
  </si>
  <si>
    <t>G4:G10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</si>
</sst>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E+00"/>
    <numFmt numFmtId="171" formatCode="0.0E+00"/>
    <numFmt numFmtId="172" formatCode="&quot;$&quot;#,##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8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2" borderId="1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8" fillId="2" borderId="5" xfId="0" applyNumberFormat="1" applyFont="1" applyFill="1" applyBorder="1" applyAlignment="1">
      <alignment horizontal="left"/>
    </xf>
    <xf numFmtId="0" fontId="8" fillId="2" borderId="6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right"/>
    </xf>
    <xf numFmtId="0" fontId="6" fillId="4" borderId="7" xfId="0" applyNumberFormat="1" applyFont="1" applyFill="1" applyBorder="1" applyAlignment="1">
      <alignment horizontal="center"/>
    </xf>
    <xf numFmtId="0" fontId="6" fillId="4" borderId="8" xfId="0" applyNumberFormat="1" applyFont="1" applyFill="1" applyBorder="1" applyAlignment="1">
      <alignment horizontal="center"/>
    </xf>
    <xf numFmtId="0" fontId="6" fillId="4" borderId="9" xfId="0" applyNumberFormat="1" applyFont="1" applyFill="1" applyBorder="1" applyAlignment="1">
      <alignment horizontal="center"/>
    </xf>
    <xf numFmtId="0" fontId="6" fillId="5" borderId="10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left"/>
    </xf>
    <xf numFmtId="0" fontId="6" fillId="2" borderId="12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="120" zoomScaleNormal="120" workbookViewId="0" topLeftCell="B1">
      <selection activeCell="J5" sqref="J5"/>
    </sheetView>
  </sheetViews>
  <sheetFormatPr defaultColWidth="9.00390625" defaultRowHeight="12"/>
  <cols>
    <col min="1" max="1" width="2.875" style="6" customWidth="1"/>
    <col min="2" max="2" width="6.125" style="6" bestFit="1" customWidth="1"/>
    <col min="3" max="3" width="7.75390625" style="6" customWidth="1"/>
    <col min="4" max="4" width="12.00390625" style="6" bestFit="1" customWidth="1"/>
    <col min="5" max="5" width="3.125" style="6" customWidth="1"/>
    <col min="6" max="6" width="9.25390625" style="6" bestFit="1" customWidth="1"/>
    <col min="7" max="7" width="10.00390625" style="6" bestFit="1" customWidth="1"/>
    <col min="8" max="8" width="5.875" style="6" customWidth="1"/>
    <col min="9" max="9" width="6.375" style="6" bestFit="1" customWidth="1"/>
    <col min="10" max="10" width="9.375" style="6" bestFit="1" customWidth="1"/>
    <col min="11" max="11" width="2.25390625" style="6" bestFit="1" customWidth="1"/>
    <col min="12" max="12" width="16.125" style="6" bestFit="1" customWidth="1"/>
    <col min="13" max="13" width="5.875" style="6" customWidth="1"/>
    <col min="14" max="14" width="15.125" style="7" bestFit="1" customWidth="1"/>
    <col min="15" max="15" width="8.25390625" style="7" customWidth="1"/>
    <col min="16" max="16384" width="10.875" style="6" customWidth="1"/>
  </cols>
  <sheetData>
    <row r="1" ht="18">
      <c r="A1" s="5" t="s">
        <v>9</v>
      </c>
    </row>
    <row r="2" ht="13.5" thickBot="1"/>
    <row r="3" spans="2:15" ht="13.5" thickBot="1">
      <c r="B3" s="8" t="s">
        <v>0</v>
      </c>
      <c r="C3" s="8" t="s">
        <v>1</v>
      </c>
      <c r="D3" s="8" t="s">
        <v>2</v>
      </c>
      <c r="E3" s="8"/>
      <c r="F3" s="8" t="s">
        <v>3</v>
      </c>
      <c r="G3" s="8" t="s">
        <v>4</v>
      </c>
      <c r="I3" s="8" t="s">
        <v>5</v>
      </c>
      <c r="J3" s="8" t="s">
        <v>6</v>
      </c>
      <c r="K3" s="8"/>
      <c r="L3" s="8" t="s">
        <v>7</v>
      </c>
      <c r="N3" s="9" t="s">
        <v>15</v>
      </c>
      <c r="O3" s="10" t="s">
        <v>16</v>
      </c>
    </row>
    <row r="4" spans="2:15" ht="12.75">
      <c r="B4" s="11" t="s">
        <v>21</v>
      </c>
      <c r="C4" s="11" t="s">
        <v>22</v>
      </c>
      <c r="D4" s="16">
        <v>0</v>
      </c>
      <c r="E4" s="12" t="s">
        <v>20</v>
      </c>
      <c r="F4" s="13">
        <v>10</v>
      </c>
      <c r="G4" s="13">
        <v>2</v>
      </c>
      <c r="H4" s="11"/>
      <c r="I4" s="11" t="s">
        <v>21</v>
      </c>
      <c r="J4" s="11">
        <f>SUMIF(From,I4,Ship)-SUMIF(To,I4,Ship)</f>
        <v>50</v>
      </c>
      <c r="K4" s="11" t="s">
        <v>8</v>
      </c>
      <c r="L4" s="13">
        <v>50</v>
      </c>
      <c r="N4" s="20" t="s">
        <v>0</v>
      </c>
      <c r="O4" s="21" t="s">
        <v>26</v>
      </c>
    </row>
    <row r="5" spans="2:15" ht="12.75">
      <c r="B5" s="11" t="s">
        <v>21</v>
      </c>
      <c r="C5" s="11" t="s">
        <v>23</v>
      </c>
      <c r="D5" s="17">
        <v>40</v>
      </c>
      <c r="E5" s="12"/>
      <c r="F5" s="12"/>
      <c r="G5" s="13">
        <v>4</v>
      </c>
      <c r="H5" s="11"/>
      <c r="I5" s="11" t="s">
        <v>22</v>
      </c>
      <c r="J5" s="11">
        <f>SUMIF(From,I5,Ship)-SUMIF(To,I5,Ship)</f>
        <v>40</v>
      </c>
      <c r="K5" s="11" t="s">
        <v>8</v>
      </c>
      <c r="L5" s="13">
        <v>40</v>
      </c>
      <c r="N5" s="1" t="s">
        <v>11</v>
      </c>
      <c r="O5" s="2" t="s">
        <v>17</v>
      </c>
    </row>
    <row r="6" spans="2:15" ht="12.75">
      <c r="B6" s="11" t="s">
        <v>21</v>
      </c>
      <c r="C6" s="11" t="s">
        <v>24</v>
      </c>
      <c r="D6" s="17">
        <v>10</v>
      </c>
      <c r="E6" s="12"/>
      <c r="F6" s="12"/>
      <c r="G6" s="13">
        <v>9</v>
      </c>
      <c r="H6" s="11"/>
      <c r="I6" s="11" t="s">
        <v>23</v>
      </c>
      <c r="J6" s="11">
        <f>SUMIF(From,I6,Ship)-SUMIF(To,I6,Ship)</f>
        <v>0</v>
      </c>
      <c r="K6" s="11" t="s">
        <v>8</v>
      </c>
      <c r="L6" s="13">
        <v>0</v>
      </c>
      <c r="N6" s="1" t="s">
        <v>5</v>
      </c>
      <c r="O6" s="2" t="s">
        <v>18</v>
      </c>
    </row>
    <row r="7" spans="2:15" ht="12.75">
      <c r="B7" s="11" t="s">
        <v>22</v>
      </c>
      <c r="C7" s="11" t="s">
        <v>23</v>
      </c>
      <c r="D7" s="17">
        <v>40</v>
      </c>
      <c r="E7" s="12"/>
      <c r="F7" s="12"/>
      <c r="G7" s="13">
        <v>3</v>
      </c>
      <c r="H7" s="11"/>
      <c r="I7" s="11" t="s">
        <v>24</v>
      </c>
      <c r="J7" s="11">
        <f>SUMIF(From,I7,Ship)-SUMIF(To,I7,Ship)</f>
        <v>-30</v>
      </c>
      <c r="K7" s="11" t="s">
        <v>8</v>
      </c>
      <c r="L7" s="13">
        <v>-30</v>
      </c>
      <c r="N7" s="1" t="s">
        <v>2</v>
      </c>
      <c r="O7" s="2" t="s">
        <v>27</v>
      </c>
    </row>
    <row r="8" spans="2:15" ht="12.75">
      <c r="B8" s="11" t="s">
        <v>23</v>
      </c>
      <c r="C8" s="11" t="s">
        <v>25</v>
      </c>
      <c r="D8" s="17">
        <v>80</v>
      </c>
      <c r="E8" s="12" t="s">
        <v>20</v>
      </c>
      <c r="F8" s="13">
        <v>80</v>
      </c>
      <c r="G8" s="13">
        <v>1</v>
      </c>
      <c r="H8" s="11"/>
      <c r="I8" s="11" t="s">
        <v>25</v>
      </c>
      <c r="J8" s="11">
        <f>SUMIF(From,I8,Ship)-SUMIF(To,I8,Ship)</f>
        <v>-60</v>
      </c>
      <c r="K8" s="11" t="s">
        <v>8</v>
      </c>
      <c r="L8" s="13">
        <v>-60</v>
      </c>
      <c r="N8" s="1" t="s">
        <v>12</v>
      </c>
      <c r="O8" s="2" t="s">
        <v>19</v>
      </c>
    </row>
    <row r="9" spans="2:15" ht="12.75">
      <c r="B9" s="11" t="s">
        <v>24</v>
      </c>
      <c r="C9" s="11" t="s">
        <v>25</v>
      </c>
      <c r="D9" s="17">
        <v>0</v>
      </c>
      <c r="E9" s="12"/>
      <c r="F9" s="12"/>
      <c r="G9" s="13">
        <v>3</v>
      </c>
      <c r="H9" s="11"/>
      <c r="I9" s="11"/>
      <c r="J9" s="11"/>
      <c r="K9" s="11"/>
      <c r="L9" s="12"/>
      <c r="N9" s="1" t="s">
        <v>1</v>
      </c>
      <c r="O9" s="2" t="s">
        <v>28</v>
      </c>
    </row>
    <row r="10" spans="2:15" ht="12.75">
      <c r="B10" s="11" t="s">
        <v>25</v>
      </c>
      <c r="C10" s="11" t="s">
        <v>24</v>
      </c>
      <c r="D10" s="18">
        <v>20</v>
      </c>
      <c r="E10" s="12"/>
      <c r="F10" s="11"/>
      <c r="G10" s="13">
        <v>2</v>
      </c>
      <c r="H10" s="11"/>
      <c r="I10" s="11"/>
      <c r="J10" s="11"/>
      <c r="K10" s="11"/>
      <c r="L10" s="11"/>
      <c r="N10" s="1" t="s">
        <v>13</v>
      </c>
      <c r="O10" s="2" t="s">
        <v>29</v>
      </c>
    </row>
    <row r="11" spans="5:15" ht="13.5" thickBot="1">
      <c r="E11" s="14"/>
      <c r="F11" s="11"/>
      <c r="G11" s="11"/>
      <c r="H11" s="11"/>
      <c r="I11" s="11"/>
      <c r="J11" s="11"/>
      <c r="K11" s="11"/>
      <c r="L11" s="11"/>
      <c r="N11" s="3" t="s">
        <v>14</v>
      </c>
      <c r="O11" s="4" t="s">
        <v>30</v>
      </c>
    </row>
    <row r="12" spans="3:15" ht="13.5" thickBot="1">
      <c r="C12" s="15" t="s">
        <v>10</v>
      </c>
      <c r="D12" s="19">
        <f>SUMPRODUCT(Ship,UnitCost)</f>
        <v>490</v>
      </c>
      <c r="E12" s="12"/>
      <c r="N12"/>
      <c r="O12"/>
    </row>
  </sheetData>
  <printOptions gridLines="1" headings="1"/>
  <pageMargins left="0.75" right="0.75" top="1" bottom="1" header="0.5" footer="0.5"/>
  <pageSetup fitToHeight="1" fitToWidth="1" orientation="portrait" paperSize="9" scale="67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S. Hillier</dc:creator>
  <cp:keywords/>
  <dc:description/>
  <cp:lastModifiedBy>mba</cp:lastModifiedBy>
  <cp:lastPrinted>2003-11-25T00:22:30Z</cp:lastPrinted>
  <dcterms:created xsi:type="dcterms:W3CDTF">1998-11-07T00:12:29Z</dcterms:created>
  <dcterms:modified xsi:type="dcterms:W3CDTF">2007-08-28T12:18:03Z</dcterms:modified>
  <cp:category/>
  <cp:version/>
  <cp:contentType/>
  <cp:contentStatus/>
</cp:coreProperties>
</file>